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E ICAMPUS\Documents\Stage\Dossier_Stage_GAEL\Fichiers_EXCEL\"/>
    </mc:Choice>
  </mc:AlternateContent>
  <xr:revisionPtr revIDLastSave="0" documentId="13_ncr:1_{3E3C993E-C1FA-4205-8E0C-BA7C71526E51}" xr6:coauthVersionLast="47" xr6:coauthVersionMax="47" xr10:uidLastSave="{00000000-0000-0000-0000-000000000000}"/>
  <bookViews>
    <workbookView xWindow="-120" yWindow="-120" windowWidth="24240" windowHeight="13140" activeTab="4" xr2:uid="{7D27D8B8-77DC-4686-BA2F-F1DA4F76B0C5}"/>
  </bookViews>
  <sheets>
    <sheet name="Electricité" sheetId="2" r:id="rId1"/>
    <sheet name="Gaz Naturel" sheetId="3" r:id="rId2"/>
    <sheet name="Fioul" sheetId="4" r:id="rId3"/>
    <sheet name="Pétrole" sheetId="5" r:id="rId4"/>
    <sheet name="Bois" sheetId="6" r:id="rId5"/>
    <sheet name="Données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6" l="1"/>
  <c r="C13" i="6"/>
  <c r="C17" i="6"/>
  <c r="C21" i="6"/>
  <c r="C14" i="6"/>
  <c r="C18" i="6"/>
  <c r="C22" i="6"/>
  <c r="C26" i="6"/>
  <c r="C30" i="6"/>
  <c r="C20" i="6"/>
  <c r="C28" i="6"/>
  <c r="C29" i="6"/>
  <c r="C15" i="6"/>
  <c r="C19" i="6"/>
  <c r="C23" i="6"/>
  <c r="C27" i="6"/>
  <c r="C31" i="6"/>
  <c r="C16" i="6"/>
  <c r="C24" i="6"/>
  <c r="C25" i="6"/>
  <c r="C12" i="5"/>
  <c r="C16" i="5"/>
  <c r="C20" i="5"/>
  <c r="C24" i="5"/>
  <c r="C28" i="5"/>
  <c r="C23" i="5"/>
  <c r="C27" i="5"/>
  <c r="C13" i="5"/>
  <c r="C17" i="5"/>
  <c r="C21" i="5"/>
  <c r="C25" i="5"/>
  <c r="C29" i="5"/>
  <c r="C19" i="5"/>
  <c r="C31" i="5"/>
  <c r="C14" i="5"/>
  <c r="C18" i="5"/>
  <c r="C22" i="5"/>
  <c r="C26" i="5"/>
  <c r="C30" i="5"/>
  <c r="C15" i="5"/>
  <c r="C12" i="4"/>
  <c r="C16" i="4"/>
  <c r="C20" i="4"/>
  <c r="C24" i="4"/>
  <c r="C28" i="4"/>
  <c r="C19" i="4"/>
  <c r="C23" i="4"/>
  <c r="C13" i="4"/>
  <c r="C17" i="4"/>
  <c r="C21" i="4"/>
  <c r="C25" i="4"/>
  <c r="C29" i="4"/>
  <c r="C15" i="4"/>
  <c r="C27" i="4"/>
  <c r="C14" i="4"/>
  <c r="C18" i="4"/>
  <c r="C22" i="4"/>
  <c r="C26" i="4"/>
  <c r="C30" i="4"/>
  <c r="C31" i="4"/>
  <c r="C12" i="3"/>
  <c r="C13" i="3"/>
  <c r="C17" i="3"/>
  <c r="C21" i="3"/>
  <c r="C25" i="3"/>
  <c r="C29" i="3"/>
  <c r="C14" i="3"/>
  <c r="C18" i="3"/>
  <c r="C22" i="3"/>
  <c r="C26" i="3"/>
  <c r="C30" i="3"/>
  <c r="C15" i="3"/>
  <c r="C19" i="3"/>
  <c r="C23" i="3"/>
  <c r="C27" i="3"/>
  <c r="C31" i="3"/>
  <c r="C16" i="3"/>
  <c r="C20" i="3"/>
  <c r="C24" i="3"/>
  <c r="C28" i="3"/>
  <c r="C12" i="2"/>
  <c r="C13" i="2"/>
  <c r="C17" i="2"/>
  <c r="C21" i="2"/>
  <c r="C25" i="2"/>
  <c r="C29" i="2"/>
  <c r="C18" i="2"/>
  <c r="C22" i="2"/>
  <c r="C26" i="2"/>
  <c r="C30" i="2"/>
  <c r="C16" i="2"/>
  <c r="C20" i="2"/>
  <c r="C28" i="2"/>
  <c r="C14" i="2"/>
  <c r="C15" i="2"/>
  <c r="C19" i="2"/>
  <c r="C23" i="2"/>
  <c r="C27" i="2"/>
  <c r="C31" i="2"/>
  <c r="C24" i="2"/>
  <c r="E25" i="6" l="1"/>
  <c r="D16" i="6"/>
  <c r="D27" i="6"/>
  <c r="D19" i="6"/>
  <c r="E29" i="6"/>
  <c r="E20" i="6"/>
  <c r="D26" i="6"/>
  <c r="D18" i="6"/>
  <c r="D21" i="6"/>
  <c r="D13" i="6"/>
  <c r="D25" i="6"/>
  <c r="E16" i="6"/>
  <c r="E27" i="6"/>
  <c r="E19" i="6"/>
  <c r="D29" i="6"/>
  <c r="D20" i="6"/>
  <c r="E26" i="6"/>
  <c r="E18" i="6"/>
  <c r="E21" i="6"/>
  <c r="E13" i="6"/>
  <c r="D24" i="6"/>
  <c r="D31" i="6"/>
  <c r="D23" i="6"/>
  <c r="D15" i="6"/>
  <c r="E28" i="6"/>
  <c r="D30" i="6"/>
  <c r="D22" i="6"/>
  <c r="D14" i="6"/>
  <c r="D17" i="6"/>
  <c r="D12" i="6"/>
  <c r="E24" i="6"/>
  <c r="E31" i="6"/>
  <c r="E23" i="6"/>
  <c r="E15" i="6"/>
  <c r="D28" i="6"/>
  <c r="E30" i="6"/>
  <c r="E22" i="6"/>
  <c r="E14" i="6"/>
  <c r="E17" i="6"/>
  <c r="E12" i="6"/>
  <c r="E15" i="5"/>
  <c r="D26" i="5"/>
  <c r="D18" i="5"/>
  <c r="E31" i="5"/>
  <c r="D29" i="5"/>
  <c r="D21" i="5"/>
  <c r="D13" i="5"/>
  <c r="D23" i="5"/>
  <c r="D24" i="5"/>
  <c r="D16" i="5"/>
  <c r="D22" i="5"/>
  <c r="D14" i="5"/>
  <c r="D25" i="5"/>
  <c r="D28" i="5"/>
  <c r="D12" i="5"/>
  <c r="E22" i="5"/>
  <c r="D19" i="5"/>
  <c r="E17" i="5"/>
  <c r="E28" i="5"/>
  <c r="E12" i="5"/>
  <c r="D15" i="5"/>
  <c r="E26" i="5"/>
  <c r="E18" i="5"/>
  <c r="D31" i="5"/>
  <c r="E29" i="5"/>
  <c r="E21" i="5"/>
  <c r="E13" i="5"/>
  <c r="E23" i="5"/>
  <c r="E24" i="5"/>
  <c r="E16" i="5"/>
  <c r="D30" i="5"/>
  <c r="E19" i="5"/>
  <c r="D17" i="5"/>
  <c r="E27" i="5"/>
  <c r="D20" i="5"/>
  <c r="E30" i="5"/>
  <c r="E14" i="5"/>
  <c r="E25" i="5"/>
  <c r="D27" i="5"/>
  <c r="E20" i="5"/>
  <c r="D31" i="4"/>
  <c r="D26" i="4"/>
  <c r="D18" i="4"/>
  <c r="E27" i="4"/>
  <c r="D29" i="4"/>
  <c r="D21" i="4"/>
  <c r="D13" i="4"/>
  <c r="D19" i="4"/>
  <c r="D24" i="4"/>
  <c r="D16" i="4"/>
  <c r="D22" i="4"/>
  <c r="D15" i="4"/>
  <c r="D17" i="4"/>
  <c r="D28" i="4"/>
  <c r="D12" i="4"/>
  <c r="D30" i="4"/>
  <c r="E15" i="4"/>
  <c r="E17" i="4"/>
  <c r="E28" i="4"/>
  <c r="E12" i="4"/>
  <c r="E31" i="4"/>
  <c r="E26" i="4"/>
  <c r="E18" i="4"/>
  <c r="D27" i="4"/>
  <c r="E29" i="4"/>
  <c r="E21" i="4"/>
  <c r="E13" i="4"/>
  <c r="E19" i="4"/>
  <c r="E24" i="4"/>
  <c r="E16" i="4"/>
  <c r="E30" i="4"/>
  <c r="D14" i="4"/>
  <c r="D25" i="4"/>
  <c r="D23" i="4"/>
  <c r="D20" i="4"/>
  <c r="E22" i="4"/>
  <c r="E14" i="4"/>
  <c r="E25" i="4"/>
  <c r="E23" i="4"/>
  <c r="E20" i="4"/>
  <c r="D28" i="3"/>
  <c r="D20" i="3"/>
  <c r="D31" i="3"/>
  <c r="D23" i="3"/>
  <c r="D15" i="3"/>
  <c r="D26" i="3"/>
  <c r="D18" i="3"/>
  <c r="D29" i="3"/>
  <c r="D21" i="3"/>
  <c r="D13" i="3"/>
  <c r="E20" i="3"/>
  <c r="E31" i="3"/>
  <c r="E23" i="3"/>
  <c r="E26" i="3"/>
  <c r="E29" i="3"/>
  <c r="E13" i="3"/>
  <c r="D24" i="3"/>
  <c r="D27" i="3"/>
  <c r="D22" i="3"/>
  <c r="D25" i="3"/>
  <c r="D12" i="3"/>
  <c r="E16" i="3"/>
  <c r="E27" i="3"/>
  <c r="E30" i="3"/>
  <c r="E14" i="3"/>
  <c r="E17" i="3"/>
  <c r="E28" i="3"/>
  <c r="E15" i="3"/>
  <c r="E18" i="3"/>
  <c r="E21" i="3"/>
  <c r="D16" i="3"/>
  <c r="D19" i="3"/>
  <c r="D30" i="3"/>
  <c r="D14" i="3"/>
  <c r="D17" i="3"/>
  <c r="E24" i="3"/>
  <c r="E19" i="3"/>
  <c r="E22" i="3"/>
  <c r="E25" i="3"/>
  <c r="E12" i="3"/>
  <c r="D24" i="2"/>
  <c r="D27" i="2"/>
  <c r="E19" i="2"/>
  <c r="D14" i="2"/>
  <c r="D20" i="2"/>
  <c r="D30" i="2"/>
  <c r="D22" i="2"/>
  <c r="D29" i="2"/>
  <c r="D21" i="2"/>
  <c r="D13" i="2"/>
  <c r="E27" i="2"/>
  <c r="D19" i="2"/>
  <c r="E14" i="2"/>
  <c r="E20" i="2"/>
  <c r="E30" i="2"/>
  <c r="E22" i="2"/>
  <c r="E29" i="2"/>
  <c r="E21" i="2"/>
  <c r="E13" i="2"/>
  <c r="D31" i="2"/>
  <c r="D23" i="2"/>
  <c r="D15" i="2"/>
  <c r="D28" i="2"/>
  <c r="D16" i="2"/>
  <c r="D26" i="2"/>
  <c r="D18" i="2"/>
  <c r="D25" i="2"/>
  <c r="D17" i="2"/>
  <c r="D12" i="2"/>
  <c r="E31" i="2"/>
  <c r="E23" i="2"/>
  <c r="E15" i="2"/>
  <c r="E28" i="2"/>
  <c r="E16" i="2"/>
  <c r="E26" i="2"/>
  <c r="E18" i="2"/>
  <c r="E25" i="2"/>
  <c r="E17" i="2"/>
  <c r="E12" i="2"/>
  <c r="E24" i="2"/>
</calcChain>
</file>

<file path=xl/sharedStrings.xml><?xml version="1.0" encoding="utf-8"?>
<sst xmlns="http://schemas.openxmlformats.org/spreadsheetml/2006/main" count="45" uniqueCount="23">
  <si>
    <t xml:space="preserve">Le prix de vente de chaleur </t>
  </si>
  <si>
    <t>Années</t>
  </si>
  <si>
    <t>Electricité</t>
  </si>
  <si>
    <t>Gaz natuel</t>
  </si>
  <si>
    <t>Fioul domestique</t>
  </si>
  <si>
    <t xml:space="preserve">Petrole </t>
  </si>
  <si>
    <t>Bois</t>
  </si>
  <si>
    <t>Forecast(Electricité)</t>
  </si>
  <si>
    <t>Lower Confidence Bound(Electricité)</t>
  </si>
  <si>
    <t>Upper Confidence Bound(Electricité)</t>
  </si>
  <si>
    <t>Forecast(Gaz natuel)</t>
  </si>
  <si>
    <t>Lower Confidence Bound(Gaz natuel)</t>
  </si>
  <si>
    <t>Upper Confidence Bound(Gaz natuel)</t>
  </si>
  <si>
    <t>Forecast(Fioul domestique)</t>
  </si>
  <si>
    <t>Lower Confidence Bound(Fioul domestique)</t>
  </si>
  <si>
    <t>Upper Confidence Bound(Fioul domestique)</t>
  </si>
  <si>
    <t>Forecast(Petrole )</t>
  </si>
  <si>
    <t>Lower Confidence Bound(Petrole )</t>
  </si>
  <si>
    <t>Upper Confidence Bound(Petrole )</t>
  </si>
  <si>
    <t>Forecast(Bois)</t>
  </si>
  <si>
    <t>Lower Confidence Bound(Bois)</t>
  </si>
  <si>
    <t>Upper Confidence Bound(Bois)</t>
  </si>
  <si>
    <t>Les prix prévues  sont dans la colonne C et l’intervalle de confiance à 95 % pour les prévisions sont  [D; E].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</si>
</sst>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2" fontId="0" fillId="0" borderId="0" xfId="0" applyNumberFormat="1"/>
    <xf numFmtId="0" fontId="2" fillId="2" borderId="0" xfId="0" applyFont="1" applyFill="1"/>
    <xf numFmtId="0" fontId="2" fillId="0" borderId="2" xfId="0" applyFont="1" applyBorder="1"/>
    <xf numFmtId="0" fontId="3" fillId="0" borderId="3" xfId="0" applyFont="1" applyBorder="1"/>
    <xf numFmtId="0" fontId="2" fillId="0" borderId="0" xfId="0" applyFont="1"/>
    <xf numFmtId="0" fontId="1" fillId="0" borderId="1" xfId="1" applyAlignment="1">
      <alignment horizontal="center"/>
    </xf>
    <xf numFmtId="0" fontId="0" fillId="3" borderId="0" xfId="0" applyFill="1"/>
  </cellXfs>
  <cellStyles count="2">
    <cellStyle name="Heading 1" xfId="1" builtinId="16"/>
    <cellStyle name="Normal" xfId="0" builtinId="0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Electricité!$B$1</c:f>
              <c:strCache>
                <c:ptCount val="1"/>
                <c:pt idx="0">
                  <c:v>Electricité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Electricité!$B$2:$B$31</c:f>
              <c:numCache>
                <c:formatCode>General</c:formatCode>
                <c:ptCount val="30"/>
                <c:pt idx="0">
                  <c:v>2628.2647000000002</c:v>
                </c:pt>
                <c:pt idx="1">
                  <c:v>2683.6082000000001</c:v>
                </c:pt>
                <c:pt idx="2">
                  <c:v>2647.9754199999993</c:v>
                </c:pt>
                <c:pt idx="3">
                  <c:v>2657.0955899999999</c:v>
                </c:pt>
                <c:pt idx="4">
                  <c:v>2749.2083999999995</c:v>
                </c:pt>
                <c:pt idx="5">
                  <c:v>2895.5721799999997</c:v>
                </c:pt>
                <c:pt idx="6">
                  <c:v>3046.1478599999996</c:v>
                </c:pt>
                <c:pt idx="7">
                  <c:v>3028.3389499999998</c:v>
                </c:pt>
                <c:pt idx="8">
                  <c:v>3299.5252500000001</c:v>
                </c:pt>
                <c:pt idx="9">
                  <c:v>3411.6645737999997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1-4CCE-A051-23114AC0A24D}"/>
            </c:ext>
          </c:extLst>
        </c:ser>
        <c:ser>
          <c:idx val="1"/>
          <c:order val="1"/>
          <c:tx>
            <c:strRef>
              <c:f>Electricité!$C$1</c:f>
              <c:strCache>
                <c:ptCount val="1"/>
                <c:pt idx="0">
                  <c:v>Forecast(Electricité)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Electricité!$A$2:$A$31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Electricité!$C$2:$C$31</c:f>
              <c:numCache>
                <c:formatCode>General</c:formatCode>
                <c:ptCount val="30"/>
                <c:pt idx="9">
                  <c:v>3411.6645737999997</c:v>
                </c:pt>
                <c:pt idx="10">
                  <c:v>3495.8796633226561</c:v>
                </c:pt>
                <c:pt idx="11">
                  <c:v>3584.2111403127183</c:v>
                </c:pt>
                <c:pt idx="12">
                  <c:v>3672.5426173027804</c:v>
                </c:pt>
                <c:pt idx="13">
                  <c:v>3760.8740942928425</c:v>
                </c:pt>
                <c:pt idx="14">
                  <c:v>3849.2055712829051</c:v>
                </c:pt>
                <c:pt idx="15">
                  <c:v>3937.5370482729668</c:v>
                </c:pt>
                <c:pt idx="16">
                  <c:v>4025.8685252630294</c:v>
                </c:pt>
                <c:pt idx="17">
                  <c:v>4114.200002253091</c:v>
                </c:pt>
                <c:pt idx="18">
                  <c:v>4202.5314792431536</c:v>
                </c:pt>
                <c:pt idx="19">
                  <c:v>4290.8629562332153</c:v>
                </c:pt>
                <c:pt idx="20">
                  <c:v>4379.1944332232779</c:v>
                </c:pt>
                <c:pt idx="21">
                  <c:v>4467.5259102133405</c:v>
                </c:pt>
                <c:pt idx="22">
                  <c:v>4555.8573872034021</c:v>
                </c:pt>
                <c:pt idx="23">
                  <c:v>4644.1888641934647</c:v>
                </c:pt>
                <c:pt idx="24">
                  <c:v>4732.5203411835264</c:v>
                </c:pt>
                <c:pt idx="25">
                  <c:v>4820.851818173589</c:v>
                </c:pt>
                <c:pt idx="26">
                  <c:v>4909.1832951636507</c:v>
                </c:pt>
                <c:pt idx="27">
                  <c:v>4997.5147721537132</c:v>
                </c:pt>
                <c:pt idx="28">
                  <c:v>5085.8462491437749</c:v>
                </c:pt>
                <c:pt idx="29">
                  <c:v>5174.1777261338375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1-4CCE-A051-23114AC0A24D}"/>
            </c:ext>
          </c:extLst>
        </c:ser>
        <c:ser>
          <c:idx val="2"/>
          <c:order val="2"/>
          <c:tx>
            <c:strRef>
              <c:f>Electricité!$D$1</c:f>
              <c:strCache>
                <c:ptCount val="1"/>
                <c:pt idx="0">
                  <c:v>Lower Confidence Bound(Electricité)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Electricité!$A$2:$A$31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Electricité!$D$2:$D$31</c:f>
              <c:numCache>
                <c:formatCode>General</c:formatCode>
                <c:ptCount val="30"/>
                <c:pt idx="9" formatCode="0.00">
                  <c:v>3411.6645737999997</c:v>
                </c:pt>
                <c:pt idx="10" formatCode="0.00">
                  <c:v>3325.8729268915758</c:v>
                </c:pt>
                <c:pt idx="11" formatCode="0.00">
                  <c:v>3355.3767051704272</c:v>
                </c:pt>
                <c:pt idx="12" formatCode="0.00">
                  <c:v>3397.0789757609518</c:v>
                </c:pt>
                <c:pt idx="13" formatCode="0.00">
                  <c:v>3445.5212672081493</c:v>
                </c:pt>
                <c:pt idx="14" formatCode="0.00">
                  <c:v>3498.3967633433922</c:v>
                </c:pt>
                <c:pt idx="15" formatCode="0.00">
                  <c:v>3554.4724086245551</c:v>
                </c:pt>
                <c:pt idx="16" formatCode="0.00">
                  <c:v>3612.9974090318683</c:v>
                </c:pt>
                <c:pt idx="17" formatCode="0.00">
                  <c:v>3673.4744652807985</c:v>
                </c:pt>
                <c:pt idx="18" formatCode="0.00">
                  <c:v>3735.5540740957526</c:v>
                </c:pt>
                <c:pt idx="19" formatCode="0.00">
                  <c:v>3798.9795245559535</c:v>
                </c:pt>
                <c:pt idx="20" formatCode="0.00">
                  <c:v>3863.5557059487505</c:v>
                </c:pt>
                <c:pt idx="21" formatCode="0.00">
                  <c:v>3929.1302240838304</c:v>
                </c:pt>
                <c:pt idx="22" formatCode="0.00">
                  <c:v>3995.5813646074898</c:v>
                </c:pt>
                <c:pt idx="23" formatCode="0.00">
                  <c:v>4062.8100936583151</c:v>
                </c:pt>
                <c:pt idx="24" formatCode="0.00">
                  <c:v>4130.7345548387102</c:v>
                </c:pt>
                <c:pt idx="25" formatCode="0.00">
                  <c:v>4199.2861717986179</c:v>
                </c:pt>
                <c:pt idx="26" formatCode="0.00">
                  <c:v>4268.4068185712249</c:v>
                </c:pt>
                <c:pt idx="27" formatCode="0.00">
                  <c:v>4338.0467205748419</c:v>
                </c:pt>
                <c:pt idx="28" formatCode="0.00">
                  <c:v>4408.1628681647189</c:v>
                </c:pt>
                <c:pt idx="29" formatCode="0.00">
                  <c:v>4478.7177976227122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1-4CCE-A051-23114AC0A24D}"/>
            </c:ext>
          </c:extLst>
        </c:ser>
        <c:ser>
          <c:idx val="3"/>
          <c:order val="3"/>
          <c:tx>
            <c:strRef>
              <c:f>Electricité!$E$1</c:f>
              <c:strCache>
                <c:ptCount val="1"/>
                <c:pt idx="0">
                  <c:v>Upper Confidence Bound(Electricité)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Electricité!$A$2:$A$31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Electricité!$E$2:$E$31</c:f>
              <c:numCache>
                <c:formatCode>General</c:formatCode>
                <c:ptCount val="30"/>
                <c:pt idx="9" formatCode="0.00">
                  <c:v>3411.6645737999997</c:v>
                </c:pt>
                <c:pt idx="10" formatCode="0.00">
                  <c:v>3665.8863997537364</c:v>
                </c:pt>
                <c:pt idx="11" formatCode="0.00">
                  <c:v>3813.0455754550094</c:v>
                </c:pt>
                <c:pt idx="12" formatCode="0.00">
                  <c:v>3948.006258844609</c:v>
                </c:pt>
                <c:pt idx="13" formatCode="0.00">
                  <c:v>4076.2269213775357</c:v>
                </c:pt>
                <c:pt idx="14" formatCode="0.00">
                  <c:v>4200.014379222418</c:v>
                </c:pt>
                <c:pt idx="15" formatCode="0.00">
                  <c:v>4320.6016879213785</c:v>
                </c:pt>
                <c:pt idx="16" formatCode="0.00">
                  <c:v>4438.7396414941904</c:v>
                </c:pt>
                <c:pt idx="17" formatCode="0.00">
                  <c:v>4554.9255392253835</c:v>
                </c:pt>
                <c:pt idx="18" formatCode="0.00">
                  <c:v>4669.5088843905542</c:v>
                </c:pt>
                <c:pt idx="19" formatCode="0.00">
                  <c:v>4782.7463879104771</c:v>
                </c:pt>
                <c:pt idx="20" formatCode="0.00">
                  <c:v>4894.8331604978048</c:v>
                </c:pt>
                <c:pt idx="21" formatCode="0.00">
                  <c:v>5005.9215963428505</c:v>
                </c:pt>
                <c:pt idx="22" formatCode="0.00">
                  <c:v>5116.133409799314</c:v>
                </c:pt>
                <c:pt idx="23" formatCode="0.00">
                  <c:v>5225.5676347286144</c:v>
                </c:pt>
                <c:pt idx="24" formatCode="0.00">
                  <c:v>5334.3061275283426</c:v>
                </c:pt>
                <c:pt idx="25" formatCode="0.00">
                  <c:v>5442.41746454856</c:v>
                </c:pt>
                <c:pt idx="26" formatCode="0.00">
                  <c:v>5549.9597717560764</c:v>
                </c:pt>
                <c:pt idx="27" formatCode="0.00">
                  <c:v>5656.9828237325846</c:v>
                </c:pt>
                <c:pt idx="28" formatCode="0.00">
                  <c:v>5763.5296301228309</c:v>
                </c:pt>
                <c:pt idx="29" formatCode="0.00">
                  <c:v>5869.6376546449628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B1-4CCE-A051-23114AC0A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056095"/>
        <c:axId val="1018054847"/>
      </c:lineChart>
      <c:catAx>
        <c:axId val="101805609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054847"/>
        <c:crosses val="autoZero"/>
        <c:auto val="1"/>
        <c:lblAlgn val="ctr"/>
        <c:lblOffset val="100"/>
        <c:noMultiLvlLbl val="0"/>
      </c:catAx>
      <c:valAx>
        <c:axId val="10180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05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'Gaz Naturel'!$B$1</c:f>
              <c:strCache>
                <c:ptCount val="1"/>
                <c:pt idx="0">
                  <c:v>Gaz natuel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'Gaz Naturel'!$B$2:$B$31</c:f>
              <c:numCache>
                <c:formatCode>General</c:formatCode>
                <c:ptCount val="30"/>
                <c:pt idx="0">
                  <c:v>1033.5998399999999</c:v>
                </c:pt>
                <c:pt idx="1">
                  <c:v>1019.9037600000001</c:v>
                </c:pt>
                <c:pt idx="2">
                  <c:v>998.51008999999999</c:v>
                </c:pt>
                <c:pt idx="3">
                  <c:v>1018.4278499999999</c:v>
                </c:pt>
                <c:pt idx="4">
                  <c:v>1100.74531</c:v>
                </c:pt>
                <c:pt idx="5">
                  <c:v>1005.2921499999999</c:v>
                </c:pt>
                <c:pt idx="6">
                  <c:v>1060.8051999999998</c:v>
                </c:pt>
                <c:pt idx="7">
                  <c:v>1081.8120299999998</c:v>
                </c:pt>
                <c:pt idx="8">
                  <c:v>1148.5358999999999</c:v>
                </c:pt>
                <c:pt idx="9">
                  <c:v>1371.0398999999998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8-46B4-901E-4D94F29499F3}"/>
            </c:ext>
          </c:extLst>
        </c:ser>
        <c:ser>
          <c:idx val="1"/>
          <c:order val="1"/>
          <c:tx>
            <c:strRef>
              <c:f>'Gaz Naturel'!$C$1</c:f>
              <c:strCache>
                <c:ptCount val="1"/>
                <c:pt idx="0">
                  <c:v>Forecast(Gaz natuel)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'Gaz Naturel'!$A$2:$A$31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'Gaz Naturel'!$C$2:$C$31</c:f>
              <c:numCache>
                <c:formatCode>General</c:formatCode>
                <c:ptCount val="30"/>
                <c:pt idx="9">
                  <c:v>1371.0398999999998</c:v>
                </c:pt>
                <c:pt idx="10">
                  <c:v>1377.7040332586585</c:v>
                </c:pt>
                <c:pt idx="11">
                  <c:v>1404.3711461615753</c:v>
                </c:pt>
                <c:pt idx="12">
                  <c:v>1431.038259064492</c:v>
                </c:pt>
                <c:pt idx="13">
                  <c:v>1457.7053719674088</c:v>
                </c:pt>
                <c:pt idx="14">
                  <c:v>1484.3724848703255</c:v>
                </c:pt>
                <c:pt idx="15">
                  <c:v>1511.0395977732423</c:v>
                </c:pt>
                <c:pt idx="16">
                  <c:v>1537.706710676159</c:v>
                </c:pt>
                <c:pt idx="17">
                  <c:v>1564.3738235790756</c:v>
                </c:pt>
                <c:pt idx="18">
                  <c:v>1591.0409364819925</c:v>
                </c:pt>
                <c:pt idx="19">
                  <c:v>1617.7080493849094</c:v>
                </c:pt>
                <c:pt idx="20">
                  <c:v>1644.375162287826</c:v>
                </c:pt>
                <c:pt idx="21">
                  <c:v>1671.0422751907427</c:v>
                </c:pt>
                <c:pt idx="22">
                  <c:v>1697.7093880936595</c:v>
                </c:pt>
                <c:pt idx="23">
                  <c:v>1724.3765009965762</c:v>
                </c:pt>
                <c:pt idx="24">
                  <c:v>1751.0436138994928</c:v>
                </c:pt>
                <c:pt idx="25">
                  <c:v>1777.7107268024097</c:v>
                </c:pt>
                <c:pt idx="26">
                  <c:v>1804.3778397053266</c:v>
                </c:pt>
                <c:pt idx="27">
                  <c:v>1831.0449526082432</c:v>
                </c:pt>
                <c:pt idx="28">
                  <c:v>1857.7120655111598</c:v>
                </c:pt>
                <c:pt idx="29">
                  <c:v>1884.3791784140767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8-46B4-901E-4D94F29499F3}"/>
            </c:ext>
          </c:extLst>
        </c:ser>
        <c:ser>
          <c:idx val="2"/>
          <c:order val="2"/>
          <c:tx>
            <c:strRef>
              <c:f>'Gaz Naturel'!$D$1</c:f>
              <c:strCache>
                <c:ptCount val="1"/>
                <c:pt idx="0">
                  <c:v>Lower Confidence Bound(Gaz natuel)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'Gaz Naturel'!$A$2:$A$31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'Gaz Naturel'!$D$2:$D$31</c:f>
              <c:numCache>
                <c:formatCode>General</c:formatCode>
                <c:ptCount val="30"/>
                <c:pt idx="9" formatCode="0.00">
                  <c:v>1371.0398999999998</c:v>
                </c:pt>
                <c:pt idx="10" formatCode="0.00">
                  <c:v>1222.1996823605284</c:v>
                </c:pt>
                <c:pt idx="11" formatCode="0.00">
                  <c:v>1195.0573798546259</c:v>
                </c:pt>
                <c:pt idx="12" formatCode="0.00">
                  <c:v>1179.0729800806048</c:v>
                </c:pt>
                <c:pt idx="13" formatCode="0.00">
                  <c:v>1169.2536452349477</c:v>
                </c:pt>
                <c:pt idx="14" formatCode="0.00">
                  <c:v>1163.4893415714951</c:v>
                </c:pt>
                <c:pt idx="15" formatCode="0.00">
                  <c:v>1160.652199067421</c:v>
                </c:pt>
                <c:pt idx="16" formatCode="0.00">
                  <c:v>1160.0554700140526</c:v>
                </c:pt>
                <c:pt idx="17" formatCode="0.00">
                  <c:v>1161.2442771278984</c:v>
                </c:pt>
                <c:pt idx="18" formatCode="0.00">
                  <c:v>1163.8989314298674</c:v>
                </c:pt>
                <c:pt idx="19" formatCode="0.00">
                  <c:v>1167.784620665213</c:v>
                </c:pt>
                <c:pt idx="20" formatCode="0.00">
                  <c:v>1172.7228779957295</c:v>
                </c:pt>
                <c:pt idx="21" formatCode="0.00">
                  <c:v>1178.5743091824445</c:v>
                </c:pt>
                <c:pt idx="22" formatCode="0.00">
                  <c:v>1185.2275826865921</c:v>
                </c:pt>
                <c:pt idx="23" formatCode="0.00">
                  <c:v>1192.5921127075158</c:v>
                </c:pt>
                <c:pt idx="24" formatCode="0.00">
                  <c:v>1200.5930255887847</c:v>
                </c:pt>
                <c:pt idx="25" formatCode="0.00">
                  <c:v>1209.1675948701022</c:v>
                </c:pt>
                <c:pt idx="26" formatCode="0.00">
                  <c:v>1218.2626530068806</c:v>
                </c:pt>
                <c:pt idx="27" formatCode="0.00">
                  <c:v>1227.8326714266664</c:v>
                </c:pt>
                <c:pt idx="28" formatCode="0.00">
                  <c:v>1237.8383094125597</c:v>
                </c:pt>
                <c:pt idx="29" formatCode="0.00">
                  <c:v>1248.2452990802726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8-46B4-901E-4D94F29499F3}"/>
            </c:ext>
          </c:extLst>
        </c:ser>
        <c:ser>
          <c:idx val="3"/>
          <c:order val="3"/>
          <c:tx>
            <c:strRef>
              <c:f>'Gaz Naturel'!$E$1</c:f>
              <c:strCache>
                <c:ptCount val="1"/>
                <c:pt idx="0">
                  <c:v>Upper Confidence Bound(Gaz natuel)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'Gaz Naturel'!$A$2:$A$31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'Gaz Naturel'!$E$2:$E$31</c:f>
              <c:numCache>
                <c:formatCode>General</c:formatCode>
                <c:ptCount val="30"/>
                <c:pt idx="9" formatCode="0.00">
                  <c:v>1371.0398999999998</c:v>
                </c:pt>
                <c:pt idx="10" formatCode="0.00">
                  <c:v>1533.2083841567885</c:v>
                </c:pt>
                <c:pt idx="11" formatCode="0.00">
                  <c:v>1613.6849124685248</c:v>
                </c:pt>
                <c:pt idx="12" formatCode="0.00">
                  <c:v>1683.0035380483791</c:v>
                </c:pt>
                <c:pt idx="13" formatCode="0.00">
                  <c:v>1746.1570986998699</c:v>
                </c:pt>
                <c:pt idx="14" formatCode="0.00">
                  <c:v>1805.2556281691559</c:v>
                </c:pt>
                <c:pt idx="15" formatCode="0.00">
                  <c:v>1861.4269964790637</c:v>
                </c:pt>
                <c:pt idx="16" formatCode="0.00">
                  <c:v>1915.3579513382654</c:v>
                </c:pt>
                <c:pt idx="17" formatCode="0.00">
                  <c:v>1967.5033700302529</c:v>
                </c:pt>
                <c:pt idx="18" formatCode="0.00">
                  <c:v>2018.1829415341176</c:v>
                </c:pt>
                <c:pt idx="19" formatCode="0.00">
                  <c:v>2067.6314781046058</c:v>
                </c:pt>
                <c:pt idx="20" formatCode="0.00">
                  <c:v>2116.0274465799225</c:v>
                </c:pt>
                <c:pt idx="21" formatCode="0.00">
                  <c:v>2163.510241199041</c:v>
                </c:pt>
                <c:pt idx="22" formatCode="0.00">
                  <c:v>2210.191193500727</c:v>
                </c:pt>
                <c:pt idx="23" formatCode="0.00">
                  <c:v>2256.1608892856366</c:v>
                </c:pt>
                <c:pt idx="24" formatCode="0.00">
                  <c:v>2301.4942022102009</c:v>
                </c:pt>
                <c:pt idx="25" formatCode="0.00">
                  <c:v>2346.2538587347171</c:v>
                </c:pt>
                <c:pt idx="26" formatCode="0.00">
                  <c:v>2390.4930264037725</c:v>
                </c:pt>
                <c:pt idx="27" formatCode="0.00">
                  <c:v>2434.25723378982</c:v>
                </c:pt>
                <c:pt idx="28" formatCode="0.00">
                  <c:v>2477.5858216097599</c:v>
                </c:pt>
                <c:pt idx="29" formatCode="0.00">
                  <c:v>2520.5130577478808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98-46B4-901E-4D94F294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136207"/>
        <c:axId val="1022133711"/>
      </c:lineChart>
      <c:catAx>
        <c:axId val="10221362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2133711"/>
        <c:crosses val="autoZero"/>
        <c:auto val="1"/>
        <c:lblAlgn val="ctr"/>
        <c:lblOffset val="100"/>
        <c:noMultiLvlLbl val="0"/>
      </c:catAx>
      <c:valAx>
        <c:axId val="10221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213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Fioul!$B$1</c:f>
              <c:strCache>
                <c:ptCount val="1"/>
                <c:pt idx="0">
                  <c:v>Fioul domestique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Fioul!$B$2:$B$31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1020.8</c:v>
                </c:pt>
                <c:pt idx="2">
                  <c:v>1194.5999999999999</c:v>
                </c:pt>
                <c:pt idx="3">
                  <c:v>1458.2</c:v>
                </c:pt>
                <c:pt idx="4">
                  <c:v>1482</c:v>
                </c:pt>
                <c:pt idx="5">
                  <c:v>1214.4000000000001</c:v>
                </c:pt>
                <c:pt idx="6">
                  <c:v>1438.2</c:v>
                </c:pt>
                <c:pt idx="7">
                  <c:v>2391.6999999999998</c:v>
                </c:pt>
                <c:pt idx="8">
                  <c:v>2060.8000000000002</c:v>
                </c:pt>
                <c:pt idx="9">
                  <c:v>1946.8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3-49EE-AE49-653195A6B15B}"/>
            </c:ext>
          </c:extLst>
        </c:ser>
        <c:ser>
          <c:idx val="1"/>
          <c:order val="1"/>
          <c:tx>
            <c:strRef>
              <c:f>Fioul!$C$1</c:f>
              <c:strCache>
                <c:ptCount val="1"/>
                <c:pt idx="0">
                  <c:v>Forecast(Fioul domestique)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Fioul!$A$2:$A$31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Fioul!$C$2:$C$31</c:f>
              <c:numCache>
                <c:formatCode>General</c:formatCode>
                <c:ptCount val="30"/>
                <c:pt idx="9">
                  <c:v>1946.8</c:v>
                </c:pt>
                <c:pt idx="10">
                  <c:v>2295.7909972122634</c:v>
                </c:pt>
                <c:pt idx="11">
                  <c:v>2425.2167023572865</c:v>
                </c:pt>
                <c:pt idx="12">
                  <c:v>2554.6424075023092</c:v>
                </c:pt>
                <c:pt idx="13">
                  <c:v>2684.0681126473323</c:v>
                </c:pt>
                <c:pt idx="14">
                  <c:v>2813.493817792355</c:v>
                </c:pt>
                <c:pt idx="15">
                  <c:v>2942.9195229373781</c:v>
                </c:pt>
                <c:pt idx="16">
                  <c:v>3072.3452280824008</c:v>
                </c:pt>
                <c:pt idx="17">
                  <c:v>3201.7709332274235</c:v>
                </c:pt>
                <c:pt idx="18">
                  <c:v>3331.1966383724466</c:v>
                </c:pt>
                <c:pt idx="19">
                  <c:v>3460.6223435174697</c:v>
                </c:pt>
                <c:pt idx="20">
                  <c:v>3590.0480486624924</c:v>
                </c:pt>
                <c:pt idx="21">
                  <c:v>3719.4737538075151</c:v>
                </c:pt>
                <c:pt idx="22">
                  <c:v>3848.8994589525382</c:v>
                </c:pt>
                <c:pt idx="23">
                  <c:v>3978.3251640975609</c:v>
                </c:pt>
                <c:pt idx="24">
                  <c:v>4107.7508692425836</c:v>
                </c:pt>
                <c:pt idx="25">
                  <c:v>4237.1765743876067</c:v>
                </c:pt>
                <c:pt idx="26">
                  <c:v>4366.6022795326298</c:v>
                </c:pt>
                <c:pt idx="27">
                  <c:v>4496.0279846776521</c:v>
                </c:pt>
                <c:pt idx="28">
                  <c:v>4625.4536898226752</c:v>
                </c:pt>
                <c:pt idx="29">
                  <c:v>4754.8793949676983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3-49EE-AE49-653195A6B15B}"/>
            </c:ext>
          </c:extLst>
        </c:ser>
        <c:ser>
          <c:idx val="2"/>
          <c:order val="2"/>
          <c:tx>
            <c:strRef>
              <c:f>Fioul!$D$1</c:f>
              <c:strCache>
                <c:ptCount val="1"/>
                <c:pt idx="0">
                  <c:v>Lower Confidence Bound(Fioul domestique)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Fioul!$A$2:$A$31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Fioul!$D$2:$D$31</c:f>
              <c:numCache>
                <c:formatCode>General</c:formatCode>
                <c:ptCount val="30"/>
                <c:pt idx="9" formatCode="0.00">
                  <c:v>1946.8</c:v>
                </c:pt>
                <c:pt idx="10" formatCode="0.00">
                  <c:v>1811.1368062944857</c:v>
                </c:pt>
                <c:pt idx="11" formatCode="0.00">
                  <c:v>1940.5603305005568</c:v>
                </c:pt>
                <c:pt idx="12" formatCode="0.00">
                  <c:v>2069.9821584450083</c:v>
                </c:pt>
                <c:pt idx="13" formatCode="0.00">
                  <c:v>2199.4018055262322</c:v>
                </c:pt>
                <c:pt idx="14" formatCode="0.00">
                  <c:v>2328.818787192411</c:v>
                </c:pt>
                <c:pt idx="15" formatCode="0.00">
                  <c:v>2458.2326189657415</c:v>
                </c:pt>
                <c:pt idx="16" formatCode="0.00">
                  <c:v>2587.6428164714866</c:v>
                </c:pt>
                <c:pt idx="17" formatCode="0.00">
                  <c:v>2717.0488954718635</c:v>
                </c:pt>
                <c:pt idx="18" formatCode="0.00">
                  <c:v>2846.4503719047407</c:v>
                </c:pt>
                <c:pt idx="19" formatCode="0.00">
                  <c:v>2975.8467619271451</c:v>
                </c:pt>
                <c:pt idx="20" formatCode="0.00">
                  <c:v>3105.2375819635513</c:v>
                </c:pt>
                <c:pt idx="21" formatCode="0.00">
                  <c:v>3234.6223487589455</c:v>
                </c:pt>
                <c:pt idx="22" formatCode="0.00">
                  <c:v>3364.0005794366252</c:v>
                </c:pt>
                <c:pt idx="23" formatCode="0.00">
                  <c:v>3493.371791560714</c:v>
                </c:pt>
                <c:pt idx="24" formatCode="0.00">
                  <c:v>3622.7355032033579</c:v>
                </c:pt>
                <c:pt idx="25" formatCode="0.00">
                  <c:v>3752.0912330165611</c:v>
                </c:pt>
                <c:pt idx="26" formatCode="0.00">
                  <c:v>3881.4385003086127</c:v>
                </c:pt>
                <c:pt idx="27" formatCode="0.00">
                  <c:v>4010.7768251250609</c:v>
                </c:pt>
                <c:pt idx="28" formatCode="0.00">
                  <c:v>4140.1057283341743</c:v>
                </c:pt>
                <c:pt idx="29" formatCode="0.00">
                  <c:v>4269.4247317168147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D3-49EE-AE49-653195A6B15B}"/>
            </c:ext>
          </c:extLst>
        </c:ser>
        <c:ser>
          <c:idx val="3"/>
          <c:order val="3"/>
          <c:tx>
            <c:strRef>
              <c:f>Fioul!$E$1</c:f>
              <c:strCache>
                <c:ptCount val="1"/>
                <c:pt idx="0">
                  <c:v>Upper Confidence Bound(Fioul domestique)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Fioul!$A$2:$A$31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Fioul!$E$2:$E$31</c:f>
              <c:numCache>
                <c:formatCode>General</c:formatCode>
                <c:ptCount val="30"/>
                <c:pt idx="9" formatCode="0.00">
                  <c:v>1946.8</c:v>
                </c:pt>
                <c:pt idx="10" formatCode="0.00">
                  <c:v>2780.4451881300411</c:v>
                </c:pt>
                <c:pt idx="11" formatCode="0.00">
                  <c:v>2909.8730742140165</c:v>
                </c:pt>
                <c:pt idx="12" formatCode="0.00">
                  <c:v>3039.3026565596101</c:v>
                </c:pt>
                <c:pt idx="13" formatCode="0.00">
                  <c:v>3168.7344197684324</c:v>
                </c:pt>
                <c:pt idx="14" formatCode="0.00">
                  <c:v>3298.168848392299</c:v>
                </c:pt>
                <c:pt idx="15" formatCode="0.00">
                  <c:v>3427.6064269090148</c:v>
                </c:pt>
                <c:pt idx="16" formatCode="0.00">
                  <c:v>3557.047639693315</c:v>
                </c:pt>
                <c:pt idx="17" formatCode="0.00">
                  <c:v>3686.4929709829835</c:v>
                </c:pt>
                <c:pt idx="18" formatCode="0.00">
                  <c:v>3815.9429048401526</c:v>
                </c:pt>
                <c:pt idx="19" formatCode="0.00">
                  <c:v>3945.3979251077944</c:v>
                </c:pt>
                <c:pt idx="20" formatCode="0.00">
                  <c:v>4074.8585153614335</c:v>
                </c:pt>
                <c:pt idx="21" formatCode="0.00">
                  <c:v>4204.3251588560843</c:v>
                </c:pt>
                <c:pt idx="22" formatCode="0.00">
                  <c:v>4333.7983384684512</c:v>
                </c:pt>
                <c:pt idx="23" formatCode="0.00">
                  <c:v>4463.2785366344078</c:v>
                </c:pt>
                <c:pt idx="24" formatCode="0.00">
                  <c:v>4592.7662352818097</c:v>
                </c:pt>
                <c:pt idx="25" formatCode="0.00">
                  <c:v>4722.2619157586523</c:v>
                </c:pt>
                <c:pt idx="26" formatCode="0.00">
                  <c:v>4851.766058756647</c:v>
                </c:pt>
                <c:pt idx="27" formatCode="0.00">
                  <c:v>4981.2791442302432</c:v>
                </c:pt>
                <c:pt idx="28" formatCode="0.00">
                  <c:v>5110.8016513111761</c:v>
                </c:pt>
                <c:pt idx="29" formatCode="0.00">
                  <c:v>5240.334058218582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D3-49EE-AE49-653195A6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151599"/>
        <c:axId val="1022155759"/>
      </c:lineChart>
      <c:catAx>
        <c:axId val="102215159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2155759"/>
        <c:crosses val="autoZero"/>
        <c:auto val="1"/>
        <c:lblAlgn val="ctr"/>
        <c:lblOffset val="100"/>
        <c:noMultiLvlLbl val="0"/>
      </c:catAx>
      <c:valAx>
        <c:axId val="10221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215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Pétrole!$B$1</c:f>
              <c:strCache>
                <c:ptCount val="1"/>
                <c:pt idx="0">
                  <c:v>Petrole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Pétrole!$B$2:$B$31</c:f>
              <c:numCache>
                <c:formatCode>General</c:formatCode>
                <c:ptCount val="30"/>
                <c:pt idx="0">
                  <c:v>1000</c:v>
                </c:pt>
                <c:pt idx="1">
                  <c:v>947.1</c:v>
                </c:pt>
                <c:pt idx="2">
                  <c:v>104.49</c:v>
                </c:pt>
                <c:pt idx="3">
                  <c:v>1200.2</c:v>
                </c:pt>
                <c:pt idx="4">
                  <c:v>1208.4000000000001</c:v>
                </c:pt>
                <c:pt idx="5">
                  <c:v>1064.8</c:v>
                </c:pt>
                <c:pt idx="6">
                  <c:v>1207.5999999999999</c:v>
                </c:pt>
                <c:pt idx="7">
                  <c:v>1560.7</c:v>
                </c:pt>
                <c:pt idx="8">
                  <c:v>1533.6</c:v>
                </c:pt>
                <c:pt idx="9">
                  <c:v>1459.1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C-4B5F-9138-2709380D9CD9}"/>
            </c:ext>
          </c:extLst>
        </c:ser>
        <c:ser>
          <c:idx val="1"/>
          <c:order val="1"/>
          <c:tx>
            <c:strRef>
              <c:f>Pétrole!$C$1</c:f>
              <c:strCache>
                <c:ptCount val="1"/>
                <c:pt idx="0">
                  <c:v>Forecast(Petrole 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Pétrole!$A$2:$A$31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Pétrole!$C$2:$C$31</c:f>
              <c:numCache>
                <c:formatCode>General</c:formatCode>
                <c:ptCount val="30"/>
                <c:pt idx="9">
                  <c:v>1459.1</c:v>
                </c:pt>
                <c:pt idx="10">
                  <c:v>1912.0825537550556</c:v>
                </c:pt>
                <c:pt idx="11">
                  <c:v>1813.507757833931</c:v>
                </c:pt>
                <c:pt idx="12">
                  <c:v>1851.5395934935489</c:v>
                </c:pt>
                <c:pt idx="13">
                  <c:v>2257.9082730844857</c:v>
                </c:pt>
                <c:pt idx="14">
                  <c:v>2159.3334771633613</c:v>
                </c:pt>
                <c:pt idx="15">
                  <c:v>2197.3653128229789</c:v>
                </c:pt>
                <c:pt idx="16">
                  <c:v>2603.733992413916</c:v>
                </c:pt>
                <c:pt idx="17">
                  <c:v>2505.1591964927916</c:v>
                </c:pt>
                <c:pt idx="18">
                  <c:v>2543.1910321524092</c:v>
                </c:pt>
                <c:pt idx="19">
                  <c:v>2949.5597117433458</c:v>
                </c:pt>
                <c:pt idx="20">
                  <c:v>2850.9849158222214</c:v>
                </c:pt>
                <c:pt idx="21">
                  <c:v>2889.0167514818395</c:v>
                </c:pt>
                <c:pt idx="22">
                  <c:v>3295.3854310727761</c:v>
                </c:pt>
                <c:pt idx="23">
                  <c:v>3196.8106351516517</c:v>
                </c:pt>
                <c:pt idx="24">
                  <c:v>3234.8424708112698</c:v>
                </c:pt>
                <c:pt idx="25">
                  <c:v>3641.2111504022059</c:v>
                </c:pt>
                <c:pt idx="26">
                  <c:v>3542.636354481082</c:v>
                </c:pt>
                <c:pt idx="27">
                  <c:v>3580.6681901406996</c:v>
                </c:pt>
                <c:pt idx="28">
                  <c:v>3987.0368697316362</c:v>
                </c:pt>
                <c:pt idx="29">
                  <c:v>3888.4620738105118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C-4B5F-9138-2709380D9CD9}"/>
            </c:ext>
          </c:extLst>
        </c:ser>
        <c:ser>
          <c:idx val="2"/>
          <c:order val="2"/>
          <c:tx>
            <c:strRef>
              <c:f>Pétrole!$D$1</c:f>
              <c:strCache>
                <c:ptCount val="1"/>
                <c:pt idx="0">
                  <c:v>Lower Confidence Bound(Petrole 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Pétrole!$A$2:$A$31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Pétrole!$D$2:$D$31</c:f>
              <c:numCache>
                <c:formatCode>General</c:formatCode>
                <c:ptCount val="30"/>
                <c:pt idx="9" formatCode="0.00">
                  <c:v>1459.1</c:v>
                </c:pt>
                <c:pt idx="10" formatCode="0.00">
                  <c:v>1412.3566701306186</c:v>
                </c:pt>
                <c:pt idx="11" formatCode="0.00">
                  <c:v>1313.7796254480772</c:v>
                </c:pt>
                <c:pt idx="12" formatCode="0.00">
                  <c:v>1351.8074633346071</c:v>
                </c:pt>
                <c:pt idx="13" formatCode="0.00">
                  <c:v>1631.7435650740686</c:v>
                </c:pt>
                <c:pt idx="14" formatCode="0.00">
                  <c:v>1533.1615904642806</c:v>
                </c:pt>
                <c:pt idx="15" formatCode="0.00">
                  <c:v>1571.1836552632371</c:v>
                </c:pt>
                <c:pt idx="16" formatCode="0.00">
                  <c:v>1871.8958859752902</c:v>
                </c:pt>
                <c:pt idx="17" formatCode="0.00">
                  <c:v>1773.3072703230687</c:v>
                </c:pt>
                <c:pt idx="18" formatCode="0.00">
                  <c:v>1811.3220449462221</c:v>
                </c:pt>
                <c:pt idx="19" formatCode="0.00">
                  <c:v>2124.7847355227368</c:v>
                </c:pt>
                <c:pt idx="20" formatCode="0.00">
                  <c:v>2026.1881396780802</c:v>
                </c:pt>
                <c:pt idx="21" formatCode="0.00">
                  <c:v>2064.1943914401154</c:v>
                </c:pt>
                <c:pt idx="22" formatCode="0.00">
                  <c:v>2386.4872140805528</c:v>
                </c:pt>
                <c:pt idx="23" formatCode="0.00">
                  <c:v>2287.8815085458618</c:v>
                </c:pt>
                <c:pt idx="24" formatCode="0.00">
                  <c:v>2325.8781772123361</c:v>
                </c:pt>
                <c:pt idx="25" formatCode="0.00">
                  <c:v>2654.7390922103609</c:v>
                </c:pt>
                <c:pt idx="26" formatCode="0.00">
                  <c:v>2556.1232867501499</c:v>
                </c:pt>
                <c:pt idx="27" formatCode="0.00">
                  <c:v>2594.1094316903941</c:v>
                </c:pt>
                <c:pt idx="28" formatCode="0.00">
                  <c:v>2928.0936678429243</c:v>
                </c:pt>
                <c:pt idx="29" formatCode="0.00">
                  <c:v>2829.4668736447452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C-4B5F-9138-2709380D9CD9}"/>
            </c:ext>
          </c:extLst>
        </c:ser>
        <c:ser>
          <c:idx val="3"/>
          <c:order val="3"/>
          <c:tx>
            <c:strRef>
              <c:f>Pétrole!$E$1</c:f>
              <c:strCache>
                <c:ptCount val="1"/>
                <c:pt idx="0">
                  <c:v>Upper Confidence Bound(Petrole 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Pétrole!$A$2:$A$31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Pétrole!$E$2:$E$31</c:f>
              <c:numCache>
                <c:formatCode>General</c:formatCode>
                <c:ptCount val="30"/>
                <c:pt idx="9" formatCode="0.00">
                  <c:v>1459.1</c:v>
                </c:pt>
                <c:pt idx="10" formatCode="0.00">
                  <c:v>2411.8084373794927</c:v>
                </c:pt>
                <c:pt idx="11" formatCode="0.00">
                  <c:v>2313.2358902197848</c:v>
                </c:pt>
                <c:pt idx="12" formatCode="0.00">
                  <c:v>2351.2717236524909</c:v>
                </c:pt>
                <c:pt idx="13" formatCode="0.00">
                  <c:v>2884.0729810949028</c:v>
                </c:pt>
                <c:pt idx="14" formatCode="0.00">
                  <c:v>2785.5053638624422</c:v>
                </c:pt>
                <c:pt idx="15" formatCode="0.00">
                  <c:v>2823.5469703827207</c:v>
                </c:pt>
                <c:pt idx="16" formatCode="0.00">
                  <c:v>3335.5720988525418</c:v>
                </c:pt>
                <c:pt idx="17" formatCode="0.00">
                  <c:v>3237.0111226625145</c:v>
                </c:pt>
                <c:pt idx="18" formatCode="0.00">
                  <c:v>3275.060019358596</c:v>
                </c:pt>
                <c:pt idx="19" formatCode="0.00">
                  <c:v>3774.3346879639548</c:v>
                </c:pt>
                <c:pt idx="20" formatCode="0.00">
                  <c:v>3675.7816919663628</c:v>
                </c:pt>
                <c:pt idx="21" formatCode="0.00">
                  <c:v>3713.8391115235636</c:v>
                </c:pt>
                <c:pt idx="22" formatCode="0.00">
                  <c:v>4204.2836480649994</c:v>
                </c:pt>
                <c:pt idx="23" formatCode="0.00">
                  <c:v>4105.7397617574416</c:v>
                </c:pt>
                <c:pt idx="24" formatCode="0.00">
                  <c:v>4143.806764410203</c:v>
                </c:pt>
                <c:pt idx="25" formatCode="0.00">
                  <c:v>4627.6832085940514</c:v>
                </c:pt>
                <c:pt idx="26" formatCode="0.00">
                  <c:v>4529.1494222120136</c:v>
                </c:pt>
                <c:pt idx="27" formatCode="0.00">
                  <c:v>4567.2269485910056</c:v>
                </c:pt>
                <c:pt idx="28" formatCode="0.00">
                  <c:v>5045.9800716203481</c:v>
                </c:pt>
                <c:pt idx="29" formatCode="0.00">
                  <c:v>4947.4572739762789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C-4B5F-9138-2709380D9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919247"/>
        <c:axId val="1134913839"/>
      </c:lineChart>
      <c:catAx>
        <c:axId val="11349192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4913839"/>
        <c:crosses val="autoZero"/>
        <c:auto val="1"/>
        <c:lblAlgn val="ctr"/>
        <c:lblOffset val="100"/>
        <c:noMultiLvlLbl val="0"/>
      </c:catAx>
      <c:valAx>
        <c:axId val="11349138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491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Bois!$B$1</c:f>
              <c:strCache>
                <c:ptCount val="1"/>
                <c:pt idx="0">
                  <c:v>Bois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Bois!$B$2:$B$31</c:f>
              <c:numCache>
                <c:formatCode>General</c:formatCode>
                <c:ptCount val="30"/>
                <c:pt idx="0">
                  <c:v>722.72168673530325</c:v>
                </c:pt>
                <c:pt idx="1">
                  <c:v>692.66917718758191</c:v>
                </c:pt>
                <c:pt idx="2">
                  <c:v>827.79991818487292</c:v>
                </c:pt>
                <c:pt idx="3">
                  <c:v>973.34621314560547</c:v>
                </c:pt>
                <c:pt idx="4">
                  <c:v>961.36093205018165</c:v>
                </c:pt>
                <c:pt idx="5">
                  <c:v>782.82203758149046</c:v>
                </c:pt>
                <c:pt idx="6">
                  <c:v>846.07408174526381</c:v>
                </c:pt>
                <c:pt idx="7">
                  <c:v>1218.8853631325699</c:v>
                </c:pt>
                <c:pt idx="8">
                  <c:v>923.70155180019742</c:v>
                </c:pt>
                <c:pt idx="9">
                  <c:v>1168.9135640267339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3-4C84-AC5F-9A576A37A7C0}"/>
            </c:ext>
          </c:extLst>
        </c:ser>
        <c:ser>
          <c:idx val="1"/>
          <c:order val="1"/>
          <c:tx>
            <c:strRef>
              <c:f>Bois!$C$1</c:f>
              <c:strCache>
                <c:ptCount val="1"/>
                <c:pt idx="0">
                  <c:v>Forecast(Bois)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Bois!$A$2:$A$31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Bois!$C$2:$C$31</c:f>
              <c:numCache>
                <c:formatCode>General</c:formatCode>
                <c:ptCount val="30"/>
                <c:pt idx="9">
                  <c:v>1168.9135640267339</c:v>
                </c:pt>
                <c:pt idx="10">
                  <c:v>1148.4734010477421</c:v>
                </c:pt>
                <c:pt idx="11">
                  <c:v>1191.0423815570898</c:v>
                </c:pt>
                <c:pt idx="12">
                  <c:v>1233.6113620664376</c:v>
                </c:pt>
                <c:pt idx="13">
                  <c:v>1276.1803425757853</c:v>
                </c:pt>
                <c:pt idx="14">
                  <c:v>1318.749323085133</c:v>
                </c:pt>
                <c:pt idx="15">
                  <c:v>1361.3183035944808</c:v>
                </c:pt>
                <c:pt idx="16">
                  <c:v>1403.8872841038283</c:v>
                </c:pt>
                <c:pt idx="17">
                  <c:v>1446.4562646131762</c:v>
                </c:pt>
                <c:pt idx="18">
                  <c:v>1489.0252451225238</c:v>
                </c:pt>
                <c:pt idx="19">
                  <c:v>1531.5942256318717</c:v>
                </c:pt>
                <c:pt idx="20">
                  <c:v>1574.1632061412192</c:v>
                </c:pt>
                <c:pt idx="21">
                  <c:v>1616.732186650567</c:v>
                </c:pt>
                <c:pt idx="22">
                  <c:v>1659.3011671599147</c:v>
                </c:pt>
                <c:pt idx="23">
                  <c:v>1701.8701476692625</c:v>
                </c:pt>
                <c:pt idx="24">
                  <c:v>1744.4391281786102</c:v>
                </c:pt>
                <c:pt idx="25">
                  <c:v>1787.0081086879579</c:v>
                </c:pt>
                <c:pt idx="26">
                  <c:v>1829.5770891973057</c:v>
                </c:pt>
                <c:pt idx="27">
                  <c:v>1872.1460697066534</c:v>
                </c:pt>
                <c:pt idx="28">
                  <c:v>1914.7150502160011</c:v>
                </c:pt>
                <c:pt idx="29">
                  <c:v>1957.2840307253489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3-4C84-AC5F-9A576A37A7C0}"/>
            </c:ext>
          </c:extLst>
        </c:ser>
        <c:ser>
          <c:idx val="2"/>
          <c:order val="2"/>
          <c:tx>
            <c:strRef>
              <c:f>Bois!$D$1</c:f>
              <c:strCache>
                <c:ptCount val="1"/>
                <c:pt idx="0">
                  <c:v>Lower Confidence Bound(Bois)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Bois!$A$2:$A$31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Bois!$D$2:$D$31</c:f>
              <c:numCache>
                <c:formatCode>General</c:formatCode>
                <c:ptCount val="30"/>
                <c:pt idx="9" formatCode="0.00">
                  <c:v>1168.9135640267339</c:v>
                </c:pt>
                <c:pt idx="10" formatCode="0.00">
                  <c:v>925.56714431741523</c:v>
                </c:pt>
                <c:pt idx="11" formatCode="0.00">
                  <c:v>968.13512175086464</c:v>
                </c:pt>
                <c:pt idx="12" formatCode="0.00">
                  <c:v>1010.702319025316</c:v>
                </c:pt>
                <c:pt idx="13" formatCode="0.00">
                  <c:v>1053.2685132586967</c:v>
                </c:pt>
                <c:pt idx="14" formatCode="0.00">
                  <c:v>1095.8334815918347</c:v>
                </c:pt>
                <c:pt idx="15" formatCode="0.00">
                  <c:v>1138.3970011995987</c:v>
                </c:pt>
                <c:pt idx="16" formatCode="0.00">
                  <c:v>1180.9588493042609</c:v>
                </c:pt>
                <c:pt idx="17" formatCode="0.00">
                  <c:v>1223.5188031910827</c:v>
                </c:pt>
                <c:pt idx="18" formatCode="0.00">
                  <c:v>1266.0766402261117</c:v>
                </c:pt>
                <c:pt idx="19" formatCode="0.00">
                  <c:v>1308.6321378761943</c:v>
                </c:pt>
                <c:pt idx="20" formatCode="0.00">
                  <c:v>1351.185073731182</c:v>
                </c:pt>
                <c:pt idx="21" formatCode="0.00">
                  <c:v>1393.7352255283399</c:v>
                </c:pt>
                <c:pt idx="22" formatCode="0.00">
                  <c:v>1436.2823711789283</c:v>
                </c:pt>
                <c:pt idx="23" formatCode="0.00">
                  <c:v>1478.826288796957</c:v>
                </c:pt>
                <c:pt idx="24" formatCode="0.00">
                  <c:v>1521.366756730089</c:v>
                </c:pt>
                <c:pt idx="25" formatCode="0.00">
                  <c:v>1563.9035535926805</c:v>
                </c:pt>
                <c:pt idx="26" formatCode="0.00">
                  <c:v>1606.4364583009324</c:v>
                </c:pt>
                <c:pt idx="27" formatCode="0.00">
                  <c:v>1648.965250110132</c:v>
                </c:pt>
                <c:pt idx="28" formatCode="0.00">
                  <c:v>1691.4897086539579</c:v>
                </c:pt>
                <c:pt idx="29" formatCode="0.00">
                  <c:v>1734.0096139858183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E3-4C84-AC5F-9A576A37A7C0}"/>
            </c:ext>
          </c:extLst>
        </c:ser>
        <c:ser>
          <c:idx val="3"/>
          <c:order val="3"/>
          <c:tx>
            <c:strRef>
              <c:f>Bois!$E$1</c:f>
              <c:strCache>
                <c:ptCount val="1"/>
                <c:pt idx="0">
                  <c:v>Upper Confidence Bound(Bois)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Bois!$A$2:$A$31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Bois!$E$2:$E$31</c:f>
              <c:numCache>
                <c:formatCode>General</c:formatCode>
                <c:ptCount val="30"/>
                <c:pt idx="9" formatCode="0.00">
                  <c:v>1168.9135640267339</c:v>
                </c:pt>
                <c:pt idx="10" formatCode="0.00">
                  <c:v>1371.3796577780688</c:v>
                </c:pt>
                <c:pt idx="11" formatCode="0.00">
                  <c:v>1413.9496413633151</c:v>
                </c:pt>
                <c:pt idx="12" formatCode="0.00">
                  <c:v>1456.5204051075591</c:v>
                </c:pt>
                <c:pt idx="13" formatCode="0.00">
                  <c:v>1499.0921718928739</c:v>
                </c:pt>
                <c:pt idx="14" formatCode="0.00">
                  <c:v>1541.6651645784314</c:v>
                </c:pt>
                <c:pt idx="15" formatCode="0.00">
                  <c:v>1584.2396059893629</c:v>
                </c:pt>
                <c:pt idx="16" formatCode="0.00">
                  <c:v>1626.8157189033957</c:v>
                </c:pt>
                <c:pt idx="17" formatCode="0.00">
                  <c:v>1669.3937260352698</c:v>
                </c:pt>
                <c:pt idx="18" formatCode="0.00">
                  <c:v>1711.9738500189358</c:v>
                </c:pt>
                <c:pt idx="19" formatCode="0.00">
                  <c:v>1754.5563133875492</c:v>
                </c:pt>
                <c:pt idx="20" formatCode="0.00">
                  <c:v>1797.1413385512565</c:v>
                </c:pt>
                <c:pt idx="21" formatCode="0.00">
                  <c:v>1839.729147772794</c:v>
                </c:pt>
                <c:pt idx="22" formatCode="0.00">
                  <c:v>1882.3199631409011</c:v>
                </c:pt>
                <c:pt idx="23" formatCode="0.00">
                  <c:v>1924.9140065415679</c:v>
                </c:pt>
                <c:pt idx="24" formatCode="0.00">
                  <c:v>1967.5114996271313</c:v>
                </c:pt>
                <c:pt idx="25" formatCode="0.00">
                  <c:v>2010.1126637832353</c:v>
                </c:pt>
                <c:pt idx="26" formatCode="0.00">
                  <c:v>2052.717720093679</c:v>
                </c:pt>
                <c:pt idx="27" formatCode="0.00">
                  <c:v>2095.326889303175</c:v>
                </c:pt>
                <c:pt idx="28" formatCode="0.00">
                  <c:v>2137.9403917780446</c:v>
                </c:pt>
                <c:pt idx="29" formatCode="0.00">
                  <c:v>2180.5584474648795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E3-4C84-AC5F-9A576A37A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915087"/>
        <c:axId val="1134895951"/>
      </c:lineChart>
      <c:catAx>
        <c:axId val="11349150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4895951"/>
        <c:crosses val="autoZero"/>
        <c:auto val="1"/>
        <c:lblAlgn val="ctr"/>
        <c:lblOffset val="100"/>
        <c:noMultiLvlLbl val="0"/>
      </c:catAx>
      <c:valAx>
        <c:axId val="113489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491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147636</xdr:rowOff>
    </xdr:from>
    <xdr:to>
      <xdr:col>15</xdr:col>
      <xdr:colOff>171450</xdr:colOff>
      <xdr:row>30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DF384-108C-459D-8787-09145965D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15</xdr:col>
      <xdr:colOff>85725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D7F15-5A9C-470E-8B04-B35559B41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0</xdr:rowOff>
    </xdr:from>
    <xdr:to>
      <xdr:col>15</xdr:col>
      <xdr:colOff>66675</xdr:colOff>
      <xdr:row>29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BCE72-0238-4357-B953-71E2D65D0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176212</xdr:rowOff>
    </xdr:from>
    <xdr:to>
      <xdr:col>15</xdr:col>
      <xdr:colOff>123825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A0DC0-FC1B-41EB-A982-68D6C2F3C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23812</xdr:rowOff>
    </xdr:from>
    <xdr:to>
      <xdr:col>15</xdr:col>
      <xdr:colOff>95250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6A109-56F0-4BC9-A004-E2A441F32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E6371A-9276-4CD2-9B31-777C2496A112}" name="Table3" displayName="Table3" ref="A1:E31" totalsRowShown="0">
  <autoFilter ref="A1:E31" xr:uid="{68E6371A-9276-4CD2-9B31-777C2496A112}"/>
  <tableColumns count="5">
    <tableColumn id="1" xr3:uid="{9D16F9B8-7B9F-4BD4-8425-5540D3382E15}" name="Années"/>
    <tableColumn id="2" xr3:uid="{7E895B43-129C-4B06-BC52-461185727260}" name="Electricité"/>
    <tableColumn id="3" xr3:uid="{28155C4D-4529-4F02-B476-D3CD071E94A7}" name="Forecast(Electricité)">
      <calculatedColumnFormula>_xlfn.FORECAST.ETS(A2,$B$2:$B$11,$A$2:$A$11,1,1)</calculatedColumnFormula>
    </tableColumn>
    <tableColumn id="4" xr3:uid="{138B1A0E-B249-401F-8AEC-9994E4DF31F1}" name="Lower Confidence Bound(Electricité)" dataDxfId="9">
      <calculatedColumnFormula>C2-_xlfn.FORECAST.ETS.CONFINT(A2,$B$2:$B$11,$A$2:$A$11,0.95,1,1)</calculatedColumnFormula>
    </tableColumn>
    <tableColumn id="5" xr3:uid="{69E295AA-961D-4FDD-B4FA-51CC22C8D350}" name="Upper Confidence Bound(Electricité)" dataDxfId="8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A70DD8-19CF-486A-9D8F-C9B75F1CFB0B}" name="Table4" displayName="Table4" ref="A1:E31" totalsRowShown="0">
  <autoFilter ref="A1:E31" xr:uid="{E8A70DD8-19CF-486A-9D8F-C9B75F1CFB0B}"/>
  <tableColumns count="5">
    <tableColumn id="1" xr3:uid="{18CDEC6D-B8D3-4549-8BB2-613173BB1EC7}" name="Années"/>
    <tableColumn id="2" xr3:uid="{84E79022-19DA-457E-8809-FC1AF4F949E9}" name="Gaz natuel"/>
    <tableColumn id="3" xr3:uid="{0DDB377A-ED21-45B1-B37C-0195F1B7C822}" name="Forecast(Gaz natuel)">
      <calculatedColumnFormula>_xlfn.FORECAST.ETS(A2,$B$2:$B$11,$A$2:$A$11,1,1)</calculatedColumnFormula>
    </tableColumn>
    <tableColumn id="4" xr3:uid="{26DBFBB3-1B73-4003-AD4D-5AD4F2B46AB8}" name="Lower Confidence Bound(Gaz natuel)" dataDxfId="7">
      <calculatedColumnFormula>C2-_xlfn.FORECAST.ETS.CONFINT(A2,$B$2:$B$11,$A$2:$A$11,0.95,1,1)</calculatedColumnFormula>
    </tableColumn>
    <tableColumn id="5" xr3:uid="{4BF5C057-987E-447B-AB17-8645C8DFBB57}" name="Upper Confidence Bound(Gaz natuel)" dataDxfId="6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8AE2C6-AB68-4DD5-A8BE-E815BCF82CAE}" name="Table5" displayName="Table5" ref="A1:E31" totalsRowShown="0">
  <autoFilter ref="A1:E31" xr:uid="{368AE2C6-AB68-4DD5-A8BE-E815BCF82CAE}"/>
  <tableColumns count="5">
    <tableColumn id="1" xr3:uid="{DE927BD3-AB6E-47E0-8010-B5167290ED72}" name="Années"/>
    <tableColumn id="2" xr3:uid="{C1990727-87AF-44B1-A415-02D464A5484A}" name="Fioul domestique"/>
    <tableColumn id="3" xr3:uid="{F6AC98B4-3CBA-45ED-94C6-673FA97AEF35}" name="Forecast(Fioul domestique)">
      <calculatedColumnFormula>_xlfn.FORECAST.ETS(A2,$B$2:$B$11,$A$2:$A$11,1,1)</calculatedColumnFormula>
    </tableColumn>
    <tableColumn id="4" xr3:uid="{D63C2CC6-C211-4CDB-BB24-9792403A2D2B}" name="Lower Confidence Bound(Fioul domestique)" dataDxfId="5">
      <calculatedColumnFormula>C2-_xlfn.FORECAST.ETS.CONFINT(A2,$B$2:$B$11,$A$2:$A$11,0.95,1,1)</calculatedColumnFormula>
    </tableColumn>
    <tableColumn id="5" xr3:uid="{D0FA1915-94D1-4F9E-86F1-42425508FD54}" name="Upper Confidence Bound(Fioul domestique)" dataDxfId="4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E00A66-AC24-48F6-BB3A-F2E78707D414}" name="Table6" displayName="Table6" ref="A1:E31" totalsRowShown="0">
  <autoFilter ref="A1:E31" xr:uid="{68E00A66-AC24-48F6-BB3A-F2E78707D414}"/>
  <tableColumns count="5">
    <tableColumn id="1" xr3:uid="{84FFCFD2-E6C7-4C1B-9439-A04A999B374F}" name="Années"/>
    <tableColumn id="2" xr3:uid="{D3100FEE-6B52-4233-A174-CFCF01F0D585}" name="Petrole "/>
    <tableColumn id="3" xr3:uid="{CDC0AFDA-DD6D-4FC1-80AF-4A041B1E92D3}" name="Forecast(Petrole )">
      <calculatedColumnFormula>_xlfn.FORECAST.ETS(A2,$B$2:$B$11,$A$2:$A$11,1,1)</calculatedColumnFormula>
    </tableColumn>
    <tableColumn id="4" xr3:uid="{E3B76970-92A2-4A87-A24A-EC53E03751AE}" name="Lower Confidence Bound(Petrole )" dataDxfId="3">
      <calculatedColumnFormula>C2-_xlfn.FORECAST.ETS.CONFINT(A2,$B$2:$B$11,$A$2:$A$11,0.95,1,1)</calculatedColumnFormula>
    </tableColumn>
    <tableColumn id="5" xr3:uid="{40D4E959-FDC5-4E52-8804-1C54EB7AB76C}" name="Upper Confidence Bound(Petrole )" dataDxfId="2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42A8296-4F22-41FA-B238-046B8F1FCEE2}" name="Table7" displayName="Table7" ref="A1:E31" totalsRowShown="0">
  <autoFilter ref="A1:E31" xr:uid="{F42A8296-4F22-41FA-B238-046B8F1FCEE2}"/>
  <tableColumns count="5">
    <tableColumn id="1" xr3:uid="{B97DB13C-80B8-43B8-86AE-84584D93C7A2}" name="Années"/>
    <tableColumn id="2" xr3:uid="{6BBEE575-D217-404F-91DA-8CAC3322D758}" name="Bois"/>
    <tableColumn id="3" xr3:uid="{FAB26FC5-7DF3-40A5-8A21-3AA8C3A09B4D}" name="Forecast(Bois)">
      <calculatedColumnFormula>_xlfn.FORECAST.ETS(A2,$B$2:$B$11,$A$2:$A$11,1,1)</calculatedColumnFormula>
    </tableColumn>
    <tableColumn id="4" xr3:uid="{3B03C687-DCBE-4921-A2AC-41870757A297}" name="Lower Confidence Bound(Bois)" dataDxfId="1">
      <calculatedColumnFormula>C2-_xlfn.FORECAST.ETS.CONFINT(A2,$B$2:$B$11,$A$2:$A$11,0.95,1,1)</calculatedColumnFormula>
    </tableColumn>
    <tableColumn id="5" xr3:uid="{B6A3962E-96FE-45BD-8D24-B84497797716}" name="Upper Confidence Bound(Bois)" dataDxfId="0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BFF7D3-B378-4CCF-AC95-B28AB82E4495}" name="Table2" displayName="Table2" ref="A4:F14" totalsRowShown="0">
  <autoFilter ref="A4:F14" xr:uid="{50BFF7D3-B378-4CCF-AC95-B28AB82E4495}"/>
  <tableColumns count="6">
    <tableColumn id="1" xr3:uid="{6FF54912-BF93-499D-8518-797BF4AFEACD}" name="Années"/>
    <tableColumn id="2" xr3:uid="{C26AA332-E921-4D85-9DA5-A9110F8CD331}" name="Electricité"/>
    <tableColumn id="3" xr3:uid="{102E072A-3E0F-4F36-8C83-81B96D23AFA7}" name="Gaz natuel"/>
    <tableColumn id="4" xr3:uid="{134CF365-86C9-4953-9E58-3132CB82ADF9}" name="Fioul domestique"/>
    <tableColumn id="5" xr3:uid="{38959924-42FD-46A3-AE25-243D7B69AB83}" name="Petrole "/>
    <tableColumn id="6" xr3:uid="{52D629D6-7956-4FDD-AE47-EE6F11E53586}" name="Bois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58D2-6454-473B-A958-DC454F09C2ED}">
  <dimension ref="A1:H34"/>
  <sheetViews>
    <sheetView topLeftCell="A10" workbookViewId="0">
      <selection activeCell="D34" sqref="D34:H34"/>
    </sheetView>
  </sheetViews>
  <sheetFormatPr defaultRowHeight="15" x14ac:dyDescent="0.25"/>
  <cols>
    <col min="1" max="1" width="9.85546875" customWidth="1"/>
    <col min="2" max="2" width="12" customWidth="1"/>
    <col min="3" max="3" width="20.85546875" customWidth="1"/>
    <col min="4" max="4" width="35.5703125" customWidth="1"/>
    <col min="5" max="5" width="35.7109375" customWidth="1"/>
  </cols>
  <sheetData>
    <row r="1" spans="1:5" x14ac:dyDescent="0.25">
      <c r="A1" t="s">
        <v>1</v>
      </c>
      <c r="B1" t="s">
        <v>2</v>
      </c>
      <c r="C1" t="s">
        <v>7</v>
      </c>
      <c r="D1" t="s">
        <v>8</v>
      </c>
      <c r="E1" t="s">
        <v>9</v>
      </c>
    </row>
    <row r="2" spans="1:5" x14ac:dyDescent="0.25">
      <c r="A2">
        <v>2015</v>
      </c>
      <c r="B2">
        <v>2628.2647000000002</v>
      </c>
    </row>
    <row r="3" spans="1:5" x14ac:dyDescent="0.25">
      <c r="A3">
        <v>2016</v>
      </c>
      <c r="B3">
        <v>2683.6082000000001</v>
      </c>
    </row>
    <row r="4" spans="1:5" x14ac:dyDescent="0.25">
      <c r="A4">
        <v>2017</v>
      </c>
      <c r="B4">
        <v>2647.9754199999993</v>
      </c>
    </row>
    <row r="5" spans="1:5" x14ac:dyDescent="0.25">
      <c r="A5">
        <v>2018</v>
      </c>
      <c r="B5">
        <v>2657.0955899999999</v>
      </c>
    </row>
    <row r="6" spans="1:5" x14ac:dyDescent="0.25">
      <c r="A6">
        <v>2019</v>
      </c>
      <c r="B6">
        <v>2749.2083999999995</v>
      </c>
    </row>
    <row r="7" spans="1:5" x14ac:dyDescent="0.25">
      <c r="A7">
        <v>2020</v>
      </c>
      <c r="B7">
        <v>2895.5721799999997</v>
      </c>
    </row>
    <row r="8" spans="1:5" x14ac:dyDescent="0.25">
      <c r="A8">
        <v>2021</v>
      </c>
      <c r="B8">
        <v>3046.1478599999996</v>
      </c>
    </row>
    <row r="9" spans="1:5" x14ac:dyDescent="0.25">
      <c r="A9">
        <v>2022</v>
      </c>
      <c r="B9">
        <v>3028.3389499999998</v>
      </c>
    </row>
    <row r="10" spans="1:5" x14ac:dyDescent="0.25">
      <c r="A10">
        <v>2023</v>
      </c>
      <c r="B10">
        <v>3299.5252500000001</v>
      </c>
    </row>
    <row r="11" spans="1:5" x14ac:dyDescent="0.25">
      <c r="A11">
        <v>2024</v>
      </c>
      <c r="B11">
        <v>3411.6645737999997</v>
      </c>
      <c r="C11">
        <v>3411.6645737999997</v>
      </c>
      <c r="D11" s="1">
        <v>3411.6645737999997</v>
      </c>
      <c r="E11" s="1">
        <v>3411.6645737999997</v>
      </c>
    </row>
    <row r="12" spans="1:5" x14ac:dyDescent="0.25">
      <c r="A12">
        <v>2025</v>
      </c>
      <c r="C12">
        <f>_xlfn.FORECAST.ETS(A12,$B$2:$B$11,$A$2:$A$11,1,1)</f>
        <v>3495.8796633226561</v>
      </c>
      <c r="D12" s="1">
        <f>C12-_xlfn.FORECAST.ETS.CONFINT(A12,$B$2:$B$11,$A$2:$A$11,0.95,1,1)</f>
        <v>3325.8729268915758</v>
      </c>
      <c r="E12" s="1">
        <f>C12+_xlfn.FORECAST.ETS.CONFINT(A12,$B$2:$B$11,$A$2:$A$11,0.95,1,1)</f>
        <v>3665.8863997537364</v>
      </c>
    </row>
    <row r="13" spans="1:5" x14ac:dyDescent="0.25">
      <c r="A13">
        <v>2026</v>
      </c>
      <c r="C13">
        <f>_xlfn.FORECAST.ETS(A13,$B$2:$B$11,$A$2:$A$11,1,1)</f>
        <v>3584.2111403127183</v>
      </c>
      <c r="D13" s="1">
        <f>C13-_xlfn.FORECAST.ETS.CONFINT(A13,$B$2:$B$11,$A$2:$A$11,0.95,1,1)</f>
        <v>3355.3767051704272</v>
      </c>
      <c r="E13" s="1">
        <f>C13+_xlfn.FORECAST.ETS.CONFINT(A13,$B$2:$B$11,$A$2:$A$11,0.95,1,1)</f>
        <v>3813.0455754550094</v>
      </c>
    </row>
    <row r="14" spans="1:5" x14ac:dyDescent="0.25">
      <c r="A14">
        <v>2027</v>
      </c>
      <c r="C14">
        <f>_xlfn.FORECAST.ETS(A14,$B$2:$B$11,$A$2:$A$11,1,1)</f>
        <v>3672.5426173027804</v>
      </c>
      <c r="D14" s="1">
        <f>C14-_xlfn.FORECAST.ETS.CONFINT(A14,$B$2:$B$11,$A$2:$A$11,0.95,1,1)</f>
        <v>3397.0789757609518</v>
      </c>
      <c r="E14" s="1">
        <f>C14+_xlfn.FORECAST.ETS.CONFINT(A14,$B$2:$B$11,$A$2:$A$11,0.95,1,1)</f>
        <v>3948.006258844609</v>
      </c>
    </row>
    <row r="15" spans="1:5" x14ac:dyDescent="0.25">
      <c r="A15">
        <v>2028</v>
      </c>
      <c r="C15">
        <f>_xlfn.FORECAST.ETS(A15,$B$2:$B$11,$A$2:$A$11,1,1)</f>
        <v>3760.8740942928425</v>
      </c>
      <c r="D15" s="1">
        <f>C15-_xlfn.FORECAST.ETS.CONFINT(A15,$B$2:$B$11,$A$2:$A$11,0.95,1,1)</f>
        <v>3445.5212672081493</v>
      </c>
      <c r="E15" s="1">
        <f>C15+_xlfn.FORECAST.ETS.CONFINT(A15,$B$2:$B$11,$A$2:$A$11,0.95,1,1)</f>
        <v>4076.2269213775357</v>
      </c>
    </row>
    <row r="16" spans="1:5" x14ac:dyDescent="0.25">
      <c r="A16">
        <v>2029</v>
      </c>
      <c r="C16">
        <f>_xlfn.FORECAST.ETS(A16,$B$2:$B$11,$A$2:$A$11,1,1)</f>
        <v>3849.2055712829051</v>
      </c>
      <c r="D16" s="1">
        <f>C16-_xlfn.FORECAST.ETS.CONFINT(A16,$B$2:$B$11,$A$2:$A$11,0.95,1,1)</f>
        <v>3498.3967633433922</v>
      </c>
      <c r="E16" s="1">
        <f>C16+_xlfn.FORECAST.ETS.CONFINT(A16,$B$2:$B$11,$A$2:$A$11,0.95,1,1)</f>
        <v>4200.014379222418</v>
      </c>
    </row>
    <row r="17" spans="1:5" x14ac:dyDescent="0.25">
      <c r="A17">
        <v>2030</v>
      </c>
      <c r="C17">
        <f>_xlfn.FORECAST.ETS(A17,$B$2:$B$11,$A$2:$A$11,1,1)</f>
        <v>3937.5370482729668</v>
      </c>
      <c r="D17" s="1">
        <f>C17-_xlfn.FORECAST.ETS.CONFINT(A17,$B$2:$B$11,$A$2:$A$11,0.95,1,1)</f>
        <v>3554.4724086245551</v>
      </c>
      <c r="E17" s="1">
        <f>C17+_xlfn.FORECAST.ETS.CONFINT(A17,$B$2:$B$11,$A$2:$A$11,0.95,1,1)</f>
        <v>4320.6016879213785</v>
      </c>
    </row>
    <row r="18" spans="1:5" x14ac:dyDescent="0.25">
      <c r="A18">
        <v>2031</v>
      </c>
      <c r="C18">
        <f>_xlfn.FORECAST.ETS(A18,$B$2:$B$11,$A$2:$A$11,1,1)</f>
        <v>4025.8685252630294</v>
      </c>
      <c r="D18" s="1">
        <f>C18-_xlfn.FORECAST.ETS.CONFINT(A18,$B$2:$B$11,$A$2:$A$11,0.95,1,1)</f>
        <v>3612.9974090318683</v>
      </c>
      <c r="E18" s="1">
        <f>C18+_xlfn.FORECAST.ETS.CONFINT(A18,$B$2:$B$11,$A$2:$A$11,0.95,1,1)</f>
        <v>4438.7396414941904</v>
      </c>
    </row>
    <row r="19" spans="1:5" x14ac:dyDescent="0.25">
      <c r="A19">
        <v>2032</v>
      </c>
      <c r="C19">
        <f>_xlfn.FORECAST.ETS(A19,$B$2:$B$11,$A$2:$A$11,1,1)</f>
        <v>4114.200002253091</v>
      </c>
      <c r="D19" s="1">
        <f>C19-_xlfn.FORECAST.ETS.CONFINT(A19,$B$2:$B$11,$A$2:$A$11,0.95,1,1)</f>
        <v>3673.4744652807985</v>
      </c>
      <c r="E19" s="1">
        <f>C19+_xlfn.FORECAST.ETS.CONFINT(A19,$B$2:$B$11,$A$2:$A$11,0.95,1,1)</f>
        <v>4554.9255392253835</v>
      </c>
    </row>
    <row r="20" spans="1:5" x14ac:dyDescent="0.25">
      <c r="A20">
        <v>2033</v>
      </c>
      <c r="C20">
        <f>_xlfn.FORECAST.ETS(A20,$B$2:$B$11,$A$2:$A$11,1,1)</f>
        <v>4202.5314792431536</v>
      </c>
      <c r="D20" s="1">
        <f>C20-_xlfn.FORECAST.ETS.CONFINT(A20,$B$2:$B$11,$A$2:$A$11,0.95,1,1)</f>
        <v>3735.5540740957526</v>
      </c>
      <c r="E20" s="1">
        <f>C20+_xlfn.FORECAST.ETS.CONFINT(A20,$B$2:$B$11,$A$2:$A$11,0.95,1,1)</f>
        <v>4669.5088843905542</v>
      </c>
    </row>
    <row r="21" spans="1:5" x14ac:dyDescent="0.25">
      <c r="A21">
        <v>2034</v>
      </c>
      <c r="C21">
        <f>_xlfn.FORECAST.ETS(A21,$B$2:$B$11,$A$2:$A$11,1,1)</f>
        <v>4290.8629562332153</v>
      </c>
      <c r="D21" s="1">
        <f>C21-_xlfn.FORECAST.ETS.CONFINT(A21,$B$2:$B$11,$A$2:$A$11,0.95,1,1)</f>
        <v>3798.9795245559535</v>
      </c>
      <c r="E21" s="1">
        <f>C21+_xlfn.FORECAST.ETS.CONFINT(A21,$B$2:$B$11,$A$2:$A$11,0.95,1,1)</f>
        <v>4782.7463879104771</v>
      </c>
    </row>
    <row r="22" spans="1:5" x14ac:dyDescent="0.25">
      <c r="A22">
        <v>2035</v>
      </c>
      <c r="C22">
        <f>_xlfn.FORECAST.ETS(A22,$B$2:$B$11,$A$2:$A$11,1,1)</f>
        <v>4379.1944332232779</v>
      </c>
      <c r="D22" s="1">
        <f>C22-_xlfn.FORECAST.ETS.CONFINT(A22,$B$2:$B$11,$A$2:$A$11,0.95,1,1)</f>
        <v>3863.5557059487505</v>
      </c>
      <c r="E22" s="1">
        <f>C22+_xlfn.FORECAST.ETS.CONFINT(A22,$B$2:$B$11,$A$2:$A$11,0.95,1,1)</f>
        <v>4894.8331604978048</v>
      </c>
    </row>
    <row r="23" spans="1:5" x14ac:dyDescent="0.25">
      <c r="A23">
        <v>2036</v>
      </c>
      <c r="C23">
        <f>_xlfn.FORECAST.ETS(A23,$B$2:$B$11,$A$2:$A$11,1,1)</f>
        <v>4467.5259102133405</v>
      </c>
      <c r="D23" s="1">
        <f>C23-_xlfn.FORECAST.ETS.CONFINT(A23,$B$2:$B$11,$A$2:$A$11,0.95,1,1)</f>
        <v>3929.1302240838304</v>
      </c>
      <c r="E23" s="1">
        <f>C23+_xlfn.FORECAST.ETS.CONFINT(A23,$B$2:$B$11,$A$2:$A$11,0.95,1,1)</f>
        <v>5005.9215963428505</v>
      </c>
    </row>
    <row r="24" spans="1:5" x14ac:dyDescent="0.25">
      <c r="A24">
        <v>2037</v>
      </c>
      <c r="C24">
        <f>_xlfn.FORECAST.ETS(A24,$B$2:$B$11,$A$2:$A$11,1,1)</f>
        <v>4555.8573872034021</v>
      </c>
      <c r="D24" s="1">
        <f>C24-_xlfn.FORECAST.ETS.CONFINT(A24,$B$2:$B$11,$A$2:$A$11,0.95,1,1)</f>
        <v>3995.5813646074898</v>
      </c>
      <c r="E24" s="1">
        <f>C24+_xlfn.FORECAST.ETS.CONFINT(A24,$B$2:$B$11,$A$2:$A$11,0.95,1,1)</f>
        <v>5116.133409799314</v>
      </c>
    </row>
    <row r="25" spans="1:5" x14ac:dyDescent="0.25">
      <c r="A25">
        <v>2038</v>
      </c>
      <c r="C25">
        <f>_xlfn.FORECAST.ETS(A25,$B$2:$B$11,$A$2:$A$11,1,1)</f>
        <v>4644.1888641934647</v>
      </c>
      <c r="D25" s="1">
        <f>C25-_xlfn.FORECAST.ETS.CONFINT(A25,$B$2:$B$11,$A$2:$A$11,0.95,1,1)</f>
        <v>4062.8100936583151</v>
      </c>
      <c r="E25" s="1">
        <f>C25+_xlfn.FORECAST.ETS.CONFINT(A25,$B$2:$B$11,$A$2:$A$11,0.95,1,1)</f>
        <v>5225.5676347286144</v>
      </c>
    </row>
    <row r="26" spans="1:5" x14ac:dyDescent="0.25">
      <c r="A26">
        <v>2039</v>
      </c>
      <c r="C26">
        <f>_xlfn.FORECAST.ETS(A26,$B$2:$B$11,$A$2:$A$11,1,1)</f>
        <v>4732.5203411835264</v>
      </c>
      <c r="D26" s="1">
        <f>C26-_xlfn.FORECAST.ETS.CONFINT(A26,$B$2:$B$11,$A$2:$A$11,0.95,1,1)</f>
        <v>4130.7345548387102</v>
      </c>
      <c r="E26" s="1">
        <f>C26+_xlfn.FORECAST.ETS.CONFINT(A26,$B$2:$B$11,$A$2:$A$11,0.95,1,1)</f>
        <v>5334.3061275283426</v>
      </c>
    </row>
    <row r="27" spans="1:5" x14ac:dyDescent="0.25">
      <c r="A27">
        <v>2040</v>
      </c>
      <c r="C27">
        <f>_xlfn.FORECAST.ETS(A27,$B$2:$B$11,$A$2:$A$11,1,1)</f>
        <v>4820.851818173589</v>
      </c>
      <c r="D27" s="1">
        <f>C27-_xlfn.FORECAST.ETS.CONFINT(A27,$B$2:$B$11,$A$2:$A$11,0.95,1,1)</f>
        <v>4199.2861717986179</v>
      </c>
      <c r="E27" s="1">
        <f>C27+_xlfn.FORECAST.ETS.CONFINT(A27,$B$2:$B$11,$A$2:$A$11,0.95,1,1)</f>
        <v>5442.41746454856</v>
      </c>
    </row>
    <row r="28" spans="1:5" x14ac:dyDescent="0.25">
      <c r="A28">
        <v>2041</v>
      </c>
      <c r="C28">
        <f>_xlfn.FORECAST.ETS(A28,$B$2:$B$11,$A$2:$A$11,1,1)</f>
        <v>4909.1832951636507</v>
      </c>
      <c r="D28" s="1">
        <f>C28-_xlfn.FORECAST.ETS.CONFINT(A28,$B$2:$B$11,$A$2:$A$11,0.95,1,1)</f>
        <v>4268.4068185712249</v>
      </c>
      <c r="E28" s="1">
        <f>C28+_xlfn.FORECAST.ETS.CONFINT(A28,$B$2:$B$11,$A$2:$A$11,0.95,1,1)</f>
        <v>5549.9597717560764</v>
      </c>
    </row>
    <row r="29" spans="1:5" x14ac:dyDescent="0.25">
      <c r="A29">
        <v>2042</v>
      </c>
      <c r="C29">
        <f>_xlfn.FORECAST.ETS(A29,$B$2:$B$11,$A$2:$A$11,1,1)</f>
        <v>4997.5147721537132</v>
      </c>
      <c r="D29" s="1">
        <f>C29-_xlfn.FORECAST.ETS.CONFINT(A29,$B$2:$B$11,$A$2:$A$11,0.95,1,1)</f>
        <v>4338.0467205748419</v>
      </c>
      <c r="E29" s="1">
        <f>C29+_xlfn.FORECAST.ETS.CONFINT(A29,$B$2:$B$11,$A$2:$A$11,0.95,1,1)</f>
        <v>5656.9828237325846</v>
      </c>
    </row>
    <row r="30" spans="1:5" x14ac:dyDescent="0.25">
      <c r="A30">
        <v>2043</v>
      </c>
      <c r="C30">
        <f>_xlfn.FORECAST.ETS(A30,$B$2:$B$11,$A$2:$A$11,1,1)</f>
        <v>5085.8462491437749</v>
      </c>
      <c r="D30" s="1">
        <f>C30-_xlfn.FORECAST.ETS.CONFINT(A30,$B$2:$B$11,$A$2:$A$11,0.95,1,1)</f>
        <v>4408.1628681647189</v>
      </c>
      <c r="E30" s="1">
        <f>C30+_xlfn.FORECAST.ETS.CONFINT(A30,$B$2:$B$11,$A$2:$A$11,0.95,1,1)</f>
        <v>5763.5296301228309</v>
      </c>
    </row>
    <row r="31" spans="1:5" x14ac:dyDescent="0.25">
      <c r="A31">
        <v>2044</v>
      </c>
      <c r="C31">
        <f>_xlfn.FORECAST.ETS(A31,$B$2:$B$11,$A$2:$A$11,1,1)</f>
        <v>5174.1777261338375</v>
      </c>
      <c r="D31" s="1">
        <f>C31-_xlfn.FORECAST.ETS.CONFINT(A31,$B$2:$B$11,$A$2:$A$11,0.95,1,1)</f>
        <v>4478.7177976227122</v>
      </c>
      <c r="E31" s="1">
        <f>C31+_xlfn.FORECAST.ETS.CONFINT(A31,$B$2:$B$11,$A$2:$A$11,0.95,1,1)</f>
        <v>5869.6376546449628</v>
      </c>
    </row>
    <row r="34" spans="4:8" x14ac:dyDescent="0.25">
      <c r="D34" s="7" t="s">
        <v>22</v>
      </c>
      <c r="E34" s="7"/>
      <c r="F34" s="7"/>
      <c r="G34" s="7"/>
      <c r="H34" s="7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ADF6-C25A-4FBA-B723-CD6721F084EB}">
  <dimension ref="A1:H35"/>
  <sheetViews>
    <sheetView topLeftCell="A14" workbookViewId="0">
      <selection activeCell="E37" sqref="E37"/>
    </sheetView>
  </sheetViews>
  <sheetFormatPr defaultRowHeight="15" x14ac:dyDescent="0.25"/>
  <cols>
    <col min="1" max="1" width="9.85546875" customWidth="1"/>
    <col min="2" max="2" width="12.5703125" customWidth="1"/>
    <col min="3" max="3" width="21.42578125" customWidth="1"/>
    <col min="4" max="4" width="36.140625" customWidth="1"/>
    <col min="5" max="5" width="36.28515625" customWidth="1"/>
  </cols>
  <sheetData>
    <row r="1" spans="1:5" x14ac:dyDescent="0.25">
      <c r="A1" t="s">
        <v>1</v>
      </c>
      <c r="B1" t="s">
        <v>3</v>
      </c>
      <c r="C1" t="s">
        <v>10</v>
      </c>
      <c r="D1" t="s">
        <v>11</v>
      </c>
      <c r="E1" t="s">
        <v>12</v>
      </c>
    </row>
    <row r="2" spans="1:5" x14ac:dyDescent="0.25">
      <c r="A2">
        <v>2015</v>
      </c>
      <c r="B2">
        <v>1033.5998399999999</v>
      </c>
    </row>
    <row r="3" spans="1:5" x14ac:dyDescent="0.25">
      <c r="A3">
        <v>2016</v>
      </c>
      <c r="B3">
        <v>1019.9037600000001</v>
      </c>
    </row>
    <row r="4" spans="1:5" x14ac:dyDescent="0.25">
      <c r="A4">
        <v>2017</v>
      </c>
      <c r="B4">
        <v>998.51008999999999</v>
      </c>
    </row>
    <row r="5" spans="1:5" x14ac:dyDescent="0.25">
      <c r="A5">
        <v>2018</v>
      </c>
      <c r="B5">
        <v>1018.4278499999999</v>
      </c>
    </row>
    <row r="6" spans="1:5" x14ac:dyDescent="0.25">
      <c r="A6">
        <v>2019</v>
      </c>
      <c r="B6">
        <v>1100.74531</v>
      </c>
    </row>
    <row r="7" spans="1:5" x14ac:dyDescent="0.25">
      <c r="A7">
        <v>2020</v>
      </c>
      <c r="B7">
        <v>1005.2921499999999</v>
      </c>
    </row>
    <row r="8" spans="1:5" x14ac:dyDescent="0.25">
      <c r="A8">
        <v>2021</v>
      </c>
      <c r="B8">
        <v>1060.8051999999998</v>
      </c>
    </row>
    <row r="9" spans="1:5" x14ac:dyDescent="0.25">
      <c r="A9">
        <v>2022</v>
      </c>
      <c r="B9">
        <v>1081.8120299999998</v>
      </c>
    </row>
    <row r="10" spans="1:5" x14ac:dyDescent="0.25">
      <c r="A10">
        <v>2023</v>
      </c>
      <c r="B10">
        <v>1148.5358999999999</v>
      </c>
    </row>
    <row r="11" spans="1:5" x14ac:dyDescent="0.25">
      <c r="A11">
        <v>2024</v>
      </c>
      <c r="B11">
        <v>1371.0398999999998</v>
      </c>
      <c r="C11">
        <v>1371.0398999999998</v>
      </c>
      <c r="D11" s="1">
        <v>1371.0398999999998</v>
      </c>
      <c r="E11" s="1">
        <v>1371.0398999999998</v>
      </c>
    </row>
    <row r="12" spans="1:5" x14ac:dyDescent="0.25">
      <c r="A12">
        <v>2025</v>
      </c>
      <c r="C12">
        <f>_xlfn.FORECAST.ETS(A12,$B$2:$B$11,$A$2:$A$11,1,1)</f>
        <v>1377.7040332586585</v>
      </c>
      <c r="D12" s="1">
        <f>C12-_xlfn.FORECAST.ETS.CONFINT(A12,$B$2:$B$11,$A$2:$A$11,0.95,1,1)</f>
        <v>1222.1996823605284</v>
      </c>
      <c r="E12" s="1">
        <f>C12+_xlfn.FORECAST.ETS.CONFINT(A12,$B$2:$B$11,$A$2:$A$11,0.95,1,1)</f>
        <v>1533.2083841567885</v>
      </c>
    </row>
    <row r="13" spans="1:5" x14ac:dyDescent="0.25">
      <c r="A13">
        <v>2026</v>
      </c>
      <c r="C13">
        <f>_xlfn.FORECAST.ETS(A13,$B$2:$B$11,$A$2:$A$11,1,1)</f>
        <v>1404.3711461615753</v>
      </c>
      <c r="D13" s="1">
        <f>C13-_xlfn.FORECAST.ETS.CONFINT(A13,$B$2:$B$11,$A$2:$A$11,0.95,1,1)</f>
        <v>1195.0573798546259</v>
      </c>
      <c r="E13" s="1">
        <f>C13+_xlfn.FORECAST.ETS.CONFINT(A13,$B$2:$B$11,$A$2:$A$11,0.95,1,1)</f>
        <v>1613.6849124685248</v>
      </c>
    </row>
    <row r="14" spans="1:5" x14ac:dyDescent="0.25">
      <c r="A14">
        <v>2027</v>
      </c>
      <c r="C14">
        <f>_xlfn.FORECAST.ETS(A14,$B$2:$B$11,$A$2:$A$11,1,1)</f>
        <v>1431.038259064492</v>
      </c>
      <c r="D14" s="1">
        <f>C14-_xlfn.FORECAST.ETS.CONFINT(A14,$B$2:$B$11,$A$2:$A$11,0.95,1,1)</f>
        <v>1179.0729800806048</v>
      </c>
      <c r="E14" s="1">
        <f>C14+_xlfn.FORECAST.ETS.CONFINT(A14,$B$2:$B$11,$A$2:$A$11,0.95,1,1)</f>
        <v>1683.0035380483791</v>
      </c>
    </row>
    <row r="15" spans="1:5" x14ac:dyDescent="0.25">
      <c r="A15">
        <v>2028</v>
      </c>
      <c r="C15">
        <f>_xlfn.FORECAST.ETS(A15,$B$2:$B$11,$A$2:$A$11,1,1)</f>
        <v>1457.7053719674088</v>
      </c>
      <c r="D15" s="1">
        <f>C15-_xlfn.FORECAST.ETS.CONFINT(A15,$B$2:$B$11,$A$2:$A$11,0.95,1,1)</f>
        <v>1169.2536452349477</v>
      </c>
      <c r="E15" s="1">
        <f>C15+_xlfn.FORECAST.ETS.CONFINT(A15,$B$2:$B$11,$A$2:$A$11,0.95,1,1)</f>
        <v>1746.1570986998699</v>
      </c>
    </row>
    <row r="16" spans="1:5" x14ac:dyDescent="0.25">
      <c r="A16">
        <v>2029</v>
      </c>
      <c r="C16">
        <f>_xlfn.FORECAST.ETS(A16,$B$2:$B$11,$A$2:$A$11,1,1)</f>
        <v>1484.3724848703255</v>
      </c>
      <c r="D16" s="1">
        <f>C16-_xlfn.FORECAST.ETS.CONFINT(A16,$B$2:$B$11,$A$2:$A$11,0.95,1,1)</f>
        <v>1163.4893415714951</v>
      </c>
      <c r="E16" s="1">
        <f>C16+_xlfn.FORECAST.ETS.CONFINT(A16,$B$2:$B$11,$A$2:$A$11,0.95,1,1)</f>
        <v>1805.2556281691559</v>
      </c>
    </row>
    <row r="17" spans="1:5" x14ac:dyDescent="0.25">
      <c r="A17">
        <v>2030</v>
      </c>
      <c r="C17">
        <f>_xlfn.FORECAST.ETS(A17,$B$2:$B$11,$A$2:$A$11,1,1)</f>
        <v>1511.0395977732423</v>
      </c>
      <c r="D17" s="1">
        <f>C17-_xlfn.FORECAST.ETS.CONFINT(A17,$B$2:$B$11,$A$2:$A$11,0.95,1,1)</f>
        <v>1160.652199067421</v>
      </c>
      <c r="E17" s="1">
        <f>C17+_xlfn.FORECAST.ETS.CONFINT(A17,$B$2:$B$11,$A$2:$A$11,0.95,1,1)</f>
        <v>1861.4269964790637</v>
      </c>
    </row>
    <row r="18" spans="1:5" x14ac:dyDescent="0.25">
      <c r="A18">
        <v>2031</v>
      </c>
      <c r="C18">
        <f>_xlfn.FORECAST.ETS(A18,$B$2:$B$11,$A$2:$A$11,1,1)</f>
        <v>1537.706710676159</v>
      </c>
      <c r="D18" s="1">
        <f>C18-_xlfn.FORECAST.ETS.CONFINT(A18,$B$2:$B$11,$A$2:$A$11,0.95,1,1)</f>
        <v>1160.0554700140526</v>
      </c>
      <c r="E18" s="1">
        <f>C18+_xlfn.FORECAST.ETS.CONFINT(A18,$B$2:$B$11,$A$2:$A$11,0.95,1,1)</f>
        <v>1915.3579513382654</v>
      </c>
    </row>
    <row r="19" spans="1:5" x14ac:dyDescent="0.25">
      <c r="A19">
        <v>2032</v>
      </c>
      <c r="C19">
        <f>_xlfn.FORECAST.ETS(A19,$B$2:$B$11,$A$2:$A$11,1,1)</f>
        <v>1564.3738235790756</v>
      </c>
      <c r="D19" s="1">
        <f>C19-_xlfn.FORECAST.ETS.CONFINT(A19,$B$2:$B$11,$A$2:$A$11,0.95,1,1)</f>
        <v>1161.2442771278984</v>
      </c>
      <c r="E19" s="1">
        <f>C19+_xlfn.FORECAST.ETS.CONFINT(A19,$B$2:$B$11,$A$2:$A$11,0.95,1,1)</f>
        <v>1967.5033700302529</v>
      </c>
    </row>
    <row r="20" spans="1:5" x14ac:dyDescent="0.25">
      <c r="A20">
        <v>2033</v>
      </c>
      <c r="C20">
        <f>_xlfn.FORECAST.ETS(A20,$B$2:$B$11,$A$2:$A$11,1,1)</f>
        <v>1591.0409364819925</v>
      </c>
      <c r="D20" s="1">
        <f>C20-_xlfn.FORECAST.ETS.CONFINT(A20,$B$2:$B$11,$A$2:$A$11,0.95,1,1)</f>
        <v>1163.8989314298674</v>
      </c>
      <c r="E20" s="1">
        <f>C20+_xlfn.FORECAST.ETS.CONFINT(A20,$B$2:$B$11,$A$2:$A$11,0.95,1,1)</f>
        <v>2018.1829415341176</v>
      </c>
    </row>
    <row r="21" spans="1:5" x14ac:dyDescent="0.25">
      <c r="A21">
        <v>2034</v>
      </c>
      <c r="C21">
        <f>_xlfn.FORECAST.ETS(A21,$B$2:$B$11,$A$2:$A$11,1,1)</f>
        <v>1617.7080493849094</v>
      </c>
      <c r="D21" s="1">
        <f>C21-_xlfn.FORECAST.ETS.CONFINT(A21,$B$2:$B$11,$A$2:$A$11,0.95,1,1)</f>
        <v>1167.784620665213</v>
      </c>
      <c r="E21" s="1">
        <f>C21+_xlfn.FORECAST.ETS.CONFINT(A21,$B$2:$B$11,$A$2:$A$11,0.95,1,1)</f>
        <v>2067.6314781046058</v>
      </c>
    </row>
    <row r="22" spans="1:5" x14ac:dyDescent="0.25">
      <c r="A22">
        <v>2035</v>
      </c>
      <c r="C22">
        <f>_xlfn.FORECAST.ETS(A22,$B$2:$B$11,$A$2:$A$11,1,1)</f>
        <v>1644.375162287826</v>
      </c>
      <c r="D22" s="1">
        <f>C22-_xlfn.FORECAST.ETS.CONFINT(A22,$B$2:$B$11,$A$2:$A$11,0.95,1,1)</f>
        <v>1172.7228779957295</v>
      </c>
      <c r="E22" s="1">
        <f>C22+_xlfn.FORECAST.ETS.CONFINT(A22,$B$2:$B$11,$A$2:$A$11,0.95,1,1)</f>
        <v>2116.0274465799225</v>
      </c>
    </row>
    <row r="23" spans="1:5" x14ac:dyDescent="0.25">
      <c r="A23">
        <v>2036</v>
      </c>
      <c r="C23">
        <f>_xlfn.FORECAST.ETS(A23,$B$2:$B$11,$A$2:$A$11,1,1)</f>
        <v>1671.0422751907427</v>
      </c>
      <c r="D23" s="1">
        <f>C23-_xlfn.FORECAST.ETS.CONFINT(A23,$B$2:$B$11,$A$2:$A$11,0.95,1,1)</f>
        <v>1178.5743091824445</v>
      </c>
      <c r="E23" s="1">
        <f>C23+_xlfn.FORECAST.ETS.CONFINT(A23,$B$2:$B$11,$A$2:$A$11,0.95,1,1)</f>
        <v>2163.510241199041</v>
      </c>
    </row>
    <row r="24" spans="1:5" x14ac:dyDescent="0.25">
      <c r="A24">
        <v>2037</v>
      </c>
      <c r="C24">
        <f>_xlfn.FORECAST.ETS(A24,$B$2:$B$11,$A$2:$A$11,1,1)</f>
        <v>1697.7093880936595</v>
      </c>
      <c r="D24" s="1">
        <f>C24-_xlfn.FORECAST.ETS.CONFINT(A24,$B$2:$B$11,$A$2:$A$11,0.95,1,1)</f>
        <v>1185.2275826865921</v>
      </c>
      <c r="E24" s="1">
        <f>C24+_xlfn.FORECAST.ETS.CONFINT(A24,$B$2:$B$11,$A$2:$A$11,0.95,1,1)</f>
        <v>2210.191193500727</v>
      </c>
    </row>
    <row r="25" spans="1:5" x14ac:dyDescent="0.25">
      <c r="A25">
        <v>2038</v>
      </c>
      <c r="C25">
        <f>_xlfn.FORECAST.ETS(A25,$B$2:$B$11,$A$2:$A$11,1,1)</f>
        <v>1724.3765009965762</v>
      </c>
      <c r="D25" s="1">
        <f>C25-_xlfn.FORECAST.ETS.CONFINT(A25,$B$2:$B$11,$A$2:$A$11,0.95,1,1)</f>
        <v>1192.5921127075158</v>
      </c>
      <c r="E25" s="1">
        <f>C25+_xlfn.FORECAST.ETS.CONFINT(A25,$B$2:$B$11,$A$2:$A$11,0.95,1,1)</f>
        <v>2256.1608892856366</v>
      </c>
    </row>
    <row r="26" spans="1:5" x14ac:dyDescent="0.25">
      <c r="A26">
        <v>2039</v>
      </c>
      <c r="C26">
        <f>_xlfn.FORECAST.ETS(A26,$B$2:$B$11,$A$2:$A$11,1,1)</f>
        <v>1751.0436138994928</v>
      </c>
      <c r="D26" s="1">
        <f>C26-_xlfn.FORECAST.ETS.CONFINT(A26,$B$2:$B$11,$A$2:$A$11,0.95,1,1)</f>
        <v>1200.5930255887847</v>
      </c>
      <c r="E26" s="1">
        <f>C26+_xlfn.FORECAST.ETS.CONFINT(A26,$B$2:$B$11,$A$2:$A$11,0.95,1,1)</f>
        <v>2301.4942022102009</v>
      </c>
    </row>
    <row r="27" spans="1:5" x14ac:dyDescent="0.25">
      <c r="A27">
        <v>2040</v>
      </c>
      <c r="C27">
        <f>_xlfn.FORECAST.ETS(A27,$B$2:$B$11,$A$2:$A$11,1,1)</f>
        <v>1777.7107268024097</v>
      </c>
      <c r="D27" s="1">
        <f>C27-_xlfn.FORECAST.ETS.CONFINT(A27,$B$2:$B$11,$A$2:$A$11,0.95,1,1)</f>
        <v>1209.1675948701022</v>
      </c>
      <c r="E27" s="1">
        <f>C27+_xlfn.FORECAST.ETS.CONFINT(A27,$B$2:$B$11,$A$2:$A$11,0.95,1,1)</f>
        <v>2346.2538587347171</v>
      </c>
    </row>
    <row r="28" spans="1:5" x14ac:dyDescent="0.25">
      <c r="A28">
        <v>2041</v>
      </c>
      <c r="C28">
        <f>_xlfn.FORECAST.ETS(A28,$B$2:$B$11,$A$2:$A$11,1,1)</f>
        <v>1804.3778397053266</v>
      </c>
      <c r="D28" s="1">
        <f>C28-_xlfn.FORECAST.ETS.CONFINT(A28,$B$2:$B$11,$A$2:$A$11,0.95,1,1)</f>
        <v>1218.2626530068806</v>
      </c>
      <c r="E28" s="1">
        <f>C28+_xlfn.FORECAST.ETS.CONFINT(A28,$B$2:$B$11,$A$2:$A$11,0.95,1,1)</f>
        <v>2390.4930264037725</v>
      </c>
    </row>
    <row r="29" spans="1:5" x14ac:dyDescent="0.25">
      <c r="A29">
        <v>2042</v>
      </c>
      <c r="C29">
        <f>_xlfn.FORECAST.ETS(A29,$B$2:$B$11,$A$2:$A$11,1,1)</f>
        <v>1831.0449526082432</v>
      </c>
      <c r="D29" s="1">
        <f>C29-_xlfn.FORECAST.ETS.CONFINT(A29,$B$2:$B$11,$A$2:$A$11,0.95,1,1)</f>
        <v>1227.8326714266664</v>
      </c>
      <c r="E29" s="1">
        <f>C29+_xlfn.FORECAST.ETS.CONFINT(A29,$B$2:$B$11,$A$2:$A$11,0.95,1,1)</f>
        <v>2434.25723378982</v>
      </c>
    </row>
    <row r="30" spans="1:5" x14ac:dyDescent="0.25">
      <c r="A30">
        <v>2043</v>
      </c>
      <c r="C30">
        <f>_xlfn.FORECAST.ETS(A30,$B$2:$B$11,$A$2:$A$11,1,1)</f>
        <v>1857.7120655111598</v>
      </c>
      <c r="D30" s="1">
        <f>C30-_xlfn.FORECAST.ETS.CONFINT(A30,$B$2:$B$11,$A$2:$A$11,0.95,1,1)</f>
        <v>1237.8383094125597</v>
      </c>
      <c r="E30" s="1">
        <f>C30+_xlfn.FORECAST.ETS.CONFINT(A30,$B$2:$B$11,$A$2:$A$11,0.95,1,1)</f>
        <v>2477.5858216097599</v>
      </c>
    </row>
    <row r="31" spans="1:5" x14ac:dyDescent="0.25">
      <c r="A31">
        <v>2044</v>
      </c>
      <c r="C31">
        <f>_xlfn.FORECAST.ETS(A31,$B$2:$B$11,$A$2:$A$11,1,1)</f>
        <v>1884.3791784140767</v>
      </c>
      <c r="D31" s="1">
        <f>C31-_xlfn.FORECAST.ETS.CONFINT(A31,$B$2:$B$11,$A$2:$A$11,0.95,1,1)</f>
        <v>1248.2452990802726</v>
      </c>
      <c r="E31" s="1">
        <f>C31+_xlfn.FORECAST.ETS.CONFINT(A31,$B$2:$B$11,$A$2:$A$11,0.95,1,1)</f>
        <v>2520.5130577478808</v>
      </c>
    </row>
    <row r="35" spans="4:8" x14ac:dyDescent="0.25">
      <c r="D35" s="7" t="s">
        <v>22</v>
      </c>
      <c r="E35" s="7"/>
      <c r="F35" s="7"/>
      <c r="G35" s="7"/>
      <c r="H35" s="7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95DB-D4DB-4E52-B250-20CEF1473817}">
  <dimension ref="A1:F34"/>
  <sheetViews>
    <sheetView topLeftCell="A16" workbookViewId="0">
      <selection activeCell="D34" sqref="D34:F34"/>
    </sheetView>
  </sheetViews>
  <sheetFormatPr defaultRowHeight="15" x14ac:dyDescent="0.25"/>
  <cols>
    <col min="1" max="1" width="9.85546875" customWidth="1"/>
    <col min="2" max="2" width="18.7109375" customWidth="1"/>
    <col min="3" max="3" width="27.5703125" customWidth="1"/>
    <col min="4" max="4" width="42.28515625" customWidth="1"/>
    <col min="5" max="5" width="42.42578125" customWidth="1"/>
  </cols>
  <sheetData>
    <row r="1" spans="1:5" x14ac:dyDescent="0.25">
      <c r="A1" t="s">
        <v>1</v>
      </c>
      <c r="B1" t="s">
        <v>4</v>
      </c>
      <c r="C1" t="s">
        <v>13</v>
      </c>
      <c r="D1" t="s">
        <v>14</v>
      </c>
      <c r="E1" t="s">
        <v>15</v>
      </c>
    </row>
    <row r="2" spans="1:5" x14ac:dyDescent="0.25">
      <c r="A2">
        <v>2015</v>
      </c>
      <c r="B2">
        <v>1000</v>
      </c>
    </row>
    <row r="3" spans="1:5" x14ac:dyDescent="0.25">
      <c r="A3">
        <v>2016</v>
      </c>
      <c r="B3">
        <v>1020.8</v>
      </c>
    </row>
    <row r="4" spans="1:5" x14ac:dyDescent="0.25">
      <c r="A4">
        <v>2017</v>
      </c>
      <c r="B4">
        <v>1194.5999999999999</v>
      </c>
    </row>
    <row r="5" spans="1:5" x14ac:dyDescent="0.25">
      <c r="A5">
        <v>2018</v>
      </c>
      <c r="B5">
        <v>1458.2</v>
      </c>
    </row>
    <row r="6" spans="1:5" x14ac:dyDescent="0.25">
      <c r="A6">
        <v>2019</v>
      </c>
      <c r="B6">
        <v>1482</v>
      </c>
    </row>
    <row r="7" spans="1:5" x14ac:dyDescent="0.25">
      <c r="A7">
        <v>2020</v>
      </c>
      <c r="B7">
        <v>1214.4000000000001</v>
      </c>
    </row>
    <row r="8" spans="1:5" x14ac:dyDescent="0.25">
      <c r="A8">
        <v>2021</v>
      </c>
      <c r="B8">
        <v>1438.2</v>
      </c>
    </row>
    <row r="9" spans="1:5" x14ac:dyDescent="0.25">
      <c r="A9">
        <v>2022</v>
      </c>
      <c r="B9">
        <v>2391.6999999999998</v>
      </c>
    </row>
    <row r="10" spans="1:5" x14ac:dyDescent="0.25">
      <c r="A10">
        <v>2023</v>
      </c>
      <c r="B10">
        <v>2060.8000000000002</v>
      </c>
    </row>
    <row r="11" spans="1:5" x14ac:dyDescent="0.25">
      <c r="A11">
        <v>2024</v>
      </c>
      <c r="B11">
        <v>1946.8</v>
      </c>
      <c r="C11">
        <v>1946.8</v>
      </c>
      <c r="D11" s="1">
        <v>1946.8</v>
      </c>
      <c r="E11" s="1">
        <v>1946.8</v>
      </c>
    </row>
    <row r="12" spans="1:5" x14ac:dyDescent="0.25">
      <c r="A12">
        <v>2025</v>
      </c>
      <c r="C12">
        <f>_xlfn.FORECAST.ETS(A12,$B$2:$B$11,$A$2:$A$11,1,1)</f>
        <v>2295.7909972122634</v>
      </c>
      <c r="D12" s="1">
        <f>C12-_xlfn.FORECAST.ETS.CONFINT(A12,$B$2:$B$11,$A$2:$A$11,0.95,1,1)</f>
        <v>1811.1368062944857</v>
      </c>
      <c r="E12" s="1">
        <f>C12+_xlfn.FORECAST.ETS.CONFINT(A12,$B$2:$B$11,$A$2:$A$11,0.95,1,1)</f>
        <v>2780.4451881300411</v>
      </c>
    </row>
    <row r="13" spans="1:5" x14ac:dyDescent="0.25">
      <c r="A13">
        <v>2026</v>
      </c>
      <c r="C13">
        <f>_xlfn.FORECAST.ETS(A13,$B$2:$B$11,$A$2:$A$11,1,1)</f>
        <v>2425.2167023572865</v>
      </c>
      <c r="D13" s="1">
        <f>C13-_xlfn.FORECAST.ETS.CONFINT(A13,$B$2:$B$11,$A$2:$A$11,0.95,1,1)</f>
        <v>1940.5603305005568</v>
      </c>
      <c r="E13" s="1">
        <f>C13+_xlfn.FORECAST.ETS.CONFINT(A13,$B$2:$B$11,$A$2:$A$11,0.95,1,1)</f>
        <v>2909.8730742140165</v>
      </c>
    </row>
    <row r="14" spans="1:5" x14ac:dyDescent="0.25">
      <c r="A14">
        <v>2027</v>
      </c>
      <c r="C14">
        <f>_xlfn.FORECAST.ETS(A14,$B$2:$B$11,$A$2:$A$11,1,1)</f>
        <v>2554.6424075023092</v>
      </c>
      <c r="D14" s="1">
        <f>C14-_xlfn.FORECAST.ETS.CONFINT(A14,$B$2:$B$11,$A$2:$A$11,0.95,1,1)</f>
        <v>2069.9821584450083</v>
      </c>
      <c r="E14" s="1">
        <f>C14+_xlfn.FORECAST.ETS.CONFINT(A14,$B$2:$B$11,$A$2:$A$11,0.95,1,1)</f>
        <v>3039.3026565596101</v>
      </c>
    </row>
    <row r="15" spans="1:5" x14ac:dyDescent="0.25">
      <c r="A15">
        <v>2028</v>
      </c>
      <c r="C15">
        <f>_xlfn.FORECAST.ETS(A15,$B$2:$B$11,$A$2:$A$11,1,1)</f>
        <v>2684.0681126473323</v>
      </c>
      <c r="D15" s="1">
        <f>C15-_xlfn.FORECAST.ETS.CONFINT(A15,$B$2:$B$11,$A$2:$A$11,0.95,1,1)</f>
        <v>2199.4018055262322</v>
      </c>
      <c r="E15" s="1">
        <f>C15+_xlfn.FORECAST.ETS.CONFINT(A15,$B$2:$B$11,$A$2:$A$11,0.95,1,1)</f>
        <v>3168.7344197684324</v>
      </c>
    </row>
    <row r="16" spans="1:5" x14ac:dyDescent="0.25">
      <c r="A16">
        <v>2029</v>
      </c>
      <c r="C16">
        <f>_xlfn.FORECAST.ETS(A16,$B$2:$B$11,$A$2:$A$11,1,1)</f>
        <v>2813.493817792355</v>
      </c>
      <c r="D16" s="1">
        <f>C16-_xlfn.FORECAST.ETS.CONFINT(A16,$B$2:$B$11,$A$2:$A$11,0.95,1,1)</f>
        <v>2328.818787192411</v>
      </c>
      <c r="E16" s="1">
        <f>C16+_xlfn.FORECAST.ETS.CONFINT(A16,$B$2:$B$11,$A$2:$A$11,0.95,1,1)</f>
        <v>3298.168848392299</v>
      </c>
    </row>
    <row r="17" spans="1:5" x14ac:dyDescent="0.25">
      <c r="A17">
        <v>2030</v>
      </c>
      <c r="C17">
        <f>_xlfn.FORECAST.ETS(A17,$B$2:$B$11,$A$2:$A$11,1,1)</f>
        <v>2942.9195229373781</v>
      </c>
      <c r="D17" s="1">
        <f>C17-_xlfn.FORECAST.ETS.CONFINT(A17,$B$2:$B$11,$A$2:$A$11,0.95,1,1)</f>
        <v>2458.2326189657415</v>
      </c>
      <c r="E17" s="1">
        <f>C17+_xlfn.FORECAST.ETS.CONFINT(A17,$B$2:$B$11,$A$2:$A$11,0.95,1,1)</f>
        <v>3427.6064269090148</v>
      </c>
    </row>
    <row r="18" spans="1:5" x14ac:dyDescent="0.25">
      <c r="A18">
        <v>2031</v>
      </c>
      <c r="C18">
        <f>_xlfn.FORECAST.ETS(A18,$B$2:$B$11,$A$2:$A$11,1,1)</f>
        <v>3072.3452280824008</v>
      </c>
      <c r="D18" s="1">
        <f>C18-_xlfn.FORECAST.ETS.CONFINT(A18,$B$2:$B$11,$A$2:$A$11,0.95,1,1)</f>
        <v>2587.6428164714866</v>
      </c>
      <c r="E18" s="1">
        <f>C18+_xlfn.FORECAST.ETS.CONFINT(A18,$B$2:$B$11,$A$2:$A$11,0.95,1,1)</f>
        <v>3557.047639693315</v>
      </c>
    </row>
    <row r="19" spans="1:5" x14ac:dyDescent="0.25">
      <c r="A19">
        <v>2032</v>
      </c>
      <c r="C19">
        <f>_xlfn.FORECAST.ETS(A19,$B$2:$B$11,$A$2:$A$11,1,1)</f>
        <v>3201.7709332274235</v>
      </c>
      <c r="D19" s="1">
        <f>C19-_xlfn.FORECAST.ETS.CONFINT(A19,$B$2:$B$11,$A$2:$A$11,0.95,1,1)</f>
        <v>2717.0488954718635</v>
      </c>
      <c r="E19" s="1">
        <f>C19+_xlfn.FORECAST.ETS.CONFINT(A19,$B$2:$B$11,$A$2:$A$11,0.95,1,1)</f>
        <v>3686.4929709829835</v>
      </c>
    </row>
    <row r="20" spans="1:5" x14ac:dyDescent="0.25">
      <c r="A20">
        <v>2033</v>
      </c>
      <c r="C20">
        <f>_xlfn.FORECAST.ETS(A20,$B$2:$B$11,$A$2:$A$11,1,1)</f>
        <v>3331.1966383724466</v>
      </c>
      <c r="D20" s="1">
        <f>C20-_xlfn.FORECAST.ETS.CONFINT(A20,$B$2:$B$11,$A$2:$A$11,0.95,1,1)</f>
        <v>2846.4503719047407</v>
      </c>
      <c r="E20" s="1">
        <f>C20+_xlfn.FORECAST.ETS.CONFINT(A20,$B$2:$B$11,$A$2:$A$11,0.95,1,1)</f>
        <v>3815.9429048401526</v>
      </c>
    </row>
    <row r="21" spans="1:5" x14ac:dyDescent="0.25">
      <c r="A21">
        <v>2034</v>
      </c>
      <c r="C21">
        <f>_xlfn.FORECAST.ETS(A21,$B$2:$B$11,$A$2:$A$11,1,1)</f>
        <v>3460.6223435174697</v>
      </c>
      <c r="D21" s="1">
        <f>C21-_xlfn.FORECAST.ETS.CONFINT(A21,$B$2:$B$11,$A$2:$A$11,0.95,1,1)</f>
        <v>2975.8467619271451</v>
      </c>
      <c r="E21" s="1">
        <f>C21+_xlfn.FORECAST.ETS.CONFINT(A21,$B$2:$B$11,$A$2:$A$11,0.95,1,1)</f>
        <v>3945.3979251077944</v>
      </c>
    </row>
    <row r="22" spans="1:5" x14ac:dyDescent="0.25">
      <c r="A22">
        <v>2035</v>
      </c>
      <c r="C22">
        <f>_xlfn.FORECAST.ETS(A22,$B$2:$B$11,$A$2:$A$11,1,1)</f>
        <v>3590.0480486624924</v>
      </c>
      <c r="D22" s="1">
        <f>C22-_xlfn.FORECAST.ETS.CONFINT(A22,$B$2:$B$11,$A$2:$A$11,0.95,1,1)</f>
        <v>3105.2375819635513</v>
      </c>
      <c r="E22" s="1">
        <f>C22+_xlfn.FORECAST.ETS.CONFINT(A22,$B$2:$B$11,$A$2:$A$11,0.95,1,1)</f>
        <v>4074.8585153614335</v>
      </c>
    </row>
    <row r="23" spans="1:5" x14ac:dyDescent="0.25">
      <c r="A23">
        <v>2036</v>
      </c>
      <c r="C23">
        <f>_xlfn.FORECAST.ETS(A23,$B$2:$B$11,$A$2:$A$11,1,1)</f>
        <v>3719.4737538075151</v>
      </c>
      <c r="D23" s="1">
        <f>C23-_xlfn.FORECAST.ETS.CONFINT(A23,$B$2:$B$11,$A$2:$A$11,0.95,1,1)</f>
        <v>3234.6223487589455</v>
      </c>
      <c r="E23" s="1">
        <f>C23+_xlfn.FORECAST.ETS.CONFINT(A23,$B$2:$B$11,$A$2:$A$11,0.95,1,1)</f>
        <v>4204.3251588560843</v>
      </c>
    </row>
    <row r="24" spans="1:5" x14ac:dyDescent="0.25">
      <c r="A24">
        <v>2037</v>
      </c>
      <c r="C24">
        <f>_xlfn.FORECAST.ETS(A24,$B$2:$B$11,$A$2:$A$11,1,1)</f>
        <v>3848.8994589525382</v>
      </c>
      <c r="D24" s="1">
        <f>C24-_xlfn.FORECAST.ETS.CONFINT(A24,$B$2:$B$11,$A$2:$A$11,0.95,1,1)</f>
        <v>3364.0005794366252</v>
      </c>
      <c r="E24" s="1">
        <f>C24+_xlfn.FORECAST.ETS.CONFINT(A24,$B$2:$B$11,$A$2:$A$11,0.95,1,1)</f>
        <v>4333.7983384684512</v>
      </c>
    </row>
    <row r="25" spans="1:5" x14ac:dyDescent="0.25">
      <c r="A25">
        <v>2038</v>
      </c>
      <c r="C25">
        <f>_xlfn.FORECAST.ETS(A25,$B$2:$B$11,$A$2:$A$11,1,1)</f>
        <v>3978.3251640975609</v>
      </c>
      <c r="D25" s="1">
        <f>C25-_xlfn.FORECAST.ETS.CONFINT(A25,$B$2:$B$11,$A$2:$A$11,0.95,1,1)</f>
        <v>3493.371791560714</v>
      </c>
      <c r="E25" s="1">
        <f>C25+_xlfn.FORECAST.ETS.CONFINT(A25,$B$2:$B$11,$A$2:$A$11,0.95,1,1)</f>
        <v>4463.2785366344078</v>
      </c>
    </row>
    <row r="26" spans="1:5" x14ac:dyDescent="0.25">
      <c r="A26">
        <v>2039</v>
      </c>
      <c r="C26">
        <f>_xlfn.FORECAST.ETS(A26,$B$2:$B$11,$A$2:$A$11,1,1)</f>
        <v>4107.7508692425836</v>
      </c>
      <c r="D26" s="1">
        <f>C26-_xlfn.FORECAST.ETS.CONFINT(A26,$B$2:$B$11,$A$2:$A$11,0.95,1,1)</f>
        <v>3622.7355032033579</v>
      </c>
      <c r="E26" s="1">
        <f>C26+_xlfn.FORECAST.ETS.CONFINT(A26,$B$2:$B$11,$A$2:$A$11,0.95,1,1)</f>
        <v>4592.7662352818097</v>
      </c>
    </row>
    <row r="27" spans="1:5" x14ac:dyDescent="0.25">
      <c r="A27">
        <v>2040</v>
      </c>
      <c r="C27">
        <f>_xlfn.FORECAST.ETS(A27,$B$2:$B$11,$A$2:$A$11,1,1)</f>
        <v>4237.1765743876067</v>
      </c>
      <c r="D27" s="1">
        <f>C27-_xlfn.FORECAST.ETS.CONFINT(A27,$B$2:$B$11,$A$2:$A$11,0.95,1,1)</f>
        <v>3752.0912330165611</v>
      </c>
      <c r="E27" s="1">
        <f>C27+_xlfn.FORECAST.ETS.CONFINT(A27,$B$2:$B$11,$A$2:$A$11,0.95,1,1)</f>
        <v>4722.2619157586523</v>
      </c>
    </row>
    <row r="28" spans="1:5" x14ac:dyDescent="0.25">
      <c r="A28">
        <v>2041</v>
      </c>
      <c r="C28">
        <f>_xlfn.FORECAST.ETS(A28,$B$2:$B$11,$A$2:$A$11,1,1)</f>
        <v>4366.6022795326298</v>
      </c>
      <c r="D28" s="1">
        <f>C28-_xlfn.FORECAST.ETS.CONFINT(A28,$B$2:$B$11,$A$2:$A$11,0.95,1,1)</f>
        <v>3881.4385003086127</v>
      </c>
      <c r="E28" s="1">
        <f>C28+_xlfn.FORECAST.ETS.CONFINT(A28,$B$2:$B$11,$A$2:$A$11,0.95,1,1)</f>
        <v>4851.766058756647</v>
      </c>
    </row>
    <row r="29" spans="1:5" x14ac:dyDescent="0.25">
      <c r="A29">
        <v>2042</v>
      </c>
      <c r="C29">
        <f>_xlfn.FORECAST.ETS(A29,$B$2:$B$11,$A$2:$A$11,1,1)</f>
        <v>4496.0279846776521</v>
      </c>
      <c r="D29" s="1">
        <f>C29-_xlfn.FORECAST.ETS.CONFINT(A29,$B$2:$B$11,$A$2:$A$11,0.95,1,1)</f>
        <v>4010.7768251250609</v>
      </c>
      <c r="E29" s="1">
        <f>C29+_xlfn.FORECAST.ETS.CONFINT(A29,$B$2:$B$11,$A$2:$A$11,0.95,1,1)</f>
        <v>4981.2791442302432</v>
      </c>
    </row>
    <row r="30" spans="1:5" x14ac:dyDescent="0.25">
      <c r="A30">
        <v>2043</v>
      </c>
      <c r="C30">
        <f>_xlfn.FORECAST.ETS(A30,$B$2:$B$11,$A$2:$A$11,1,1)</f>
        <v>4625.4536898226752</v>
      </c>
      <c r="D30" s="1">
        <f>C30-_xlfn.FORECAST.ETS.CONFINT(A30,$B$2:$B$11,$A$2:$A$11,0.95,1,1)</f>
        <v>4140.1057283341743</v>
      </c>
      <c r="E30" s="1">
        <f>C30+_xlfn.FORECAST.ETS.CONFINT(A30,$B$2:$B$11,$A$2:$A$11,0.95,1,1)</f>
        <v>5110.8016513111761</v>
      </c>
    </row>
    <row r="31" spans="1:5" x14ac:dyDescent="0.25">
      <c r="A31">
        <v>2044</v>
      </c>
      <c r="C31">
        <f>_xlfn.FORECAST.ETS(A31,$B$2:$B$11,$A$2:$A$11,1,1)</f>
        <v>4754.8793949676983</v>
      </c>
      <c r="D31" s="1">
        <f>C31-_xlfn.FORECAST.ETS.CONFINT(A31,$B$2:$B$11,$A$2:$A$11,0.95,1,1)</f>
        <v>4269.4247317168147</v>
      </c>
      <c r="E31" s="1">
        <f>C31+_xlfn.FORECAST.ETS.CONFINT(A31,$B$2:$B$11,$A$2:$A$11,0.95,1,1)</f>
        <v>5240.334058218582</v>
      </c>
    </row>
    <row r="34" spans="4:6" x14ac:dyDescent="0.25">
      <c r="D34" s="7" t="s">
        <v>22</v>
      </c>
      <c r="E34" s="7"/>
      <c r="F34" s="7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D876-9FF9-4271-9423-29C99085C44D}">
  <dimension ref="A1:H34"/>
  <sheetViews>
    <sheetView topLeftCell="A8" workbookViewId="0">
      <selection activeCell="D34" sqref="D34:H34"/>
    </sheetView>
  </sheetViews>
  <sheetFormatPr defaultRowHeight="15" x14ac:dyDescent="0.25"/>
  <cols>
    <col min="1" max="1" width="9.85546875" customWidth="1"/>
    <col min="2" max="2" width="10.140625" customWidth="1"/>
    <col min="3" max="3" width="19" customWidth="1"/>
    <col min="4" max="4" width="33.7109375" customWidth="1"/>
    <col min="5" max="5" width="33.85546875" customWidth="1"/>
  </cols>
  <sheetData>
    <row r="1" spans="1:5" x14ac:dyDescent="0.25">
      <c r="A1" t="s">
        <v>1</v>
      </c>
      <c r="B1" t="s">
        <v>5</v>
      </c>
      <c r="C1" t="s">
        <v>16</v>
      </c>
      <c r="D1" t="s">
        <v>17</v>
      </c>
      <c r="E1" t="s">
        <v>18</v>
      </c>
    </row>
    <row r="2" spans="1:5" x14ac:dyDescent="0.25">
      <c r="A2">
        <v>2015</v>
      </c>
      <c r="B2">
        <v>1000</v>
      </c>
    </row>
    <row r="3" spans="1:5" x14ac:dyDescent="0.25">
      <c r="A3">
        <v>2016</v>
      </c>
      <c r="B3">
        <v>947.1</v>
      </c>
    </row>
    <row r="4" spans="1:5" x14ac:dyDescent="0.25">
      <c r="A4">
        <v>2017</v>
      </c>
      <c r="B4">
        <v>104.49</v>
      </c>
    </row>
    <row r="5" spans="1:5" x14ac:dyDescent="0.25">
      <c r="A5">
        <v>2018</v>
      </c>
      <c r="B5">
        <v>1200.2</v>
      </c>
    </row>
    <row r="6" spans="1:5" x14ac:dyDescent="0.25">
      <c r="A6">
        <v>2019</v>
      </c>
      <c r="B6">
        <v>1208.4000000000001</v>
      </c>
    </row>
    <row r="7" spans="1:5" x14ac:dyDescent="0.25">
      <c r="A7">
        <v>2020</v>
      </c>
      <c r="B7">
        <v>1064.8</v>
      </c>
    </row>
    <row r="8" spans="1:5" x14ac:dyDescent="0.25">
      <c r="A8">
        <v>2021</v>
      </c>
      <c r="B8">
        <v>1207.5999999999999</v>
      </c>
    </row>
    <row r="9" spans="1:5" x14ac:dyDescent="0.25">
      <c r="A9">
        <v>2022</v>
      </c>
      <c r="B9">
        <v>1560.7</v>
      </c>
    </row>
    <row r="10" spans="1:5" x14ac:dyDescent="0.25">
      <c r="A10">
        <v>2023</v>
      </c>
      <c r="B10">
        <v>1533.6</v>
      </c>
    </row>
    <row r="11" spans="1:5" x14ac:dyDescent="0.25">
      <c r="A11">
        <v>2024</v>
      </c>
      <c r="B11">
        <v>1459.1</v>
      </c>
      <c r="C11">
        <v>1459.1</v>
      </c>
      <c r="D11" s="1">
        <v>1459.1</v>
      </c>
      <c r="E11" s="1">
        <v>1459.1</v>
      </c>
    </row>
    <row r="12" spans="1:5" x14ac:dyDescent="0.25">
      <c r="A12">
        <v>2025</v>
      </c>
      <c r="C12">
        <f>_xlfn.FORECAST.ETS(A12,$B$2:$B$11,$A$2:$A$11,1,1)</f>
        <v>1912.0825537550556</v>
      </c>
      <c r="D12" s="1">
        <f>C12-_xlfn.FORECAST.ETS.CONFINT(A12,$B$2:$B$11,$A$2:$A$11,0.95,1,1)</f>
        <v>1412.3566701306186</v>
      </c>
      <c r="E12" s="1">
        <f>C12+_xlfn.FORECAST.ETS.CONFINT(A12,$B$2:$B$11,$A$2:$A$11,0.95,1,1)</f>
        <v>2411.8084373794927</v>
      </c>
    </row>
    <row r="13" spans="1:5" x14ac:dyDescent="0.25">
      <c r="A13">
        <v>2026</v>
      </c>
      <c r="C13">
        <f>_xlfn.FORECAST.ETS(A13,$B$2:$B$11,$A$2:$A$11,1,1)</f>
        <v>1813.507757833931</v>
      </c>
      <c r="D13" s="1">
        <f>C13-_xlfn.FORECAST.ETS.CONFINT(A13,$B$2:$B$11,$A$2:$A$11,0.95,1,1)</f>
        <v>1313.7796254480772</v>
      </c>
      <c r="E13" s="1">
        <f>C13+_xlfn.FORECAST.ETS.CONFINT(A13,$B$2:$B$11,$A$2:$A$11,0.95,1,1)</f>
        <v>2313.2358902197848</v>
      </c>
    </row>
    <row r="14" spans="1:5" x14ac:dyDescent="0.25">
      <c r="A14">
        <v>2027</v>
      </c>
      <c r="C14">
        <f>_xlfn.FORECAST.ETS(A14,$B$2:$B$11,$A$2:$A$11,1,1)</f>
        <v>1851.5395934935489</v>
      </c>
      <c r="D14" s="1">
        <f>C14-_xlfn.FORECAST.ETS.CONFINT(A14,$B$2:$B$11,$A$2:$A$11,0.95,1,1)</f>
        <v>1351.8074633346071</v>
      </c>
      <c r="E14" s="1">
        <f>C14+_xlfn.FORECAST.ETS.CONFINT(A14,$B$2:$B$11,$A$2:$A$11,0.95,1,1)</f>
        <v>2351.2717236524909</v>
      </c>
    </row>
    <row r="15" spans="1:5" x14ac:dyDescent="0.25">
      <c r="A15">
        <v>2028</v>
      </c>
      <c r="C15">
        <f>_xlfn.FORECAST.ETS(A15,$B$2:$B$11,$A$2:$A$11,1,1)</f>
        <v>2257.9082730844857</v>
      </c>
      <c r="D15" s="1">
        <f>C15-_xlfn.FORECAST.ETS.CONFINT(A15,$B$2:$B$11,$A$2:$A$11,0.95,1,1)</f>
        <v>1631.7435650740686</v>
      </c>
      <c r="E15" s="1">
        <f>C15+_xlfn.FORECAST.ETS.CONFINT(A15,$B$2:$B$11,$A$2:$A$11,0.95,1,1)</f>
        <v>2884.0729810949028</v>
      </c>
    </row>
    <row r="16" spans="1:5" x14ac:dyDescent="0.25">
      <c r="A16">
        <v>2029</v>
      </c>
      <c r="C16">
        <f>_xlfn.FORECAST.ETS(A16,$B$2:$B$11,$A$2:$A$11,1,1)</f>
        <v>2159.3334771633613</v>
      </c>
      <c r="D16" s="1">
        <f>C16-_xlfn.FORECAST.ETS.CONFINT(A16,$B$2:$B$11,$A$2:$A$11,0.95,1,1)</f>
        <v>1533.1615904642806</v>
      </c>
      <c r="E16" s="1">
        <f>C16+_xlfn.FORECAST.ETS.CONFINT(A16,$B$2:$B$11,$A$2:$A$11,0.95,1,1)</f>
        <v>2785.5053638624422</v>
      </c>
    </row>
    <row r="17" spans="1:5" x14ac:dyDescent="0.25">
      <c r="A17">
        <v>2030</v>
      </c>
      <c r="C17">
        <f>_xlfn.FORECAST.ETS(A17,$B$2:$B$11,$A$2:$A$11,1,1)</f>
        <v>2197.3653128229789</v>
      </c>
      <c r="D17" s="1">
        <f>C17-_xlfn.FORECAST.ETS.CONFINT(A17,$B$2:$B$11,$A$2:$A$11,0.95,1,1)</f>
        <v>1571.1836552632371</v>
      </c>
      <c r="E17" s="1">
        <f>C17+_xlfn.FORECAST.ETS.CONFINT(A17,$B$2:$B$11,$A$2:$A$11,0.95,1,1)</f>
        <v>2823.5469703827207</v>
      </c>
    </row>
    <row r="18" spans="1:5" x14ac:dyDescent="0.25">
      <c r="A18">
        <v>2031</v>
      </c>
      <c r="C18">
        <f>_xlfn.FORECAST.ETS(A18,$B$2:$B$11,$A$2:$A$11,1,1)</f>
        <v>2603.733992413916</v>
      </c>
      <c r="D18" s="1">
        <f>C18-_xlfn.FORECAST.ETS.CONFINT(A18,$B$2:$B$11,$A$2:$A$11,0.95,1,1)</f>
        <v>1871.8958859752902</v>
      </c>
      <c r="E18" s="1">
        <f>C18+_xlfn.FORECAST.ETS.CONFINT(A18,$B$2:$B$11,$A$2:$A$11,0.95,1,1)</f>
        <v>3335.5720988525418</v>
      </c>
    </row>
    <row r="19" spans="1:5" x14ac:dyDescent="0.25">
      <c r="A19">
        <v>2032</v>
      </c>
      <c r="C19">
        <f>_xlfn.FORECAST.ETS(A19,$B$2:$B$11,$A$2:$A$11,1,1)</f>
        <v>2505.1591964927916</v>
      </c>
      <c r="D19" s="1">
        <f>C19-_xlfn.FORECAST.ETS.CONFINT(A19,$B$2:$B$11,$A$2:$A$11,0.95,1,1)</f>
        <v>1773.3072703230687</v>
      </c>
      <c r="E19" s="1">
        <f>C19+_xlfn.FORECAST.ETS.CONFINT(A19,$B$2:$B$11,$A$2:$A$11,0.95,1,1)</f>
        <v>3237.0111226625145</v>
      </c>
    </row>
    <row r="20" spans="1:5" x14ac:dyDescent="0.25">
      <c r="A20">
        <v>2033</v>
      </c>
      <c r="C20">
        <f>_xlfn.FORECAST.ETS(A20,$B$2:$B$11,$A$2:$A$11,1,1)</f>
        <v>2543.1910321524092</v>
      </c>
      <c r="D20" s="1">
        <f>C20-_xlfn.FORECAST.ETS.CONFINT(A20,$B$2:$B$11,$A$2:$A$11,0.95,1,1)</f>
        <v>1811.3220449462221</v>
      </c>
      <c r="E20" s="1">
        <f>C20+_xlfn.FORECAST.ETS.CONFINT(A20,$B$2:$B$11,$A$2:$A$11,0.95,1,1)</f>
        <v>3275.060019358596</v>
      </c>
    </row>
    <row r="21" spans="1:5" x14ac:dyDescent="0.25">
      <c r="A21">
        <v>2034</v>
      </c>
      <c r="C21">
        <f>_xlfn.FORECAST.ETS(A21,$B$2:$B$11,$A$2:$A$11,1,1)</f>
        <v>2949.5597117433458</v>
      </c>
      <c r="D21" s="1">
        <f>C21-_xlfn.FORECAST.ETS.CONFINT(A21,$B$2:$B$11,$A$2:$A$11,0.95,1,1)</f>
        <v>2124.7847355227368</v>
      </c>
      <c r="E21" s="1">
        <f>C21+_xlfn.FORECAST.ETS.CONFINT(A21,$B$2:$B$11,$A$2:$A$11,0.95,1,1)</f>
        <v>3774.3346879639548</v>
      </c>
    </row>
    <row r="22" spans="1:5" x14ac:dyDescent="0.25">
      <c r="A22">
        <v>2035</v>
      </c>
      <c r="C22">
        <f>_xlfn.FORECAST.ETS(A22,$B$2:$B$11,$A$2:$A$11,1,1)</f>
        <v>2850.9849158222214</v>
      </c>
      <c r="D22" s="1">
        <f>C22-_xlfn.FORECAST.ETS.CONFINT(A22,$B$2:$B$11,$A$2:$A$11,0.95,1,1)</f>
        <v>2026.1881396780802</v>
      </c>
      <c r="E22" s="1">
        <f>C22+_xlfn.FORECAST.ETS.CONFINT(A22,$B$2:$B$11,$A$2:$A$11,0.95,1,1)</f>
        <v>3675.7816919663628</v>
      </c>
    </row>
    <row r="23" spans="1:5" x14ac:dyDescent="0.25">
      <c r="A23">
        <v>2036</v>
      </c>
      <c r="C23">
        <f>_xlfn.FORECAST.ETS(A23,$B$2:$B$11,$A$2:$A$11,1,1)</f>
        <v>2889.0167514818395</v>
      </c>
      <c r="D23" s="1">
        <f>C23-_xlfn.FORECAST.ETS.CONFINT(A23,$B$2:$B$11,$A$2:$A$11,0.95,1,1)</f>
        <v>2064.1943914401154</v>
      </c>
      <c r="E23" s="1">
        <f>C23+_xlfn.FORECAST.ETS.CONFINT(A23,$B$2:$B$11,$A$2:$A$11,0.95,1,1)</f>
        <v>3713.8391115235636</v>
      </c>
    </row>
    <row r="24" spans="1:5" x14ac:dyDescent="0.25">
      <c r="A24">
        <v>2037</v>
      </c>
      <c r="C24">
        <f>_xlfn.FORECAST.ETS(A24,$B$2:$B$11,$A$2:$A$11,1,1)</f>
        <v>3295.3854310727761</v>
      </c>
      <c r="D24" s="1">
        <f>C24-_xlfn.FORECAST.ETS.CONFINT(A24,$B$2:$B$11,$A$2:$A$11,0.95,1,1)</f>
        <v>2386.4872140805528</v>
      </c>
      <c r="E24" s="1">
        <f>C24+_xlfn.FORECAST.ETS.CONFINT(A24,$B$2:$B$11,$A$2:$A$11,0.95,1,1)</f>
        <v>4204.2836480649994</v>
      </c>
    </row>
    <row r="25" spans="1:5" x14ac:dyDescent="0.25">
      <c r="A25">
        <v>2038</v>
      </c>
      <c r="C25">
        <f>_xlfn.FORECAST.ETS(A25,$B$2:$B$11,$A$2:$A$11,1,1)</f>
        <v>3196.8106351516517</v>
      </c>
      <c r="D25" s="1">
        <f>C25-_xlfn.FORECAST.ETS.CONFINT(A25,$B$2:$B$11,$A$2:$A$11,0.95,1,1)</f>
        <v>2287.8815085458618</v>
      </c>
      <c r="E25" s="1">
        <f>C25+_xlfn.FORECAST.ETS.CONFINT(A25,$B$2:$B$11,$A$2:$A$11,0.95,1,1)</f>
        <v>4105.7397617574416</v>
      </c>
    </row>
    <row r="26" spans="1:5" x14ac:dyDescent="0.25">
      <c r="A26">
        <v>2039</v>
      </c>
      <c r="C26">
        <f>_xlfn.FORECAST.ETS(A26,$B$2:$B$11,$A$2:$A$11,1,1)</f>
        <v>3234.8424708112698</v>
      </c>
      <c r="D26" s="1">
        <f>C26-_xlfn.FORECAST.ETS.CONFINT(A26,$B$2:$B$11,$A$2:$A$11,0.95,1,1)</f>
        <v>2325.8781772123361</v>
      </c>
      <c r="E26" s="1">
        <f>C26+_xlfn.FORECAST.ETS.CONFINT(A26,$B$2:$B$11,$A$2:$A$11,0.95,1,1)</f>
        <v>4143.806764410203</v>
      </c>
    </row>
    <row r="27" spans="1:5" x14ac:dyDescent="0.25">
      <c r="A27">
        <v>2040</v>
      </c>
      <c r="C27">
        <f>_xlfn.FORECAST.ETS(A27,$B$2:$B$11,$A$2:$A$11,1,1)</f>
        <v>3641.2111504022059</v>
      </c>
      <c r="D27" s="1">
        <f>C27-_xlfn.FORECAST.ETS.CONFINT(A27,$B$2:$B$11,$A$2:$A$11,0.95,1,1)</f>
        <v>2654.7390922103609</v>
      </c>
      <c r="E27" s="1">
        <f>C27+_xlfn.FORECAST.ETS.CONFINT(A27,$B$2:$B$11,$A$2:$A$11,0.95,1,1)</f>
        <v>4627.6832085940514</v>
      </c>
    </row>
    <row r="28" spans="1:5" x14ac:dyDescent="0.25">
      <c r="A28">
        <v>2041</v>
      </c>
      <c r="C28">
        <f>_xlfn.FORECAST.ETS(A28,$B$2:$B$11,$A$2:$A$11,1,1)</f>
        <v>3542.636354481082</v>
      </c>
      <c r="D28" s="1">
        <f>C28-_xlfn.FORECAST.ETS.CONFINT(A28,$B$2:$B$11,$A$2:$A$11,0.95,1,1)</f>
        <v>2556.1232867501499</v>
      </c>
      <c r="E28" s="1">
        <f>C28+_xlfn.FORECAST.ETS.CONFINT(A28,$B$2:$B$11,$A$2:$A$11,0.95,1,1)</f>
        <v>4529.1494222120136</v>
      </c>
    </row>
    <row r="29" spans="1:5" x14ac:dyDescent="0.25">
      <c r="A29">
        <v>2042</v>
      </c>
      <c r="C29">
        <f>_xlfn.FORECAST.ETS(A29,$B$2:$B$11,$A$2:$A$11,1,1)</f>
        <v>3580.6681901406996</v>
      </c>
      <c r="D29" s="1">
        <f>C29-_xlfn.FORECAST.ETS.CONFINT(A29,$B$2:$B$11,$A$2:$A$11,0.95,1,1)</f>
        <v>2594.1094316903941</v>
      </c>
      <c r="E29" s="1">
        <f>C29+_xlfn.FORECAST.ETS.CONFINT(A29,$B$2:$B$11,$A$2:$A$11,0.95,1,1)</f>
        <v>4567.2269485910056</v>
      </c>
    </row>
    <row r="30" spans="1:5" x14ac:dyDescent="0.25">
      <c r="A30">
        <v>2043</v>
      </c>
      <c r="C30">
        <f>_xlfn.FORECAST.ETS(A30,$B$2:$B$11,$A$2:$A$11,1,1)</f>
        <v>3987.0368697316362</v>
      </c>
      <c r="D30" s="1">
        <f>C30-_xlfn.FORECAST.ETS.CONFINT(A30,$B$2:$B$11,$A$2:$A$11,0.95,1,1)</f>
        <v>2928.0936678429243</v>
      </c>
      <c r="E30" s="1">
        <f>C30+_xlfn.FORECAST.ETS.CONFINT(A30,$B$2:$B$11,$A$2:$A$11,0.95,1,1)</f>
        <v>5045.9800716203481</v>
      </c>
    </row>
    <row r="31" spans="1:5" x14ac:dyDescent="0.25">
      <c r="A31">
        <v>2044</v>
      </c>
      <c r="C31">
        <f>_xlfn.FORECAST.ETS(A31,$B$2:$B$11,$A$2:$A$11,1,1)</f>
        <v>3888.4620738105118</v>
      </c>
      <c r="D31" s="1">
        <f>C31-_xlfn.FORECAST.ETS.CONFINT(A31,$B$2:$B$11,$A$2:$A$11,0.95,1,1)</f>
        <v>2829.4668736447452</v>
      </c>
      <c r="E31" s="1">
        <f>C31+_xlfn.FORECAST.ETS.CONFINT(A31,$B$2:$B$11,$A$2:$A$11,0.95,1,1)</f>
        <v>4947.4572739762789</v>
      </c>
    </row>
    <row r="34" spans="4:8" x14ac:dyDescent="0.25">
      <c r="D34" s="7" t="s">
        <v>22</v>
      </c>
      <c r="E34" s="7"/>
      <c r="F34" s="7"/>
      <c r="G34" s="7"/>
      <c r="H34" s="7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34183-4C82-4AE1-96CD-0D0C09FFFC4E}">
  <dimension ref="A1:I34"/>
  <sheetViews>
    <sheetView tabSelected="1" topLeftCell="A10" workbookViewId="0">
      <selection activeCell="J34" sqref="J34"/>
    </sheetView>
  </sheetViews>
  <sheetFormatPr defaultRowHeight="15" x14ac:dyDescent="0.25"/>
  <cols>
    <col min="1" max="1" width="9.85546875" customWidth="1"/>
    <col min="3" max="3" width="15.7109375" customWidth="1"/>
    <col min="4" max="4" width="30.42578125" customWidth="1"/>
    <col min="5" max="5" width="30.5703125" customWidth="1"/>
  </cols>
  <sheetData>
    <row r="1" spans="1:5" x14ac:dyDescent="0.25">
      <c r="A1" t="s">
        <v>1</v>
      </c>
      <c r="B1" t="s">
        <v>6</v>
      </c>
      <c r="C1" t="s">
        <v>19</v>
      </c>
      <c r="D1" t="s">
        <v>20</v>
      </c>
      <c r="E1" t="s">
        <v>21</v>
      </c>
    </row>
    <row r="2" spans="1:5" x14ac:dyDescent="0.25">
      <c r="A2">
        <v>2015</v>
      </c>
      <c r="B2">
        <v>722.72168673530325</v>
      </c>
    </row>
    <row r="3" spans="1:5" x14ac:dyDescent="0.25">
      <c r="A3">
        <v>2016</v>
      </c>
      <c r="B3">
        <v>692.66917718758191</v>
      </c>
    </row>
    <row r="4" spans="1:5" x14ac:dyDescent="0.25">
      <c r="A4">
        <v>2017</v>
      </c>
      <c r="B4">
        <v>827.79991818487292</v>
      </c>
    </row>
    <row r="5" spans="1:5" x14ac:dyDescent="0.25">
      <c r="A5">
        <v>2018</v>
      </c>
      <c r="B5">
        <v>973.34621314560547</v>
      </c>
    </row>
    <row r="6" spans="1:5" x14ac:dyDescent="0.25">
      <c r="A6">
        <v>2019</v>
      </c>
      <c r="B6">
        <v>961.36093205018165</v>
      </c>
    </row>
    <row r="7" spans="1:5" x14ac:dyDescent="0.25">
      <c r="A7">
        <v>2020</v>
      </c>
      <c r="B7">
        <v>782.82203758149046</v>
      </c>
    </row>
    <row r="8" spans="1:5" x14ac:dyDescent="0.25">
      <c r="A8">
        <v>2021</v>
      </c>
      <c r="B8">
        <v>846.07408174526381</v>
      </c>
    </row>
    <row r="9" spans="1:5" x14ac:dyDescent="0.25">
      <c r="A9">
        <v>2022</v>
      </c>
      <c r="B9">
        <v>1218.8853631325699</v>
      </c>
    </row>
    <row r="10" spans="1:5" x14ac:dyDescent="0.25">
      <c r="A10">
        <v>2023</v>
      </c>
      <c r="B10">
        <v>923.70155180019742</v>
      </c>
    </row>
    <row r="11" spans="1:5" x14ac:dyDescent="0.25">
      <c r="A11">
        <v>2024</v>
      </c>
      <c r="B11">
        <v>1168.9135640267339</v>
      </c>
      <c r="C11">
        <v>1168.9135640267339</v>
      </c>
      <c r="D11" s="1">
        <v>1168.9135640267339</v>
      </c>
      <c r="E11" s="1">
        <v>1168.9135640267339</v>
      </c>
    </row>
    <row r="12" spans="1:5" x14ac:dyDescent="0.25">
      <c r="A12">
        <v>2025</v>
      </c>
      <c r="C12">
        <f>_xlfn.FORECAST.ETS(A12,$B$2:$B$11,$A$2:$A$11,1,1)</f>
        <v>1148.4734010477421</v>
      </c>
      <c r="D12" s="1">
        <f>C12-_xlfn.FORECAST.ETS.CONFINT(A12,$B$2:$B$11,$A$2:$A$11,0.95,1,1)</f>
        <v>925.56714431741523</v>
      </c>
      <c r="E12" s="1">
        <f>C12+_xlfn.FORECAST.ETS.CONFINT(A12,$B$2:$B$11,$A$2:$A$11,0.95,1,1)</f>
        <v>1371.3796577780688</v>
      </c>
    </row>
    <row r="13" spans="1:5" x14ac:dyDescent="0.25">
      <c r="A13">
        <v>2026</v>
      </c>
      <c r="C13">
        <f>_xlfn.FORECAST.ETS(A13,$B$2:$B$11,$A$2:$A$11,1,1)</f>
        <v>1191.0423815570898</v>
      </c>
      <c r="D13" s="1">
        <f>C13-_xlfn.FORECAST.ETS.CONFINT(A13,$B$2:$B$11,$A$2:$A$11,0.95,1,1)</f>
        <v>968.13512175086464</v>
      </c>
      <c r="E13" s="1">
        <f>C13+_xlfn.FORECAST.ETS.CONFINT(A13,$B$2:$B$11,$A$2:$A$11,0.95,1,1)</f>
        <v>1413.9496413633151</v>
      </c>
    </row>
    <row r="14" spans="1:5" x14ac:dyDescent="0.25">
      <c r="A14">
        <v>2027</v>
      </c>
      <c r="C14">
        <f>_xlfn.FORECAST.ETS(A14,$B$2:$B$11,$A$2:$A$11,1,1)</f>
        <v>1233.6113620664376</v>
      </c>
      <c r="D14" s="1">
        <f>C14-_xlfn.FORECAST.ETS.CONFINT(A14,$B$2:$B$11,$A$2:$A$11,0.95,1,1)</f>
        <v>1010.702319025316</v>
      </c>
      <c r="E14" s="1">
        <f>C14+_xlfn.FORECAST.ETS.CONFINT(A14,$B$2:$B$11,$A$2:$A$11,0.95,1,1)</f>
        <v>1456.5204051075591</v>
      </c>
    </row>
    <row r="15" spans="1:5" x14ac:dyDescent="0.25">
      <c r="A15">
        <v>2028</v>
      </c>
      <c r="C15">
        <f>_xlfn.FORECAST.ETS(A15,$B$2:$B$11,$A$2:$A$11,1,1)</f>
        <v>1276.1803425757853</v>
      </c>
      <c r="D15" s="1">
        <f>C15-_xlfn.FORECAST.ETS.CONFINT(A15,$B$2:$B$11,$A$2:$A$11,0.95,1,1)</f>
        <v>1053.2685132586967</v>
      </c>
      <c r="E15" s="1">
        <f>C15+_xlfn.FORECAST.ETS.CONFINT(A15,$B$2:$B$11,$A$2:$A$11,0.95,1,1)</f>
        <v>1499.0921718928739</v>
      </c>
    </row>
    <row r="16" spans="1:5" x14ac:dyDescent="0.25">
      <c r="A16">
        <v>2029</v>
      </c>
      <c r="C16">
        <f>_xlfn.FORECAST.ETS(A16,$B$2:$B$11,$A$2:$A$11,1,1)</f>
        <v>1318.749323085133</v>
      </c>
      <c r="D16" s="1">
        <f>C16-_xlfn.FORECAST.ETS.CONFINT(A16,$B$2:$B$11,$A$2:$A$11,0.95,1,1)</f>
        <v>1095.8334815918347</v>
      </c>
      <c r="E16" s="1">
        <f>C16+_xlfn.FORECAST.ETS.CONFINT(A16,$B$2:$B$11,$A$2:$A$11,0.95,1,1)</f>
        <v>1541.6651645784314</v>
      </c>
    </row>
    <row r="17" spans="1:5" x14ac:dyDescent="0.25">
      <c r="A17">
        <v>2030</v>
      </c>
      <c r="C17">
        <f>_xlfn.FORECAST.ETS(A17,$B$2:$B$11,$A$2:$A$11,1,1)</f>
        <v>1361.3183035944808</v>
      </c>
      <c r="D17" s="1">
        <f>C17-_xlfn.FORECAST.ETS.CONFINT(A17,$B$2:$B$11,$A$2:$A$11,0.95,1,1)</f>
        <v>1138.3970011995987</v>
      </c>
      <c r="E17" s="1">
        <f>C17+_xlfn.FORECAST.ETS.CONFINT(A17,$B$2:$B$11,$A$2:$A$11,0.95,1,1)</f>
        <v>1584.2396059893629</v>
      </c>
    </row>
    <row r="18" spans="1:5" x14ac:dyDescent="0.25">
      <c r="A18">
        <v>2031</v>
      </c>
      <c r="C18">
        <f>_xlfn.FORECAST.ETS(A18,$B$2:$B$11,$A$2:$A$11,1,1)</f>
        <v>1403.8872841038283</v>
      </c>
      <c r="D18" s="1">
        <f>C18-_xlfn.FORECAST.ETS.CONFINT(A18,$B$2:$B$11,$A$2:$A$11,0.95,1,1)</f>
        <v>1180.9588493042609</v>
      </c>
      <c r="E18" s="1">
        <f>C18+_xlfn.FORECAST.ETS.CONFINT(A18,$B$2:$B$11,$A$2:$A$11,0.95,1,1)</f>
        <v>1626.8157189033957</v>
      </c>
    </row>
    <row r="19" spans="1:5" x14ac:dyDescent="0.25">
      <c r="A19">
        <v>2032</v>
      </c>
      <c r="C19">
        <f>_xlfn.FORECAST.ETS(A19,$B$2:$B$11,$A$2:$A$11,1,1)</f>
        <v>1446.4562646131762</v>
      </c>
      <c r="D19" s="1">
        <f>C19-_xlfn.FORECAST.ETS.CONFINT(A19,$B$2:$B$11,$A$2:$A$11,0.95,1,1)</f>
        <v>1223.5188031910827</v>
      </c>
      <c r="E19" s="1">
        <f>C19+_xlfn.FORECAST.ETS.CONFINT(A19,$B$2:$B$11,$A$2:$A$11,0.95,1,1)</f>
        <v>1669.3937260352698</v>
      </c>
    </row>
    <row r="20" spans="1:5" x14ac:dyDescent="0.25">
      <c r="A20">
        <v>2033</v>
      </c>
      <c r="C20">
        <f>_xlfn.FORECAST.ETS(A20,$B$2:$B$11,$A$2:$A$11,1,1)</f>
        <v>1489.0252451225238</v>
      </c>
      <c r="D20" s="1">
        <f>C20-_xlfn.FORECAST.ETS.CONFINT(A20,$B$2:$B$11,$A$2:$A$11,0.95,1,1)</f>
        <v>1266.0766402261117</v>
      </c>
      <c r="E20" s="1">
        <f>C20+_xlfn.FORECAST.ETS.CONFINT(A20,$B$2:$B$11,$A$2:$A$11,0.95,1,1)</f>
        <v>1711.9738500189358</v>
      </c>
    </row>
    <row r="21" spans="1:5" x14ac:dyDescent="0.25">
      <c r="A21">
        <v>2034</v>
      </c>
      <c r="C21">
        <f>_xlfn.FORECAST.ETS(A21,$B$2:$B$11,$A$2:$A$11,1,1)</f>
        <v>1531.5942256318717</v>
      </c>
      <c r="D21" s="1">
        <f>C21-_xlfn.FORECAST.ETS.CONFINT(A21,$B$2:$B$11,$A$2:$A$11,0.95,1,1)</f>
        <v>1308.6321378761943</v>
      </c>
      <c r="E21" s="1">
        <f>C21+_xlfn.FORECAST.ETS.CONFINT(A21,$B$2:$B$11,$A$2:$A$11,0.95,1,1)</f>
        <v>1754.5563133875492</v>
      </c>
    </row>
    <row r="22" spans="1:5" x14ac:dyDescent="0.25">
      <c r="A22">
        <v>2035</v>
      </c>
      <c r="C22">
        <f>_xlfn.FORECAST.ETS(A22,$B$2:$B$11,$A$2:$A$11,1,1)</f>
        <v>1574.1632061412192</v>
      </c>
      <c r="D22" s="1">
        <f>C22-_xlfn.FORECAST.ETS.CONFINT(A22,$B$2:$B$11,$A$2:$A$11,0.95,1,1)</f>
        <v>1351.185073731182</v>
      </c>
      <c r="E22" s="1">
        <f>C22+_xlfn.FORECAST.ETS.CONFINT(A22,$B$2:$B$11,$A$2:$A$11,0.95,1,1)</f>
        <v>1797.1413385512565</v>
      </c>
    </row>
    <row r="23" spans="1:5" x14ac:dyDescent="0.25">
      <c r="A23">
        <v>2036</v>
      </c>
      <c r="C23">
        <f>_xlfn.FORECAST.ETS(A23,$B$2:$B$11,$A$2:$A$11,1,1)</f>
        <v>1616.732186650567</v>
      </c>
      <c r="D23" s="1">
        <f>C23-_xlfn.FORECAST.ETS.CONFINT(A23,$B$2:$B$11,$A$2:$A$11,0.95,1,1)</f>
        <v>1393.7352255283399</v>
      </c>
      <c r="E23" s="1">
        <f>C23+_xlfn.FORECAST.ETS.CONFINT(A23,$B$2:$B$11,$A$2:$A$11,0.95,1,1)</f>
        <v>1839.729147772794</v>
      </c>
    </row>
    <row r="24" spans="1:5" x14ac:dyDescent="0.25">
      <c r="A24">
        <v>2037</v>
      </c>
      <c r="C24">
        <f>_xlfn.FORECAST.ETS(A24,$B$2:$B$11,$A$2:$A$11,1,1)</f>
        <v>1659.3011671599147</v>
      </c>
      <c r="D24" s="1">
        <f>C24-_xlfn.FORECAST.ETS.CONFINT(A24,$B$2:$B$11,$A$2:$A$11,0.95,1,1)</f>
        <v>1436.2823711789283</v>
      </c>
      <c r="E24" s="1">
        <f>C24+_xlfn.FORECAST.ETS.CONFINT(A24,$B$2:$B$11,$A$2:$A$11,0.95,1,1)</f>
        <v>1882.3199631409011</v>
      </c>
    </row>
    <row r="25" spans="1:5" x14ac:dyDescent="0.25">
      <c r="A25">
        <v>2038</v>
      </c>
      <c r="C25">
        <f>_xlfn.FORECAST.ETS(A25,$B$2:$B$11,$A$2:$A$11,1,1)</f>
        <v>1701.8701476692625</v>
      </c>
      <c r="D25" s="1">
        <f>C25-_xlfn.FORECAST.ETS.CONFINT(A25,$B$2:$B$11,$A$2:$A$11,0.95,1,1)</f>
        <v>1478.826288796957</v>
      </c>
      <c r="E25" s="1">
        <f>C25+_xlfn.FORECAST.ETS.CONFINT(A25,$B$2:$B$11,$A$2:$A$11,0.95,1,1)</f>
        <v>1924.9140065415679</v>
      </c>
    </row>
    <row r="26" spans="1:5" x14ac:dyDescent="0.25">
      <c r="A26">
        <v>2039</v>
      </c>
      <c r="C26">
        <f>_xlfn.FORECAST.ETS(A26,$B$2:$B$11,$A$2:$A$11,1,1)</f>
        <v>1744.4391281786102</v>
      </c>
      <c r="D26" s="1">
        <f>C26-_xlfn.FORECAST.ETS.CONFINT(A26,$B$2:$B$11,$A$2:$A$11,0.95,1,1)</f>
        <v>1521.366756730089</v>
      </c>
      <c r="E26" s="1">
        <f>C26+_xlfn.FORECAST.ETS.CONFINT(A26,$B$2:$B$11,$A$2:$A$11,0.95,1,1)</f>
        <v>1967.5114996271313</v>
      </c>
    </row>
    <row r="27" spans="1:5" x14ac:dyDescent="0.25">
      <c r="A27">
        <v>2040</v>
      </c>
      <c r="C27">
        <f>_xlfn.FORECAST.ETS(A27,$B$2:$B$11,$A$2:$A$11,1,1)</f>
        <v>1787.0081086879579</v>
      </c>
      <c r="D27" s="1">
        <f>C27-_xlfn.FORECAST.ETS.CONFINT(A27,$B$2:$B$11,$A$2:$A$11,0.95,1,1)</f>
        <v>1563.9035535926805</v>
      </c>
      <c r="E27" s="1">
        <f>C27+_xlfn.FORECAST.ETS.CONFINT(A27,$B$2:$B$11,$A$2:$A$11,0.95,1,1)</f>
        <v>2010.1126637832353</v>
      </c>
    </row>
    <row r="28" spans="1:5" x14ac:dyDescent="0.25">
      <c r="A28">
        <v>2041</v>
      </c>
      <c r="C28">
        <f>_xlfn.FORECAST.ETS(A28,$B$2:$B$11,$A$2:$A$11,1,1)</f>
        <v>1829.5770891973057</v>
      </c>
      <c r="D28" s="1">
        <f>C28-_xlfn.FORECAST.ETS.CONFINT(A28,$B$2:$B$11,$A$2:$A$11,0.95,1,1)</f>
        <v>1606.4364583009324</v>
      </c>
      <c r="E28" s="1">
        <f>C28+_xlfn.FORECAST.ETS.CONFINT(A28,$B$2:$B$11,$A$2:$A$11,0.95,1,1)</f>
        <v>2052.717720093679</v>
      </c>
    </row>
    <row r="29" spans="1:5" x14ac:dyDescent="0.25">
      <c r="A29">
        <v>2042</v>
      </c>
      <c r="C29">
        <f>_xlfn.FORECAST.ETS(A29,$B$2:$B$11,$A$2:$A$11,1,1)</f>
        <v>1872.1460697066534</v>
      </c>
      <c r="D29" s="1">
        <f>C29-_xlfn.FORECAST.ETS.CONFINT(A29,$B$2:$B$11,$A$2:$A$11,0.95,1,1)</f>
        <v>1648.965250110132</v>
      </c>
      <c r="E29" s="1">
        <f>C29+_xlfn.FORECAST.ETS.CONFINT(A29,$B$2:$B$11,$A$2:$A$11,0.95,1,1)</f>
        <v>2095.326889303175</v>
      </c>
    </row>
    <row r="30" spans="1:5" x14ac:dyDescent="0.25">
      <c r="A30">
        <v>2043</v>
      </c>
      <c r="C30">
        <f>_xlfn.FORECAST.ETS(A30,$B$2:$B$11,$A$2:$A$11,1,1)</f>
        <v>1914.7150502160011</v>
      </c>
      <c r="D30" s="1">
        <f>C30-_xlfn.FORECAST.ETS.CONFINT(A30,$B$2:$B$11,$A$2:$A$11,0.95,1,1)</f>
        <v>1691.4897086539579</v>
      </c>
      <c r="E30" s="1">
        <f>C30+_xlfn.FORECAST.ETS.CONFINT(A30,$B$2:$B$11,$A$2:$A$11,0.95,1,1)</f>
        <v>2137.9403917780446</v>
      </c>
    </row>
    <row r="31" spans="1:5" x14ac:dyDescent="0.25">
      <c r="A31">
        <v>2044</v>
      </c>
      <c r="C31">
        <f>_xlfn.FORECAST.ETS(A31,$B$2:$B$11,$A$2:$A$11,1,1)</f>
        <v>1957.2840307253489</v>
      </c>
      <c r="D31" s="1">
        <f>C31-_xlfn.FORECAST.ETS.CONFINT(A31,$B$2:$B$11,$A$2:$A$11,0.95,1,1)</f>
        <v>1734.0096139858183</v>
      </c>
      <c r="E31" s="1">
        <f>C31+_xlfn.FORECAST.ETS.CONFINT(A31,$B$2:$B$11,$A$2:$A$11,0.95,1,1)</f>
        <v>2180.5584474648795</v>
      </c>
    </row>
    <row r="34" spans="4:9" x14ac:dyDescent="0.25">
      <c r="D34" s="7" t="s">
        <v>22</v>
      </c>
      <c r="E34" s="7"/>
      <c r="F34" s="7"/>
      <c r="G34" s="7"/>
      <c r="H34" s="7"/>
      <c r="I34" s="7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8380-60FA-4BB6-957E-59023503054D}">
  <dimension ref="A2:K27"/>
  <sheetViews>
    <sheetView topLeftCell="A3" workbookViewId="0">
      <selection activeCell="J17" sqref="J17:K27"/>
    </sheetView>
  </sheetViews>
  <sheetFormatPr defaultRowHeight="15" x14ac:dyDescent="0.25"/>
  <cols>
    <col min="1" max="1" width="12" customWidth="1"/>
    <col min="2" max="2" width="17" customWidth="1"/>
    <col min="3" max="3" width="14.5703125" customWidth="1"/>
    <col min="4" max="4" width="18.7109375" customWidth="1"/>
    <col min="5" max="5" width="17.28515625" customWidth="1"/>
    <col min="6" max="6" width="13.140625" customWidth="1"/>
  </cols>
  <sheetData>
    <row r="2" spans="1:6" ht="20.25" thickBot="1" x14ac:dyDescent="0.35">
      <c r="A2" s="6" t="s">
        <v>0</v>
      </c>
      <c r="B2" s="6"/>
      <c r="C2" s="6"/>
      <c r="D2" s="6"/>
      <c r="E2" s="6"/>
    </row>
    <row r="3" spans="1:6" ht="15.75" thickTop="1" x14ac:dyDescent="0.25"/>
    <row r="4" spans="1:6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A5">
        <v>2015</v>
      </c>
      <c r="B5">
        <v>2628.2647000000002</v>
      </c>
      <c r="C5">
        <v>1033.5998399999999</v>
      </c>
      <c r="D5">
        <v>1000</v>
      </c>
      <c r="E5">
        <v>1000</v>
      </c>
      <c r="F5">
        <v>722.72168673530325</v>
      </c>
    </row>
    <row r="6" spans="1:6" x14ac:dyDescent="0.25">
      <c r="A6">
        <v>2016</v>
      </c>
      <c r="B6">
        <v>2683.6082000000001</v>
      </c>
      <c r="C6">
        <v>1019.9037600000001</v>
      </c>
      <c r="D6">
        <v>1020.8</v>
      </c>
      <c r="E6">
        <v>947.1</v>
      </c>
      <c r="F6">
        <v>692.66917718758191</v>
      </c>
    </row>
    <row r="7" spans="1:6" x14ac:dyDescent="0.25">
      <c r="A7">
        <v>2017</v>
      </c>
      <c r="B7">
        <v>2647.9754199999993</v>
      </c>
      <c r="C7">
        <v>998.51008999999999</v>
      </c>
      <c r="D7">
        <v>1194.5999999999999</v>
      </c>
      <c r="E7">
        <v>104.49</v>
      </c>
      <c r="F7">
        <v>827.79991818487292</v>
      </c>
    </row>
    <row r="8" spans="1:6" x14ac:dyDescent="0.25">
      <c r="A8">
        <v>2018</v>
      </c>
      <c r="B8">
        <v>2657.0955899999999</v>
      </c>
      <c r="C8">
        <v>1018.4278499999999</v>
      </c>
      <c r="D8">
        <v>1458.2</v>
      </c>
      <c r="E8">
        <v>1200.2</v>
      </c>
      <c r="F8">
        <v>973.34621314560547</v>
      </c>
    </row>
    <row r="9" spans="1:6" x14ac:dyDescent="0.25">
      <c r="A9">
        <v>2019</v>
      </c>
      <c r="B9">
        <v>2749.2083999999995</v>
      </c>
      <c r="C9">
        <v>1100.74531</v>
      </c>
      <c r="D9">
        <v>1482</v>
      </c>
      <c r="E9">
        <v>1208.4000000000001</v>
      </c>
      <c r="F9">
        <v>961.36093205018165</v>
      </c>
    </row>
    <row r="10" spans="1:6" x14ac:dyDescent="0.25">
      <c r="A10">
        <v>2020</v>
      </c>
      <c r="B10">
        <v>2895.5721799999997</v>
      </c>
      <c r="C10">
        <v>1005.2921499999999</v>
      </c>
      <c r="D10">
        <v>1214.4000000000001</v>
      </c>
      <c r="E10">
        <v>1064.8</v>
      </c>
      <c r="F10">
        <v>782.82203758149046</v>
      </c>
    </row>
    <row r="11" spans="1:6" x14ac:dyDescent="0.25">
      <c r="A11">
        <v>2021</v>
      </c>
      <c r="B11">
        <v>3046.1478599999996</v>
      </c>
      <c r="C11">
        <v>1060.8051999999998</v>
      </c>
      <c r="D11">
        <v>1438.2</v>
      </c>
      <c r="E11">
        <v>1207.5999999999999</v>
      </c>
      <c r="F11">
        <v>846.07408174526381</v>
      </c>
    </row>
    <row r="12" spans="1:6" x14ac:dyDescent="0.25">
      <c r="A12">
        <v>2022</v>
      </c>
      <c r="B12">
        <v>3028.3389499999998</v>
      </c>
      <c r="C12">
        <v>1081.8120299999998</v>
      </c>
      <c r="D12">
        <v>2391.6999999999998</v>
      </c>
      <c r="E12">
        <v>1560.7</v>
      </c>
      <c r="F12">
        <v>1218.8853631325699</v>
      </c>
    </row>
    <row r="13" spans="1:6" x14ac:dyDescent="0.25">
      <c r="A13">
        <v>2023</v>
      </c>
      <c r="B13">
        <v>3299.5252500000001</v>
      </c>
      <c r="C13">
        <v>1148.5358999999999</v>
      </c>
      <c r="D13">
        <v>2060.8000000000002</v>
      </c>
      <c r="E13">
        <v>1533.6</v>
      </c>
      <c r="F13">
        <v>923.70155180019742</v>
      </c>
    </row>
    <row r="14" spans="1:6" x14ac:dyDescent="0.25">
      <c r="A14">
        <v>2024</v>
      </c>
      <c r="B14">
        <v>3411.6645737999997</v>
      </c>
      <c r="C14">
        <v>1371.0398999999998</v>
      </c>
      <c r="D14">
        <v>1946.8</v>
      </c>
      <c r="E14">
        <v>1459.1</v>
      </c>
      <c r="F14">
        <v>1168.9135640267339</v>
      </c>
    </row>
    <row r="17" spans="1:11" x14ac:dyDescent="0.25">
      <c r="A17" s="4" t="s">
        <v>1</v>
      </c>
      <c r="B17" s="4" t="s">
        <v>3</v>
      </c>
      <c r="D17" s="4" t="s">
        <v>1</v>
      </c>
      <c r="E17" s="4" t="s">
        <v>4</v>
      </c>
      <c r="G17" s="4" t="s">
        <v>1</v>
      </c>
      <c r="H17" s="4" t="s">
        <v>5</v>
      </c>
      <c r="J17" s="4" t="s">
        <v>1</v>
      </c>
      <c r="K17" s="4" t="s">
        <v>6</v>
      </c>
    </row>
    <row r="18" spans="1:11" x14ac:dyDescent="0.25">
      <c r="A18" s="2">
        <v>2015</v>
      </c>
      <c r="B18" s="2">
        <v>1033.5998399999999</v>
      </c>
      <c r="D18" s="2">
        <v>2015</v>
      </c>
      <c r="E18" s="2">
        <v>1000</v>
      </c>
      <c r="G18" s="2">
        <v>2015</v>
      </c>
      <c r="H18" s="2">
        <v>1000</v>
      </c>
      <c r="J18" s="2">
        <v>2015</v>
      </c>
      <c r="K18" s="2">
        <v>722.72168673530325</v>
      </c>
    </row>
    <row r="19" spans="1:11" x14ac:dyDescent="0.25">
      <c r="A19" s="5">
        <v>2016</v>
      </c>
      <c r="B19" s="5">
        <v>1019.9037600000001</v>
      </c>
      <c r="D19" s="5">
        <v>2016</v>
      </c>
      <c r="E19" s="5">
        <v>1020.8</v>
      </c>
      <c r="G19" s="5">
        <v>2016</v>
      </c>
      <c r="H19" s="5">
        <v>947.1</v>
      </c>
      <c r="J19" s="5">
        <v>2016</v>
      </c>
      <c r="K19" s="5">
        <v>692.66917718758191</v>
      </c>
    </row>
    <row r="20" spans="1:11" x14ac:dyDescent="0.25">
      <c r="A20" s="2">
        <v>2017</v>
      </c>
      <c r="B20" s="2">
        <v>998.51008999999999</v>
      </c>
      <c r="D20" s="2">
        <v>2017</v>
      </c>
      <c r="E20" s="2">
        <v>1194.5999999999999</v>
      </c>
      <c r="G20" s="2">
        <v>2017</v>
      </c>
      <c r="H20" s="2">
        <v>104.49</v>
      </c>
      <c r="J20" s="2">
        <v>2017</v>
      </c>
      <c r="K20" s="2">
        <v>827.79991818487292</v>
      </c>
    </row>
    <row r="21" spans="1:11" x14ac:dyDescent="0.25">
      <c r="A21" s="5">
        <v>2018</v>
      </c>
      <c r="B21" s="5">
        <v>1018.4278499999999</v>
      </c>
      <c r="D21" s="5">
        <v>2018</v>
      </c>
      <c r="E21" s="5">
        <v>1458.2</v>
      </c>
      <c r="G21" s="5">
        <v>2018</v>
      </c>
      <c r="H21" s="5">
        <v>1200.2</v>
      </c>
      <c r="J21" s="5">
        <v>2018</v>
      </c>
      <c r="K21" s="5">
        <v>973.34621314560547</v>
      </c>
    </row>
    <row r="22" spans="1:11" x14ac:dyDescent="0.25">
      <c r="A22" s="2">
        <v>2019</v>
      </c>
      <c r="B22" s="2">
        <v>1100.74531</v>
      </c>
      <c r="D22" s="2">
        <v>2019</v>
      </c>
      <c r="E22" s="2">
        <v>1482</v>
      </c>
      <c r="G22" s="2">
        <v>2019</v>
      </c>
      <c r="H22" s="2">
        <v>1208.4000000000001</v>
      </c>
      <c r="J22" s="2">
        <v>2019</v>
      </c>
      <c r="K22" s="2">
        <v>961.36093205018165</v>
      </c>
    </row>
    <row r="23" spans="1:11" x14ac:dyDescent="0.25">
      <c r="A23" s="5">
        <v>2020</v>
      </c>
      <c r="B23" s="5">
        <v>1005.2921499999999</v>
      </c>
      <c r="D23" s="5">
        <v>2020</v>
      </c>
      <c r="E23" s="5">
        <v>1214.4000000000001</v>
      </c>
      <c r="G23" s="5">
        <v>2020</v>
      </c>
      <c r="H23" s="5">
        <v>1064.8</v>
      </c>
      <c r="J23" s="5">
        <v>2020</v>
      </c>
      <c r="K23" s="5">
        <v>782.82203758149046</v>
      </c>
    </row>
    <row r="24" spans="1:11" x14ac:dyDescent="0.25">
      <c r="A24" s="2">
        <v>2021</v>
      </c>
      <c r="B24" s="2">
        <v>1060.8051999999998</v>
      </c>
      <c r="D24" s="2">
        <v>2021</v>
      </c>
      <c r="E24" s="2">
        <v>1438.2</v>
      </c>
      <c r="G24" s="2">
        <v>2021</v>
      </c>
      <c r="H24" s="2">
        <v>1207.5999999999999</v>
      </c>
      <c r="J24" s="2">
        <v>2021</v>
      </c>
      <c r="K24" s="2">
        <v>846.07408174526381</v>
      </c>
    </row>
    <row r="25" spans="1:11" x14ac:dyDescent="0.25">
      <c r="A25" s="5">
        <v>2022</v>
      </c>
      <c r="B25" s="5">
        <v>1081.8120299999998</v>
      </c>
      <c r="D25" s="5">
        <v>2022</v>
      </c>
      <c r="E25" s="5">
        <v>2391.6999999999998</v>
      </c>
      <c r="G25" s="5">
        <v>2022</v>
      </c>
      <c r="H25" s="5">
        <v>1560.7</v>
      </c>
      <c r="J25" s="5">
        <v>2022</v>
      </c>
      <c r="K25" s="5">
        <v>1218.8853631325699</v>
      </c>
    </row>
    <row r="26" spans="1:11" x14ac:dyDescent="0.25">
      <c r="A26" s="2">
        <v>2023</v>
      </c>
      <c r="B26" s="2">
        <v>1148.5358999999999</v>
      </c>
      <c r="D26" s="2">
        <v>2023</v>
      </c>
      <c r="E26" s="2">
        <v>2060.8000000000002</v>
      </c>
      <c r="G26" s="2">
        <v>2023</v>
      </c>
      <c r="H26" s="2">
        <v>1533.6</v>
      </c>
      <c r="J26" s="2">
        <v>2023</v>
      </c>
      <c r="K26" s="2">
        <v>923.70155180019742</v>
      </c>
    </row>
    <row r="27" spans="1:11" x14ac:dyDescent="0.25">
      <c r="A27" s="3">
        <v>2024</v>
      </c>
      <c r="B27" s="3">
        <v>1371.0398999999998</v>
      </c>
      <c r="D27" s="3">
        <v>2024</v>
      </c>
      <c r="E27" s="3">
        <v>1946.8</v>
      </c>
      <c r="G27" s="3">
        <v>2024</v>
      </c>
      <c r="H27" s="3">
        <v>1459.1</v>
      </c>
      <c r="J27" s="3">
        <v>2024</v>
      </c>
      <c r="K27" s="3">
        <v>1168.9135640267339</v>
      </c>
    </row>
  </sheetData>
  <mergeCells count="1">
    <mergeCell ref="A2:E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Electricité</vt:lpstr>
      <vt:lpstr>Gaz Naturel</vt:lpstr>
      <vt:lpstr>Fioul</vt:lpstr>
      <vt:lpstr>Pétrole</vt:lpstr>
      <vt:lpstr>Bois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DVE ICAMPUS</dc:creator>
  <cp:lastModifiedBy>DVE ICAMPUS</cp:lastModifiedBy>
  <dcterms:created xsi:type="dcterms:W3CDTF">2025-06-25T13:51:43Z</dcterms:created>
  <dcterms:modified xsi:type="dcterms:W3CDTF">2025-07-28T09:54:02Z</dcterms:modified>
</cp:coreProperties>
</file>