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drawings/drawing3.xml" ContentType="application/vnd.openxmlformats-officedocument.drawing+xml"/>
  <Override PartName="/xl/slicers/slicer3.xml" ContentType="application/vnd.ms-excel.slicer+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E:\Route\Excel\Tasks\Final Project Excel\Solution\"/>
    </mc:Choice>
  </mc:AlternateContent>
  <xr:revisionPtr revIDLastSave="0" documentId="13_ncr:1_{A3B17BC2-F496-4249-9547-6F9F7CD66C7F}" xr6:coauthVersionLast="47" xr6:coauthVersionMax="47" xr10:uidLastSave="{00000000-0000-0000-0000-000000000000}"/>
  <bookViews>
    <workbookView xWindow="-120" yWindow="-120" windowWidth="38640" windowHeight="21120" activeTab="1" xr2:uid="{00000000-000D-0000-FFFF-FFFF00000000}"/>
  </bookViews>
  <sheets>
    <sheet name="pivot table" sheetId="1" r:id="rId1"/>
    <sheet name="Customer_Dashboard" sheetId="4" r:id="rId2"/>
    <sheet name="Product_Dashboard" sheetId="5" r:id="rId3"/>
    <sheet name="Location_Dashboard" sheetId="6" r:id="rId4"/>
  </sheets>
  <definedNames>
    <definedName name="_xlchart.v5.0" hidden="1">'pivot table'!$AB$15</definedName>
    <definedName name="_xlchart.v5.1" hidden="1">'pivot table'!$AB$16:$AB$56</definedName>
    <definedName name="_xlchart.v5.2" hidden="1">'pivot table'!$AC$15</definedName>
    <definedName name="_xlchart.v5.3" hidden="1">'pivot table'!$AC$16:$AC$56</definedName>
    <definedName name="Slicer_Category">#N/A</definedName>
    <definedName name="Slicer_Date__Year">#N/A</definedName>
    <definedName name="Slicer_Quarter">#N/A</definedName>
    <definedName name="Slicer_Region">#N/A</definedName>
    <definedName name="Slicer_Segment">#N/A</definedName>
    <definedName name="Slicer_Ship_Mode">#N/A</definedName>
  </definedNames>
  <calcPr calcId="191029"/>
  <pivotCaches>
    <pivotCache cacheId="575" r:id="rId5"/>
    <pivotCache cacheId="578" r:id="rId6"/>
    <pivotCache cacheId="581" r:id="rId7"/>
    <pivotCache cacheId="584" r:id="rId8"/>
    <pivotCache cacheId="587" r:id="rId9"/>
    <pivotCache cacheId="590" r:id="rId10"/>
    <pivotCache cacheId="593" r:id="rId11"/>
    <pivotCache cacheId="596" r:id="rId12"/>
    <pivotCache cacheId="599" r:id="rId13"/>
    <pivotCache cacheId="602" r:id="rId14"/>
    <pivotCache cacheId="605" r:id="rId15"/>
    <pivotCache cacheId="608" r:id="rId16"/>
    <pivotCache cacheId="611" r:id="rId17"/>
    <pivotCache cacheId="614" r:id="rId18"/>
    <pivotCache cacheId="617" r:id="rId19"/>
    <pivotCache cacheId="620" r:id="rId20"/>
    <pivotCache cacheId="623" r:id="rId21"/>
    <pivotCache cacheId="626" r:id="rId22"/>
    <pivotCache cacheId="629" r:id="rId23"/>
    <pivotCache cacheId="632" r:id="rId24"/>
    <pivotCache cacheId="635" r:id="rId25"/>
    <pivotCache cacheId="638" r:id="rId26"/>
    <pivotCache cacheId="641" r:id="rId27"/>
    <pivotCache cacheId="644" r:id="rId28"/>
    <pivotCache cacheId="647" r:id="rId29"/>
    <pivotCache cacheId="650" r:id="rId30"/>
  </pivotCaches>
  <extLst>
    <ext xmlns:x14="http://schemas.microsoft.com/office/spreadsheetml/2009/9/main" uri="{876F7934-8845-4945-9796-88D515C7AA90}">
      <x14:pivotCaches>
        <pivotCache cacheId="26" r:id="rId31"/>
      </x14:pivotCaches>
    </ext>
    <ext xmlns:x14="http://schemas.microsoft.com/office/spreadsheetml/2009/9/main" uri="{BBE1A952-AA13-448e-AADC-164F8A28A991}">
      <x14:slicerCaches>
        <x14:slicerCache r:id="rId32"/>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8f11c1e2-1082-4eda-abc5-dc968261fc62" name="Dim_Date" connection="Query - Dim_Date"/>
          <x15:modelTable id="Dim_Customers_11e63398-a949-4103-a0db-4a3e687d1ca1" name="Dim_Customers" connection="Query - Dim_Customers"/>
          <x15:modelTable id="Dim_Product_a3af5a1b-c5df-42cf-9358-32d9cea503ba" name="Dim_Product" connection="Query - Dim_Product"/>
          <x15:modelTable id="Fact_Sales_997c860b-a766-486e-aaad-38565826a5bb" name="Fact_Sales" connection="Query - Fact_Sales"/>
          <x15:modelTable id="Dim_Shipping_bd742dcd-197f-4165-81cc-a13e69cb9456" name="Dim_Shipping" connection="Query - Dim_Shipping"/>
        </x15:modelTables>
        <x15:modelRelationships>
          <x15:modelRelationship fromTable="Fact_Sales" fromColumn="Order Date" toTable="Dim_Date" toColumn="Date"/>
          <x15:modelRelationship fromTable="Fact_Sales" fromColumn="Product ID" toTable="Dim_Product" toColumn="Product ID"/>
          <x15:modelRelationship fromTable="Fact_Sales" fromColumn="Customer ID" toTable="Dim_Customers" toColumn="Customer ID"/>
          <x15:modelRelationship fromTable="Fact_Sales" fromColumn="Ship Mode" toTable="Dim_Shipping" toColumn="Ship Mode"/>
        </x15:modelRelationships>
        <x15:extLst>
          <ext xmlns:x16="http://schemas.microsoft.com/office/spreadsheetml/2014/11/main" uri="{9835A34E-60A6-4A7C-AAB8-D5F71C897F49}">
            <x16:modelTimeGroupings>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t_Sale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5" i="1" l="1"/>
  <c r="AC15" i="1"/>
  <c r="AB16" i="1"/>
  <c r="AC16" i="1"/>
  <c r="AB17" i="1"/>
  <c r="AC17" i="1"/>
  <c r="AB18" i="1"/>
  <c r="AC18" i="1"/>
  <c r="AB19" i="1"/>
  <c r="AC19" i="1"/>
  <c r="AB20" i="1"/>
  <c r="AC20" i="1"/>
  <c r="AB21" i="1"/>
  <c r="AC21" i="1"/>
  <c r="AB22" i="1"/>
  <c r="AC22" i="1"/>
  <c r="AB23" i="1"/>
  <c r="AC23" i="1"/>
  <c r="AB24" i="1"/>
  <c r="AC24" i="1"/>
  <c r="AB25" i="1"/>
  <c r="AC25" i="1"/>
  <c r="AB26" i="1"/>
  <c r="AC26" i="1"/>
  <c r="AB27" i="1"/>
  <c r="AC27" i="1"/>
  <c r="AB28" i="1"/>
  <c r="AC28" i="1"/>
  <c r="AB29" i="1"/>
  <c r="AC29" i="1"/>
  <c r="AB30" i="1"/>
  <c r="AC30" i="1"/>
  <c r="AB31" i="1"/>
  <c r="AC31" i="1"/>
  <c r="AB32" i="1"/>
  <c r="AC32" i="1"/>
  <c r="AB33" i="1"/>
  <c r="AC33" i="1"/>
  <c r="AB34" i="1"/>
  <c r="AC34" i="1"/>
  <c r="AB35" i="1"/>
  <c r="AC35" i="1"/>
  <c r="AB36" i="1"/>
  <c r="AC36" i="1"/>
  <c r="AB37" i="1"/>
  <c r="AC37" i="1"/>
  <c r="AB38" i="1"/>
  <c r="AC38" i="1"/>
  <c r="AB39" i="1"/>
  <c r="AC39" i="1"/>
  <c r="AB40" i="1"/>
  <c r="AC40" i="1"/>
  <c r="AB41" i="1"/>
  <c r="AC41" i="1"/>
  <c r="AB42" i="1"/>
  <c r="AC42" i="1"/>
  <c r="AB43" i="1"/>
  <c r="AC43" i="1"/>
  <c r="AB44" i="1"/>
  <c r="AC44" i="1"/>
  <c r="AB45" i="1"/>
  <c r="AC45" i="1"/>
  <c r="AB46" i="1"/>
  <c r="AC46" i="1"/>
  <c r="AB47" i="1"/>
  <c r="AC47" i="1"/>
  <c r="AB48" i="1"/>
  <c r="AC48" i="1"/>
  <c r="AB49" i="1"/>
  <c r="AC49" i="1"/>
  <c r="AB50" i="1"/>
  <c r="AC50" i="1"/>
  <c r="AB51" i="1"/>
  <c r="AC51" i="1"/>
  <c r="AB52" i="1"/>
  <c r="AC52" i="1"/>
  <c r="AB53" i="1"/>
  <c r="AC53" i="1"/>
  <c r="AB54" i="1"/>
  <c r="AC54" i="1"/>
  <c r="AB55" i="1"/>
  <c r="AC55" i="1"/>
  <c r="AB56" i="1"/>
  <c r="AC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FA0446-D7EA-4887-81CB-AB497659430A}" name="Query - Dim_Customers" description="Connection to the 'Dim_Customers' query in the workbook." type="100" refreshedVersion="8" minRefreshableVersion="5">
    <extLst>
      <ext xmlns:x15="http://schemas.microsoft.com/office/spreadsheetml/2010/11/main" uri="{DE250136-89BD-433C-8126-D09CA5730AF9}">
        <x15:connection id="5cae00ee-ec91-49ec-ac46-e29d954f76f2"/>
      </ext>
    </extLst>
  </connection>
  <connection id="2" xr16:uid="{245C357F-DB32-41D1-A7F1-B597F785FF51}" name="Query - Dim_Date" description="Connection to the 'Dim_Date' query in the workbook." type="100" refreshedVersion="8" minRefreshableVersion="5">
    <extLst>
      <ext xmlns:x15="http://schemas.microsoft.com/office/spreadsheetml/2010/11/main" uri="{DE250136-89BD-433C-8126-D09CA5730AF9}">
        <x15:connection id="90ddf258-4d33-4a85-8447-7d191977c88e"/>
      </ext>
    </extLst>
  </connection>
  <connection id="3" xr16:uid="{A44A27F0-95DD-414C-86BC-57B2E30E848C}" name="Query - Dim_Product" description="Connection to the 'Dim_Product' query in the workbook." type="100" refreshedVersion="8" minRefreshableVersion="5">
    <extLst>
      <ext xmlns:x15="http://schemas.microsoft.com/office/spreadsheetml/2010/11/main" uri="{DE250136-89BD-433C-8126-D09CA5730AF9}">
        <x15:connection id="677358b8-a635-4d32-95c9-c7367d8b93c6"/>
      </ext>
    </extLst>
  </connection>
  <connection id="4" xr16:uid="{3EDBA582-C36E-4815-8D26-F70BE46C0423}" name="Query - Dim_Shipping" description="Connection to the 'Dim_Shipping' query in the workbook." type="100" refreshedVersion="8" minRefreshableVersion="5">
    <extLst>
      <ext xmlns:x15="http://schemas.microsoft.com/office/spreadsheetml/2010/11/main" uri="{DE250136-89BD-433C-8126-D09CA5730AF9}">
        <x15:connection id="b6ce5ad2-5e2b-4fe6-9aa1-8e048b296235"/>
      </ext>
    </extLst>
  </connection>
  <connection id="5" xr16:uid="{059CA381-F4F9-4517-893E-0FAC3F783F49}" name="Query - Fact_Sales" description="Connection to the 'Fact_Sales' query in the workbook." type="100" refreshedVersion="8" minRefreshableVersion="5">
    <extLst>
      <ext xmlns:x15="http://schemas.microsoft.com/office/spreadsheetml/2010/11/main" uri="{DE250136-89BD-433C-8126-D09CA5730AF9}">
        <x15:connection id="d5f8de25-2d21-4312-881d-c8cfa6a86e18"/>
      </ext>
    </extLst>
  </connection>
  <connection id="6" xr16:uid="{BBE44355-1EFD-4A2D-8509-79B61E83CA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<sst xmlns="http://schemas.openxmlformats.org/spreadsheetml/2006/main" count="237" uniqueCount="177">
  <si>
    <t>Grand Total</t>
  </si>
  <si>
    <t>Number of Orders</t>
  </si>
  <si>
    <t>Number of Customers</t>
  </si>
  <si>
    <t>Total Sales</t>
  </si>
  <si>
    <t>Total Profit</t>
  </si>
  <si>
    <t>Total Discount</t>
  </si>
  <si>
    <t>Customer Report</t>
  </si>
  <si>
    <t>Adrian Barton</t>
  </si>
  <si>
    <t>Cassandra Brandow</t>
  </si>
  <si>
    <t>Chloris Kastensmidt</t>
  </si>
  <si>
    <t>Christopher Conant</t>
  </si>
  <si>
    <t>Edward Hooks</t>
  </si>
  <si>
    <t>Emily Phan</t>
  </si>
  <si>
    <t>Hunter Lopez</t>
  </si>
  <si>
    <t>John Lee</t>
  </si>
  <si>
    <t>Jonathan Doherty</t>
  </si>
  <si>
    <t>Ken Lonsdale</t>
  </si>
  <si>
    <t>Matt Abelman</t>
  </si>
  <si>
    <t>Paul Prost</t>
  </si>
  <si>
    <t>Raymond Buch</t>
  </si>
  <si>
    <t>Sanjit Chand</t>
  </si>
  <si>
    <t>Sanjit Engle</t>
  </si>
  <si>
    <t>Sean Miller</t>
  </si>
  <si>
    <t>Steven Cartwright</t>
  </si>
  <si>
    <t>Tamara Chand</t>
  </si>
  <si>
    <t>Tom Ashbrook</t>
  </si>
  <si>
    <t>William Brown</t>
  </si>
  <si>
    <t>Customer</t>
  </si>
  <si>
    <t>Total Quantity</t>
  </si>
  <si>
    <t>First Class</t>
  </si>
  <si>
    <t>Same Day</t>
  </si>
  <si>
    <t>Second Class</t>
  </si>
  <si>
    <t>Standard Class</t>
  </si>
  <si>
    <t>Ship Mode</t>
  </si>
  <si>
    <t>Number of Customers per Ship Mode</t>
  </si>
  <si>
    <t>May</t>
  </si>
  <si>
    <t>Jan</t>
  </si>
  <si>
    <t>Feb</t>
  </si>
  <si>
    <t>Mar</t>
  </si>
  <si>
    <t>Apr</t>
  </si>
  <si>
    <t>Jun</t>
  </si>
  <si>
    <t>Jul</t>
  </si>
  <si>
    <t>Aug</t>
  </si>
  <si>
    <t>Sep</t>
  </si>
  <si>
    <t>Oct</t>
  </si>
  <si>
    <t>Nov</t>
  </si>
  <si>
    <t>Dec</t>
  </si>
  <si>
    <t>Month</t>
  </si>
  <si>
    <t xml:space="preserve">Number of Order </t>
  </si>
  <si>
    <t>Number of Orders per Month</t>
  </si>
  <si>
    <t>Consumer</t>
  </si>
  <si>
    <t>Corporate</t>
  </si>
  <si>
    <t>Home Office</t>
  </si>
  <si>
    <t>Segmant</t>
  </si>
  <si>
    <t xml:space="preserve">Number of Product </t>
  </si>
  <si>
    <t>Number of  Category</t>
  </si>
  <si>
    <t>Number of Sub-Category</t>
  </si>
  <si>
    <t>Avery Non-Stick Binders</t>
  </si>
  <si>
    <t>Canon imageCLASS 2200 Advanced Copier</t>
  </si>
  <si>
    <t>Cisco TelePresence System EX90 Videoconferencing Unit</t>
  </si>
  <si>
    <t>Easy-staple paper</t>
  </si>
  <si>
    <t>Fellowes PB500 Electric Punch Plastic Comb Binding Machine with Manual Bind</t>
  </si>
  <si>
    <t>GBC DocuBind P400 Electric Binding System</t>
  </si>
  <si>
    <t>GBC DocuBind TL300 Electric Binding System</t>
  </si>
  <si>
    <t>GBC Ibimaster 500 Manual ProClick Binding System</t>
  </si>
  <si>
    <t>GBC Premium Transparent Covers with Diagonal Lined Pattern</t>
  </si>
  <si>
    <t>Hewlett Packard LaserJet 3310 Copier</t>
  </si>
  <si>
    <t>High Speed Automatic Electric Letter Opener</t>
  </si>
  <si>
    <t>HON 5400 Series Task Chairs for Big and Tall</t>
  </si>
  <si>
    <t>HP Designjet T520 Inkjet Large Format Printer - 24" Color</t>
  </si>
  <si>
    <t>KI Adjustable-Height Table</t>
  </si>
  <si>
    <t>Logitech P710e Mobile Speakerphone</t>
  </si>
  <si>
    <t>Staple envelope</t>
  </si>
  <si>
    <t>Staples</t>
  </si>
  <si>
    <t>Staples in misc. colors</t>
  </si>
  <si>
    <t>Storex Dura Pro Binders</t>
  </si>
  <si>
    <t>Xerox 1881</t>
  </si>
  <si>
    <t>Prodeuct</t>
  </si>
  <si>
    <t>Furniture</t>
  </si>
  <si>
    <t>Office Supplies</t>
  </si>
  <si>
    <t>Technology</t>
  </si>
  <si>
    <t>Bookcases</t>
  </si>
  <si>
    <t>Chairs</t>
  </si>
  <si>
    <t>Furnishings</t>
  </si>
  <si>
    <t>Tables</t>
  </si>
  <si>
    <t>Appliances</t>
  </si>
  <si>
    <t>Art</t>
  </si>
  <si>
    <t>Binders</t>
  </si>
  <si>
    <t>Envelopes</t>
  </si>
  <si>
    <t>Fasteners</t>
  </si>
  <si>
    <t>Labels</t>
  </si>
  <si>
    <t>Paper</t>
  </si>
  <si>
    <t>Storage</t>
  </si>
  <si>
    <t>Supplies</t>
  </si>
  <si>
    <t>Accessories</t>
  </si>
  <si>
    <t>Copiers</t>
  </si>
  <si>
    <t>Machines</t>
  </si>
  <si>
    <t>Phones</t>
  </si>
  <si>
    <t>Category &amp; Sub-Category</t>
  </si>
  <si>
    <t>Total Sales &amp; Total Profit Per Category &amp; Sub-Category</t>
  </si>
  <si>
    <t>Number of Product</t>
  </si>
  <si>
    <t>Number of Product per Month</t>
  </si>
  <si>
    <t>Product Report</t>
  </si>
  <si>
    <t>Number of Country</t>
  </si>
  <si>
    <t>Number of City</t>
  </si>
  <si>
    <t>Number of State</t>
  </si>
  <si>
    <t>Alabama</t>
  </si>
  <si>
    <t>Arizona</t>
  </si>
  <si>
    <t>Arkansas</t>
  </si>
  <si>
    <t>California</t>
  </si>
  <si>
    <t>Colorado</t>
  </si>
  <si>
    <t>Connecticut</t>
  </si>
  <si>
    <t>Delaware</t>
  </si>
  <si>
    <t>District of Columbia</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</si>
  <si>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</si>
  <si>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</si>
  <si>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</si>
  <si>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</si>
  <si>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</si>
  <si>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</si>
  <si>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</si>
  <si>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</si>
  <si>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</si>
  <si>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</si>
  <si>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</si>
  <si>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</si>
  <si>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</si>
  <si>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</si>
  <si>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</si>
  <si>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</si>
  <si>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</si>
  <si>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</si>
  <si>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</si>
  <si>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</si>
  <si>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</si>
  <si>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</si>
  <si>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</si>
  <si>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</si>
  <si>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</si>
  <si>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</si>
  <si>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</si>
  <si>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</si>
  <si>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</si>
  <si>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</si>
  <si>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</si>
  <si>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Washington</t>
  </si>
  <si>
    <t>Wisconsin</t>
  </si>
  <si>
    <t>State</t>
  </si>
  <si>
    <t>Central</t>
  </si>
  <si>
    <t>East</t>
  </si>
  <si>
    <t>South</t>
  </si>
  <si>
    <t>West</t>
  </si>
  <si>
    <t>Total Sales Per Region</t>
  </si>
  <si>
    <t>Region</t>
  </si>
  <si>
    <t>Aurora</t>
  </si>
  <si>
    <t>Chicago</t>
  </si>
  <si>
    <t>Columbus</t>
  </si>
  <si>
    <t>Houston</t>
  </si>
  <si>
    <t>Los Angeles</t>
  </si>
  <si>
    <t>Monroe</t>
  </si>
  <si>
    <t>New York City</t>
  </si>
  <si>
    <t>Philadelphia</t>
  </si>
  <si>
    <t>San Diego</t>
  </si>
  <si>
    <t>San Francisco</t>
  </si>
  <si>
    <t>Seattle</t>
  </si>
  <si>
    <t>City</t>
  </si>
  <si>
    <t>Top 10 Cities by Purchases vs Profit</t>
  </si>
  <si>
    <t>Top 10 Prodeucts by Quantitys vs Discount</t>
  </si>
  <si>
    <t>Top 10 Prodeucts by Purchases vs Profit</t>
  </si>
  <si>
    <t>Top 10 Customers by Quantitys vs Discount</t>
  </si>
  <si>
    <t>Top 10 Customers by Purchases vs Profit</t>
  </si>
  <si>
    <t>Total Sales Per State</t>
  </si>
  <si>
    <t>Location Report</t>
  </si>
  <si>
    <t>Top 10 Cities by Quantitys vs Discount</t>
  </si>
  <si>
    <t xml:space="preserve">Percentage of Products Sold by Ship Mode
</t>
  </si>
  <si>
    <t>Percentage of Customers per Segment</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</si>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</sst>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7"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22"/>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EDF6F9"/>
        <bgColor indexed="64"/>
      </patternFill>
    </fill>
  </fills>
  <borders count="25">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89">
    <xf numFmtId="0" fontId="0" fillId="0" borderId="0" xfId="0"/>
    <xf numFmtId="0" fontId="0" fillId="0" borderId="0" xfId="0" applyAlignment="1">
      <alignment horizontal="center"/>
    </xf>
    <xf numFmtId="0" fontId="0" fillId="0" borderId="8" xfId="0" applyBorder="1"/>
    <xf numFmtId="0" fontId="0" fillId="0" borderId="0" xfId="0" applyBorder="1"/>
    <xf numFmtId="0" fontId="0" fillId="0" borderId="9" xfId="0" applyBorder="1"/>
    <xf numFmtId="0" fontId="0" fillId="0" borderId="10" xfId="0" applyNumberFormat="1" applyBorder="1" applyAlignment="1">
      <alignment horizontal="right"/>
    </xf>
    <xf numFmtId="164" fontId="0" fillId="0" borderId="11" xfId="0" applyNumberFormat="1" applyBorder="1" applyAlignment="1">
      <alignment horizontal="right"/>
    </xf>
    <xf numFmtId="0" fontId="0" fillId="0" borderId="11" xfId="0" applyNumberFormat="1" applyBorder="1" applyAlignment="1">
      <alignment horizontal="right"/>
    </xf>
    <xf numFmtId="0" fontId="0" fillId="0" borderId="6" xfId="0" applyBorder="1"/>
    <xf numFmtId="0" fontId="0" fillId="0" borderId="1" xfId="0" applyBorder="1"/>
    <xf numFmtId="0" fontId="0" fillId="0" borderId="7" xfId="0" applyBorder="1"/>
    <xf numFmtId="0" fontId="0" fillId="0" borderId="13" xfId="0" applyBorder="1"/>
    <xf numFmtId="0" fontId="0" fillId="0" borderId="14" xfId="0" applyNumberFormat="1" applyBorder="1" applyAlignment="1">
      <alignment horizontal="right"/>
    </xf>
    <xf numFmtId="0" fontId="0" fillId="0" borderId="19" xfId="0" applyNumberFormat="1" applyBorder="1" applyAlignment="1">
      <alignment horizontal="right"/>
    </xf>
    <xf numFmtId="0" fontId="0" fillId="0" borderId="2" xfId="0" applyNumberFormat="1" applyBorder="1" applyAlignment="1">
      <alignment horizontal="right"/>
    </xf>
    <xf numFmtId="0" fontId="2" fillId="0" borderId="2" xfId="0" applyFont="1" applyBorder="1" applyAlignment="1">
      <alignment horizontal="center" vertical="center"/>
    </xf>
    <xf numFmtId="0" fontId="0" fillId="0" borderId="20" xfId="0" applyBorder="1"/>
    <xf numFmtId="0" fontId="0" fillId="0" borderId="18" xfId="0" applyNumberFormat="1" applyBorder="1" applyAlignment="1">
      <alignment horizontal="right"/>
    </xf>
    <xf numFmtId="0" fontId="0" fillId="0" borderId="21" xfId="0" applyNumberFormat="1" applyBorder="1" applyAlignment="1">
      <alignment horizontal="right"/>
    </xf>
    <xf numFmtId="0" fontId="0" fillId="0" borderId="21" xfId="0" applyBorder="1" applyAlignment="1">
      <alignment horizontal="left"/>
    </xf>
    <xf numFmtId="0" fontId="0" fillId="0" borderId="19" xfId="0" applyBorder="1" applyAlignment="1">
      <alignment horizontal="left"/>
    </xf>
    <xf numFmtId="164" fontId="0" fillId="0" borderId="18" xfId="0" applyNumberFormat="1" applyBorder="1" applyAlignment="1">
      <alignment horizontal="right"/>
    </xf>
    <xf numFmtId="164" fontId="0" fillId="0" borderId="21" xfId="0" applyNumberFormat="1" applyBorder="1" applyAlignment="1">
      <alignment horizontal="right"/>
    </xf>
    <xf numFmtId="164" fontId="0" fillId="0" borderId="19" xfId="0" applyNumberFormat="1" applyBorder="1" applyAlignment="1">
      <alignment horizontal="right"/>
    </xf>
    <xf numFmtId="164" fontId="0" fillId="0" borderId="15" xfId="0" applyNumberFormat="1" applyBorder="1" applyAlignment="1">
      <alignment horizontal="right"/>
    </xf>
    <xf numFmtId="0" fontId="0" fillId="0" borderId="12" xfId="0" applyNumberFormat="1" applyBorder="1" applyAlignment="1">
      <alignment horizontal="right"/>
    </xf>
    <xf numFmtId="0" fontId="0" fillId="0" borderId="13" xfId="0" applyNumberFormat="1" applyBorder="1" applyAlignment="1">
      <alignment horizontal="right"/>
    </xf>
    <xf numFmtId="164" fontId="0" fillId="0" borderId="12" xfId="0" applyNumberFormat="1" applyBorder="1" applyAlignment="1">
      <alignment horizontal="right"/>
    </xf>
    <xf numFmtId="164" fontId="0" fillId="0" borderId="13" xfId="0" applyNumberFormat="1" applyBorder="1" applyAlignment="1">
      <alignment horizontal="right"/>
    </xf>
    <xf numFmtId="164" fontId="0" fillId="0" borderId="10" xfId="0" applyNumberFormat="1" applyBorder="1" applyAlignment="1">
      <alignment horizontal="right"/>
    </xf>
    <xf numFmtId="164" fontId="0" fillId="0" borderId="14" xfId="0" applyNumberFormat="1" applyBorder="1" applyAlignment="1">
      <alignment horizontal="right"/>
    </xf>
    <xf numFmtId="0" fontId="0" fillId="2" borderId="0" xfId="0" applyFill="1"/>
    <xf numFmtId="164" fontId="0" fillId="0" borderId="2" xfId="0" applyNumberFormat="1" applyBorder="1" applyAlignment="1">
      <alignment horizontal="right"/>
    </xf>
    <xf numFmtId="0" fontId="0" fillId="0" borderId="2" xfId="0" pivotButton="1" applyBorder="1"/>
    <xf numFmtId="0" fontId="0" fillId="0" borderId="18" xfId="0" applyBorder="1" applyAlignment="1">
      <alignment horizontal="left"/>
    </xf>
    <xf numFmtId="0" fontId="0" fillId="0" borderId="2" xfId="0" applyBorder="1" applyAlignment="1">
      <alignment horizontal="left"/>
    </xf>
    <xf numFmtId="0" fontId="2" fillId="0" borderId="2" xfId="0" applyFont="1" applyBorder="1"/>
    <xf numFmtId="0" fontId="0" fillId="0" borderId="16" xfId="0" applyBorder="1"/>
    <xf numFmtId="0" fontId="0" fillId="0" borderId="17" xfId="0" applyBorder="1"/>
    <xf numFmtId="164" fontId="1" fillId="0" borderId="15" xfId="0" applyNumberFormat="1" applyFont="1" applyBorder="1" applyAlignment="1">
      <alignment horizontal="right"/>
    </xf>
    <xf numFmtId="164" fontId="1" fillId="0" borderId="14" xfId="0" applyNumberFormat="1" applyFont="1" applyBorder="1" applyAlignment="1">
      <alignment horizontal="right"/>
    </xf>
    <xf numFmtId="0" fontId="1" fillId="0" borderId="2" xfId="0" applyFont="1" applyBorder="1" applyAlignment="1">
      <alignment horizontal="left"/>
    </xf>
    <xf numFmtId="10" fontId="0" fillId="0" borderId="11" xfId="0" applyNumberFormat="1" applyBorder="1" applyAlignment="1">
      <alignment horizontal="right"/>
    </xf>
    <xf numFmtId="10" fontId="1" fillId="0" borderId="15" xfId="0" applyNumberFormat="1" applyFont="1" applyBorder="1" applyAlignment="1">
      <alignment horizontal="right"/>
    </xf>
    <xf numFmtId="10" fontId="0" fillId="0" borderId="13" xfId="0" applyNumberFormat="1" applyBorder="1" applyAlignment="1">
      <alignment horizontal="right"/>
    </xf>
    <xf numFmtId="0" fontId="1" fillId="0" borderId="14" xfId="0" applyNumberFormat="1" applyFont="1" applyBorder="1" applyAlignment="1">
      <alignment horizontal="right"/>
    </xf>
    <xf numFmtId="0" fontId="0" fillId="0" borderId="22" xfId="0" applyNumberFormat="1" applyBorder="1" applyAlignment="1">
      <alignment horizontal="right"/>
    </xf>
    <xf numFmtId="0" fontId="0" fillId="0" borderId="23" xfId="0" applyNumberFormat="1" applyBorder="1" applyAlignment="1">
      <alignment horizontal="right"/>
    </xf>
    <xf numFmtId="0" fontId="0" fillId="0" borderId="24" xfId="0" applyNumberFormat="1" applyBorder="1" applyAlignment="1">
      <alignment horizontal="righ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8" xfId="0" applyBorder="1" applyAlignment="1">
      <alignment horizontal="left" indent="1"/>
    </xf>
    <xf numFmtId="0" fontId="0" fillId="0" borderId="21" xfId="0" applyBorder="1" applyAlignment="1">
      <alignment horizontal="left" indent="1"/>
    </xf>
    <xf numFmtId="0" fontId="0" fillId="0" borderId="19" xfId="0" applyBorder="1" applyAlignment="1">
      <alignment horizontal="left" indent="1"/>
    </xf>
    <xf numFmtId="9" fontId="0" fillId="0" borderId="2" xfId="0" applyNumberFormat="1" applyBorder="1" applyAlignment="1">
      <alignment horizontal="right"/>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6" fillId="0" borderId="7" xfId="0" applyFont="1" applyBorder="1" applyAlignment="1">
      <alignment horizont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4" fillId="0" borderId="9"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2810">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numFmt numFmtId="14" formatCode="0.00%"/>
    </dxf>
    <dxf>
      <numFmt numFmtId="13" formatCode="0%"/>
    </dxf>
    <dxf>
      <numFmt numFmtId="13"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3" formatCode="0%"/>
    </dxf>
    <dxf>
      <numFmt numFmtId="13" formatCode="0%"/>
    </dxf>
    <dxf>
      <numFmt numFmtId="14" formatCode="0.00%"/>
    </dxf>
    <dxf>
      <font>
        <b/>
      </font>
    </dxf>
    <dxf>
      <font>
        <b/>
      </font>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font>
        <b/>
      </font>
    </dxf>
    <dxf>
      <font>
        <b/>
      </font>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sz val="14"/>
      </font>
    </dxf>
    <dxf>
      <font>
        <b val="0"/>
        <i val="0"/>
        <sz val="15"/>
        <color rgb="FFE29578"/>
        <name val="Monotype Corsiva"/>
        <family val="4"/>
        <scheme val="none"/>
      </font>
      <fill>
        <patternFill>
          <bgColor theme="0"/>
        </patternFill>
      </fill>
      <border>
        <left style="thin">
          <color theme="0"/>
        </left>
        <right style="thin">
          <color theme="0"/>
        </right>
        <top style="thin">
          <color theme="0"/>
        </top>
        <bottom style="thin">
          <color theme="0"/>
        </bottom>
        <vertical/>
        <horizontal/>
      </border>
    </dxf>
    <dxf>
      <font>
        <color rgb="FF006D77"/>
      </font>
      <fill>
        <patternFill patternType="solid">
          <bgColor theme="0"/>
        </patternFill>
      </fill>
      <border>
        <left style="thin">
          <color rgb="FF83C5BE"/>
        </left>
        <right style="thin">
          <color rgb="FF83C5BE"/>
        </right>
        <top style="thin">
          <color rgb="FF83C5BE"/>
        </top>
        <bottom style="thin">
          <color rgb="FF83C5BE"/>
        </bottom>
        <vertical/>
        <horizontal/>
      </border>
    </dxf>
  </dxfs>
  <tableStyles count="1" defaultTableStyle="TableStyleMedium2" defaultPivotStyle="PivotStyleLight16">
    <tableStyle name="SlicerStyleDark2 2" pivot="0" table="0" count="10" xr9:uid="{67BF940F-FE34-4528-B757-4292AD618E5F}">
      <tableStyleElement type="wholeTable" dxfId="2809"/>
      <tableStyleElement type="headerRow" dxfId="2808"/>
    </tableStyle>
  </tableStyles>
  <colors>
    <mruColors>
      <color rgb="FF83C5BE"/>
      <color rgb="FFE29578"/>
      <color rgb="FF006D77"/>
      <color rgb="FFFFDDD2"/>
      <color rgb="FFEDF6F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83C5BE"/>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6D77"/>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006D77"/>
            </patternFill>
          </fill>
          <border>
            <left style="thin">
              <color theme="0"/>
            </left>
            <right style="thin">
              <color theme="0"/>
            </right>
            <top style="thin">
              <color theme="0"/>
            </top>
            <bottom style="thin">
              <color theme="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34" Type="http://schemas.microsoft.com/office/2007/relationships/slicerCache" Target="slicerCaches/slicerCache3.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ivotCacheDefinition" Target="pivotCache/pivotCacheDefinition25.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microsoft.com/office/2007/relationships/slicerCache" Target="slicerCaches/slicerCache1.xml"/><Relationship Id="rId37" Type="http://schemas.microsoft.com/office/2007/relationships/slicerCache" Target="slicerCaches/slicerCache6.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pivotCacheDefinition" Target="pivotCache/pivotCacheDefinition1.xml"/><Relationship Id="rId61" Type="http://schemas.openxmlformats.org/officeDocument/2006/relationships/customXml" Target="../customXml/item18.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microsoft.com/office/2007/relationships/slicerCache" Target="slicerCaches/slicerCache4.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microsoft.com/office/2007/relationships/slicerCache" Target="slicerCaches/slicerCache2.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6.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microsoft.com/office/2007/relationships/slicerCache" Target="slicerCaches/slicerCache5.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table!Number of Orders per Month</c:name>
    <c:fmtId val="4"/>
  </c:pivotSource>
  <c:chart>
    <c:title>
      <c:tx>
        <c:rich>
          <a:bodyPr rot="0" spcFirstLastPara="1" vertOverflow="ellipsis" vert="horz" wrap="square" anchor="ctr" anchorCtr="1"/>
          <a:lstStyle/>
          <a:p>
            <a:pPr>
              <a:defRPr sz="3200" b="1" i="1" u="none" strike="noStrike" kern="1200" spc="0" baseline="0">
                <a:solidFill>
                  <a:srgbClr val="006D77"/>
                </a:solidFill>
                <a:latin typeface="+mn-lt"/>
                <a:ea typeface="+mn-ea"/>
                <a:cs typeface="+mn-cs"/>
              </a:defRPr>
            </a:pPr>
            <a:r>
              <a:rPr lang="en-US" sz="3200" b="1" i="1">
                <a:solidFill>
                  <a:srgbClr val="006D77"/>
                </a:solidFill>
              </a:rPr>
              <a:t>Number of Orders per Month</a:t>
            </a:r>
          </a:p>
        </c:rich>
      </c:tx>
      <c:overlay val="0"/>
      <c:spPr>
        <a:noFill/>
        <a:ln>
          <a:noFill/>
        </a:ln>
        <a:effectLst/>
      </c:spPr>
      <c:txPr>
        <a:bodyPr rot="0" spcFirstLastPara="1" vertOverflow="ellipsis" vert="horz" wrap="square" anchor="ctr" anchorCtr="1"/>
        <a:lstStyle/>
        <a:p>
          <a:pPr>
            <a:defRPr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rgbClr val="E29578"/>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41275" cap="rnd">
            <a:solidFill>
              <a:srgbClr val="E29578"/>
            </a:solidFill>
            <a:round/>
            <a:headEnd type="diamond"/>
            <a:tailEnd type="triangle"/>
          </a:ln>
          <a:effectLst/>
        </c:spPr>
        <c:marker>
          <c:symbol val="none"/>
        </c:marker>
      </c:pivotFmt>
    </c:pivotFmts>
    <c:plotArea>
      <c:layout/>
      <c:lineChart>
        <c:grouping val="standard"/>
        <c:varyColors val="0"/>
        <c:ser>
          <c:idx val="0"/>
          <c:order val="0"/>
          <c:tx>
            <c:strRef>
              <c:f>'pivot table'!$I$33</c:f>
              <c:strCache>
                <c:ptCount val="1"/>
                <c:pt idx="0">
                  <c:v>Total</c:v>
                </c:pt>
              </c:strCache>
            </c:strRef>
          </c:tx>
          <c:spPr>
            <a:ln w="41275" cap="rnd">
              <a:solidFill>
                <a:srgbClr val="E29578"/>
              </a:solidFill>
              <a:round/>
              <a:headEnd type="diamond"/>
              <a:tailEnd type="triangle"/>
            </a:ln>
            <a:effectLst/>
          </c:spPr>
          <c:marker>
            <c:symbol val="none"/>
          </c:marker>
          <c:dPt>
            <c:idx val="10"/>
            <c:marker>
              <c:symbol val="none"/>
            </c:marker>
            <c:bubble3D val="0"/>
            <c:extLst>
              <c:ext xmlns:c16="http://schemas.microsoft.com/office/drawing/2014/chart" uri="{C3380CC4-5D6E-409C-BE32-E72D297353CC}">
                <c16:uniqueId val="{00000000-8E43-4394-A44E-9C845AE1D756}"/>
              </c:ext>
            </c:extLst>
          </c:dPt>
          <c:cat>
            <c:strRef>
              <c:f>'pivot table'!$H$34:$H$46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table'!$I$34:$I$46</c:f>
              <c:numCache>
                <c:formatCode>General</c:formatCode>
                <c:ptCount val="12"/>
                <c:pt idx="0">
                  <c:v>381</c:v>
                </c:pt>
                <c:pt idx="1">
                  <c:v>300</c:v>
                </c:pt>
                <c:pt idx="2">
                  <c:v>696</c:v>
                </c:pt>
                <c:pt idx="3">
                  <c:v>668</c:v>
                </c:pt>
                <c:pt idx="4">
                  <c:v>735</c:v>
                </c:pt>
                <c:pt idx="5">
                  <c:v>717</c:v>
                </c:pt>
                <c:pt idx="6">
                  <c:v>710</c:v>
                </c:pt>
                <c:pt idx="7">
                  <c:v>706</c:v>
                </c:pt>
                <c:pt idx="8">
                  <c:v>1383</c:v>
                </c:pt>
                <c:pt idx="9">
                  <c:v>819</c:v>
                </c:pt>
                <c:pt idx="10">
                  <c:v>1471</c:v>
                </c:pt>
                <c:pt idx="11">
                  <c:v>1408</c:v>
                </c:pt>
              </c:numCache>
            </c:numRef>
          </c:val>
          <c:smooth val="1"/>
          <c:extLst>
            <c:ext xmlns:c16="http://schemas.microsoft.com/office/drawing/2014/chart" uri="{C3380CC4-5D6E-409C-BE32-E72D297353CC}">
              <c16:uniqueId val="{00000000-9EB3-41F9-A5FE-BCE356A42937}"/>
            </c:ext>
          </c:extLst>
        </c:ser>
        <c:dLbls>
          <c:showLegendKey val="0"/>
          <c:showVal val="0"/>
          <c:showCatName val="0"/>
          <c:showSerName val="0"/>
          <c:showPercent val="0"/>
          <c:showBubbleSize val="0"/>
        </c:dLbls>
        <c:smooth val="0"/>
        <c:axId val="282551759"/>
        <c:axId val="282535439"/>
      </c:lineChart>
      <c:catAx>
        <c:axId val="2825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6D77"/>
                </a:solidFill>
                <a:latin typeface="+mn-lt"/>
                <a:ea typeface="+mn-ea"/>
                <a:cs typeface="+mn-cs"/>
              </a:defRPr>
            </a:pPr>
            <a:endParaRPr lang="en-US"/>
          </a:p>
        </c:txPr>
        <c:crossAx val="282535439"/>
        <c:crosses val="autoZero"/>
        <c:auto val="1"/>
        <c:lblAlgn val="ctr"/>
        <c:lblOffset val="100"/>
        <c:noMultiLvlLbl val="0"/>
      </c:catAx>
      <c:valAx>
        <c:axId val="28253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006D77"/>
                </a:solidFill>
                <a:latin typeface="+mn-lt"/>
                <a:ea typeface="+mn-ea"/>
                <a:cs typeface="+mn-cs"/>
              </a:defRPr>
            </a:pPr>
            <a:endParaRPr lang="en-US"/>
          </a:p>
        </c:txPr>
        <c:crossAx val="2825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accent1"/>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table!Top 10 Prodeucts by Quantitys vs. Discount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Top 10 Prodeucts by Quantitys vs Discount</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table'!$Q$33</c:f>
              <c:strCache>
                <c:ptCount val="1"/>
                <c:pt idx="0">
                  <c:v>Total Quantity</c:v>
                </c:pt>
              </c:strCache>
            </c:strRef>
          </c:tx>
          <c:spPr>
            <a:solidFill>
              <a:srgbClr val="83C5BE"/>
            </a:solidFill>
            <a:ln>
              <a:noFill/>
            </a:ln>
            <a:effectLst/>
          </c:spPr>
          <c:invertIfNegative val="0"/>
          <c:cat>
            <c:strRef>
              <c:f>'pivot table'!$P$34:$P$44</c:f>
              <c:strCache>
                <c:ptCount val="10"/>
                <c:pt idx="0">
                  <c:v>Staples</c:v>
                </c:pt>
                <c:pt idx="1">
                  <c:v>Staple envelope</c:v>
                </c:pt>
                <c:pt idx="2">
                  <c:v>Easy-staple paper</c:v>
                </c:pt>
                <c:pt idx="3">
                  <c:v>Staples in misc. colors</c:v>
                </c:pt>
                <c:pt idx="4">
                  <c:v>Logitech P710e Mobile Speakerphone</c:v>
                </c:pt>
                <c:pt idx="5">
                  <c:v>KI Adjustable-Height Table</c:v>
                </c:pt>
                <c:pt idx="6">
                  <c:v>Storex Dura Pro Binders</c:v>
                </c:pt>
                <c:pt idx="7">
                  <c:v>Avery Non-Stick Binders</c:v>
                </c:pt>
                <c:pt idx="8">
                  <c:v>Xerox 1881</c:v>
                </c:pt>
                <c:pt idx="9">
                  <c:v>GBC Premium Transparent Covers with Diagonal Lined Pattern</c:v>
                </c:pt>
              </c:strCache>
            </c:strRef>
          </c:cat>
          <c:val>
            <c:numRef>
              <c:f>'pivot table'!$Q$34:$Q$44</c:f>
              <c:numCache>
                <c:formatCode>General</c:formatCode>
                <c:ptCount val="10"/>
                <c:pt idx="0">
                  <c:v>215</c:v>
                </c:pt>
                <c:pt idx="1">
                  <c:v>170</c:v>
                </c:pt>
                <c:pt idx="2">
                  <c:v>150</c:v>
                </c:pt>
                <c:pt idx="3">
                  <c:v>86</c:v>
                </c:pt>
                <c:pt idx="4">
                  <c:v>75</c:v>
                </c:pt>
                <c:pt idx="5">
                  <c:v>74</c:v>
                </c:pt>
                <c:pt idx="6">
                  <c:v>71</c:v>
                </c:pt>
                <c:pt idx="7">
                  <c:v>71</c:v>
                </c:pt>
                <c:pt idx="8">
                  <c:v>70</c:v>
                </c:pt>
                <c:pt idx="9">
                  <c:v>67</c:v>
                </c:pt>
              </c:numCache>
            </c:numRef>
          </c:val>
          <c:extLst>
            <c:ext xmlns:c16="http://schemas.microsoft.com/office/drawing/2014/chart" uri="{C3380CC4-5D6E-409C-BE32-E72D297353CC}">
              <c16:uniqueId val="{00000000-5862-4ECF-9813-A898D3A83FAA}"/>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table'!$R$33</c:f>
              <c:strCache>
                <c:ptCount val="1"/>
                <c:pt idx="0">
                  <c:v>Total Discount</c:v>
                </c:pt>
              </c:strCache>
            </c:strRef>
          </c:tx>
          <c:spPr>
            <a:ln w="44450" cap="rnd">
              <a:solidFill>
                <a:schemeClr val="accent2"/>
              </a:solidFill>
              <a:round/>
              <a:headEnd type="diamond"/>
              <a:tailEnd type="triangle"/>
            </a:ln>
            <a:effectLst/>
          </c:spPr>
          <c:marker>
            <c:symbol val="none"/>
          </c:marker>
          <c:cat>
            <c:strRef>
              <c:f>'pivot table'!$P$34:$P$44</c:f>
              <c:strCache>
                <c:ptCount val="10"/>
                <c:pt idx="0">
                  <c:v>Staples</c:v>
                </c:pt>
                <c:pt idx="1">
                  <c:v>Staple envelope</c:v>
                </c:pt>
                <c:pt idx="2">
                  <c:v>Easy-staple paper</c:v>
                </c:pt>
                <c:pt idx="3">
                  <c:v>Staples in misc. colors</c:v>
                </c:pt>
                <c:pt idx="4">
                  <c:v>Logitech P710e Mobile Speakerphone</c:v>
                </c:pt>
                <c:pt idx="5">
                  <c:v>KI Adjustable-Height Table</c:v>
                </c:pt>
                <c:pt idx="6">
                  <c:v>Storex Dura Pro Binders</c:v>
                </c:pt>
                <c:pt idx="7">
                  <c:v>Avery Non-Stick Binders</c:v>
                </c:pt>
                <c:pt idx="8">
                  <c:v>Xerox 1881</c:v>
                </c:pt>
                <c:pt idx="9">
                  <c:v>GBC Premium Transparent Covers with Diagonal Lined Pattern</c:v>
                </c:pt>
              </c:strCache>
            </c:strRef>
          </c:cat>
          <c:val>
            <c:numRef>
              <c:f>'pivot table'!$R$34:$R$44</c:f>
              <c:numCache>
                <c:formatCode>0.00%</c:formatCode>
                <c:ptCount val="10"/>
                <c:pt idx="0">
                  <c:v>0.1208935611038108</c:v>
                </c:pt>
                <c:pt idx="1">
                  <c:v>9.4612352168199743E-2</c:v>
                </c:pt>
                <c:pt idx="2">
                  <c:v>7.3587385019710919E-2</c:v>
                </c:pt>
                <c:pt idx="3">
                  <c:v>3.153745072273325E-2</c:v>
                </c:pt>
                <c:pt idx="4">
                  <c:v>3.6793692509855459E-2</c:v>
                </c:pt>
                <c:pt idx="5">
                  <c:v>0.11169513797634692</c:v>
                </c:pt>
                <c:pt idx="6">
                  <c:v>0.18922470433639946</c:v>
                </c:pt>
                <c:pt idx="7">
                  <c:v>0.17871222076215507</c:v>
                </c:pt>
                <c:pt idx="8">
                  <c:v>1.5768725361366625E-2</c:v>
                </c:pt>
                <c:pt idx="9">
                  <c:v>0.14717477003942181</c:v>
                </c:pt>
              </c:numCache>
            </c:numRef>
          </c:val>
          <c:smooth val="1"/>
          <c:extLst>
            <c:ext xmlns:c16="http://schemas.microsoft.com/office/drawing/2014/chart" uri="{C3380CC4-5D6E-409C-BE32-E72D297353CC}">
              <c16:uniqueId val="{00000001-5862-4ECF-9813-A898D3A83FAA}"/>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table!Total Sales Per Region</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sz="3200" b="1" i="1" u="none" strike="noStrike" baseline="0"/>
              <a:t>Percentage of Sales by Region</a:t>
            </a:r>
            <a:endParaRPr lang="en-US"/>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a:innerShdw blurRad="114300">
              <a:srgbClr val="EDF6F9"/>
            </a:innerShdw>
          </a:effectLst>
        </c:spPr>
      </c:pivotFmt>
      <c:pivotFmt>
        <c:idx val="18"/>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a:innerShdw blurRad="114300">
              <a:srgbClr val="EDF6F9"/>
            </a:innerShdw>
          </a:effectLst>
        </c:spPr>
        <c:dLbl>
          <c:idx val="0"/>
          <c:layout>
            <c:manualLayout>
              <c:x val="0.17591028394178002"/>
              <c:y val="2.523658115674230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rgbClr val="FFDDD2"/>
          </a:solidFill>
          <a:ln w="19050">
            <a:solidFill>
              <a:schemeClr val="lt1"/>
            </a:solidFill>
          </a:ln>
          <a:effectLst>
            <a:innerShdw blurRad="114300">
              <a:srgbClr val="EDF6F9"/>
            </a:innerShdw>
          </a:effectLst>
        </c:spPr>
        <c:dLbl>
          <c:idx val="0"/>
          <c:layout>
            <c:manualLayout>
              <c:x val="-0.22262496113605634"/>
              <c:y val="4.3979291172113001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rgbClr val="006D77"/>
          </a:solidFill>
          <a:ln w="19050">
            <a:solidFill>
              <a:schemeClr val="lt1"/>
            </a:solidFill>
          </a:ln>
          <a:effectLst>
            <a:innerShdw blurRad="114300">
              <a:srgbClr val="EDF6F9"/>
            </a:innerShdw>
          </a:effectLst>
        </c:spPr>
        <c:dLbl>
          <c:idx val="0"/>
          <c:layout>
            <c:manualLayout>
              <c:x val="-0.14325068870523416"/>
              <c:y val="-0.101479915433403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table'!$AC$73</c:f>
              <c:strCache>
                <c:ptCount val="1"/>
                <c:pt idx="0">
                  <c:v>Total</c:v>
                </c:pt>
              </c:strCache>
            </c:strRef>
          </c:tx>
          <c:spPr>
            <a:effectLst>
              <a:innerShdw blurRad="114300">
                <a:srgbClr val="EDF6F9"/>
              </a:innerShdw>
            </a:effectLst>
          </c:spPr>
          <c:dPt>
            <c:idx val="0"/>
            <c:bubble3D val="0"/>
            <c:spPr>
              <a:solidFill>
                <a:srgbClr val="83C5BE"/>
              </a:solidFill>
              <a:ln w="19050">
                <a:solidFill>
                  <a:schemeClr val="lt1"/>
                </a:solidFill>
              </a:ln>
              <a:effectLst>
                <a:innerShdw blurRad="114300">
                  <a:srgbClr val="EDF6F9"/>
                </a:innerShdw>
              </a:effectLst>
            </c:spPr>
            <c:extLst>
              <c:ext xmlns:c16="http://schemas.microsoft.com/office/drawing/2014/chart" uri="{C3380CC4-5D6E-409C-BE32-E72D297353CC}">
                <c16:uniqueId val="{00000001-E323-4AA6-AFDF-1540B2B33D42}"/>
              </c:ext>
            </c:extLst>
          </c:dPt>
          <c:dPt>
            <c:idx val="1"/>
            <c:bubble3D val="0"/>
            <c:spPr>
              <a:solidFill>
                <a:schemeClr val="accent2"/>
              </a:solidFill>
              <a:ln w="19050">
                <a:solidFill>
                  <a:schemeClr val="lt1"/>
                </a:solidFill>
              </a:ln>
              <a:effectLst>
                <a:innerShdw blurRad="114300">
                  <a:srgbClr val="EDF6F9"/>
                </a:innerShdw>
              </a:effectLst>
            </c:spPr>
            <c:extLst>
              <c:ext xmlns:c16="http://schemas.microsoft.com/office/drawing/2014/chart" uri="{C3380CC4-5D6E-409C-BE32-E72D297353CC}">
                <c16:uniqueId val="{00000003-E323-4AA6-AFDF-1540B2B33D42}"/>
              </c:ext>
            </c:extLst>
          </c:dPt>
          <c:dPt>
            <c:idx val="2"/>
            <c:bubble3D val="0"/>
            <c:spPr>
              <a:solidFill>
                <a:srgbClr val="FFDDD2"/>
              </a:solidFill>
              <a:ln w="19050">
                <a:solidFill>
                  <a:schemeClr val="lt1"/>
                </a:solidFill>
              </a:ln>
              <a:effectLst>
                <a:innerShdw blurRad="114300">
                  <a:srgbClr val="EDF6F9"/>
                </a:innerShdw>
              </a:effectLst>
            </c:spPr>
            <c:extLst>
              <c:ext xmlns:c16="http://schemas.microsoft.com/office/drawing/2014/chart" uri="{C3380CC4-5D6E-409C-BE32-E72D297353CC}">
                <c16:uniqueId val="{00000005-E323-4AA6-AFDF-1540B2B33D42}"/>
              </c:ext>
            </c:extLst>
          </c:dPt>
          <c:dPt>
            <c:idx val="3"/>
            <c:bubble3D val="0"/>
            <c:spPr>
              <a:solidFill>
                <a:srgbClr val="006D77"/>
              </a:solidFill>
              <a:ln w="19050">
                <a:solidFill>
                  <a:schemeClr val="lt1"/>
                </a:solidFill>
              </a:ln>
              <a:effectLst>
                <a:innerShdw blurRad="114300">
                  <a:srgbClr val="EDF6F9"/>
                </a:innerShdw>
              </a:effectLst>
            </c:spPr>
            <c:extLst>
              <c:ext xmlns:c16="http://schemas.microsoft.com/office/drawing/2014/chart" uri="{C3380CC4-5D6E-409C-BE32-E72D297353CC}">
                <c16:uniqueId val="{00000007-E323-4AA6-AFDF-1540B2B33D42}"/>
              </c:ext>
            </c:extLst>
          </c:dPt>
          <c:dLbls>
            <c:dLbl>
              <c:idx val="0"/>
              <c:layout>
                <c:manualLayout>
                  <c:x val="0.18152610441767067"/>
                  <c:y val="-5.571029011462574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323-4AA6-AFDF-1540B2B33D42}"/>
                </c:ext>
              </c:extLst>
            </c:dLbl>
            <c:dLbl>
              <c:idx val="1"/>
              <c:layout>
                <c:manualLayout>
                  <c:x val="0.17591028394178002"/>
                  <c:y val="2.523658115674230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323-4AA6-AFDF-1540B2B33D42}"/>
                </c:ext>
              </c:extLst>
            </c:dLbl>
            <c:dLbl>
              <c:idx val="2"/>
              <c:layout>
                <c:manualLayout>
                  <c:x val="-0.22262496113605634"/>
                  <c:y val="4.397929117211300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323-4AA6-AFDF-1540B2B33D42}"/>
                </c:ext>
              </c:extLst>
            </c:dLbl>
            <c:dLbl>
              <c:idx val="3"/>
              <c:layout>
                <c:manualLayout>
                  <c:x val="-0.14325068870523416"/>
                  <c:y val="-0.101479915433403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323-4AA6-AFDF-1540B2B33D42}"/>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table'!$AB$74:$AB$78</c:f>
              <c:strCache>
                <c:ptCount val="4"/>
                <c:pt idx="0">
                  <c:v>Central</c:v>
                </c:pt>
                <c:pt idx="1">
                  <c:v>East</c:v>
                </c:pt>
                <c:pt idx="2">
                  <c:v>South</c:v>
                </c:pt>
                <c:pt idx="3">
                  <c:v>West</c:v>
                </c:pt>
              </c:strCache>
            </c:strRef>
          </c:cat>
          <c:val>
            <c:numRef>
              <c:f>'pivot table'!$AC$74:$AC$78</c:f>
              <c:numCache>
                <c:formatCode>_("$"* #,##0_);_("$"* \(#,##0\);_("$"* "-"??_);_(@_)</c:formatCode>
                <c:ptCount val="4"/>
                <c:pt idx="0">
                  <c:v>518800.13220000145</c:v>
                </c:pt>
                <c:pt idx="1">
                  <c:v>611734.2995000002</c:v>
                </c:pt>
                <c:pt idx="2">
                  <c:v>402031.9833000002</c:v>
                </c:pt>
                <c:pt idx="3">
                  <c:v>764634.44530000002</c:v>
                </c:pt>
              </c:numCache>
            </c:numRef>
          </c:val>
          <c:extLst>
            <c:ext xmlns:c16="http://schemas.microsoft.com/office/drawing/2014/chart" uri="{C3380CC4-5D6E-409C-BE32-E72D297353CC}">
              <c16:uniqueId val="{00000008-E323-4AA6-AFDF-1540B2B33D42}"/>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table!Top 10 Cities by Purchases vs Profit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sz="3200" b="1" i="1" u="none" strike="noStrike" baseline="0"/>
              <a:t>Percentage of Sales by Region</a:t>
            </a:r>
            <a:endParaRPr lang="en-US"/>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table'!$Z$61</c:f>
              <c:strCache>
                <c:ptCount val="1"/>
                <c:pt idx="0">
                  <c:v>Total Sales</c:v>
                </c:pt>
              </c:strCache>
            </c:strRef>
          </c:tx>
          <c:spPr>
            <a:solidFill>
              <a:srgbClr val="83C5BE"/>
            </a:solidFill>
            <a:ln>
              <a:noFill/>
            </a:ln>
            <a:effectLst/>
          </c:spPr>
          <c:invertIfNegative val="0"/>
          <c:cat>
            <c:strRef>
              <c:f>'pivot table'!$Y$62:$Y$72</c:f>
              <c:strCache>
                <c:ptCount val="10"/>
                <c:pt idx="0">
                  <c:v>New York City</c:v>
                </c:pt>
                <c:pt idx="1">
                  <c:v>Los Angeles</c:v>
                </c:pt>
                <c:pt idx="2">
                  <c:v>Philadelphia</c:v>
                </c:pt>
                <c:pt idx="3">
                  <c:v>Seattle</c:v>
                </c:pt>
                <c:pt idx="4">
                  <c:v>San Francisco</c:v>
                </c:pt>
                <c:pt idx="5">
                  <c:v>Houston</c:v>
                </c:pt>
                <c:pt idx="6">
                  <c:v>Chicago</c:v>
                </c:pt>
                <c:pt idx="7">
                  <c:v>San Diego</c:v>
                </c:pt>
                <c:pt idx="8">
                  <c:v>Columbus</c:v>
                </c:pt>
                <c:pt idx="9">
                  <c:v>Monroe</c:v>
                </c:pt>
              </c:strCache>
            </c:strRef>
          </c:cat>
          <c:val>
            <c:numRef>
              <c:f>'pivot table'!$Z$62:$Z$72</c:f>
              <c:numCache>
                <c:formatCode>_("$"* #,##0_);_("$"* \(#,##0\);_("$"* "-"??_);_(@_)</c:formatCode>
                <c:ptCount val="10"/>
                <c:pt idx="0">
                  <c:v>210926.99210000035</c:v>
                </c:pt>
                <c:pt idx="1">
                  <c:v>141770.8106</c:v>
                </c:pt>
                <c:pt idx="2">
                  <c:v>130921.155</c:v>
                </c:pt>
                <c:pt idx="3">
                  <c:v>108638.21179999998</c:v>
                </c:pt>
                <c:pt idx="4">
                  <c:v>107084.05350000005</c:v>
                </c:pt>
                <c:pt idx="5">
                  <c:v>87156.517799999914</c:v>
                </c:pt>
                <c:pt idx="6">
                  <c:v>61351.294000000009</c:v>
                </c:pt>
                <c:pt idx="7">
                  <c:v>39816.447</c:v>
                </c:pt>
                <c:pt idx="8">
                  <c:v>39808.731</c:v>
                </c:pt>
                <c:pt idx="9">
                  <c:v>35707.040000000001</c:v>
                </c:pt>
              </c:numCache>
            </c:numRef>
          </c:val>
          <c:extLst>
            <c:ext xmlns:c16="http://schemas.microsoft.com/office/drawing/2014/chart" uri="{C3380CC4-5D6E-409C-BE32-E72D297353CC}">
              <c16:uniqueId val="{00000000-9626-44E4-AF53-B1F428450107}"/>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table'!$AA$61</c:f>
              <c:strCache>
                <c:ptCount val="1"/>
                <c:pt idx="0">
                  <c:v>Total Profit</c:v>
                </c:pt>
              </c:strCache>
            </c:strRef>
          </c:tx>
          <c:spPr>
            <a:ln w="44450" cap="rnd">
              <a:solidFill>
                <a:schemeClr val="accent2"/>
              </a:solidFill>
              <a:round/>
              <a:headEnd type="diamond"/>
              <a:tailEnd type="triangle"/>
            </a:ln>
            <a:effectLst/>
          </c:spPr>
          <c:marker>
            <c:symbol val="none"/>
          </c:marker>
          <c:cat>
            <c:strRef>
              <c:f>'pivot table'!$Y$62:$Y$72</c:f>
              <c:strCache>
                <c:ptCount val="10"/>
                <c:pt idx="0">
                  <c:v>New York City</c:v>
                </c:pt>
                <c:pt idx="1">
                  <c:v>Los Angeles</c:v>
                </c:pt>
                <c:pt idx="2">
                  <c:v>Philadelphia</c:v>
                </c:pt>
                <c:pt idx="3">
                  <c:v>Seattle</c:v>
                </c:pt>
                <c:pt idx="4">
                  <c:v>San Francisco</c:v>
                </c:pt>
                <c:pt idx="5">
                  <c:v>Houston</c:v>
                </c:pt>
                <c:pt idx="6">
                  <c:v>Chicago</c:v>
                </c:pt>
                <c:pt idx="7">
                  <c:v>San Diego</c:v>
                </c:pt>
                <c:pt idx="8">
                  <c:v>Columbus</c:v>
                </c:pt>
                <c:pt idx="9">
                  <c:v>Monroe</c:v>
                </c:pt>
              </c:strCache>
            </c:strRef>
          </c:cat>
          <c:val>
            <c:numRef>
              <c:f>'pivot table'!$AA$62:$AA$72</c:f>
              <c:numCache>
                <c:formatCode>_("$"* #,##0_);_("$"* \(#,##0\);_("$"* "-"??_);_(@_)</c:formatCode>
                <c:ptCount val="10"/>
                <c:pt idx="0">
                  <c:v>41892.887200000048</c:v>
                </c:pt>
                <c:pt idx="1">
                  <c:v>11113.775599999972</c:v>
                </c:pt>
                <c:pt idx="2">
                  <c:v>12376.648599999942</c:v>
                </c:pt>
                <c:pt idx="3">
                  <c:v>19979.907399999978</c:v>
                </c:pt>
                <c:pt idx="4">
                  <c:v>17141.798499999975</c:v>
                </c:pt>
                <c:pt idx="5">
                  <c:v>13279.515299999992</c:v>
                </c:pt>
                <c:pt idx="6">
                  <c:v>5433.3342999999977</c:v>
                </c:pt>
                <c:pt idx="7">
                  <c:v>7572.9627000000019</c:v>
                </c:pt>
                <c:pt idx="8">
                  <c:v>5034.9408000000012</c:v>
                </c:pt>
                <c:pt idx="9">
                  <c:v>-554.7460000000026</c:v>
                </c:pt>
              </c:numCache>
            </c:numRef>
          </c:val>
          <c:smooth val="1"/>
          <c:extLst>
            <c:ext xmlns:c16="http://schemas.microsoft.com/office/drawing/2014/chart" uri="{C3380CC4-5D6E-409C-BE32-E72D297353CC}">
              <c16:uniqueId val="{00000001-9626-44E4-AF53-B1F428450107}"/>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table!Top 10 Cities byQuantitys vs Discount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Top 10 Cities by Quantitys vs Discount</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table'!$Z$78</c:f>
              <c:strCache>
                <c:ptCount val="1"/>
                <c:pt idx="0">
                  <c:v>Total Quantity</c:v>
                </c:pt>
              </c:strCache>
            </c:strRef>
          </c:tx>
          <c:spPr>
            <a:solidFill>
              <a:srgbClr val="83C5BE"/>
            </a:solidFill>
            <a:ln>
              <a:noFill/>
            </a:ln>
            <a:effectLst/>
          </c:spPr>
          <c:invertIfNegative val="0"/>
          <c:cat>
            <c:strRef>
              <c:f>'pivot table'!$Y$79:$Y$89</c:f>
              <c:strCache>
                <c:ptCount val="10"/>
                <c:pt idx="0">
                  <c:v>New York City</c:v>
                </c:pt>
                <c:pt idx="1">
                  <c:v>Los Angeles</c:v>
                </c:pt>
                <c:pt idx="2">
                  <c:v>Philadelphia</c:v>
                </c:pt>
                <c:pt idx="3">
                  <c:v>San Francisco</c:v>
                </c:pt>
                <c:pt idx="4">
                  <c:v>Houston</c:v>
                </c:pt>
                <c:pt idx="5">
                  <c:v>Seattle</c:v>
                </c:pt>
                <c:pt idx="6">
                  <c:v>Chicago</c:v>
                </c:pt>
                <c:pt idx="7">
                  <c:v>Columbus</c:v>
                </c:pt>
                <c:pt idx="8">
                  <c:v>Aurora</c:v>
                </c:pt>
                <c:pt idx="9">
                  <c:v>San Diego</c:v>
                </c:pt>
              </c:strCache>
            </c:strRef>
          </c:cat>
          <c:val>
            <c:numRef>
              <c:f>'pivot table'!$Z$79:$Z$89</c:f>
              <c:numCache>
                <c:formatCode>General</c:formatCode>
                <c:ptCount val="10"/>
                <c:pt idx="0">
                  <c:v>3217</c:v>
                </c:pt>
                <c:pt idx="1">
                  <c:v>2756</c:v>
                </c:pt>
                <c:pt idx="2">
                  <c:v>2299</c:v>
                </c:pt>
                <c:pt idx="3">
                  <c:v>1773</c:v>
                </c:pt>
                <c:pt idx="4">
                  <c:v>1425</c:v>
                </c:pt>
                <c:pt idx="5">
                  <c:v>1371</c:v>
                </c:pt>
                <c:pt idx="6">
                  <c:v>1153</c:v>
                </c:pt>
                <c:pt idx="7">
                  <c:v>854</c:v>
                </c:pt>
                <c:pt idx="8">
                  <c:v>611</c:v>
                </c:pt>
                <c:pt idx="9">
                  <c:v>609</c:v>
                </c:pt>
              </c:numCache>
            </c:numRef>
          </c:val>
          <c:extLst>
            <c:ext xmlns:c16="http://schemas.microsoft.com/office/drawing/2014/chart" uri="{C3380CC4-5D6E-409C-BE32-E72D297353CC}">
              <c16:uniqueId val="{00000000-0E3F-4352-A58C-FC1135DFDA41}"/>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table'!$AA$78</c:f>
              <c:strCache>
                <c:ptCount val="1"/>
                <c:pt idx="0">
                  <c:v>Total Discount</c:v>
                </c:pt>
              </c:strCache>
            </c:strRef>
          </c:tx>
          <c:spPr>
            <a:ln w="44450" cap="rnd">
              <a:solidFill>
                <a:schemeClr val="accent2"/>
              </a:solidFill>
              <a:round/>
              <a:headEnd type="diamond"/>
              <a:tailEnd type="triangle"/>
            </a:ln>
            <a:effectLst/>
          </c:spPr>
          <c:marker>
            <c:symbol val="none"/>
          </c:marker>
          <c:cat>
            <c:strRef>
              <c:f>'pivot table'!$Y$79:$Y$89</c:f>
              <c:strCache>
                <c:ptCount val="10"/>
                <c:pt idx="0">
                  <c:v>New York City</c:v>
                </c:pt>
                <c:pt idx="1">
                  <c:v>Los Angeles</c:v>
                </c:pt>
                <c:pt idx="2">
                  <c:v>Philadelphia</c:v>
                </c:pt>
                <c:pt idx="3">
                  <c:v>San Francisco</c:v>
                </c:pt>
                <c:pt idx="4">
                  <c:v>Houston</c:v>
                </c:pt>
                <c:pt idx="5">
                  <c:v>Seattle</c:v>
                </c:pt>
                <c:pt idx="6">
                  <c:v>Chicago</c:v>
                </c:pt>
                <c:pt idx="7">
                  <c:v>Columbus</c:v>
                </c:pt>
                <c:pt idx="8">
                  <c:v>Aurora</c:v>
                </c:pt>
                <c:pt idx="9">
                  <c:v>San Diego</c:v>
                </c:pt>
              </c:strCache>
            </c:strRef>
          </c:cat>
          <c:val>
            <c:numRef>
              <c:f>'pivot table'!$AA$79:$AA$89</c:f>
              <c:numCache>
                <c:formatCode>_("$"* #,##0_);_("$"* \(#,##0\);_("$"* "-"??_);_(@_)</c:formatCode>
                <c:ptCount val="10"/>
                <c:pt idx="0">
                  <c:v>106.4099999999999</c:v>
                </c:pt>
                <c:pt idx="1">
                  <c:v>114.36000000000003</c:v>
                </c:pt>
                <c:pt idx="2">
                  <c:v>109.19000000000007</c:v>
                </c:pt>
                <c:pt idx="3">
                  <c:v>54.149999999999963</c:v>
                </c:pt>
                <c:pt idx="4">
                  <c:v>65.289999999999921</c:v>
                </c:pt>
                <c:pt idx="5">
                  <c:v>55.089999999999982</c:v>
                </c:pt>
                <c:pt idx="6">
                  <c:v>55.489999999999966</c:v>
                </c:pt>
                <c:pt idx="7">
                  <c:v>40.70000000000001</c:v>
                </c:pt>
                <c:pt idx="8">
                  <c:v>36.519999999999996</c:v>
                </c:pt>
                <c:pt idx="9">
                  <c:v>17.900000000000002</c:v>
                </c:pt>
              </c:numCache>
            </c:numRef>
          </c:val>
          <c:smooth val="1"/>
          <c:extLst>
            <c:ext xmlns:c16="http://schemas.microsoft.com/office/drawing/2014/chart" uri="{C3380CC4-5D6E-409C-BE32-E72D297353CC}">
              <c16:uniqueId val="{00000001-0E3F-4352-A58C-FC1135DFDA41}"/>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table!Percentage of Customers per Segment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sz="3200" b="1" i="1" u="none" strike="noStrike" baseline="0"/>
              <a:t>Percentage of Customers per Segment</a:t>
            </a:r>
            <a:endParaRPr lang="en-US" sz="3200" b="1" i="1" u="none" strike="noStrike" kern="1200" spc="0" baseline="0">
              <a:solidFill>
                <a:srgbClr val="006D77"/>
              </a:solidFill>
              <a:latin typeface="+mn-lt"/>
              <a:ea typeface="+mn-ea"/>
              <a:cs typeface="+mn-cs"/>
            </a:endParaRPr>
          </a:p>
        </c:rich>
      </c:tx>
      <c:layout>
        <c:manualLayout>
          <c:xMode val="edge"/>
          <c:yMode val="edge"/>
          <c:x val="0.19755418524491666"/>
          <c:y val="1.48560773639002E-2"/>
        </c:manualLayout>
      </c:layout>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rgbClr val="83C5BE"/>
          </a:solidFill>
          <a:ln w="19050">
            <a:solidFill>
              <a:schemeClr val="lt1"/>
            </a:solidFill>
          </a:ln>
          <a:effectLst>
            <a:outerShdw blurRad="50800" dist="38100" dir="5400000" algn="t" rotWithShape="0">
              <a:prstClr val="black">
                <a:alpha val="40000"/>
              </a:prstClr>
            </a:out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38100" dir="5400000" algn="t" rotWithShape="0">
              <a:prstClr val="black">
                <a:alpha val="40000"/>
              </a:prstClr>
            </a:out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rgbClr val="FFDDD2"/>
          </a:solidFill>
          <a:ln w="19050">
            <a:solidFill>
              <a:schemeClr val="lt1"/>
            </a:solidFill>
          </a:ln>
          <a:effectLst>
            <a:outerShdw blurRad="50800" dist="38100" dir="5400000" algn="t" rotWithShape="0">
              <a:prstClr val="black">
                <a:alpha val="40000"/>
              </a:prstClr>
            </a:out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table'!$K$26</c:f>
              <c:strCache>
                <c:ptCount val="1"/>
                <c:pt idx="0">
                  <c:v>Total</c:v>
                </c:pt>
              </c:strCache>
            </c:strRef>
          </c:tx>
          <c:spPr>
            <a:effectLst>
              <a:outerShdw blurRad="50800" dist="38100" dir="5400000" algn="t" rotWithShape="0">
                <a:prstClr val="black">
                  <a:alpha val="40000"/>
                </a:prstClr>
              </a:outerShdw>
            </a:effectLst>
          </c:spPr>
          <c:dPt>
            <c:idx val="0"/>
            <c:bubble3D val="0"/>
            <c:spPr>
              <a:solidFill>
                <a:srgbClr val="83C5BE"/>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4950-429B-AB1E-2836AE0FF4D2}"/>
              </c:ext>
            </c:extLst>
          </c:dPt>
          <c:dPt>
            <c:idx val="1"/>
            <c:bubble3D val="0"/>
            <c:spPr>
              <a:solidFill>
                <a:schemeClr val="accent2"/>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4950-429B-AB1E-2836AE0FF4D2}"/>
              </c:ext>
            </c:extLst>
          </c:dPt>
          <c:dPt>
            <c:idx val="2"/>
            <c:bubble3D val="0"/>
            <c:spPr>
              <a:solidFill>
                <a:srgbClr val="FFDDD2"/>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4950-429B-AB1E-2836AE0FF4D2}"/>
              </c:ext>
            </c:extLst>
          </c:dPt>
          <c:dLbls>
            <c:dLbl>
              <c:idx val="0"/>
              <c:layout>
                <c:manualLayout>
                  <c:x val="0.18152610441767067"/>
                  <c:y val="-5.571029011462574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950-429B-AB1E-2836AE0FF4D2}"/>
                </c:ext>
              </c:extLst>
            </c:dLbl>
            <c:dLbl>
              <c:idx val="1"/>
              <c:layout>
                <c:manualLayout>
                  <c:x val="-0.17670682730923698"/>
                  <c:y val="1.114205802292514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950-429B-AB1E-2836AE0FF4D2}"/>
                </c:ext>
              </c:extLst>
            </c:dLbl>
            <c:dLbl>
              <c:idx val="2"/>
              <c:layout>
                <c:manualLayout>
                  <c:x val="-0.16385542168674702"/>
                  <c:y val="-6.313832879657588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950-429B-AB1E-2836AE0FF4D2}"/>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table'!$J$27:$J$30</c:f>
              <c:strCache>
                <c:ptCount val="3"/>
                <c:pt idx="0">
                  <c:v>Consumer</c:v>
                </c:pt>
                <c:pt idx="1">
                  <c:v>Corporate</c:v>
                </c:pt>
                <c:pt idx="2">
                  <c:v>Home Office</c:v>
                </c:pt>
              </c:strCache>
            </c:strRef>
          </c:cat>
          <c:val>
            <c:numRef>
              <c:f>'pivot table'!$K$27:$K$30</c:f>
              <c:numCache>
                <c:formatCode>General</c:formatCode>
                <c:ptCount val="3"/>
                <c:pt idx="0">
                  <c:v>409</c:v>
                </c:pt>
                <c:pt idx="1">
                  <c:v>236</c:v>
                </c:pt>
                <c:pt idx="2">
                  <c:v>148</c:v>
                </c:pt>
              </c:numCache>
            </c:numRef>
          </c:val>
          <c:extLst>
            <c:ext xmlns:c16="http://schemas.microsoft.com/office/drawing/2014/chart" uri="{C3380CC4-5D6E-409C-BE32-E72D297353CC}">
              <c16:uniqueId val="{00000006-4950-429B-AB1E-2836AE0FF4D2}"/>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accent1"/>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Project Excel.xlsx]pivot table!Top 10 Customers by Purchases vs. Profit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sz="3200" b="1" i="1" u="none" strike="noStrike" kern="1200" spc="0" baseline="0">
                <a:solidFill>
                  <a:srgbClr val="006D77"/>
                </a:solidFill>
                <a:latin typeface="+mn-lt"/>
                <a:ea typeface="+mn-ea"/>
                <a:cs typeface="+mn-cs"/>
              </a:rPr>
              <a:t>Top 10 Customers by Purchases vs Profit</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table'!$D$17</c:f>
              <c:strCache>
                <c:ptCount val="1"/>
                <c:pt idx="0">
                  <c:v>Total Sales</c:v>
                </c:pt>
              </c:strCache>
            </c:strRef>
          </c:tx>
          <c:spPr>
            <a:solidFill>
              <a:srgbClr val="83C5BE"/>
            </a:solidFill>
            <a:ln>
              <a:noFill/>
            </a:ln>
            <a:effectLst/>
          </c:spPr>
          <c:invertIfNegative val="0"/>
          <c:cat>
            <c:strRef>
              <c:f>'pivot table'!$C$18:$C$28</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table'!$D$18:$D$28</c:f>
              <c:numCache>
                <c:formatCode>_("$"* #,##0_);_("$"* \(#,##0\);_("$"* "-"??_);_(@_)</c:formatCode>
                <c:ptCount val="10"/>
                <c:pt idx="0">
                  <c:v>25043.05</c:v>
                </c:pt>
                <c:pt idx="1">
                  <c:v>19052.217999999993</c:v>
                </c:pt>
                <c:pt idx="2">
                  <c:v>15117.339</c:v>
                </c:pt>
                <c:pt idx="3">
                  <c:v>14595.620000000003</c:v>
                </c:pt>
                <c:pt idx="4">
                  <c:v>14473.570999999998</c:v>
                </c:pt>
                <c:pt idx="5">
                  <c:v>14175.229000000001</c:v>
                </c:pt>
                <c:pt idx="6">
                  <c:v>14142.333999999999</c:v>
                </c:pt>
                <c:pt idx="7">
                  <c:v>12873.297999999999</c:v>
                </c:pt>
                <c:pt idx="8">
                  <c:v>12209.438000000002</c:v>
                </c:pt>
                <c:pt idx="9">
                  <c:v>12129.071999999998</c:v>
                </c:pt>
              </c:numCache>
            </c:numRef>
          </c:val>
          <c:extLst>
            <c:ext xmlns:c16="http://schemas.microsoft.com/office/drawing/2014/chart" uri="{C3380CC4-5D6E-409C-BE32-E72D297353CC}">
              <c16:uniqueId val="{00000000-45D2-48C5-8382-BC94BB48E961}"/>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table'!$E$17</c:f>
              <c:strCache>
                <c:ptCount val="1"/>
                <c:pt idx="0">
                  <c:v>Total Profit</c:v>
                </c:pt>
              </c:strCache>
            </c:strRef>
          </c:tx>
          <c:spPr>
            <a:ln w="44450" cap="rnd">
              <a:solidFill>
                <a:schemeClr val="accent2"/>
              </a:solidFill>
              <a:round/>
              <a:headEnd type="diamond"/>
              <a:tailEnd type="triangle"/>
            </a:ln>
            <a:effectLst/>
          </c:spPr>
          <c:marker>
            <c:symbol val="none"/>
          </c:marker>
          <c:cat>
            <c:strRef>
              <c:f>'pivot table'!$C$18:$C$28</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table'!$E$18:$E$28</c:f>
              <c:numCache>
                <c:formatCode>_("$"* #,##0_);_("$"* \(#,##0\);_("$"* "-"??_);_(@_)</c:formatCode>
                <c:ptCount val="10"/>
                <c:pt idx="0">
                  <c:v>-1980.7393000000022</c:v>
                </c:pt>
                <c:pt idx="1">
                  <c:v>8981.3238999999976</c:v>
                </c:pt>
                <c:pt idx="2">
                  <c:v>6976.0958999999993</c:v>
                </c:pt>
                <c:pt idx="3">
                  <c:v>4703.7882999999993</c:v>
                </c:pt>
                <c:pt idx="4">
                  <c:v>5444.8054999999995</c:v>
                </c:pt>
                <c:pt idx="5">
                  <c:v>806.85499999999968</c:v>
                </c:pt>
                <c:pt idx="6">
                  <c:v>5757.4118999999982</c:v>
                </c:pt>
                <c:pt idx="7">
                  <c:v>5622.4291999999996</c:v>
                </c:pt>
                <c:pt idx="8">
                  <c:v>2650.6768999999995</c:v>
                </c:pt>
                <c:pt idx="9">
                  <c:v>2177.0492999999988</c:v>
                </c:pt>
              </c:numCache>
            </c:numRef>
          </c:val>
          <c:smooth val="1"/>
          <c:extLst>
            <c:ext xmlns:c16="http://schemas.microsoft.com/office/drawing/2014/chart" uri="{C3380CC4-5D6E-409C-BE32-E72D297353CC}">
              <c16:uniqueId val="{00000001-45D2-48C5-8382-BC94BB48E961}"/>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accent1"/>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table!Top 10 Customers by Quantitys vs. Discount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Top 10 Customers by Quantitys vs Discount</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table'!$D$35</c:f>
              <c:strCache>
                <c:ptCount val="1"/>
                <c:pt idx="0">
                  <c:v>Total Quantity</c:v>
                </c:pt>
              </c:strCache>
            </c:strRef>
          </c:tx>
          <c:spPr>
            <a:solidFill>
              <a:srgbClr val="83C5BE"/>
            </a:solidFill>
            <a:ln>
              <a:noFill/>
            </a:ln>
            <a:effectLst/>
          </c:spPr>
          <c:invertIfNegative val="0"/>
          <c:cat>
            <c:strRef>
              <c:f>'pivot table'!$C$36:$C$46</c:f>
              <c:strCache>
                <c:ptCount val="10"/>
                <c:pt idx="0">
                  <c:v>Jonathan Doherty</c:v>
                </c:pt>
                <c:pt idx="1">
                  <c:v>William Brown</c:v>
                </c:pt>
                <c:pt idx="2">
                  <c:v>John Lee</c:v>
                </c:pt>
                <c:pt idx="3">
                  <c:v>Paul Prost</c:v>
                </c:pt>
                <c:pt idx="4">
                  <c:v>Steven Cartwright</c:v>
                </c:pt>
                <c:pt idx="5">
                  <c:v>Emily Phan</c:v>
                </c:pt>
                <c:pt idx="6">
                  <c:v>Cassandra Brandow</c:v>
                </c:pt>
                <c:pt idx="7">
                  <c:v>Chloris Kastensmidt</c:v>
                </c:pt>
                <c:pt idx="8">
                  <c:v>Edward Hooks</c:v>
                </c:pt>
                <c:pt idx="9">
                  <c:v>Matt Abelman</c:v>
                </c:pt>
              </c:strCache>
            </c:strRef>
          </c:cat>
          <c:val>
            <c:numRef>
              <c:f>'pivot table'!$D$36:$D$46</c:f>
              <c:numCache>
                <c:formatCode>General</c:formatCode>
                <c:ptCount val="10"/>
                <c:pt idx="0">
                  <c:v>150</c:v>
                </c:pt>
                <c:pt idx="1">
                  <c:v>146</c:v>
                </c:pt>
                <c:pt idx="2">
                  <c:v>143</c:v>
                </c:pt>
                <c:pt idx="3">
                  <c:v>138</c:v>
                </c:pt>
                <c:pt idx="4">
                  <c:v>133</c:v>
                </c:pt>
                <c:pt idx="5">
                  <c:v>124</c:v>
                </c:pt>
                <c:pt idx="6">
                  <c:v>122</c:v>
                </c:pt>
                <c:pt idx="7">
                  <c:v>122</c:v>
                </c:pt>
                <c:pt idx="8">
                  <c:v>120</c:v>
                </c:pt>
                <c:pt idx="9">
                  <c:v>117</c:v>
                </c:pt>
              </c:numCache>
            </c:numRef>
          </c:val>
          <c:extLst>
            <c:ext xmlns:c16="http://schemas.microsoft.com/office/drawing/2014/chart" uri="{C3380CC4-5D6E-409C-BE32-E72D297353CC}">
              <c16:uniqueId val="{00000000-C032-4D75-B9C8-7CFD216A4351}"/>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table'!$E$35</c:f>
              <c:strCache>
                <c:ptCount val="1"/>
                <c:pt idx="0">
                  <c:v>Total Discount</c:v>
                </c:pt>
              </c:strCache>
            </c:strRef>
          </c:tx>
          <c:spPr>
            <a:ln w="44450" cap="rnd">
              <a:solidFill>
                <a:schemeClr val="accent2"/>
              </a:solidFill>
              <a:round/>
              <a:headEnd type="diamond"/>
              <a:tailEnd type="triangle"/>
            </a:ln>
            <a:effectLst/>
          </c:spPr>
          <c:marker>
            <c:symbol val="none"/>
          </c:marker>
          <c:cat>
            <c:strRef>
              <c:f>'pivot table'!$C$36:$C$46</c:f>
              <c:strCache>
                <c:ptCount val="10"/>
                <c:pt idx="0">
                  <c:v>Jonathan Doherty</c:v>
                </c:pt>
                <c:pt idx="1">
                  <c:v>William Brown</c:v>
                </c:pt>
                <c:pt idx="2">
                  <c:v>John Lee</c:v>
                </c:pt>
                <c:pt idx="3">
                  <c:v>Paul Prost</c:v>
                </c:pt>
                <c:pt idx="4">
                  <c:v>Steven Cartwright</c:v>
                </c:pt>
                <c:pt idx="5">
                  <c:v>Emily Phan</c:v>
                </c:pt>
                <c:pt idx="6">
                  <c:v>Cassandra Brandow</c:v>
                </c:pt>
                <c:pt idx="7">
                  <c:v>Chloris Kastensmidt</c:v>
                </c:pt>
                <c:pt idx="8">
                  <c:v>Edward Hooks</c:v>
                </c:pt>
                <c:pt idx="9">
                  <c:v>Matt Abelman</c:v>
                </c:pt>
              </c:strCache>
            </c:strRef>
          </c:cat>
          <c:val>
            <c:numRef>
              <c:f>'pivot table'!$E$36:$E$46</c:f>
              <c:numCache>
                <c:formatCode>0.00%</c:formatCode>
                <c:ptCount val="10"/>
                <c:pt idx="0">
                  <c:v>5.4582670002274299E-2</c:v>
                </c:pt>
                <c:pt idx="1">
                  <c:v>0.17284512167386856</c:v>
                </c:pt>
                <c:pt idx="2">
                  <c:v>6.8228337502842865E-2</c:v>
                </c:pt>
                <c:pt idx="3">
                  <c:v>8.4148282920172859E-2</c:v>
                </c:pt>
                <c:pt idx="4">
                  <c:v>8.8696838753695703E-2</c:v>
                </c:pt>
                <c:pt idx="5">
                  <c:v>0.13918580850579942</c:v>
                </c:pt>
                <c:pt idx="6">
                  <c:v>9.6656811462360714E-2</c:v>
                </c:pt>
                <c:pt idx="7">
                  <c:v>0.17057084375710718</c:v>
                </c:pt>
                <c:pt idx="8">
                  <c:v>5.2308392085512863E-2</c:v>
                </c:pt>
                <c:pt idx="9">
                  <c:v>7.2776893336365722E-2</c:v>
                </c:pt>
              </c:numCache>
            </c:numRef>
          </c:val>
          <c:smooth val="1"/>
          <c:extLst>
            <c:ext xmlns:c16="http://schemas.microsoft.com/office/drawing/2014/chart" uri="{C3380CC4-5D6E-409C-BE32-E72D297353CC}">
              <c16:uniqueId val="{00000001-C032-4D75-B9C8-7CFD216A4351}"/>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rnd" cmpd="sng" algn="ctr">
      <a:solidFill>
        <a:srgbClr val="5B9BD5"/>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table!Number of Customers per Ship Mode</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Number of Customers per Ship Mode</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29578"/>
          </a:solidFill>
          <a:ln>
            <a:noFill/>
          </a:ln>
          <a:effectLst/>
        </c:spPr>
      </c:pivotFmt>
      <c:pivotFmt>
        <c:idx val="10"/>
        <c:spPr>
          <a:solidFill>
            <a:srgbClr val="FFDDD2"/>
          </a:solidFill>
          <a:ln>
            <a:noFill/>
          </a:ln>
          <a:effectLst/>
        </c:spPr>
      </c:pivotFmt>
    </c:pivotFmts>
    <c:plotArea>
      <c:layout/>
      <c:barChart>
        <c:barDir val="col"/>
        <c:grouping val="clustered"/>
        <c:varyColors val="0"/>
        <c:ser>
          <c:idx val="0"/>
          <c:order val="0"/>
          <c:tx>
            <c:strRef>
              <c:f>'pivot table'!$I$17</c:f>
              <c:strCache>
                <c:ptCount val="1"/>
                <c:pt idx="0">
                  <c:v>Total</c:v>
                </c:pt>
              </c:strCache>
            </c:strRef>
          </c:tx>
          <c:spPr>
            <a:solidFill>
              <a:srgbClr val="83C5BE"/>
            </a:solidFill>
            <a:ln>
              <a:noFill/>
            </a:ln>
            <a:effectLst/>
          </c:spPr>
          <c:invertIfNegative val="0"/>
          <c:dPt>
            <c:idx val="0"/>
            <c:invertIfNegative val="0"/>
            <c:bubble3D val="0"/>
            <c:spPr>
              <a:solidFill>
                <a:srgbClr val="E29578"/>
              </a:solidFill>
              <a:ln>
                <a:noFill/>
              </a:ln>
              <a:effectLst/>
            </c:spPr>
            <c:extLst>
              <c:ext xmlns:c16="http://schemas.microsoft.com/office/drawing/2014/chart" uri="{C3380CC4-5D6E-409C-BE32-E72D297353CC}">
                <c16:uniqueId val="{00000000-B610-40BB-8AF8-7CF548BC63AF}"/>
              </c:ext>
            </c:extLst>
          </c:dPt>
          <c:dPt>
            <c:idx val="3"/>
            <c:invertIfNegative val="0"/>
            <c:bubble3D val="0"/>
            <c:spPr>
              <a:solidFill>
                <a:srgbClr val="FFDDD2"/>
              </a:solidFill>
              <a:ln>
                <a:noFill/>
              </a:ln>
              <a:effectLst/>
            </c:spPr>
            <c:extLst>
              <c:ext xmlns:c16="http://schemas.microsoft.com/office/drawing/2014/chart" uri="{C3380CC4-5D6E-409C-BE32-E72D297353CC}">
                <c16:uniqueId val="{00000001-B610-40BB-8AF8-7CF548BC63AF}"/>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table'!$H$18:$H$22</c:f>
              <c:strCache>
                <c:ptCount val="4"/>
                <c:pt idx="0">
                  <c:v>Standard Class</c:v>
                </c:pt>
                <c:pt idx="1">
                  <c:v>Second Class</c:v>
                </c:pt>
                <c:pt idx="2">
                  <c:v>First Class</c:v>
                </c:pt>
                <c:pt idx="3">
                  <c:v>Same Day</c:v>
                </c:pt>
              </c:strCache>
            </c:strRef>
          </c:cat>
          <c:val>
            <c:numRef>
              <c:f>'pivot table'!$I$18:$I$22</c:f>
              <c:numCache>
                <c:formatCode>General</c:formatCode>
                <c:ptCount val="4"/>
                <c:pt idx="0">
                  <c:v>774</c:v>
                </c:pt>
                <c:pt idx="1">
                  <c:v>550</c:v>
                </c:pt>
                <c:pt idx="2">
                  <c:v>494</c:v>
                </c:pt>
                <c:pt idx="3">
                  <c:v>227</c:v>
                </c:pt>
              </c:numCache>
            </c:numRef>
          </c:val>
          <c:extLst>
            <c:ext xmlns:c16="http://schemas.microsoft.com/office/drawing/2014/chart" uri="{C3380CC4-5D6E-409C-BE32-E72D297353CC}">
              <c16:uniqueId val="{00000000-9B7F-4FCD-9F6A-72D9210F62B6}"/>
            </c:ext>
          </c:extLst>
        </c:ser>
        <c:dLbls>
          <c:dLblPos val="outEnd"/>
          <c:showLegendKey val="0"/>
          <c:showVal val="1"/>
          <c:showCatName val="0"/>
          <c:showSerName val="0"/>
          <c:showPercent val="0"/>
          <c:showBubbleSize val="0"/>
        </c:dLbls>
        <c:gapWidth val="219"/>
        <c:overlap val="-27"/>
        <c:axId val="282564239"/>
        <c:axId val="282564719"/>
      </c:bar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1"/>
        <c:axPos val="l"/>
        <c:numFmt formatCode="General" sourceLinked="1"/>
        <c:majorTickMark val="none"/>
        <c:minorTickMark val="none"/>
        <c:tickLblPos val="nextTo"/>
        <c:crossAx val="282564239"/>
        <c:crosses val="autoZero"/>
        <c:crossBetween val="between"/>
      </c:valAx>
      <c:spPr>
        <a:noFill/>
        <a:ln>
          <a:noFill/>
        </a:ln>
        <a:effectLst/>
      </c:spPr>
    </c:plotArea>
    <c:plotVisOnly val="1"/>
    <c:dispBlanksAs val="gap"/>
    <c:showDLblsOverMax val="0"/>
    <c:extLst/>
  </c:chart>
  <c:spPr>
    <a:solidFill>
      <a:schemeClr val="bg1"/>
    </a:solidFill>
    <a:ln w="9525" cap="rnd" cmpd="sng" algn="ctr">
      <a:solidFill>
        <a:srgbClr val="5B9BD5"/>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table!Number of Product per Month</c:name>
    <c:fmtId val="4"/>
  </c:pivotSource>
  <c:chart>
    <c:title>
      <c:tx>
        <c:rich>
          <a:bodyPr rot="0" spcFirstLastPara="1" vertOverflow="ellipsis" vert="horz" wrap="square" anchor="ctr" anchorCtr="1"/>
          <a:lstStyle/>
          <a:p>
            <a:pPr>
              <a:defRPr sz="3200" b="1" i="1" u="none" strike="noStrike" kern="1200" spc="0" baseline="0">
                <a:solidFill>
                  <a:srgbClr val="006D77"/>
                </a:solidFill>
                <a:latin typeface="+mn-lt"/>
                <a:ea typeface="+mn-ea"/>
                <a:cs typeface="+mn-cs"/>
              </a:defRPr>
            </a:pPr>
            <a:r>
              <a:rPr lang="en-US"/>
              <a:t>Top 10 Prodeucts by Purchases vs Profit</a:t>
            </a:r>
          </a:p>
        </c:rich>
      </c:tx>
      <c:overlay val="0"/>
      <c:spPr>
        <a:noFill/>
        <a:ln>
          <a:noFill/>
        </a:ln>
        <a:effectLst/>
      </c:spPr>
      <c:txPr>
        <a:bodyPr rot="0" spcFirstLastPara="1" vertOverflow="ellipsis" vert="horz" wrap="square" anchor="ctr" anchorCtr="1"/>
        <a:lstStyle/>
        <a:p>
          <a:pPr>
            <a:defRPr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cap="rnd">
            <a:solidFill>
              <a:srgbClr val="E29578"/>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41275" cap="rnd">
            <a:solidFill>
              <a:srgbClr val="E29578"/>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41275" cap="rnd">
            <a:solidFill>
              <a:srgbClr val="E29578"/>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1275" cap="rnd">
            <a:solidFill>
              <a:srgbClr val="E29578"/>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41275" cap="rnd">
            <a:solidFill>
              <a:srgbClr val="E29578"/>
            </a:solidFill>
            <a:round/>
            <a:headEnd type="diamond"/>
            <a:tailEnd type="triangle"/>
          </a:ln>
          <a:effectLst/>
        </c:spPr>
        <c:marker>
          <c:symbol val="none"/>
        </c:marker>
      </c:pivotFmt>
    </c:pivotFmts>
    <c:plotArea>
      <c:layout/>
      <c:lineChart>
        <c:grouping val="standard"/>
        <c:varyColors val="0"/>
        <c:ser>
          <c:idx val="0"/>
          <c:order val="0"/>
          <c:tx>
            <c:strRef>
              <c:f>'pivot table'!$Q$49</c:f>
              <c:strCache>
                <c:ptCount val="1"/>
                <c:pt idx="0">
                  <c:v>Total</c:v>
                </c:pt>
              </c:strCache>
            </c:strRef>
          </c:tx>
          <c:spPr>
            <a:ln w="41275" cap="rnd">
              <a:solidFill>
                <a:srgbClr val="E29578"/>
              </a:solidFill>
              <a:round/>
              <a:headEnd type="diamond"/>
              <a:tailEnd type="triangle"/>
            </a:ln>
            <a:effectLst/>
          </c:spPr>
          <c:marker>
            <c:symbol val="none"/>
          </c:marker>
          <c:dPt>
            <c:idx val="1"/>
            <c:marker>
              <c:symbol val="none"/>
            </c:marker>
            <c:bubble3D val="0"/>
            <c:extLst>
              <c:ext xmlns:c16="http://schemas.microsoft.com/office/drawing/2014/chart" uri="{C3380CC4-5D6E-409C-BE32-E72D297353CC}">
                <c16:uniqueId val="{00000000-99CD-44E1-891D-D2CC4BA72AB4}"/>
              </c:ext>
            </c:extLst>
          </c:dPt>
          <c:cat>
            <c:strRef>
              <c:f>'pivot table'!$P$50:$P$62</c:f>
              <c:strCache>
                <c:ptCount val="12"/>
                <c:pt idx="0">
                  <c:v>Oct</c:v>
                </c:pt>
                <c:pt idx="1">
                  <c:v>Nov</c:v>
                </c:pt>
                <c:pt idx="2">
                  <c:v>Dec</c:v>
                </c:pt>
                <c:pt idx="3">
                  <c:v>Jan</c:v>
                </c:pt>
                <c:pt idx="4">
                  <c:v>Feb</c:v>
                </c:pt>
                <c:pt idx="5">
                  <c:v>Mar</c:v>
                </c:pt>
                <c:pt idx="6">
                  <c:v>Apr</c:v>
                </c:pt>
                <c:pt idx="7">
                  <c:v>May</c:v>
                </c:pt>
                <c:pt idx="8">
                  <c:v>Jun</c:v>
                </c:pt>
                <c:pt idx="9">
                  <c:v>Jul</c:v>
                </c:pt>
                <c:pt idx="10">
                  <c:v>Aug</c:v>
                </c:pt>
                <c:pt idx="11">
                  <c:v>Sep</c:v>
                </c:pt>
              </c:strCache>
            </c:strRef>
          </c:cat>
          <c:val>
            <c:numRef>
              <c:f>'pivot table'!$Q$50:$Q$62</c:f>
              <c:numCache>
                <c:formatCode>General</c:formatCode>
                <c:ptCount val="12"/>
                <c:pt idx="0">
                  <c:v>655</c:v>
                </c:pt>
                <c:pt idx="1">
                  <c:v>1021</c:v>
                </c:pt>
                <c:pt idx="2">
                  <c:v>971</c:v>
                </c:pt>
                <c:pt idx="3">
                  <c:v>341</c:v>
                </c:pt>
                <c:pt idx="4">
                  <c:v>281</c:v>
                </c:pt>
                <c:pt idx="5">
                  <c:v>571</c:v>
                </c:pt>
                <c:pt idx="6">
                  <c:v>562</c:v>
                </c:pt>
                <c:pt idx="7">
                  <c:v>586</c:v>
                </c:pt>
                <c:pt idx="8">
                  <c:v>614</c:v>
                </c:pt>
                <c:pt idx="9">
                  <c:v>580</c:v>
                </c:pt>
                <c:pt idx="10">
                  <c:v>570</c:v>
                </c:pt>
                <c:pt idx="11">
                  <c:v>947</c:v>
                </c:pt>
              </c:numCache>
            </c:numRef>
          </c:val>
          <c:smooth val="1"/>
          <c:extLst>
            <c:ext xmlns:c16="http://schemas.microsoft.com/office/drawing/2014/chart" uri="{C3380CC4-5D6E-409C-BE32-E72D297353CC}">
              <c16:uniqueId val="{00000000-1164-4921-AB85-4850B1609300}"/>
            </c:ext>
          </c:extLst>
        </c:ser>
        <c:dLbls>
          <c:showLegendKey val="0"/>
          <c:showVal val="0"/>
          <c:showCatName val="0"/>
          <c:showSerName val="0"/>
          <c:showPercent val="0"/>
          <c:showBubbleSize val="0"/>
        </c:dLbls>
        <c:smooth val="0"/>
        <c:axId val="282551759"/>
        <c:axId val="282535439"/>
      </c:lineChart>
      <c:catAx>
        <c:axId val="2825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6D77"/>
                </a:solidFill>
                <a:latin typeface="+mn-lt"/>
                <a:ea typeface="+mn-ea"/>
                <a:cs typeface="+mn-cs"/>
              </a:defRPr>
            </a:pPr>
            <a:endParaRPr lang="en-US"/>
          </a:p>
        </c:txPr>
        <c:crossAx val="282535439"/>
        <c:crosses val="autoZero"/>
        <c:auto val="1"/>
        <c:lblAlgn val="ctr"/>
        <c:lblOffset val="100"/>
        <c:noMultiLvlLbl val="0"/>
      </c:catAx>
      <c:valAx>
        <c:axId val="28253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006D77"/>
                </a:solidFill>
                <a:latin typeface="+mn-lt"/>
                <a:ea typeface="+mn-ea"/>
                <a:cs typeface="+mn-cs"/>
              </a:defRPr>
            </a:pPr>
            <a:endParaRPr lang="en-US"/>
          </a:p>
        </c:txPr>
        <c:crossAx val="282551759"/>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E29578"/>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table!Total Sales &amp; Total Profit Per Category &amp; Sub-Category</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Total Sales &amp; Total Profit Per Category &amp; Sub-Category</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table'!$U$17</c:f>
              <c:strCache>
                <c:ptCount val="1"/>
                <c:pt idx="0">
                  <c:v>Total Sales</c:v>
                </c:pt>
              </c:strCache>
            </c:strRef>
          </c:tx>
          <c:spPr>
            <a:solidFill>
              <a:srgbClr val="83C5BE"/>
            </a:solidFill>
            <a:ln>
              <a:noFill/>
            </a:ln>
            <a:effectLst/>
          </c:spPr>
          <c:invertIfNegative val="0"/>
          <c:cat>
            <c:multiLvlStrRef>
              <c:f>'pivot table'!$T$18:$T$38</c:f>
              <c:multiLvlStrCache>
                <c:ptCount val="17"/>
                <c:lvl>
                  <c:pt idx="0">
                    <c:v>Phones</c:v>
                  </c:pt>
                  <c:pt idx="1">
                    <c:v>Machines</c:v>
                  </c:pt>
                  <c:pt idx="2">
                    <c:v>Accessories</c:v>
                  </c:pt>
                  <c:pt idx="3">
                    <c:v>Copiers</c:v>
                  </c:pt>
                  <c:pt idx="4">
                    <c:v>Chairs</c:v>
                  </c:pt>
                  <c:pt idx="5">
                    <c:v>Tables</c:v>
                  </c:pt>
                  <c:pt idx="6">
                    <c:v>Bookcases</c:v>
                  </c:pt>
                  <c:pt idx="7">
                    <c:v>Furnishings</c:v>
                  </c:pt>
                  <c:pt idx="8">
                    <c:v>Storage</c:v>
                  </c:pt>
                  <c:pt idx="9">
                    <c:v>Binders</c:v>
                  </c:pt>
                  <c:pt idx="10">
                    <c:v>Appliances</c:v>
                  </c:pt>
                  <c:pt idx="11">
                    <c:v>Paper</c:v>
                  </c:pt>
                  <c:pt idx="12">
                    <c:v>Supplies</c:v>
                  </c:pt>
                  <c:pt idx="13">
                    <c:v>Art</c:v>
                  </c:pt>
                  <c:pt idx="14">
                    <c:v>Envelopes</c:v>
                  </c:pt>
                  <c:pt idx="15">
                    <c:v>Labels</c:v>
                  </c:pt>
                  <c:pt idx="16">
                    <c:v>Fasteners</c:v>
                  </c:pt>
                </c:lvl>
                <c:lvl>
                  <c:pt idx="0">
                    <c:v>Technology</c:v>
                  </c:pt>
                  <c:pt idx="4">
                    <c:v>Furniture</c:v>
                  </c:pt>
                  <c:pt idx="8">
                    <c:v>Office Supplies</c:v>
                  </c:pt>
                </c:lvl>
              </c:multiLvlStrCache>
            </c:multiLvlStrRef>
          </c:cat>
          <c:val>
            <c:numRef>
              <c:f>'pivot table'!$U$18:$U$38</c:f>
              <c:numCache>
                <c:formatCode>_("$"* #,##0_);_("$"* \(#,##0\);_("$"* "-"??_);_(@_)</c:formatCode>
                <c:ptCount val="17"/>
                <c:pt idx="0">
                  <c:v>330007.05399999913</c:v>
                </c:pt>
                <c:pt idx="1">
                  <c:v>189238.63100000005</c:v>
                </c:pt>
                <c:pt idx="2">
                  <c:v>167380.31799999971</c:v>
                </c:pt>
                <c:pt idx="3">
                  <c:v>149528.02999999994</c:v>
                </c:pt>
                <c:pt idx="4">
                  <c:v>328449.10300000041</c:v>
                </c:pt>
                <c:pt idx="5">
                  <c:v>206965.53200000006</c:v>
                </c:pt>
                <c:pt idx="6">
                  <c:v>114879.99629999988</c:v>
                </c:pt>
                <c:pt idx="7">
                  <c:v>91705.163999999888</c:v>
                </c:pt>
                <c:pt idx="8">
                  <c:v>223843.60800000047</c:v>
                </c:pt>
                <c:pt idx="9">
                  <c:v>203412.73299999992</c:v>
                </c:pt>
                <c:pt idx="10">
                  <c:v>107532.16100000002</c:v>
                </c:pt>
                <c:pt idx="11">
                  <c:v>78479.205999999962</c:v>
                </c:pt>
                <c:pt idx="12">
                  <c:v>46673.537999999971</c:v>
                </c:pt>
                <c:pt idx="13">
                  <c:v>27118.791999999943</c:v>
                </c:pt>
                <c:pt idx="14">
                  <c:v>16476.401999999998</c:v>
                </c:pt>
                <c:pt idx="15">
                  <c:v>12486.312000000014</c:v>
                </c:pt>
                <c:pt idx="16">
                  <c:v>3024.2799999999984</c:v>
                </c:pt>
              </c:numCache>
            </c:numRef>
          </c:val>
          <c:extLst>
            <c:ext xmlns:c16="http://schemas.microsoft.com/office/drawing/2014/chart" uri="{C3380CC4-5D6E-409C-BE32-E72D297353CC}">
              <c16:uniqueId val="{00000000-5C08-42B4-92DE-5BF8B2875BCC}"/>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table'!$V$17</c:f>
              <c:strCache>
                <c:ptCount val="1"/>
                <c:pt idx="0">
                  <c:v>Total Profit</c:v>
                </c:pt>
              </c:strCache>
            </c:strRef>
          </c:tx>
          <c:spPr>
            <a:ln w="44450" cap="rnd">
              <a:solidFill>
                <a:schemeClr val="accent2"/>
              </a:solidFill>
              <a:round/>
              <a:headEnd type="diamond"/>
              <a:tailEnd type="triangle"/>
            </a:ln>
            <a:effectLst/>
          </c:spPr>
          <c:marker>
            <c:symbol val="none"/>
          </c:marker>
          <c:cat>
            <c:multiLvlStrRef>
              <c:f>'pivot table'!$T$18:$T$38</c:f>
              <c:multiLvlStrCache>
                <c:ptCount val="17"/>
                <c:lvl>
                  <c:pt idx="0">
                    <c:v>Phones</c:v>
                  </c:pt>
                  <c:pt idx="1">
                    <c:v>Machines</c:v>
                  </c:pt>
                  <c:pt idx="2">
                    <c:v>Accessories</c:v>
                  </c:pt>
                  <c:pt idx="3">
                    <c:v>Copiers</c:v>
                  </c:pt>
                  <c:pt idx="4">
                    <c:v>Chairs</c:v>
                  </c:pt>
                  <c:pt idx="5">
                    <c:v>Tables</c:v>
                  </c:pt>
                  <c:pt idx="6">
                    <c:v>Bookcases</c:v>
                  </c:pt>
                  <c:pt idx="7">
                    <c:v>Furnishings</c:v>
                  </c:pt>
                  <c:pt idx="8">
                    <c:v>Storage</c:v>
                  </c:pt>
                  <c:pt idx="9">
                    <c:v>Binders</c:v>
                  </c:pt>
                  <c:pt idx="10">
                    <c:v>Appliances</c:v>
                  </c:pt>
                  <c:pt idx="11">
                    <c:v>Paper</c:v>
                  </c:pt>
                  <c:pt idx="12">
                    <c:v>Supplies</c:v>
                  </c:pt>
                  <c:pt idx="13">
                    <c:v>Art</c:v>
                  </c:pt>
                  <c:pt idx="14">
                    <c:v>Envelopes</c:v>
                  </c:pt>
                  <c:pt idx="15">
                    <c:v>Labels</c:v>
                  </c:pt>
                  <c:pt idx="16">
                    <c:v>Fasteners</c:v>
                  </c:pt>
                </c:lvl>
                <c:lvl>
                  <c:pt idx="0">
                    <c:v>Technology</c:v>
                  </c:pt>
                  <c:pt idx="4">
                    <c:v>Furniture</c:v>
                  </c:pt>
                  <c:pt idx="8">
                    <c:v>Office Supplies</c:v>
                  </c:pt>
                </c:lvl>
              </c:multiLvlStrCache>
            </c:multiLvlStrRef>
          </c:cat>
          <c:val>
            <c:numRef>
              <c:f>'pivot table'!$V$18:$V$38</c:f>
              <c:numCache>
                <c:formatCode>_("$"* #,##0_);_("$"* \(#,##0\);_("$"* "-"??_);_(@_)</c:formatCode>
                <c:ptCount val="17"/>
                <c:pt idx="0">
                  <c:v>44515.730599999966</c:v>
                </c:pt>
                <c:pt idx="1">
                  <c:v>3384.756900000003</c:v>
                </c:pt>
                <c:pt idx="2">
                  <c:v>41936.635699999984</c:v>
                </c:pt>
                <c:pt idx="3">
                  <c:v>55617.824900000021</c:v>
                </c:pt>
                <c:pt idx="4">
                  <c:v>26590.166300000037</c:v>
                </c:pt>
                <c:pt idx="5">
                  <c:v>-17725.481100000008</c:v>
                </c:pt>
                <c:pt idx="6">
                  <c:v>-3472.5560000000041</c:v>
                </c:pt>
                <c:pt idx="7">
                  <c:v>13059.143600000014</c:v>
                </c:pt>
                <c:pt idx="8">
                  <c:v>21278.82640000002</c:v>
                </c:pt>
                <c:pt idx="9">
                  <c:v>30221.763300000053</c:v>
                </c:pt>
                <c:pt idx="10">
                  <c:v>18138.00540000002</c:v>
                </c:pt>
                <c:pt idx="11">
                  <c:v>34053.569299999966</c:v>
                </c:pt>
                <c:pt idx="12">
                  <c:v>-1189.0994999999996</c:v>
                </c:pt>
                <c:pt idx="13">
                  <c:v>6527.7870000000012</c:v>
                </c:pt>
                <c:pt idx="14">
                  <c:v>6964.1766999999927</c:v>
                </c:pt>
                <c:pt idx="15">
                  <c:v>5546.2539999999963</c:v>
                </c:pt>
                <c:pt idx="16">
                  <c:v>949.51819999999952</c:v>
                </c:pt>
              </c:numCache>
            </c:numRef>
          </c:val>
          <c:smooth val="1"/>
          <c:extLst>
            <c:ext xmlns:c16="http://schemas.microsoft.com/office/drawing/2014/chart" uri="{C3380CC4-5D6E-409C-BE32-E72D297353CC}">
              <c16:uniqueId val="{00000001-5C08-42B4-92DE-5BF8B2875BCC}"/>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rgbClr val="E29578"/>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table!Percentage of Products Sold by Ship Mode</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3200" b="1" i="1" u="none" strike="noStrike" kern="1200" spc="0" baseline="0">
                <a:solidFill>
                  <a:srgbClr val="006D77"/>
                </a:solidFill>
                <a:latin typeface="+mn-lt"/>
                <a:ea typeface="+mn-ea"/>
                <a:cs typeface="+mn-cs"/>
              </a:defRPr>
            </a:pPr>
            <a:r>
              <a:rPr lang="en-US" b="1"/>
              <a:t>Percentage of Products Sold by Ship Mode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a:innerShdw blurRad="114300">
              <a:srgbClr val="EDF6F9"/>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83C5BE"/>
          </a:solidFill>
          <a:ln w="19050">
            <a:solidFill>
              <a:schemeClr val="lt1"/>
            </a:solidFill>
          </a:ln>
          <a:effectLst>
            <a:innerShdw blurRad="114300">
              <a:srgbClr val="EDF6F9"/>
            </a:inn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a:innerShdw blurRad="114300">
              <a:srgbClr val="EDF6F9"/>
            </a:innerShdw>
          </a:effectLst>
        </c:spPr>
        <c:dLbl>
          <c:idx val="0"/>
          <c:layout>
            <c:manualLayout>
              <c:x val="-0.17670682730923698"/>
              <c:y val="1.11420580229251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FFDDD2"/>
          </a:solidFill>
          <a:ln w="19050">
            <a:solidFill>
              <a:schemeClr val="lt1"/>
            </a:solidFill>
          </a:ln>
          <a:effectLst>
            <a:innerShdw blurRad="114300">
              <a:srgbClr val="EDF6F9"/>
            </a:innerShdw>
          </a:effectLst>
        </c:spPr>
        <c:dLbl>
          <c:idx val="0"/>
          <c:layout>
            <c:manualLayout>
              <c:x val="-0.16385542168674702"/>
              <c:y val="-6.31383287965758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a:innerShdw blurRad="114300">
              <a:srgbClr val="EDF6F9"/>
            </a:innerShdw>
          </a:effectLst>
        </c:spPr>
      </c:pivotFmt>
      <c:pivotFmt>
        <c:idx val="18"/>
        <c:spPr>
          <a:solidFill>
            <a:schemeClr val="accent1"/>
          </a:solidFill>
          <a:ln w="19050">
            <a:solidFill>
              <a:schemeClr val="l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rgbClr val="83C5BE"/>
          </a:solidFill>
          <a:ln w="19050">
            <a:solidFill>
              <a:schemeClr val="lt1"/>
            </a:solidFill>
          </a:ln>
          <a:effectLst>
            <a:outerShdw blurRad="50800" dist="38100" dir="5400000" algn="t" rotWithShape="0">
              <a:prstClr val="black">
                <a:alpha val="40000"/>
              </a:prstClr>
            </a:outerShdw>
          </a:effectLst>
        </c:spPr>
        <c:dLbl>
          <c:idx val="0"/>
          <c:layout>
            <c:manualLayout>
              <c:x val="0.18152610441767067"/>
              <c:y val="-5.57102901146257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a:outerShdw blurRad="50800" dist="38100" dir="5400000" algn="t" rotWithShape="0">
              <a:prstClr val="black">
                <a:alpha val="40000"/>
              </a:prstClr>
            </a:outerShdw>
          </a:effectLst>
        </c:spPr>
        <c:dLbl>
          <c:idx val="0"/>
          <c:layout>
            <c:manualLayout>
              <c:x val="-0.2421758363180205"/>
              <c:y val="1.114209295646668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rgbClr val="FFDDD2"/>
          </a:solidFill>
          <a:ln w="19050">
            <a:solidFill>
              <a:schemeClr val="lt1"/>
            </a:solidFill>
          </a:ln>
          <a:effectLst>
            <a:outerShdw blurRad="50800" dist="38100" dir="5400000" algn="t" rotWithShape="0">
              <a:prstClr val="black">
                <a:alpha val="40000"/>
              </a:prstClr>
            </a:outerShdw>
          </a:effectLst>
        </c:spPr>
        <c:dLbl>
          <c:idx val="0"/>
          <c:layout>
            <c:manualLayout>
              <c:x val="-0.16704897820723633"/>
              <c:y val="-2.6849659361309112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rgbClr val="006D77"/>
          </a:solidFill>
          <a:ln w="19050">
            <a:solidFill>
              <a:schemeClr val="lt1"/>
            </a:solidFill>
          </a:ln>
          <a:effectLst>
            <a:outerShdw blurRad="50800" dist="38100" dir="5400000" algn="t" rotWithShape="0">
              <a:prstClr val="black">
                <a:alpha val="40000"/>
              </a:prstClr>
            </a:outerShdw>
          </a:effectLst>
        </c:spPr>
        <c:dLbl>
          <c:idx val="0"/>
          <c:layout>
            <c:manualLayout>
              <c:x val="-0.18522956420759293"/>
              <c:y val="-4.030225634456422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table'!$U$48</c:f>
              <c:strCache>
                <c:ptCount val="1"/>
                <c:pt idx="0">
                  <c:v>Total</c:v>
                </c:pt>
              </c:strCache>
            </c:strRef>
          </c:tx>
          <c:spPr>
            <a:effectLst>
              <a:outerShdw blurRad="50800" dist="38100" dir="5400000" algn="t" rotWithShape="0">
                <a:prstClr val="black">
                  <a:alpha val="40000"/>
                </a:prstClr>
              </a:outerShdw>
            </a:effectLst>
          </c:spPr>
          <c:dPt>
            <c:idx val="0"/>
            <c:bubble3D val="0"/>
            <c:spPr>
              <a:solidFill>
                <a:srgbClr val="83C5BE"/>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47F2-46A0-821D-5AFD25F0D34A}"/>
              </c:ext>
            </c:extLst>
          </c:dPt>
          <c:dPt>
            <c:idx val="1"/>
            <c:bubble3D val="0"/>
            <c:spPr>
              <a:solidFill>
                <a:schemeClr val="accent2"/>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47F2-46A0-821D-5AFD25F0D34A}"/>
              </c:ext>
            </c:extLst>
          </c:dPt>
          <c:dPt>
            <c:idx val="2"/>
            <c:bubble3D val="0"/>
            <c:spPr>
              <a:solidFill>
                <a:srgbClr val="FFDDD2"/>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47F2-46A0-821D-5AFD25F0D34A}"/>
              </c:ext>
            </c:extLst>
          </c:dPt>
          <c:dPt>
            <c:idx val="3"/>
            <c:bubble3D val="0"/>
            <c:spPr>
              <a:solidFill>
                <a:srgbClr val="006D77"/>
              </a:solidFill>
              <a:ln w="19050">
                <a:solidFill>
                  <a:schemeClr val="l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47F2-46A0-821D-5AFD25F0D34A}"/>
              </c:ext>
            </c:extLst>
          </c:dPt>
          <c:dLbls>
            <c:dLbl>
              <c:idx val="0"/>
              <c:layout>
                <c:manualLayout>
                  <c:x val="0.18152610441767067"/>
                  <c:y val="-5.571029011462574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7F2-46A0-821D-5AFD25F0D34A}"/>
                </c:ext>
              </c:extLst>
            </c:dLbl>
            <c:dLbl>
              <c:idx val="1"/>
              <c:layout>
                <c:manualLayout>
                  <c:x val="-0.2421758363180205"/>
                  <c:y val="1.114209295646668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7F2-46A0-821D-5AFD25F0D34A}"/>
                </c:ext>
              </c:extLst>
            </c:dLbl>
            <c:dLbl>
              <c:idx val="2"/>
              <c:layout>
                <c:manualLayout>
                  <c:x val="-0.16704897820723633"/>
                  <c:y val="-2.6849659361309112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7F2-46A0-821D-5AFD25F0D34A}"/>
                </c:ext>
              </c:extLst>
            </c:dLbl>
            <c:dLbl>
              <c:idx val="3"/>
              <c:layout>
                <c:manualLayout>
                  <c:x val="-0.18522956420759293"/>
                  <c:y val="-4.03022563445642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7F2-46A0-821D-5AFD25F0D34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6D77"/>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table'!$T$49:$T$53</c:f>
              <c:strCache>
                <c:ptCount val="4"/>
                <c:pt idx="0">
                  <c:v>Standard Class</c:v>
                </c:pt>
                <c:pt idx="1">
                  <c:v>Second Class</c:v>
                </c:pt>
                <c:pt idx="2">
                  <c:v>First Class</c:v>
                </c:pt>
                <c:pt idx="3">
                  <c:v>Same Day</c:v>
                </c:pt>
              </c:strCache>
            </c:strRef>
          </c:cat>
          <c:val>
            <c:numRef>
              <c:f>'pivot table'!$U$49:$U$53</c:f>
              <c:numCache>
                <c:formatCode>General</c:formatCode>
                <c:ptCount val="4"/>
                <c:pt idx="0">
                  <c:v>1774</c:v>
                </c:pt>
                <c:pt idx="1">
                  <c:v>1206</c:v>
                </c:pt>
                <c:pt idx="2">
                  <c:v>1053</c:v>
                </c:pt>
                <c:pt idx="3">
                  <c:v>468</c:v>
                </c:pt>
              </c:numCache>
            </c:numRef>
          </c:val>
          <c:extLst>
            <c:ext xmlns:c16="http://schemas.microsoft.com/office/drawing/2014/chart" uri="{C3380CC4-5D6E-409C-BE32-E72D297353CC}">
              <c16:uniqueId val="{00000008-47F2-46A0-821D-5AFD25F0D34A}"/>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Excel.xlsx]pivot table!Top 10 Prodeucts by Purchases vs. Profit</c:name>
    <c:fmtId val="4"/>
  </c:pivotSource>
  <c:chart>
    <c:title>
      <c:tx>
        <c:rich>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r>
              <a:rPr lang="en-US"/>
              <a:t>Top 10 Prodeucts by Purchases vs Profit</a:t>
            </a:r>
          </a:p>
        </c:rich>
      </c:tx>
      <c:overlay val="0"/>
      <c:spPr>
        <a:noFill/>
        <a:ln>
          <a:noFill/>
        </a:ln>
        <a:effectLst/>
      </c:spPr>
      <c:txPr>
        <a:bodyPr rot="0" spcFirstLastPara="1" vertOverflow="ellipsis" vert="horz" wrap="square" anchor="ctr" anchorCtr="1"/>
        <a:lstStyle/>
        <a:p>
          <a:pPr algn="ctr" rtl="0">
            <a:defRPr lang="en-US" sz="3200" b="1" i="1"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4450" cap="rnd">
            <a:solidFill>
              <a:schemeClr val="accent1"/>
            </a:solidFill>
            <a:round/>
            <a:headEnd type="diamo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table'!$Q$17</c:f>
              <c:strCache>
                <c:ptCount val="1"/>
                <c:pt idx="0">
                  <c:v>Total Sales</c:v>
                </c:pt>
              </c:strCache>
            </c:strRef>
          </c:tx>
          <c:spPr>
            <a:solidFill>
              <a:srgbClr val="83C5BE"/>
            </a:solidFill>
            <a:ln>
              <a:noFill/>
            </a:ln>
            <a:effectLst/>
          </c:spPr>
          <c:invertIfNegative val="0"/>
          <c:cat>
            <c:strRef>
              <c:f>'pivot table'!$P$18:$P$28</c:f>
              <c:strCache>
                <c:ptCount val="10"/>
                <c:pt idx="0">
                  <c:v>Canon imageCLASS 2200 Advanced Copier</c:v>
                </c:pt>
                <c:pt idx="1">
                  <c:v>Fellowes PB500 Electric Punch Plastic Comb Binding Machine with Manual Bind</c:v>
                </c:pt>
                <c:pt idx="2">
                  <c:v>Cisco TelePresence System EX90 Videoconferencing Unit</c:v>
                </c:pt>
                <c:pt idx="3">
                  <c:v>HON 5400 Series Task Chairs for Big and Tall</c:v>
                </c:pt>
                <c:pt idx="4">
                  <c:v>GBC DocuBind TL300 Electric Binding System</c:v>
                </c:pt>
                <c:pt idx="5">
                  <c:v>GBC Ibimaster 500 Manual ProClick Binding System</c:v>
                </c:pt>
                <c:pt idx="6">
                  <c:v>Hewlett Packard LaserJet 3310 Copier</c:v>
                </c:pt>
                <c:pt idx="7">
                  <c:v>HP Designjet T520 Inkjet Large Format Printer - 24" Color</c:v>
                </c:pt>
                <c:pt idx="8">
                  <c:v>GBC DocuBind P400 Electric Binding System</c:v>
                </c:pt>
                <c:pt idx="9">
                  <c:v>High Speed Automatic Electric Letter Opener</c:v>
                </c:pt>
              </c:strCache>
            </c:strRef>
          </c:cat>
          <c:val>
            <c:numRef>
              <c:f>'pivot table'!$Q$18:$Q$28</c:f>
              <c:numCache>
                <c:formatCode>_("$"* #,##0_);_("$"* \(#,##0\);_("$"* "-"??_);_(@_)</c:formatCode>
                <c:ptCount val="10"/>
                <c:pt idx="0">
                  <c:v>61599.823999999993</c:v>
                </c:pt>
                <c:pt idx="1">
                  <c:v>27453.383999999995</c:v>
                </c:pt>
                <c:pt idx="2">
                  <c:v>22638.48</c:v>
                </c:pt>
                <c:pt idx="3">
                  <c:v>21870.576000000001</c:v>
                </c:pt>
                <c:pt idx="4">
                  <c:v>19823.479000000003</c:v>
                </c:pt>
                <c:pt idx="5">
                  <c:v>19024.5</c:v>
                </c:pt>
                <c:pt idx="6">
                  <c:v>18839.686000000002</c:v>
                </c:pt>
                <c:pt idx="7">
                  <c:v>18374.895</c:v>
                </c:pt>
                <c:pt idx="8">
                  <c:v>17965.068000000003</c:v>
                </c:pt>
                <c:pt idx="9">
                  <c:v>17030.311999999998</c:v>
                </c:pt>
              </c:numCache>
            </c:numRef>
          </c:val>
          <c:extLst>
            <c:ext xmlns:c16="http://schemas.microsoft.com/office/drawing/2014/chart" uri="{C3380CC4-5D6E-409C-BE32-E72D297353CC}">
              <c16:uniqueId val="{00000000-72D5-4FB3-9653-52B2FF101D7C}"/>
            </c:ext>
          </c:extLst>
        </c:ser>
        <c:dLbls>
          <c:showLegendKey val="0"/>
          <c:showVal val="0"/>
          <c:showCatName val="0"/>
          <c:showSerName val="0"/>
          <c:showPercent val="0"/>
          <c:showBubbleSize val="0"/>
        </c:dLbls>
        <c:gapWidth val="219"/>
        <c:overlap val="-27"/>
        <c:axId val="282564239"/>
        <c:axId val="282564719"/>
      </c:barChart>
      <c:lineChart>
        <c:grouping val="standard"/>
        <c:varyColors val="0"/>
        <c:ser>
          <c:idx val="1"/>
          <c:order val="1"/>
          <c:tx>
            <c:strRef>
              <c:f>'pivot table'!$R$17</c:f>
              <c:strCache>
                <c:ptCount val="1"/>
                <c:pt idx="0">
                  <c:v>Total Profit</c:v>
                </c:pt>
              </c:strCache>
            </c:strRef>
          </c:tx>
          <c:spPr>
            <a:ln w="44450" cap="rnd">
              <a:solidFill>
                <a:schemeClr val="accent2"/>
              </a:solidFill>
              <a:round/>
              <a:headEnd type="diamond"/>
              <a:tailEnd type="triangle"/>
            </a:ln>
            <a:effectLst/>
          </c:spPr>
          <c:marker>
            <c:symbol val="none"/>
          </c:marker>
          <c:cat>
            <c:strRef>
              <c:f>'pivot table'!$P$18:$P$28</c:f>
              <c:strCache>
                <c:ptCount val="10"/>
                <c:pt idx="0">
                  <c:v>Canon imageCLASS 2200 Advanced Copier</c:v>
                </c:pt>
                <c:pt idx="1">
                  <c:v>Fellowes PB500 Electric Punch Plastic Comb Binding Machine with Manual Bind</c:v>
                </c:pt>
                <c:pt idx="2">
                  <c:v>Cisco TelePresence System EX90 Videoconferencing Unit</c:v>
                </c:pt>
                <c:pt idx="3">
                  <c:v>HON 5400 Series Task Chairs for Big and Tall</c:v>
                </c:pt>
                <c:pt idx="4">
                  <c:v>GBC DocuBind TL300 Electric Binding System</c:v>
                </c:pt>
                <c:pt idx="5">
                  <c:v>GBC Ibimaster 500 Manual ProClick Binding System</c:v>
                </c:pt>
                <c:pt idx="6">
                  <c:v>Hewlett Packard LaserJet 3310 Copier</c:v>
                </c:pt>
                <c:pt idx="7">
                  <c:v>HP Designjet T520 Inkjet Large Format Printer - 24" Color</c:v>
                </c:pt>
                <c:pt idx="8">
                  <c:v>GBC DocuBind P400 Electric Binding System</c:v>
                </c:pt>
                <c:pt idx="9">
                  <c:v>High Speed Automatic Electric Letter Opener</c:v>
                </c:pt>
              </c:strCache>
            </c:strRef>
          </c:cat>
          <c:val>
            <c:numRef>
              <c:f>'pivot table'!$R$18:$R$28</c:f>
              <c:numCache>
                <c:formatCode>_("$"* #,##0_);_("$"* \(#,##0\);_("$"* "-"??_);_(@_)</c:formatCode>
                <c:ptCount val="10"/>
                <c:pt idx="0">
                  <c:v>25199.928</c:v>
                </c:pt>
                <c:pt idx="1">
                  <c:v>7753.0389999999998</c:v>
                </c:pt>
                <c:pt idx="2">
                  <c:v>-1811.0784000000021</c:v>
                </c:pt>
                <c:pt idx="3">
                  <c:v>3.4106051316484809E-13</c:v>
                </c:pt>
                <c:pt idx="4">
                  <c:v>2233.5050999999976</c:v>
                </c:pt>
                <c:pt idx="5">
                  <c:v>760.97999999999888</c:v>
                </c:pt>
                <c:pt idx="6">
                  <c:v>6983.8835999999992</c:v>
                </c:pt>
                <c:pt idx="7">
                  <c:v>4094.9765999999986</c:v>
                </c:pt>
                <c:pt idx="8">
                  <c:v>-1878.1662000000033</c:v>
                </c:pt>
                <c:pt idx="9">
                  <c:v>-262.00480000000084</c:v>
                </c:pt>
              </c:numCache>
            </c:numRef>
          </c:val>
          <c:smooth val="1"/>
          <c:extLst>
            <c:ext xmlns:c16="http://schemas.microsoft.com/office/drawing/2014/chart" uri="{C3380CC4-5D6E-409C-BE32-E72D297353CC}">
              <c16:uniqueId val="{00000001-72D5-4FB3-9653-52B2FF101D7C}"/>
            </c:ext>
          </c:extLst>
        </c:ser>
        <c:dLbls>
          <c:showLegendKey val="0"/>
          <c:showVal val="0"/>
          <c:showCatName val="0"/>
          <c:showSerName val="0"/>
          <c:showPercent val="0"/>
          <c:showBubbleSize val="0"/>
        </c:dLbls>
        <c:marker val="1"/>
        <c:smooth val="0"/>
        <c:axId val="1375002208"/>
        <c:axId val="1374997408"/>
      </c:lineChart>
      <c:catAx>
        <c:axId val="2825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D77"/>
                </a:solidFill>
                <a:latin typeface="+mn-lt"/>
                <a:ea typeface="+mn-ea"/>
                <a:cs typeface="+mn-cs"/>
              </a:defRPr>
            </a:pPr>
            <a:endParaRPr lang="en-US"/>
          </a:p>
        </c:txPr>
        <c:crossAx val="282564719"/>
        <c:crosses val="autoZero"/>
        <c:auto val="1"/>
        <c:lblAlgn val="ctr"/>
        <c:lblOffset val="100"/>
        <c:noMultiLvlLbl val="0"/>
      </c:catAx>
      <c:valAx>
        <c:axId val="282564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83C5BE"/>
                </a:solidFill>
                <a:latin typeface="+mn-lt"/>
                <a:ea typeface="+mn-ea"/>
                <a:cs typeface="+mn-cs"/>
              </a:defRPr>
            </a:pPr>
            <a:endParaRPr lang="en-US"/>
          </a:p>
        </c:txPr>
        <c:crossAx val="282564239"/>
        <c:crosses val="autoZero"/>
        <c:crossBetween val="between"/>
      </c:valAx>
      <c:valAx>
        <c:axId val="1374997408"/>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E29578"/>
                </a:solidFill>
                <a:latin typeface="+mn-lt"/>
                <a:ea typeface="+mn-ea"/>
                <a:cs typeface="+mn-cs"/>
              </a:defRPr>
            </a:pPr>
            <a:endParaRPr lang="en-US"/>
          </a:p>
        </c:txPr>
        <c:crossAx val="1375002208"/>
        <c:crosses val="max"/>
        <c:crossBetween val="between"/>
      </c:valAx>
      <c:catAx>
        <c:axId val="1375002208"/>
        <c:scaling>
          <c:orientation val="minMax"/>
        </c:scaling>
        <c:delete val="1"/>
        <c:axPos val="b"/>
        <c:numFmt formatCode="General" sourceLinked="1"/>
        <c:majorTickMark val="out"/>
        <c:minorTickMark val="none"/>
        <c:tickLblPos val="nextTo"/>
        <c:crossAx val="1374997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114300">
        <a:srgbClr val="006D77"/>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Sales Per State</cx:v>
        </cx:txData>
      </cx:tx>
      <cx:txPr>
        <a:bodyPr spcFirstLastPara="1" vertOverflow="ellipsis" horzOverflow="overflow" wrap="square" lIns="0" tIns="0" rIns="0" bIns="0" anchor="ctr" anchorCtr="1"/>
        <a:lstStyle/>
        <a:p>
          <a:pPr algn="ctr" rtl="0">
            <a:defRPr lang="en-US" sz="4000" b="1" i="1" u="none" strike="noStrike" kern="1200" spc="0" baseline="0">
              <a:solidFill>
                <a:srgbClr val="006D77"/>
              </a:solidFill>
              <a:latin typeface="+mn-lt"/>
              <a:ea typeface="+mn-ea"/>
              <a:cs typeface="+mn-cs"/>
            </a:defRPr>
          </a:pPr>
          <a:r>
            <a:rPr lang="en-US" sz="4000" b="1" i="1" u="none" strike="noStrike" kern="1200" spc="0" baseline="0">
              <a:solidFill>
                <a:srgbClr val="006D77"/>
              </a:solidFill>
              <a:latin typeface="+mn-lt"/>
              <a:ea typeface="+mn-ea"/>
              <a:cs typeface="+mn-cs"/>
            </a:rPr>
            <a:t>Total Sales Per State</a:t>
          </a:r>
        </a:p>
      </cx:txPr>
    </cx:title>
    <cx:plotArea>
      <cx:plotAreaRegion>
        <cx:series layoutId="regionMap" uniqueId="{CBC51FA5-E765-42E4-ADAA-F0A77EFF98B8}">
          <cx:tx>
            <cx:txData>
              <cx:f>_xlchart.v5.2</cx:f>
              <cx:v>Total Sales</cx:v>
            </cx:txData>
          </cx:tx>
          <cx:spPr>
            <a:effectLst>
              <a:outerShdw blurRad="50800" dist="38100" dir="5400000" algn="t" rotWithShape="0">
                <a:prstClr val="black">
                  <a:alpha val="40000"/>
                </a:prstClr>
              </a:outerShdw>
            </a:effectLst>
          </cx:spPr>
          <cx:dataLabels>
            <cx:visibility seriesName="0" categoryName="1" value="1"/>
            <cx:separator>
</cx:separator>
          </cx:dataLabels>
          <cx:dataId val="0"/>
          <cx:layoutPr>
            <cx:regionLabelLayout val="showAll"/>
            <cx:geography cultureLanguage="en-US" cultureRegion="EG" attribution="Powered by Bing">
              <cx:geoCache provider="{E9337A44-BEBE-4D9F-B70C-5C5E7DAFC167}">
                <cx:binary>7H1pb9y4svZfCfL5lYebSPHgzAFGUm/eYzuJnS9Cx3EkaiElatevv9WxnTiazsQXx3gBA1cIkNhq
tkp8WNtTRebft8O/bvO7rX0zFLmu/3U7/Pk2aZryX3/8Ud8md8W2PijUrTW1+doc3JriD/P1q7q9
++OL3fZKx38QhNkft8nWNnfD2//8G74tvjPH5nbbKKPftXd2vLir27yp/+He3ltvtl8KpUNVN1bd
NvjPt+Fdvu239u7tmzvdqGa8Gsu7P9/+9Km3b/6Yf9ffnvsmB9Ga9guMpfIAIU9wQl15f719kxsd
P9x2hHvAuMcZxd79bffx2afbAsY/R6Jv8my/fLF3dQ2v9O3vpyN/kh9uLN6+uTWtbnbzFsMU/vn2
vVbN3Zc3l822uavfvlG1Ce4/EJjdS7y//PbWf/w88//59+wXMA+z3zwBZz5pv7v1N2w2ea60USDe
S2HD0AEmDHMkBPp20Z+x8eQBZh6nrvcDu/tn32PzHIn2Y/Nj5AybzfHrxEZ/UVu9fTloQG0kllK4
xNsPDT8gHvYQl+79ffb47Adofi/QL5B5HDgH5vRVAnOibhMVb/Xj7Pz3Bo2xA08wIYUH+Owub6Y0
7oGgSAq5w2938cdn3yPzHIn2Q/Nj5Aybk82rxGZj+hfUGEYOkGDcFYzt1RhJD3aqwjF6uD/D5XfS
7MfkftQMj81frxKPE6X1XW2alwSFH1AmMaPywYzhn5VFsgMsPYooIXMteYYs+yF58hozXE5epw07
vftst3X2krDgA5cITIXg97oCs/80KJPywMNIEDBu9/dnQdlzJNoPzo+RM2xOX2dQtsyNVV9eEBri
HbjSdUFl7mcezTTGIwfME5QR0JpvF8RsT2OyZwi0H5nvA2fALF9nRHZp2iZ5E26zl7Vn7IBRjpkr
wL/vLvGz4mCEDghFYPL4LCB7rjz7wfl59Ayhy/CVupu6Nq1Vj+v3vw/NqHdAuXA9xACH3TU3a6A7
QlCByUNoNjNrJ+r3Eu3H58fIGTYnZ68Sm7Ms3yameEG7Rt0D16MMArR7aOZ2TQoIz3Y27VGz5OO6
uA+bnyPRfmx+jJxhc3b0KrG5uhu2L0gCUAwEDPWYhx+UZuZwIBaglBIpduHA7oJ856nD+a04+1F5
GDaD5Or6VULyUdW3RtfqZdNMTqV0KUf30w768DREA25GACquK/fHAc8SaT80T4bO4Pn4OhPNU2Mh
Fgi21gCD9sI2jUoqXMj3v12zaEAAf+a51OP8IcyepZzPl2s/UPPxM7ROg1epTEdbXb+ogfMgYmZg
vR5ZzrmBg6jBQ8ClPTLUgOJTA/d7efaj8zhuhsrR5atE5fSuf7PeFmWdqJcsDzB6wD2XY0kf4gJI
Z56aOQGZKmSpRCJ5HzfMeIJni7Ufo9nwGVSn61cJ1V/59vP2RWM3ciA4Z4SQmYHz+IHHEEQH6CE2
mAVtz5BkPy7fB84Q+et1JqN/WTWZF/U87IBIIM08zPZ6HozxASDmSu7eux6weU9t2jME+gUwj28y
B+bT61QVm720t4HywI42o/ihZjYrD0jIQanErgtp6rdrloP+9QyJfgXN47vMsbl4ldgE21x9NVar
l4zYxAFxGedQm7mf/VksgLE84FgAN8oeKIKf9eZ5Mu3H5+nYGULBX68TIQPs5/aLeZyjF2FwQHlc
FzGyHx8ENAITHuUQJzw1aMEzRPkFLN9HzkF5ndRNYKByctuo27Z5nKL/Hhe2C8Nc7NLHMG2mNwIi
BOqBOyIzc/ZMaX4FzZNXmaNz9SpVZnVnbPyiFo0ccAYzD5TzXo3x6AFjjAqGfjQSPFWcZwi0H5zv
A2fArF6nLXtsgnpjvr4BY9IWn18UJe9AIrBbmEJZ4Kf8RhwgDOkNMHD3gRzcfwrP/1as/Vjt/5YZ
cOErpQtgutrbbHyct//e2FGgogmQa8h7oG1mOannQu8N1BEg9L5XuRlmR8+QaD9OP0bOsDm6eZXW
7ti0qn7hxih0IKE2jThwBvfXzwolMcTf2IPU6IGTm4HzLJH2o/Nk6Aye49dp8062dsy3+ssLqg7Y
uZ3uuEAE/GTm+IFAGFJW+ZCvzsK350iyH5QfI2eYnISvUmU+KIgPXjrncTHxJJRG7xVmlpEK74BD
wgotBw/YzDTmORLtx+bHyBk2H16rvtT19jZp67umqV9OaaBzDVJOCNGgb/DbNQ+ugctBLtBs3oyZ
Ptk+U5798MyGzzA6eaUYQQ1/96cs1cshRCG9gXBAfO+Dnpk3KMYB0UYga31IW2eFnl17wDOE+gVM
TwfPQbp8lUbu9K7bvmTTFHRLU5cz9r0QNzNxGHMACCpxwrvPgkDDnkbZv5dnPzSP42aonH54paj0
bw7vbH03Ps7Ofx9L77YYUCjeuHR/S45gBxzUCna4PERzM+ezK9D8XqZfofNj7Byhw1eL0MndoG5f
knKDljYCraCY7c92MOIHGDpzJPL+pjX9m99L82tsHsfOsTl5tdjcGJu9oO6QAwiYCdvV175dszwU
tk6Bz0FQPX0I3GZeZ6c7v5Po1+jcj5xjc/MqsTlL1AtqDNg0BgUcyP9/sW0KogUEBW3vsc0QooWn
3uZ30uzH5H7UDI+z11mhPrN3sXnJZikKmuLBNkLK95ICmKADKLhhTGcm7PeC/AKMhxeYw/E6K23n
d1rXY95tXzTvBDXxJJTaHnhnNO/4FOLAo563a8v5npc+VZPnSrUfoZ9Hz3A6f525zUUCu1HfbOqX
5WygtsOJB62EDwz0fEPbrgUHQ9y8ayf4ds24m+dKtR+nn0fPcLrYvEp3cwX6BFuR7+4e7f5/H0dD
+7THoMkGPSQw89Z26MShjEJt+xd9Us8SaT9CT4bO4Ll6nfup3jfb5AWRgdwTyBvoUXvoYJttOvjW
iiOAkCZ8Fp/9To79cNyPmiHx/upVKsrHLbQT6rh50VhAQHSGqSu8X2zR+RYLQM30cZfILCR4nkz7
sXk6dobQx9fhcm7/8VyEe/d8b81++uT//lAI4DNhqy7dH0HDngNoyIUmj8dywYwVmB3X8Gux9sM0
G/7Tm/x/Ogvi1+dEfD9MI9w228W3UzieHBXxz3e/vS6cDTIb+ubpBP20Lh/N4ObLn28lpugJjrvv
eBh4vwNnfxH5/qt/jL/b1s2fbx3BoeAtIfjbnR/x0BfS393fEgcYC4j7gNGGRiyGwCzqXYc+HBYC
5aMd5FCsgIiDQdPp2zewR+zhFlT0YMeD9GCP9zdj+vi25yYfIZ34PjUPP7/RbXFulG7qP99iMMrl
/cd2oroMKrfQZARNegRIQ053b17ebi/AGO0+/f9GrDOcjANaZ4MJivhrHjtnwxhtUs8Lda/XhUKH
NYoWMmqvceb4Ka3DJ5O3R4RdWPU3ESiUMSls8wDXjnf3n4hgXM5Lz4vR2tgRnUbsepTlcd1lC10s
44yUPmqqNpRlrH2WRydlGacrQZhe9OSGdSSYklCXTnyCJsdXxls2MvNLgU+rhEc+czsfl2nodHHi
o/KWDQV8KPFbnfhO9imtyWL3z5Exn6nxfT2ZlSpqv3YWoyvXzDRV4scZP65Qp0d/Qo1pfcfWlIYo
a4OR6g+jl/kW1tR64J5f0NhnhB7FbS98lU7vWFOXvpd7vvKcE9dNPZ82tF7U2TFz2nd5otvFoGOf
OLJ5x+UNps6ijsV2qkGCIsU+NEwEjIugqKSPkmTRmjzshiKwbXYxONFVWvV2kdXFomvKT60kaKXy
9jyuxVGK9ecpboMmzYKK9/mKTyBG3zS5T7W+LQaGVlnqjf6I+lvN4jDmbX2s6971c1QGJa/hYdNS
ZfQsLtI4eHoyzAPs9yvx1pSjVXHycCzP9x//c2UK+PPtqJgfv9yd6vPjJzjq4f44oH/8FLTg7FSz
nn9oZ1y+fxcI82Bsdhr90w9/sy6PGjWzH/enC/3i5vOMC4HyCOQN348O+pt1Od+Tg+5U9WHgo1kB
uliCOREcvLu3azh7++bBrHiQ4mMJDZyEEzgVhe5U/sGsQIENfsUhESUUdhp8q04/mhXYRgVGgAsM
vTkSogL2/YCln8AEo7pHpwnf2Y2ndgWOBgG+TmBEmICqA3zdT0qdF7SeihKNa1fobAxbbBQO3byn
pyQajFxIkmIaFIWyxbJvOKxuUlu7YZ7BaDlVtk+DJEeODKq6yd0wkS53/DqL29DK27JrorOe8/Go
GDEKmWoH7E+F52K/cOp6keKRhRPPwXY4tMbOQkxj2fgkiTBZ2DSZVg4m5oOtR3s4plVyiqG7fyGc
aXofEYcqsDMiWViJynQBu0Oryzizg16jSlZeiAcE+plSroMMmyT1DbAxPdgWmYVFO0Rhm+i1EpO6
czCOb/vJUScDjLl2R5OCHXMkO06KPEp9LGrU+oLKOvdbNyYL4/TuufTi/KijMj0DO9WcdH3trHCU
TkGEIpb7pumGhddH2TIVcdoFLkxKMAz9zizx2s+LQg6+LCPkd7lL33sWphk7IoNHkAQdah63Cy04
WxNSxQsiYeaZYviwn2Rx3jiULxs+Fe/QlJvztPXsWRJBQuZ3KNOH4I/KIPWmKMj6RCwJmJsmsF5x
ogWO0WIUvE98m5VTGmgXfcRCNMetYde1GzeXuK61t/JsJPOQOGlc+kXrZSttW/phyDOyTFvqrQqw
7kPQTVF0wkymwpGiLCiMnsB4dvWF4MZLF5xH7iF1evS1drhesAJfiO68kLkO655VKxajc9a2ygS1
IfQUO3V7g8cyfm8LOpx1deoGsuALp/aawC3Aq4mkKVZUD/mhzG10LMtUv3NRw04yRj6qnvEwMygL
R96OS13F0eXYutWCO26x7lERIIObIMvS9CJqK3TWOrUIo4H1m5gbsLHUWxSs74OkRSaMJlMoX3Ym
WqcycpctL7Kvsu9vcSSdpWEsMn7S5PgCFnns18NQbeoJF/6US7qAXXZ9mFHCQq7ddwZWW4CFPDIo
SvzCq3joJPX1VCjXnwbhLBPCse+OHkhZJ24Qt3Hk4xarw7xLnGvYIh5vyjypLty8LE9GoD0OhVdX
Yeok48LioQtyZpNT2lWwbmDZ9v7AR7IqxyTa+U8VpohFGXiK1l142B0uxr5x/S5WzMQrzooxxu+9
KB/Uspa4p6Xv4onxNkz7JE68i54POS+D0ZFee0lI5vaXbg0NAMx3qyzBHzCDtbBAbqqOuEXiXeMl
UfJxYFPR+C1Oc7rU0jjKz7ka4fmdOpXeSD5KWhrk5ym2XWAjmtgFw8ZxrwdJdbrpDUlKPzdTCm+T
oonplTWO7S47pVh/2WSqdUs/jp2UnmYUdelNljV20uHUZVpMfuLWJBhLLqewq8kAlq1VcXxTYBXn
QZpgBfg4poDl2ZsRLYZxwhB4YDXA63v9KOIwT7XnLaqCNlm8HhuP3bRG982tyCTO+A3MkWw7P28b
c6gaTd3B11HWUPiLR9kmRcZ1tJ+gtomudNbyMUAVJTwgjSURKBYeFv/nqX99pt+PMJ5g6Bb6J0/9
46yDvw168NLQDgEVXwl7LnddEdAR/uCiJRyNJSQ0u3oCfvnonBHsuABXiQi09RPYNwMPf3TOHM4O
hJ0AAj6wq0D+75yzS6Fd5qlzhkO5BIF8AyoBHoUeNTSLuC3madVWcXI4uWio/DyPedf4LI3I6Jec
dTcoLsSp47rmQpWjPp166fiVVyAcaNmmCywUukybbAIzQYbsLPEgyPS5o1NfCrsapKKHjW7BG3eq
rELXGzzqm0iyxI+yXizHxE2Ourw3xyiWWPiG5MdlYrNzYXYuAMlkFYlIrFiWsyaICycK6zbjq0kl
dpPBwSQnbT1G4TTViRPQdmysX/QeORKD6T9lBR+zcBBRHNCk7VapQ5p1p010YSoGNkw5/bBp0ecs
m8wW/KJ3MmU0or4dvGYBH4gXfceHZRYN/KyPBi9eYC5zFCSRQRs8RmydWeLc9sZWX0Wp5BkFhd6Y
qIBSyUCiKkiKEp+rpGxXDaX2gtWsP0wzyAL9MUvHIqApuQM1RkHqppNf5iWtfGeM+WmMdHxUl5Nz
C17aNpC3GHLqTJXejKq67uRQXVjHoFUN3/Y+KZvmUsoG8pncmexnFon42jpZJoPWZaPPeZy2vmcQ
g+/pVznKhPIJUnaTuDITASHYbqsRAoeAsP4jxJIEJlnnn3PVNGs5qWaJmVK3E2rzY4XsmTPF7mFm
m/LQRtN0VEZ5B15e1EsxeDUJLVhhyLDGlljAM86upZKQO8EstfBtEJYtSU3zoxGLKLCm4PCig0z9
GkftMVaus05dlKyGKsqvjGbJx6xRSRb0uqTEHwdjFgV3Uxw6kYtKPyE0q30Fa29TWdaetExOddAa
RDN/xF20TCDq8vN4RHXQ1zoJ84ni2Hfl0H9VKWltUA5UK1/n9bQq00SfKw6GllWjOI6tmUJ3Gluf
7EKbsnHSYwgK8RhkRc8c37BRjL5ryvhDJCbCfdnG7HM19Kz0s9LlK5Fb+FSJivVUTrEIOwHJlfE0
Pp0KV76LozEJes9ZlEnRBcnYhdy6pyqX3a0WNNsgW1dBnzpOAh6mHVdMJ8PRNDW8Xqay0e+lSaNr
p+CxcxhVpEoXEqKvL1WP6hbcQt9edFNvokU3ZvimkXmkg1hX7Tvc6uoTJNgkkGWPt5ml4B+7sRkv
6l7k3prRrK9960mzVmSsfQmhEvOjJkmU30aYfqAdSo4qlLDPLa+Q9jGDRRsIO+VrSM29T6lA4iRz
hxFtBpnJK3CYxgnGVESFz5K8y8Myrs3SS3SxdeNEvreKfXZQX4a8tPQEgyu7c0s7VrAmsNGLyIv0
dRq3NQ5ymzYCwNL2phHMan8UabnxItOEhdO1hd/A8RDHCRmasGzsO1x7kvmVAn22yK2C0bNs4eXl
FBREcH/q2jocWKlClsh2MfVNdZgZLA5dVItgogkk6dZj6cq0LVg0S0cROLJEqy5n6oJ0jrsyCmVD
CDl7xBZMWHRDskQuJgbGtCOoHAOpCwUsRVPmm3ik1WnGojb3paHNhfUUkA2RKNKPmUqr0a9wQ3sw
ZlG7ieJBe4Hn9OWnToylXTPHq9cVkhC4uWisz1htnVvjisLCLKXd+ViNDhiXKZG+cVJpfclYt3S8
pPrE+7G/q/KkvxmZxie0VlGxaPoaMn7qjjYKZESrs2SUURZ6pCxCnvTRJiFOTwKMSsh56jL0Mtkf
WW5VUORZBVGnOGTl2ISd1vk7mdRARsQK2KIMzKbBEHoPqLiKtduuattHvqIMd35tlRXAtow6kE3H
FxUapi8TBRpj0WFehYa2xQKZpCPAPHjp2YBw3rVHLK+4bgJm+1J9nJw41+tRMJ2ha2/MeEb8xFLc
NNdtO9bpWTREjk9kys9w2kfLCef2ghc5uoBtjvE5mMVhJbxs2nRx/8FlWl9UkFdftLiOiI9UGn3o
LdfX1LFe62uh+8NkjLMPnuYEjFQPauWpUp+jdijOgdGrlnVcuEGjMnYq46IOTDeRReraGMw2eLtg
KEZ12hLZLitPVGlI66I4TSUCcXnmLHGdJzAxuVOCqkPri49tDSQTBvGnoSGQ7Oho8u3URJfMs3yT
qqy/ilvHq/yki5I7OjnjmXbitlg1TmWORzRGp9KU5eUEa3wTw4vflqqaNv1o3dUABNpyiKrpU8ZS
4PmmypnWMc7HZcpG4g+4aRdVE7WLrHHBHrUKT0ekmcQmUQmwgn16XuWthbCc0LPI5DUDI5tFF/0U
bQxPyYkdTGwCPTEButaa83gSarWbzytrBnws08muwVyIVVpZ5yzLuo4uCOndd7mcki9Rw9RaDU7v
+LYaSngOasbDcRLjO5LZfiVHKTcdbusPNjLFeYfdbg36xEdft8b6tBSyAIjiTvnTOKKwSXXSBy2V
1bueIki26pTKAHhYvEhchdZplbOzNiuik0nIYVODY1R+SfpTLb1bZJS8xTUlxndrt7pWbZ58QpBu
b2rjlCtNEwe4vA5MDSy/BJw0y6kb7I5zWqouzc4jCSFIKQSkAQ3mN8Qo74yMGjQv2RnNXuZEraa+
d6eFtYSYSz3Ka0V0DBY78ZLyqKqrFgdIeyQJuqKXN8qJsktgfOrqnFvorl1TISvHnzjP3AAowgod
E94o8GMSa1T5Y5OoMpi0hJk3ZBovbRWHkPx445ImXCxLCXRioiGbCNK4fzcBE5IeNTavi3XbOMm1
W1JXbQkHFQ9GkiF3YfvJxtzP+FBN/ATjYeialYkzhdpDWLLEZoei09ypt1U03UDYO3zMMkffpt1A
PsimFVe4isvDqlJXlRbjoqBVsRFVXQai7YpAmOGC59MNGMCvTCXbtOE3ou3bz9TUEEEw60Ie7LY3
QjrpGpoo8/MK54ueFc4xgEN8z5bZRmdN9ZVObqf9pqyyzO8r6ilftSpfWzM276jbZ2PQtiyp/NLK
OL7yeGsXxUSmd8kE8Y7fmN4tHP//sqfnZU94d+Dvr3nOH4f4Ps2evg16zJ7ghADYKiMkbKaVYpdB
/UigoPMM2jAl1C/gXAfYyA6dZY9plAdnDUk4h4PDRg+oreEfpZNdgwccE02Fx4AV+ZZ8PXK5z+A4
8SyLgoMnoWQBlTsgSxGctUvhQU/rFtXggF3Na3ykS9Y1VdDFhRrW1u3UKkqQ5oVvkrEwx2mGnf69
GjTbDMCdgIGrZeluheo0weGIUvCEvpvyabS+ZjlLj2JSORAtRDqL/UrXtl49mek99OxOsifkLGyS
BYGh00Ugj7gumUvu1W2fR3ayRzRGwwVOtBO44IaOx06g094Zo/xeC+6Pgd/zQNgC/bdHMgTVLua6
UAgDNGd8sKNyWjqtiY+gUerYNMJJg7yDbHiVMhZXyM8qp1pji8ob2QPNOgQtg7h5LXkL0TyEi9hs
IqEgqJ86AbMC1qudVqThw7mnlaALo9vhPIFw4yonuJlWLNLmKIXswi5gm9EERaAsstyvbFVMgTu0
OlvGvYa5dng3XOQTELsET+620aWp/bTy4FEyibp4YUWUFmHvAnfs92DkvIADIlVQNHXbLqPaGU9G
rsgVEK2wCHqau1tLC7UamSPtYmpKfGo9oDIDEasRkkslIVbCO8khls5tWCUxucLYUZOvBJC5EC6l
1Q1QcMN5zHsQYyDKGxbUJeUN6fpsCrghVXI2JAVIJEeXboBkSob3tnITMGOVQ/AVASqqPiIGqInT
CVJuZ8nFyMtrQoG4O2xsDesvrvMpcIhwu4vJanLl0JwMH0sPD84nShqYOVUPIM/YmMFsbOkVRdDZ
DAZFHPhzPy87uFu2GUhH0k4XwTBBmcx3UJom51GHaw7pny6SkPUU3j/NtLtN+zj60I5cfuhaC8Nl
j20RVoq/S3gLX43qCiZJjQxQ4Ay2H10nve7KNZtQUSxgHmkbuIrCtCgnr/pwcJtquhyBVJ2CjrgE
H8WTzIHZ2EEidpMjK5UBfiU1R+A3RxyqvHEgzu+6/iSJ++md46Fk8NMBlJfGDHshOCrcLGo7ghLm
QMrFvuWiF6HpSL7Y5dlh7oLf80k/jFe8IQ1QJXKAGl0asdqf3NZs47RxT0ZI6j84HZQi+67MzynN
4i3pIdgxTs68ALy+2Oo46z6WFKXDEk+wZJMeDedd3zVekKQ9zDhUCrLxkAyQny5cI+QHh0NJ5B1R
k8NDtxOwbDorYHp7VXB7hprBpUsg3B2dB0VbUTxBcdNLJhqmsCLJbV8MgJ2iJeu/junYljfwzyL9
Wg79cKGA4rlKOfwHDIGJYY3URJM2SIzEVxAKADx55lTcd6IesM36KS8WkzDlDcwMKJdINShlVhqI
v2vklPV1HQErDJEXKIIDMeEAqWVJ+CrLkTlyyQRMbDTUdh13qYF6RkSGc0bdat0m0zgcU93C1AvT
wlP4kAFXgkHb5GIYUpgXIWkBNLRrzZFOMmKvsmlynA9OK6bquCHWsefjIEGSfIRKwfup6Ef5XjFU
ZBdRl9r1UDi2CqKO0s3UMTAQ01jAXNoGKOBgQL0qfSljmAhI5O06yr18WAI5D9pTVrCJLfi2kLPB
AeCMA1WDkHc7pWgsg28Zego2VDNDrlTrQAUG/guDhF8PudeSszSSYCi8GGfmVtAenybcS2MoEhfw
TCeD+scayCubfrLY9lAmcdu4+UIjr8k+WrAQOAmGaHLtmSkgiPP8IXYiuRBQuLcLkmH4JgTL6bCu
BGDe5Bafps1Eh49eG1XZHZTjoPDjsxGqGIsCdYScFeB/psonbRrzTaSJVxDfGNgkAckgnSAcx2LK
fEfF6JMaJqBdVOydajgK8Nrt2igwE74UXTz0AS5M+340owN5RJ2EsDBqYOfiZENzGYU0ilTmF6rr
fWhPHqGmJwp37dQ9748NSytHfYwT1tZLBiQK5N1QVY40GBmzKUsPfajdkgS0QJ8cDYF+o/PMh4Sy
8VXSD94aZyT+nNeRuBtiGvkaW33W5Py47W01LrLcDu+4EfEnl3Z6UYCTCqGPgl54VaQ/YZYUS6JR
HAUCGBpoNxD2XMZjFogyq6hPpiw/UWWcvydpLXyJ6mY5Oc3gO90wBNrG0wIC9fKsy6fi2GVdu4Di
f/4OzHr5KZVtctmx/LwXaEhXtqrZshqrwUep0atOGXUZ1zx/3xesjpe20foYMgQcQrI9HeaOzJZw
lqzyu6rXUNsTQOGpjporcDrltXaLMgnTqdZLTyHzMeFQhsTgeqQPrSOtDrhoh9OSD9SPVVeEcSTq
r5CJ2zBvGdT/pjRe9jkhpy60C7AwQS50OAwjhANhbUkHmUhhVl5ejVDYyKnZiGQgy9jF79LIlCs0
JFCLhXe8TjNbQjGFdHyjxwh3i7EQ7WnVsOhSlglfOfWULV1H8sBJnclbjiPnp07SVEdgsMc10nrc
9A6Wm6nJ+sUIZeCgIawNqnZM14mu+VWnuukLQnl6BB0z05HVFmqI/xwS/S2Y+3YgMhV49x9WAMM+
o8QrU9D/Ye/LlvPE1a5v5b8BqiRAAk55B7+D7diO48Q5oZztNGLWAEji6r+F00PsZCfV//E+6Oqu
TmxAaHieNZHWrSxObgTs0vRFuyEWDUgeAxEA0TUPZxCX+vDrq65Vz+tCLEnWBKyQo9JN4mytmr6T
vsTFIhJhwbupFrtoFVfYGOQYosb49XXAKvxwHQ4WAuVyuJpo3lRfsxig7QCIdIqbtcJIiMae3Tv5
yFyBDePfXwxyNlipUCADaXszlBRrOChRBJ7S1ma7YRDx0QjeboJqyr5xU/+1rvyxkIUWCpEvawg8
BZnytgQvs0QGjvBTxD297ieU3gwt9gbE7nA2yZD+Zpb85HoUfQjFNFll4OkbtRRNByzbFuze4kTx
8O0I6gXBicF6g2rEVB7D++vhXIfr9RzBw6Uw3YYIu4fC9s0z+q6Mx0yP8Ql4CqqrJCAofrCh4gTu
XYgzEKnGOI+CbsZ/k6DG8fHrG/hxkiKYkmGcEUkdruLe15MUaDwAu7bhJ1Cd+mBtEB0dtQNCpf/u
/n7SIvz0KpCgwCkBHQo6k9dXaYvQ9kVl+KkchT54RAMAr/P2N4P5s6ugoUSyFgwyK//1+ip8jELF
AjxLpky65VXSbkIn/z+mCVg/fM0jRbeDdvPNiDWqU5WsBnYKC11dVFpgUszeJm7ni5Fej9LNy29a
uh/3L+zp2MPwWOC/cNnXD9ZXc+Fty+NTMBT8E53S8rSQGaXI1EJt06cA/nMOSU7xmwH9cWdJQWRG
EBoTWPR+WBFZaCuySBaemgmruxiwT458TrdLzVNkWP5qhvzkETE5Eo4mDuoiyJ9eP2LSWo1LdeHJ
adFtfEeH82JG+djGmDDN2sG5ddb8+qI/ez6ol5AvCX8hZ9Gbi86kAuSXcXpqudKHvoujIzBqcYFG
57crfYUm3iz1DOgEQ07V+lmlH1eaSHVKsJ+cFm2yNK9px2zOEtJCDLLo66GGXjAvPMpkZ1HXWdRa
5npWsyv2cWBiNBcDe2rL0DxTAYniJl36VtykDZftb4blZ3cK6AMKH2gLANCs6+y7g6uvmK08uLhT
2EW4UFVU8rF2Ac7LuY4x1eoMZf2v3wT9ce1m+LAR6kroRGGYSt5shGULvKTAGXcK0gC1LlB29A+j
c+MzRE44MoUs1vleV5B+Tq16nGe20G1UZe5OmVC1F6qcFrVHlVRdjJ62YvvrG/zZmGCnXAPk13S4
8M2qJ8qIZU6x6rslRdEN4cpnWgbRybQr1WgV+R2M88PchC58XQ2AcjBFoQ94/RJUZdai3y+nOS7i
J0Pqss696jFNnUQ3/uun+9nF1oxbBA6tyuO3p0C6IJq4VJk/udK5m7pvsktioO4BWi/RJf36Yj+8
ajxZCuEzJfD8Yjt7s+ogyaLSFMSfIPRCY4mPKGJmYSGiS/z1hULoJF8vOXxxka/FA8PDceBir8ew
jUTluEwsKggtzA1BDzdtQLqNzYciGBZzlvUMJCQu4/RSWNE5dCRJpHPVrsfgoNydqBrgBIFFs7Qx
dJGPS6L1gQQcUBZQr2hP2hX9sKpBc2zD0t+M/ZAN3b/diDmCazJIVtasfPJDKVT1PpVJZ8wJkH+6
taBGzp0V1UVJ/L+uunApzIE4gV+eIu7wzbwbSxJChCj0SRMeHdOwxvOrQWW7IHTDOe7db/HD9fT6
rgaKcazBOYSlj+Q4yNXfvqV+6SKqNItPXLn4K+fhfNJxkT28ACI8MUB11NKyD4Nz4W92Ouge3l4c
ywv6dGjkIZtFJQT57vd7HTTnI6RhVX2iFEjSsiV1yhtz4fkyReHGuiL9wmnTxNt5MNSADhywAiOk
Gx3C0fdFHoa1vyNTBxRxAde0AIRM1sYCn4RZ8iXBPNIdN/XFhN9/k4w+6PGbbMUOWVA2UIk2aTTc
stosD3qdXuAMUT1A80LladZemjzkxt0w6wCNmaIB7tcAOAL5qmaoD9LShs0VI0Gjt4Q23a0F2nCt
+RhcuLjiN4OnwXIxQKWbA8Xul5wkKiQgFGvSb0zCpiwXsZaXYwOh7yYBi263g1cLGuilOtm0opsY
SlOw2xMVKuvzSVVsBPZNZjs8RUvdD1gzkOstm0nSlj5bnTYAxYMa6yVzcgVDwbSKmxlalBIiXLUM
Rz4AorzIdFaIA59B7Wx6teBPF5X8WXzOTQHkJWvXukZJrDXRt8z/AbS8stDllhqNu9cQIhzLNHB3
0i2duIk6ZKBeNqWax1sTGbyQUCZY3QPtZHM3LATnhZ5GqvaUcHfXkDC9LDkfmrtEUvPsDMFT2Khm
y1fIf6f4Siu6QlG2xWt2pMIP4tHZE7O43feSwuKxa8I6vpwxmjMQjQnYXNWMjdtz6XF54CBArsZF
AAhPO8+j3RwV+I0Th1T5y2Kj/qhcPQXv3VDh0qpZcGplpI8B4Yg2MuG73s5svKMVhJ/bBtNF3KBf
HfSG+sTKTRBU8XGetUma7TTOwWaRvbRbHmILZ0uJGdT3MxqJMLFVchnPBbVH4YK2wLm6CioH3QLT
SuUEmYxr0cPmYZUBZSwn4vQ97ZluL9KKYYL1IuUQK1UaZ8NLHQDMHrNvKZFWcxB8AG5GeRL5cwEg
BCz24gf3RzYuxU26zO7mGwTH2gk3EwlH7+M6ZE9VIUSxM5Ox8vBtWfEQewtZ14xNojp96lkF6M0y
T++po6I6AO0FNh+OMbZxzRlmkUo5OjPRMoxraFbMPKrN9MVXg533rgIO/42agQb8qWDRWkiUMWq7
dEjip47WKxKrAc/nskb74ygBAv9y/CV8AsgogF0llywBH5E3pHL1fkgbYs5dVmKZdjIA09D6GAMb
F3McQcMTltWt6RVuhBJgJ3vZhuauX6hynyeXRAHEnwlrmrt0yNx0xVxL73ld9/Fm0kXlv6YBmIxd
naowvvVUAgUWHrVxhPVnkw7nMWgAAQ0x4ArMFYh0igYreIySjyjMG2iKmR4HGeVtNcugzosCeuEN
tnBWn1ptgNb7FqDkHgjakgKSqOPi1BHiALUBIR9TAGTLNNf224n/p+Piz/7vf36Ql+9Lf282i5Bc
gtPu7z7oBz/IR5jF/t8/AXL/kKV//uRfhpAEyVz4vsraigHjiSP80r8MIUjGZSFgEiRFri6zEKXd
X2QpNKcofsjqEUXyKiCifzSncKfhkIdwgSOxdaVT/40hBN+yeHOKwsUIb8n6wTiKOiV66X2+6xhK
H2OXrAEGG6CDZ8jhWJT3oTTnyHfxFjpPHInNFNE7+DVygB5Y5pWrti2h9tAIHdS7opgSQKSZfo9g
zCDPgCo/QOPVXggclHkEdGk4D46pVVI/NhvXCHY0Baqx/VRPBVi/ILZQ66WsZXncML6dMwhFmezc
QRXxqU+bac61L3Vedmn5gfYmK/KZrUopXn+CRP8Bqp2C53Fh/IdlnJcNHslD9hFAcxLX021pB3qC
x7cSuYOPajcWATSSS1BAYe9VdYkfoXKrSTJfyCG4rQpZm61wtT3oSA1Xi/V97kxEPi5az+c6Iv6+
kD7ae23ETZgZrvJsWZ+87RuzCztebSscrKD2VtmDsL57XwrG9mHkYNMw+GMIleg5o9WHoRlYXqbj
fJXGfp/O7bgJFNwI5TzMYByreHzfyDq5KQYa3RZowhxsLTqm+8FPeOI2DZZtNhVAlpM53oVypjn3
qt3inhtom8Z4Ew9Q4YRBkoDSiT5OTSMPtBKXCQRGF3QS70rs8+M29CRut8kswk3MbAxNX7nElyME
+EVuej4CuV7GvOigQLX9+CE2vq5zWS10F4Bi2sS1j7pcm57hfbDpcknDw1iTR2g62XbCs+yaYnwo
ek9OmdUffOPjTeZJ/xl+In+iQiZ551OxZY3flXRkEOOX5Z2J+wg1VzK0V2ndqeu2Fx2Guu1Ekstu
4DjuDL9pIsiQA5HMj4UuwluvhnrHSu4u/SK/jmFUQo/kF74rVFXeLLY2J5e1ua5h4IvAqV62vClQ
CHEYhPqguAVb/Al6yH7DxqQ5Cq6L8mxH0s63DkedetJlaSA8UhMEqzO95Z1k57pU0fuGx7Azsn66
ZMYovhnnDkNmZaevppB8ti6ergMZBrvQkq9x331OrB3MpmO9OqI5n7DxR+SdbxNqtp326WNaiul+
ATm/QavT7jgkuNNm6aapO5B4YvW+wPHdbtre2s+iXAaypX6q5M4Eyri8qTW8V3jLO5aM3a7qzUxu
52FpNw0R5FKqLIEaDrrp21mGN5bRx8Vkj0RPuQaiBHaddDjceSWzTZwIpS9mgxlDypB/ZEV6Xxby
Kwmnwuc1as+dhhbjwNp5Tt+JFoJbSLZweAkeHkrsOXf4DUC3IyOujarOwKAtoMoefs6BxwKagtLY
8MpkZikv0sLpEkeqfOyqQE53evQJbgki22AqbuapH6BGa2CLmaN5a1ZF+EQykPqROEI5PqvbcAFT
doA0toO4DFTFGXaRugFnLvsWxeDArgyLil0SDeIouoLulBxtzpMg2FLJ04+x7jzLx+Xco545lGDM
Lpq0LfOCh8GeFX4G0+TtHhqFKi+Bv34Cseu3Xa3sOa2SfdyjyJaFpxB5mxhkmK7ZLcxqzU7yZs7h
xOo26dzEmxpoJCSiESr2aZIXc2yqzUy78gqVo8UI1Mtyr1rCjmxM9ZUjY/Bgy62Y2vNEmnLbtUa2
eVUO6c4FUbev5Zl79wkuPr4dtAmPbimWHcPfOreMDFe0jVSVszhwaJIHtBJbhqo3OTZABbFTaXUb
ZTq6Rz8uNqvxdysYhVzPy8VfFEExJJusbZrHBcxZHrvEnlkMqh0bxOe2SWuoHyeQ9QyM8h6OSZq7
Zb5ul9L/Ac54xp8myV6wEj65pIIA3xXmP1AKQriaCLiCBe/pdggJhLYdWK1hKPQl7LKfcbBwuBDb
+dAvCrLVthiCBToya/lqURz/E/Y4bXZJnJjLuCuy/VzS9yW8mYco6Mi5Ionc6D6tL9ok6HIBtaMB
ZZnDo5nCazf4De2D+RDqnhyJRxdVZI04chu7HeRs5MxHS3Kc2OneSBJeTmAfzq5Pqp0L27sCuqBN
Ak/whZWZSXMgyn9MlZ8GiKDTOO8k9l5Loa6GZ1wdVUa7Ja9LaHWJi240HTbB4EK/YViiV0KW1XWF
+nvTtBLa7KXJtiys6MmPqtjbSZ1d16kdWZx5ZoN2sF5Iu6vbFu1fBGfzAvXcUS/ZlzQbu2PJ9LPK
YCecGvul6+JpR6inO7AEHwaqxTHVpjxAaRRtuyK9nmlxN5o+uo66sM/TaWa3kEJ0ex2Y69LXdxMx
wa0V9Y3DuJ4Kx0Ksxva6TLpl73iDxtJVJSM5R7+yZ4vR27jJYAkHBw0PYuz8h7jxPrcTxvVOwZTF
T0s9+unKG1IOuxAnp0b3svqwRhJ5mLLiF4cW79OF7FAty+U9zO5Z8Mm++LqqJEmXbbXavQD1rtYv
19C2jXfJSKk/SFa9Z4nmNYxhC0oZA6vK9dxQjWnFKEjjuq6HnEDc8tUP1IFVBvb4LhxCyPplrZeP
kZzcx24g7pSMNT1P6FwvIOa2I1SfieNo4Jr5RHhjsfW3PcZgFuPBd2TZoeWUh7QJ+JOv03oLD1F9
mkk2RTl4le4uXaYKFXtntjAA7+BDsnsfpuWzCqfgwoxwmBqfqr1NFd1HGmLZvOuxvYLpxgA1Hr2p
IGX5EPtCbpMaXjvIKw2Kji6KD5Ve4nlLIHHJ7YB+I8fptlhYImR01nLqxA7KC7TKeegnANg4ucge
nj5d5KkXaQ08YYKCq4E+xxval9slNfN0JMJP51Y0wTFQiqPwK8jUQMUQZ+8oC/i4GcZFVfuGAWIa
QADrrYgmWDKhG3s0DEqnLZx89W0qtLqrsxo2hox7KFigH7yA6t3tgarzw6qRmnPVuJnApqITkyfa
jx9bRD1tCxgUL7t6bW6ggfKflqiK99ywiwiqaJVXyzj5PO3RZKmmKuAqjeZDCSMRxE6VKXeRC7rr
2HNQqaiAFIQ3CJo6wlZLPhaFqDelhEET9ssobfYSanwov5uRbCqITT5h814g7jL8DJXNlziBdNUn
jHQ53mgBb1ZDPPy8uhE7O061z/XEws0Ij65ELoDo3vUgsuiGN2LajUxcSWblPrPdeGmnhB25SOFG
6EFU3ZoWmQE7w/oWlhKudxle2imdjJq3bR/7Z+BY4nOGmvtD6HlyLmLR800FSeClISjNtkVJy+yq
IyzahD75NMLh/RG9ZZnzksV7eJBKUGmMHHXoF70xdc1XZdFsQcaCUa/AFuMsCbOrtvb+axjAnjVC
Z/WE/bQ6VeD/d17F/NM8NwZOG90lxT5QlUi3I1nCvBw7vYfcI7qDkzzaMW77fPBJs2viKrvIXDft
mJvn85LM9tqb0t4B8tB53VsHmxW8AkMjxZNXFg6NcBjiPa2GkeeSSr1T4TzCYuyqPCpGtQu44Ptw
JskzxE/uUppquU7VIt/DNpOwDfbz+o9hpOY+60n7qaSkLbfM19lp8CDYwSiSE5GF2ieYr2eiSn4b
LaPdWAIlS7gQXGBhAbzfsdx5OHdQ+xO+Y6yYNkMywvLUtF2/t1yyi7oN+qND753LrLX3AGOifUD0
bpQK5vBSi7yuu/m6Bm17xiYB4X4nsFiSGU6uGTtf1MC3IQIld01X8x1AiG7YNDMcNkNnsNY15I+y
Qo3SdkShgBrb/4iGs+WQwDWyq9TE/5ghin7mnRPpRraZu4JeyEV7q+PhGxD/v/7/p5Fn/3TxCGLg
AJz/e///Nrz0JQvi2w/91frjSw/A/ZHp/Les+a/WHx9eTWAojTl8TeC8X+mkGaKF2Eoyoi9/3fqv
uZ4QwTCElpAU39VN2L9p/X9o/Bk4KnwaFpwYA6DwkhTxXeNPZ65mgiP4OAO5qjZNX7J3ETw910tr
/yXxHoN+g+IEHlnE6iD86i29P0N1CB6Y9scXXd0yQxRSwwjy4DECl0otv2NC3vISK90HcARyBXAh
sFC8YUJ0EIUJKj1cr1tloljjwN1rt4Djd2CK+7EApBu5lN7bVY/63Tz4EzH7PrvnDR++PiwDOhOD
KUOZCBbwNS+hAmLcYHR/XHCOPHdtB+y0pXN66eni7qARzB6KkPzukd+wnC9XxWhFUJWsEvoVMfqe
DRnNWGubJh1IC+pucJSPz5D+gsnIVuz337NNkIuDeCG4HGYv9PxvNT41CZxENkh2EOgOzkmKlsGL
Mdt1aQSdcjFzRPX+vbx+Mqxvdf0xdEQQ80MZnyEHBdKiN5QgKhOylIWbD9PgVJNPvADOvrxIm1OL
hnqD7pdepzg0jwlMlndqZv1DL0EibgRvlj4vE5PcjT4M0ePODKCSlMJcUpe5T6jEfjMLAKC9Rdbw
QTIw8Dgx8Dax2N/cb98hMQR12oSoFeiX74MuZMXZlC1MagAS0m2nSmpPiCrx6C7NyOg91qC/W0Wr
h5BANXiqTBodOw9TQhkZ8K1Qa2EuwRkHDnHlsl0lOoEaM4QSt9czve5CgnFQzUqwT6EB7xzoCvJ4
H0LfJ5mj14FOwNFPCYS+MvAwGayC96LKAN8veh7Yl3SOpN9yvbh5lzYqrM8aWQc36BKBaFfoXLMD
OJPgIzQPWXGndKgx5YpaRX0Ovi8oB+gyBaVfMUvRGCBhoard1Rhnc3zrem8veyJAS8MzbPMZpkhI
EtaNQPsO69TNIMxQarubrFE6hZ5WycepDsHdApQ4fmOcUE7IxxTi2BtizNBtMrW8KIPrDPkymj2l
Gt6JbwRJNxeQUYvR3QUqoPdsnNJttVQggqDH66GKzNwjKC1QEtABAud8kUVPscaTygaWdPTYoLiy
vioewroBUTelFkKOCeP4wo4UQOLuJ0hS75ZUZQ9WwajAAzBUVWmynYosaCU/VGAqMhdAFGHmArLr
l7kq6hK0oIgqO11VDfq6tl4zM2KGhw39LM2FsRCubqAjaMQpS4qqOzbwYqDux9e6UhSVcSg+itlm
D6nEfrodmwk6ps7HmCcwfcVPA+q7R1FKLH7VZZeZ19mDbJEYlcd9hZnhGrSacQlmWMOkiPApObgb
eDbBQ808xJBidcvHb6LucoCOZ/+nM0DQ6DiJGqJoCxHrHWJYgKelK7v6Mv6xG2G8m9J4J5ok2WYp
KLCN6jNy/fJ3xgLO5w40JvaNRRwCPOutSMZ5a8ss20/KYAKLdXlwqE7lwZi6KM4U4JXczMZO20a5
NLsD0051lI+Q6E352Kakvh4VN5LladeE7r2EJk8DsxlcMe/bmvi8gIUUyHZbUXK0dEzg7UGAAegv
Y8YquPBkqu1WlaBl7qTsWZuLgSFxpBcI9LgMl8w/Qvlkn2cfqBneULNUN9YHof1oMPziwoCwuzCh
6C3CyJohD1KwesimqfKAzQzjbO5lVIidW934RZ/5PZCLjRLKHW2k4r1MEWzC0mHawP9wKDLvzmM5
uHveAf9bFTR47YG/jlnD0a0J+smQUG2l8DwfvaPvUB2Pd1YoU+ZjMbPPI7rwGPPL2GhTons4zwmg
DsQ4lV0+kXBANzegftYTGlCDbZN3VXICQs6vJemBr0/AJS5pbztYQVxghhyq5Oqil8v4nFVilVQG
U1ltMbmzU1yMrgelNZsM9XNSPES9GfstDeIPoygD9FPqqadJfV0DzooPCu5P+H6SVYqvX+RavmHm
WcBlNAPXn9wdjjnM5RCi/urAgwKn9AK9nl9FZYyO2UPnxVTnSbn2hWye3d2L7NMJaPZlTOWjN41r
87mxT25Iy4eacWyYQ9jc1/DAfESXj4X1YtApiIEOMIHXIJUZEXAWFP0Wx+hwzxksFFUNyTUeo9xD
vp2yE2sXkn1cjKSfOx0Ey3ER8ZQeo04vEWT20jh07hS2S2SNRQh5mxnf6b45tch9urSBLG+0qQWY
7+w+EUI9tKN+8p1bd/+KPpguQwbPhHFCAAP2eSaRCATvcPh5CorJblD8kyuZ2eQ9ZEdNsoVi/8ii
KZi3kVV0kwmanJFSBLgq68P+nZtCN+2XOHzo0GxuB4eGNp87YbcAhRV8323MZgTjFf11nwTxl5ZG
+PsSJ5b+wEQWFl+y1FYAC5Ushv2SgunOkR8xxRtolYPLrq0mDF1XyHwZWfkJqBcSCuI+fZeIiGxr
PNJFgjaugVm1MI+DS1GLyJGll5GtAkgBZrxWlcGBUsG4jM0ibksNR5bxRw8G+TpwHsdCN4CND1pu
nqEyzy7Zi+yo4QsOCzVhppiSpNsSgXuYSlOJQIlSDPQaKY3YSxUPsafXsCk/zCHuho8iuwTQDF1c
22bYBzto0pb8Rc1ayRj/QzSrktdFZXbJW1lBmo/0o6dWzxC+ihk89QxJPvQPDBrKTLbBpk4HXLnG
YYL4kCR1N3AzYS0xC1Vb4nGOI1ayuoiKJX5afI0N/2ULTMQEpjiBigQmLksgBRxtn0KhIW0MeGAi
F0nLgJrqMTDPfdTg5KARfOg4WRX8YS3OR1Mx7NPdC8sOxgOMcjuyBBWDR4ty8e22vskAlKhRSRTB
qjNJYAg/qxYyKLSh7macUft2KcTgdGl7mJlsyGFnmED8uSvKSwhBiM6GRxsqKd6FbBVcVZ3Es9p5
FTz0uvLJXaxkC+ha8jGGeKoVpUKmmU0JIN9N6WLIkxtTq02lmH8P6RZ75IJiY/WgDi+t1Gjvm3aq
V0cKLe9tsgCWHQgsIvESpQb7YkLft0NATnISwR+jVtmFmCyy1HDPqHKqANar0MHUDqOOxkmuspHe
RxpC37xEOFyz10kMZUDpqnVE1YA3DkEKjvVJprBudRpb1ftifaN1HeE1veiBWoPXGFCFrmEENqAB
lhsZVLs2ZQV5oAEyuWKME0rL9zyqguk9eIg1M6uyLwlaQMRhkNw2MlvWeKlS+WrvmypA7ladolou
L9yayAXVNSyOYCR21UtgVwGn0XaEBRR+RnAt3Uu0V7KmwzUveV/dOG8gKPE7/KO2bs0Fa+tFXuH1
qzvkr4EBWfPDXJBVp2BENMW8povFa84YaBuKuBb4DdvJMjwHMsn6NZ2MIKYs9qbYIPjqtkyxpUMh
NUFnU0Jys+abaYeks2HNPCvX9LP+JQgNZQhAnFlXUEGhIhnXrDRIWhgYTOSnZS9RaqOahy1WoN1g
V/ijRypP0Pp3mUP8GuY1CoMJkWzZKMk71iHcYEZeGze+O7g1wg21cfHeccS61WvAG7IA7c7F8buY
IPzNhVN/i7eNc3mNhsPJ113EL3FxQTRuUiTIlVl7NTUw/UUYqnfEI2IOgozpUa+xc8Pc1cMGFlsU
kE5dtGs8HZ8hQqJ3qPz6HZI2yB/sJcoumhG1k3eIr0BGQJ/YuEgPQb18ZQqqxOt4whLeMxZZgYRB
0g4otIMZ6h6cwCb3cD1gBxEEOwTOK+yGYz0ATw6DI4+8kleApjFJO4HdpuIaM3IBzVeApm0hePSN
rcEHrZLtX7dRa9fxvWQP8s0EDQeDpoACgnjb9i9zWGc48SSQ8peif3ZQaunVD/jr6/zQ/eBCq/oc
aV1k1aeu/ep38AIUYoBFh1EeWiQQIKoG+oN7hZSUFuwRFOLg/dC6vGyHv77uD63/+oBkFYWjM43R
Kb6+LlryNqoHJw+ubvnTGMAk2BkHk6BNxCop63p/xzmA6o2a1yr311eHv/3t6EJ3j64YCxw38VZN
gcAToCeUD4dvvuQl1eF9uu669YuFeCwl9nwiwW5Ga+UdwgEqvwlO/4fY/TTW+zvEbm2w/wYUftDr
vMnUfvNzf0J2HKnQqPYQ4AxZzIso5y+1Dk1CxLdCS43o5xWwWyGsP8U6+P5EBIsH5Mp/5kj/mQ5H
ERYdhQwfDoOHDP61MPk3cF20yln/WbjrFSlwBMQxAzMEpBW+gZUg1dQ9tQ37mtJihKcjlLEM4IaT
cJM8MDbJ5gmeOGYQhOkNclZHoP7g1uE7IV/KXscIExgQzJWcMsE8Dqcs6NXBZuhxr6DBAxgALN4x
+YU1I7JotgHnbY3eIUli+jVx0JvctcIl7VOaMln8J0JYCJLReKUgWUPKosGtwCCqu3eCEpQz27Jl
SBzN1+yO7pImXuGWy66j/gxrQl//EZgZduvfLL/Xm84KRCGTB+UX1v3qfnirR05oV00C3MrXwg59
rQ5jh9yGQ4vORCeHxZQjRKhLBV38Hy0pqrD4jWp9jQJ89Y4yfHU5QcwnGhS8KdzM680H6bMpkjJ5
9VzTZhWXj0PEorWtCANV7zWEtHrcajGWSNwL4mBBcpGNIw8uk8YLt9Fp5DBWNrD5KjQS1/gkChwS
vxmj10BhjDw7pGNAYhGtn+Vap+Xre3SiCkKho+CZg7wn4RahQGWi9m0KLSLobj1y/rlhpBjx7ZO/
l9vNt5n632HRl+vGa+QinGoAKOBReX1dOfkhGYIofS495hxACvgTkCIQFwjZyXHYTdW7HofGiAAf
MYQhz399+dc783r5ZHULIV0D/kAgw2/Oo5LNVQBvbPQcJG2iIgRrEI5YiSkLxuOwgB66rgI6II+r
UX563xhCFpHj6xAtBuXf3glgcB5zmLIAnGbxG3AaztICXBvRzzG3WHJ7T/lCUUdoO5l4V6VFzD/r
CUOAxDWeJPzzQPyssx1cyUTa37yV1ywAhoXBmQMKAtYRjlfz1kc18orUHrba/xTZAtnwxaAAlaPC
LDqT+QsktKE8+E0FQt/sZLgmlItYJVioYAV+QOfLbKlZhvy+LwKu5y44OKAEWBCdG4QZNpOt4yXe
IO3dIyfarU4nlSMfSkzvO8lrsKYBNLDvs050ut8q6CHCO+RZ9ubLr1/T60JiTceOCOJjYtjosYdH
bwuJyRZAEtXivjg9gguEUADy4XhHkCEAntDpaA7eyxD0PBbNaIf1XzCjT795Pz8MFrJWYKoD1wih
aBRja3u9bCAnNqM3fPgCHX2APbzG7gVqf/YI42LnqGDY902JzI6nrmY9dlQNxRllhxSm7rnJlcBu
u+78XuCn+mpp53MM6A/A6a+Hi75dYFDNQEoagvL4P87OszlOZN3jn4gqoIlvhwnKVrC0tt5Qlu0l
Q9PQpE9/f+3xqbvWnrLr3lN7VrXyeICmwxP+gbYL4de782kRcyvjdhNv1KcDqzmUIwAlfd9vIwJt
0GxWtHMSK2wm/gyiQtOtqNhtq/U0S5leDrEC85c022ajHp73tGgAkdlBOiKbaVs1mnFxtoEUF/HC
lohQNRYJVzaaInwrvf+57/+wTJ1f+SXsVAGCRciyw5imo8Nk/XXkmZltP6Fx8hr6nY80taQpx1QE
7krVInEMQ4RSHtLBZveEus+fwbVkO5FOCgduR44nAlCvs/jzGvLe7+JQXwhGaAU6Lk3Cf02LaqmG
Js07+SoVq6g/iKGKvFvXyYHyC+QpGY44pYBM8WdZQdDpXM09ymW2OwePWb+l1oVqvBLuiqWH4C4q
AhMgLN7U1PGp0r55Pd0gYqYQUAOkaKRCzvBlAy05gwGpa3NoFYw+L6hr45xfCtwGtpeogfmXImVY
rvwYNjsbo730oXWAMtPm3VVLVhBg9D8uT4/Egk0cdcBtOfcIHrjzwmpNbDBKRMC/LEPQ9mAnJuVM
T57otvFGKaD2yOM2ym0SK0tBCmceh+tnqiip9zLZk8MkC6OMOGPqW4Oq//1kf79rMvq0FsFN00GF
ePQ+zBfp2mYOFaBXMuSBOvPi2iGEnxkaen0pdD+zUfz+iu93I1QI4Gc6nNv4oP4bpj2AgMznRsyf
xQb0009m7ZntzwVOwfQLpt4PXtNSbEzC2dXjkN2GbCzM09/fhvv+yZHVomnNWeG7tLSIkn9dFJuY
dI9kRPPS0HEbqcB32re+dxSy2Y3yamidg0rDrrifhihjx5G532UHEM7u1AFShpIzUVLJ+us6jYKn
Raga3cuBlGl6HCPLLpLe30iMmESUY42OOSkySEHHLHaUMKbHbsqJLi7TshrNyp+wT/mAt1Uokc+s
lFim0++f+P2+FgkOKMINnpqnFQD1f33iKkgp6vdD+Az21CaI9RVImmt32sy8BdtveDQO+JWejkos
+JGNPyJbiIZmSgv6Cm76BCzTTGm3LzYy0kK6IBQPZb8NtnPsa/o9qA/6a8WqS+fGxNQOZRtWZ+gg
APmH2fuOOYeHBAR7jk12Nd6gka7+9ZHo1TVbV7buczTmgrU1yszcAC4DNDt+rmPUKlbuLYV2xBJn
rzRbipI9B41Ff2+9BjxnftX1lIO/UE9FFayYazMO/Tp3wV3agy6+LmhB8DVrBpXuWFmhEpT01CSG
ZOW84HF//7bIqX6JwHk00BHwH1kq9BL+1XwfAQOGte7WZ5FR/6/Q/emZWpQKi+7raEcVGEd0s/rt
JXTBfqJ7Y0Eygz4ETidbD1sTOGNGa8bS8zNRqmI45rAUzD4xbewmbWHFTDEIBtLsbppt02gnAU1M
RiISLliMNBXchBzLYSgQiWAoxjHMLSwNqHOyJKitl/zXeXzMVlh9+f0gvFujEEpg53J++dRGaTy/
D3WdefOCNeitjyAWO3aHc3jr5tEyVWDe3Txr/7QtvDuOzCVRgLJdiKX8n6jp1xmFag5Rq1zCj4Om
//FlXFEIK06c/YyPV0qPGmc6g3hFPKyGWKIu6gkVvS8Nmx6jNKulHu/DAN4yqPbRi9gMDJn0UdUd
n0ISioVPj4mD6udryxDeYSgRbkKIescqMq8jqxbzIiyY5vyIwX5Nj3bXdNwJvC3OpioYTZ76+9GG
JPN+ziF+ALcXhqoDuOVfGRXh4GBlNppjOe04w9HTlZBJOttpeRe4m6fWQ5+rQEa72KWUiBUH5en+
yq61AIAqiXasa0Uz0rtNoTaIpJ+7JftqF7V9MafamFyEbVd/8+Bqqkd4D436MqOjO3/wJgfJ3n1U
trEvk574cdDHefaj6U71OX4uuwDAqXMjbOXE+xZ5HicplxG+2o5+TL8B224nMLpUx9F+rXaIGcwr
IHnLL73yGLuO9p6Cely9LLEXB+nPE+2n3EmJ39JsvBzzkMgMcaZ63jbSWqaivFyqNdU7RETL4DjF
YSb2iHcuG0Cbzi1eNF0eJKe80XWSlfy0QxAdiH28jwt3rpLMr7OL0BXjvu/seUPap7XtkzM7OQpH
SPzl9kFWXeM9r/6UVRaa2/ayfFzGRYy3FoV865ETI9TffBUE6hnQYQZdQHYdsgsP8bLV1SktqG4c
t86Lmm4XV51AzjVU29BHbw5A0/Zb7spuWvZMlbX/Hutxnm2gfzOqzhdj2vZ+tCcP8OvglDboldwh
k4+2+2kK6JbX+fc8asXIKC9AdZR3u4luYkpvjhpk/oAu5hjYh7b1AKVc6jgt8vqm9ZcKw5dyysZ5
uqFsmBXFMfWaWfuPiH6J/jIovTyLjsyVABl1SMY2x3o9RMUc7zLLC/pxT2VzK9fLORssqOUoznHa
JEhEe2ywk8Q641Nn6cAfLpkcs5XClSVsce60JOqKaSCLCFH92g0BOH9ABcX80ioKZIJ2qD54XG7r
Bq9/23QfQ/EuAyUz9wI9QmhFKIn7QA9OS4ssBixHbzLnou1bBY+TCZ9D5cuSroEdA/jELij7sM5y
luF9mVrlXAPHFJYrLyu9xtH0ISgRuY139AVNVB0qoLPVS5ilqbVde149MFIW/S6nuWXX7nP/2hKp
CmuU6sGs1vdlOZdRephLNgKErwsHTkPClmVuaZ2s2nYPdpaj2r+3JQQZrNRGG8rOJzdD868/NiWo
42edRX0PSTUMGVk30gUnSOIEufkS7p+QhZ5obGJ6L4cHRWKQOy3+PGU+mxETNcAFZL+HfLSe2iY0
Wz4M7iyCQTGP6LcdNqTegtMYK2SEgZD+eNR89DeGrwc0ypiO8YBsDM00hySzddCZRD5bernr/+XU
ixnn1otLakkWVFdeBWTWKPe+9z0JTX9URUGkhZY9ZGMab1HuaxjGnad7/QKuXBct42XlWKrltPmd
BXZVaG654E2Dtg+YWVxB8Ef9W2otZoIFyjJv3l9pir3VcWOGZprwl0I6boz6mXuYoHjzjD+fRykh
+jcKbjm/8xfZBU+VjzQArmlzTAFoJwExMBY/Z08K+YivDEvLPFw6rj8GQzNrFOTgHzFu7G+++S8x
+NWtwDDBevo51Nb54/8Z5PPnqBRAfw5d2XAD8Dzy6a0qAlmoE8oxKw/du9vCtehyZrhmkIBnXbzz
zy+qgxPHVCPz1iq7bJ14TX1aXfm0Bh9iEBmM0uQ2tTFqQt2Zu6LMkU4xROPVBL1IkLv8sg4zu3+L
zyOI6J7HEwLeNc+UuwU5WiK7Npidi1UjBMmiOb/a8/TAVKZmfAJMtPjh0xHmr+HzkzNPMwdxOwIJ
Lw/45dr1dpg/46zg6RFDoFyY4T1PpE2vGIoceEjzLU6hBv4expeC2TWMubn184BaG0ZTKukQlPPC
g4XmXFVebq4fLhKpCopINgqpGmo2quGZqXwALOnfiil0+zdaxS3TZ/CJWHl4OINM18G4L/KFyM/x
w5sAPTAirW2WQ7P55v5bHWT5/KzrrM6KY5sBmXnKoTtk4gKweeiM1+I8V4pyiMfw9HPIYxqP3M5S
iIov4QTouHgpi4pzfnKQwrafidzKaNrL3hrbIrGHLOXiMBKQPUV6UVLbrCkYULLhNeX6Muwys5zR
OTWFngpqZRkdK4LFZb0yLmBLd0FzG6HTpI69upl26ZCR50Pr1XwexTzIoTuCRr++a3rNv9dmpm7n
2zM8CQxa3KiGgzKmFAVmVXJ1J8+66SVoUwgKh3TdzNyfY7by8riI3mWHiVRe6wgEOEdsA8OrTePh
EjlmcHmf7WAp2W+yuuuq6uJnObkc61yVR53X5LtfV2/whLjAQoPhOIkfa6bvopoBG9K5SrcXkUfd
PD4DUsvn4GI8PzoUR4Cre4EsQ8UTVdk8+Idgsx12ORQ0zfA5izSzhnqVmeLn+mk0VGB6do52zfOO
ReHyQzHB+Tx2Dz7/hUwCdeXYc6s23lGyWIPmVkhH8YkA0XomNcifgXl1LrJsjk9/94g3BpzOywyJ
fL5jO5feUtJyqoa9D8QJbppTkfo2DblTm4w1hQn/uqkCs55G1EEowmdVNLJViiBdOfOGlZ2mRL4R
+YjqQhfClApcHM+oxZc1AEz/Wq01T/l5JjxLras5RfkQDytRmiIlpB62n7BKRTA+oNbZrOkBrT5r
zY/BLKHb7SldOIFHc58E99XL8BPCRoazmpe/Wd7GUwVtY46Nxk/NdANB6TD5ziNZjh2VaFHYhZiw
fvObNHyoNj1bT4pgmqrCJvs4eGW/ZX5hRwEuDaVm2zxDKlskaI+kl6ZKVRfEq0TWcdPN8jWI17yH
xQJIob4Lgh4Jz6NHb360/p6hKi/pgRMNhWScD6h/W0lUO6F6oSI5V+NH5IVg4yapv4p8eUQtzRH9
txjtx979PKQRpYmTgqIN3dJyt6F62Tzteh2yBwEJxw5WVkdMGYZ+rB3NLG9QWoDoiBxpiGreTGcK
x47zk5zfZS9LCsQJffXVPNaP7aauJ7P/xSj38oPo3yzeYmjMJ9A7YczS0jW/oxuNvHOyZqv5YCqo
TuBmoWGo8Pk6lSzljGgxvduQmpKHkoVqVmXcmD/5OWWJKdmJYhC//NG5BG+2UytL1LIqEe4cV9nR
vc5DmOWAy1sK9t66pbF7OfetWeWZBe6K8j19In4A/mO36Deb+e3Z9B/uqFuaO68KOo2vPy/kq5gj
DblVXvY5Y2sxKg0ryDJSew/VecMCK2O+GTC9KUYjtWyKkGCDleftm6zpu3SX9whgPGkQQjwzcJKS
qVS4mQnjcm/hGuFUm9vSPxac1VWcI7vUx7qNUMY1bUYcZhczJ8N0o0W+83NAmc0hL2tW4/E8INSB
zaZX4a7L93qg5MprlJbqMPpD4etdQm8Uxei32meteedfZeV8pIdAvdp9ytG+5a7DDLjXk0JRrb7r
Lc+soBpQMqMwFb259z9kd7/mdubygenV4BdGN5+F+2tiq/SC+eMQUqo6b40lNWAz/jRUatznf9cg
e1dAZzXZABe4FiUr/h2YtP4fiIkZtHWUEkr+Z45gZdN1Ceg7cC/o0pnZHQe5eam6MNoznQdRCPfA
8+b4+3v5tYTg24j4849v+Ce4hdLS/PVekF92Kd+W2VNMVy14LXzHxOPDECHpvnWEzn8a539fEIEs
CgcAJ1yKi8aj4J8Pj5KE7UB3AlG+tBwUmNzEo4Hxs839XNm/f0DHlO3+t51unpDare2HEHRch3bU
uwsudellLVLEjz93jDnfTNF+BZuDVMPiDdEEpzrd1IOexVoC8GnNfi4UWwPKuR7n0R/u6NeZzh2R
SkGSoTWKfwIluneFxjW2rTnElOixPi+qmbiONb7oCqb0Eeh9wSsAcLqyMmPB4UBoYeXmRkopeo3O
ek9mf/Qb0cHHXdha1oStvufjrI/UuQMcSD6ZzOd+ljxvs79/iPevkRcH1geuIRxveD7vS0+cu/3o
LtZ0l4MRZTiR9+YNStiN+mG1Iu39QXvyv13Pt3mR5n9Aft6NWbgQjbiRrbHw+nHsLVnelzsbWX8f
nYChyP5PpTVoPQ6K4FQW2bhZqv/aDsScUomeipLjxkTBBMnmbeBWx7poh94cGL8fULO//GOaMiFo
P6EfaqzIPSqa70q187otkHv96iJsLYWxTNg0oXgN4J3+cQn++1K8OuRs0Swk0/+XFUSTus2qsyC7
OIcik091hHnkggz8Uwv8JxTjHw9GrZBLwWZzfzTmo/ftQtumLxMW+XBSG2QXZFPgiTKUGlqX7v4e
tpYeetINGbXVeNcgyOyAdMev1mmuOa2B4GQJ3FEqPzeuR+3Bvm9SP8u6C7ik9ITv0qWonGVN0K4f
CFN6xBawjChdrwVcWOvNHXGHtYOh2UfKp9R2I0ClieA+PvfzqoBkBFOltnH65bbK8glsNkFOUDjU
REqgGhckGiEAv9oqJa/iZ4ACyN5MexzpzFQgQo84LPA9ZBGcU41qttm6EYFw2bpJDU0YME+uRUDb
uRF5AsL+fIAQK9DhnRhqE8yhyWZ2f0lzlNVuYwWBn0Q1jA0mAtiQQFDZo5VY4yv4n5JHz7EJuPMc
yPyYqnTWZsYXGp45xMN+orJEblEF7kFCO7CemoqsAmo73YoiS+oFzcLiRD2/LutnQdgbi7tgHWEn
X5aBbZliwDChM5Gs5zwsntdB9Pu80g1lVyowIV2GXZmPQKQT4zCCIe+uF6CH3HvMjYHOHrIeLef+
o7/G09Z9pN9gOlrEgKAW77pxoInwsZBUm7M9ICTgBMccXTenTBqHoPPvldRziK78YJndV5C0WLbe
UTZL5UMbx2WF61c7WDaZMBvHghTBmNNLP7QdHmXoMC7uplZkmalMTAmhmeNHyQq3fr6p4mEcMByo
y7kw9rqRoi9a5KiEenY9zm8BVgVrvk89Am44+mHbqE8tlRcLwY9zy+3nXtTTD8+CmwhmBQlHm9cB
8OSfcRaFbxMnwpw2h855atQ/osE2RNKZiDoGESN3E1KOjcNOlnUht+FWUKbnyprij2ziXfQk29iq
jxgLZ/4uz7L5yV8Lv9yvxZyeCm8SF4UttstGGdacyrpHlBHcZIn9/C4sRswze29SH1Mm9YWX+aDl
WX35W6kkBGq76LCnckCvRrUYTyS7lJTc1r+OpP3aVSzHFv7PDaqt6BF4ec7btS2F+/XiHcqu0B+2
sh7tAzN3PCBzLGpmbNB8zaV+ch1PXivPyq6baRgP/kAJGuxLdjF1Ot7n8Rw9hDLv6evL4hu6cem+
RiIDv4y23ftp3F+hetocsSGgC9xKH1WRKsLEzivb8DjzlZcR+dgbsEt9AveQooZR1adqcWo8N+LS
P+bYfD5J2LlgwSnRDDtLdNnzvGzRF6jdPqm8bj5iXFocbHe0rzyMTwt8/Cxx41GmOyr0Mr4PGCg+
UDwswCuNIv6GcotHPuNI5xGIbV4gKNBaB2doxsdh8ig4sBXsh3XRV2KA07XzcUZN0hCcbPSpmNx4
vQSBoL8Orlc6h07LkTSnaPJ1Nwk/+h6B7ocIkVrqqomBI+w9ZywflklU5EkNph0D6ogJSgHdF7sc
5M0Sevb1EDhmhqa+6aFm04xAs15u7bCaLql+W1dFJXJ3H7H7fXNmNA13G6TCnLRZWp9n2eNSaFlL
gg7J9gUaVoepTSqBDxp7VxDNNfIzIKaU3sttrparQGc92FZHFneYibIRk1IlE7474gpxoFpeqaVH
HEZq99qv0Wul0vviz+tXW6fpneewfLDVxDgy7G0jrNNMIfR9NAW8cGzvJFqXn1f0uY+lTXs7g6VQ
gYHACgLxEdw5NNB9OtPdTrh1e+ooFOxcuxkfUBmqHoZ8RXesGsfsuQc5/0ktqFXv+kUvSeooWe5K
7o+Oa0TNjYW35CiILdF8H7tDXmOfN5VfykZuO5o8zUvbFRiVSaSfYpoIl9KFp6iVjYR/0SL2GyE8
VVLvh1xKwZWLpshmaQuzS1y+b4LI6hCJd6r4i7IIavYR8VmJydTQ3wdzgNeK2wdBEhdbeDHCDL0H
pwO2Y87Vs9u1iARBPTyVcgq+KJE+z+TJzxvGSdGpl1jLln2TfV8ZkFM+hlofCAPXp1HFfrpTXk/H
tsIF0c6n6TKIK3nqiUMdQ4qNn+N2jN9QJxMfS7z83ia0U75rJrgR33JvPYAFJ5uTYt8v/fhEfGnt
kNKcbiw1VK+bjWOGqJ0UZBbl5LscKTHOsoUdyS6LiHoQnLWLkMZMIoe2PFW+Vs9guwT3P7lXjt0i
vhiI4TN1uf4+bhENd9Y6fmpgVV1nUEcOC1pUJg1uirsWAsCV0t583w6p+qjQKv4qqonNwe3XCa2P
hsVDTeuDI0Z9vahwviwQYO2o20TtKQ2QtCM9BmFJ2QNjCwsOAUog6gHNqPw5Iob83G/R+JEDP7tg
sYW36LqNYJiC4oi0v39DhxvXmLHB5yLa1lYw31V73DKrw8oyyu8BdUsYo7K2j2rGLkqO2oOG6G/b
jYo9fQ1QqaI60HQfM7EhzJZnzXIQYYVTCj2/ZJKb9yGaMkFlXlnfrNQFg3az+t5WxCirL8S6+1BT
0o5uKl9M4Yg9J85PI74D/2GYUWWp7yxvbf8/7DKgPvq5cKepP+VuLRBp+wepzG7a+Oo9lwzZlybc
ldsY/+SSdRb9/mtYkiFjHdjzqG76eKLR4ywKsU1MC5oPYvGsh7CN8UMMEI3vDnks1SMEw6k50PJd
8+umqLpib6nWB4SYpo51Cqdh2B7XqFU6P5nQw97H/YJubMWodXNWXVXk5Mj8OEZtOfEbnU63/51Z
BFwvdfazQ4iIKL4fjC9+Qfan2EcUDLWAwCnDwzO9mMYA91l3sdvy4ybW1J3g0PQIwFy5bHb2ZeTR
ETj19doifTMNvn5C8RBpYNSk61jtFGIqdZVYXrw8FQLUzM6F5fZwVvadSTTLxP4h6jvH5dImrqKO
f/teybeEupbglVpdjfC1MVStVwuXewGVr7WXZk+dpqkMSku6fvNhRPAwGvdI3gS1S4EdHhPSPLQ3
E42kbXPwHKwZb2CUlQHyQpR5k21c+nYnmpXGT6jL6qKFx9MdMhqFt1VBmXT/DweuAEuukJIY2nKX
VYYAETZjPq7L/91xC+KVoBRn3LbQQ1XfppjQRCgJtwmJL0ccMvQGtZsQwuVWl9CbB4o278I8eFwt
D72UpNfRWqDcRGODD3Q4bCzFVzahPgoOOQ7dOz/r4e+joxI6YX6Q7gJp99axpkDDtGqbFFNR5GOz
aXrdtjx7znL5msXSN3rsc/M0g+0wfsbqZHN42GwSgaL9FW7X9erWdwrtyuOUqziRvdzkLgSmCWGn
8Zsn1dbBXim8TjW2weyv09h8hXK1HVErpI2XLektHcbITpxlmPv9xmHj3cdDLp5CAEQK8ia1HuYD
EwanqGL+5nSyepCoTUWHIQyzGyQIuyeNpVh20Es2pZdUjTNYm80SX8KK7Pdu29fHqk99slDbOcRj
3l1XqW/dutXiXbuSpiVeYTSv8dSEiOWm05dWh/q0La5rtHo5hPd2PPXDQUJYuQM/OANdNO7A8TDb
CyoCWZl4wTDJXew0KRhSAJH6ErXLDL8MitxPG5pn31L63v2ppL+2VyxK6M9rpe445Tn8i6Cq90VJ
fMEtpI+cOsVRo3ia6FbmL2WROa9U3pYjoJ341NlxcwxlWN5bpa2SqQnyT6gZPMPeJpMicTuGblp+
7mZ3xANWdN1nYafqSrsiXVBfW0qc2yiOXqXS5aEzmwp3sUwJya74UJKWXE2zU3ytchG+Vmgmfaoc
Md9MdG73vuy7S6TH1heK7y6uy/G2SNSI7f42SHGgr+jsz2YSel+9yiTD+MaaU3txh7cOXQR4gUFB
I5RicofXkt8WXYK3Mq7XtFU6ioXhXDqJqNlHdnChSv+2loP7luf5WO1c7BbbXVmHSPlUfG9C+Ys5
kaP6cNkE2g33I3aHtSLWqrKrRnbjX5KsLU8qKYT9ysE74y5tRfN0YY1VsB9laV1AtnSfDW4A87qp
0js8IeQH31/KNz1FkuOBzPPY6RQ0VJf64obWnbqWK6CSncoIaW6WQcu3yh2XIhkoM07YW9XL13Fc
WSssSvI0LalifkN/gD+kIzcd2nISVxSp4R3O+JERzAMb/e4BIU2PTZiP0AzJ33YW4ci4r9Pe8g9W
jxxBYm+T/zIOdf05lNMCu1gMyMsig3qnZ8ifdNeiGFQQMdwORb68Ps0EVVfsfi2cwD7PS0K5mNAT
FIfV3QlY4Fai8dDGchdVLLQp5QTDAEQKkygxtLPSq6ZjNgW0UpoK+0OCNHUwaeyUpOjBusTUApvn
T+2AHSXacM6MIueEhDvSZHHQofClHJ3V68myXfSfPwQaF7hd5fSF+FIDG7XaZLKipUyPNMyqxb6t
8Hnq4oRse0EbU295M+gEgynbX/c5/asIkXbQ3N66b6c1barrNUpdYSeDJgGT9/VEdUggQZtpfKuV
ln3xKcsqr8v2M0uFNgpsHNGq3bT0XTAeM2K1FokGbTV/D2iBTj5SDFXRtAe/p9f2lNqooaF1C1AK
mr5aPVjx96WWFe/BwyukgFyPxfpM92ZRPP53mKihzTgOZbvu8Q5b/E8+5bb86VystaRpOIx1bEqj
rpMu8hrxNtPmBi9guhWswy38lnmpvQQncNUb6613hrj4DOU5t/JdG1Hosshs03IOOCLYjscXnVNQ
iG5GAsrlzi5R3URqOxt0X502ulu8LY68sivfRKRbfNT8etRrey00j4dnZwfKYkBoZMCP8EmMviyC
QwBQtRBXttb92oFDKkZiHHKHrD9KFBjYj62x21egkG5dwFyE7jJmx1xjzKrHyDsVY9isq6QKO1FJ
LRIgVbqevUPWotlfHxCmRG6X2kHbRTcboV90QGo4SOmCTQgZ6p3j9TFKhesmvJNRTnmRka6fLdA1
I/JnkM9wH2DtHECbNN/stoKxD/o9V9WhC4Y4308KnMqy29ye5uMGPfYHyv4qLrLpHpmn6YI6cHHT
2alIKjfQt6Wzrs1Bigaw1hTTCJZW/VTGyxxe4ni3hTvRonuHKvJctSc12qAYl0ii4QaEuvomNxuN
ckROoEEHnKN6P4ptfRwQ2FsIEKz6QARKhpiW0vdPKvDGZp820fJmbemyQlrP0CV4jKqi8vdz0bZf
lU0DG9vvidSg3ayJbESVTn4gnFAD7pJ+NX3LrMVUXIio3TbZqjw7wtOaUuvYaCcCnOPiZZCkttd1
B2+1hwtn6MLP9YQI/pCEqYvfOQXFwidDDTHhaaLA1nvX9vX4CegDsImdkqDsEjAd/USA5Ljgiihu
3WVk3s3O64nDbxcabssOc9TwEFZBfWUhCAyUXfuQK8DWyQbohrvqYY9adkxLyhrzE7wFXky4ZNYO
Yan+AlZ8XyaagtnbBmCBuZHGD9qyO+OiKY+BgzALgkXL3ovTCOkasBXfLcBLFA9Lmd1YbMPDK8nl
nD+EZaNM1CXc4oIIJsBjI/SLN7ZIsZ7E5JWPHb6Wt8Aks2+Zchj5aN4W4Gop7g/YbxYI1RX2/Bwt
vr6fFQ73dxIaG93hECfBmTkNWaHy40eH8iHE7LKbL1Fc8Yr9DDbmr1kYjV6/GrwLRG9L4InKf+rT
rDuOuDN+CtTg7OIQHGKu6g2E/rCtOyhH6x2cSrfYu3qYIHXVLQD5uJji6TILFOi0oUXOdJel88Lt
ookPNIJsOJE4kbtoyCJ/trMFxEK0sAXig0Q+KVWYEWMIvROZcSDP2nW4FVrqm8x1IErbfibDI0AI
+XFekAM9rmPLU4IGCF8h0EcoPhCAf+gtE/EOkYfkAjH1irRKlcbAUSp0DTGTjUqQV5RL7reGCsBu
C6QMDtUEwG4v7KY4bP3C38l84HTARhq5n4T8ex5ymOPpsCQw+9fPIbvFdL2MrZL7up+ixwF1f5Rq
LN/vSQgKqkCN290K7NWuo7yuQmBC6Qrb3knja8vK3be1LqqrxZIDxPShTMCAuV9gxeiWPkMYr0nh
D6XC4sIr1r2e1xIbShWN6UHnRVSz/ypRX5eOu/rHMZj9FyvN5XJH5aoSFAO6ZsUvp3E+FzGIB8Rq
HVysQJjYh3D2V5KC2IXV0Kc2KihYLeQfK39Rc8K5SVRHfI7Qp+ojM27Bh1nMlKGF26VobzXiUw/K
Als1XX8WGFV+UmOH6UHRUnsEUQlQKpuY8rX6nEGzz4itFiuxiDxulYbeM1B3eW0zbV2qkkW9V0UV
fhj12F2Nfg/XA0fdG+oC4YWV2tELFeMiZBpkwZt0N4FCgD08Tmp1L6sBWSd0s6PZRGt2A3SmpcQT
DkN0MQgUNPdbbBE4Ycq5nFrfnepH2LIFkgfbsFdMdS/pha8PhC/4iK9dDjZwdj7lKRLLMV5xOzlo
G+qkX6F3Vqd/Ayu294hCjM8R4f7J8bAJ6UCgf7L5K/7OWhg4IP+f4NxEtwtN/pOcRlZdpL8AUB7v
pUaDaYc7ou2wDjZsTjGcZTZ4zYnzQKENEg1iD7P/miqadTP3rvqrpNixj9AivkPVAoOYJXe6Fyuq
vacyF16D8jvDKGXr0AoDaVkJ8XXVVP/VoZLUg9QbB1TVTCg0wWcJP5HRdo18VN7Qef6HsUTkZzkM
UWSwSaqH/wxIYMEcBdFmScOx++CtQGlWrJPgarh70dnLmF/aOm/K7RIg9zo+p8Uy+199/Hari7KL
mtFLUk/Zo7WPJt+bFZtXBZqFnhb4iBI9/MDeA7xzNsLGyEYqVlUBal6Xel2oYqKAtPhHz2vn6DVo
25FNpZdVjdLPHPq57e+J88Ap7K01yDIALR4YK+DIhPGgqla40CwaYOyeDxQ0l913u7fWcNjT0ASo
dxgkkvk5Hcsiq0ALySw1IHLmIPJIp6zMNrt/mARmv8WxEEug1EsXzTgW72nERuR9UIYwGblDXXjQ
3R73XPTzDrYUeujfNMLkzrrjW2SxJnPnEZLtNpmzM1yk0CRLlMqt1TyJF2R2jHNCtkxh/xf6Epvr
74o0MnpGYOHDYLm2xoGE+bpEtKMOcESOo3A6/r7p+I76RvMPAnUMV5YmJzA9gA+/duNbm5yjXGT8
1S5hkfzsertB5dN+UqLJQHvOEfKCid14yg13oaoBae6QR+IUHkW7hM/lj0bX7+/r124vt4XNXABd
FSctmof0in69rcJfoSZlRfit6qThNjVn4EdTxTUT0epol/2h/fprT95cERo3o2G4w7R832v4UTSM
Rhu+xPfmfMXpjKoRfqtozSPE5WlAcJO9WFA+iv9h77yW48bSLf0qE3OPCpgNN3FmLjKRlpk0SYru
BkGRErzdcBtPPx9Yqm616pyq6Pu+qQ51iGIaYOM3a30rZVn5+1fxH5rD3/BXce78df7KgbBzZu3y
59CWHz/0A+bgueBSl8uE8FKDxmy5XH5Er/jGb5TDDuIegokRsXp4P/+IXoHzgHgRZgnLOl6E4JJg
m9zF//d/W9AhUH2D9fThRPu6Y/47QAfOkV93+3AhLH8RfiwcViQ8v1zODik+uSHj49QYJEiPdQXO
LFXOVd24GgCZyRDBUpveE3fd5KuORU4I9BxsURBJTEz7lrlMuPaqHKb67AqAwQQ8oHsETXxHV1OI
nZG6SrvL0Io/NcjUbGalFmMdeH8Oy0VTDqd8LIh9ytlLmqsejLkAmtc7qHwdl5qXZ9FhNuaORJCU
vNIZnUO7GVAMxmtrrMKjlGE9UO1pzVc/Ve67R3EZdDzkNxyYbJQY0nVYvVj62gHtgDBPvtnFgfQL
5zyih1oVQ3+ROckKrjQg2at80BnIOEZyX6epuptivbtG4V5cilSbyg0gCi0Gu7VsF0pbj6hB0vqS
2/WwW7oNQFaV2kcjIcdm3SZXRuztpsRsNWh+SbW1S9tBTh4DqOpIX4NPbgOEFp1rPuU+m9UEbf+9
YU7Oxo/FazQohiaVwjkzW9Ztb6btYagga8SGeRs7FAp26aCVVomzmmisbi1XQ7tZjheEv0yg8xwd
L56o+N0JzXon3Mpat+S5XQGKZyzmTA21CpwEvLlJdJYsQK/HuGRP2vVzf9LHTQMR+zqs2+J7ioh6
S2iE2ko78dZR68oL+Z/vdhhWgREa4drRYoQGkv/E9vzkC42lsVuU0KFtBl+4vV1Kvfu0ldbFAnh6
ZbGAv00kD7U6Y+NrWvGbXTkjwWDTFZQ+FbClSXnihmKFc0kjOWQq7vM2K9ZllstrEyoZaeBUoGQm
3LEr7wC2Zf2a4HT5JSN6YiWg9V8rJJpBPdnmxrB5pRoe3UAfwuhh9pZEBjBUrMRJovP5Z9O05XlZ
G1dW3OhHeIwfOX+fjBdG5u5AYGqgptC/uJzAd57J1AkpbRqu6mier8UCfmIvpu0y5OC7WevLC3tC
k5Ft353MTIgrxTy8bi0I41z252qy5pehpY3aaF0XH8VCq69Fljcri44qaLJs3PVpGAE7768cRODY
T53zMKDxoSMgSQQ1dbr2yFTbWyUCRNTv9RBMVKSrPsTd58zdo8ZqPmZp4SVK34bA+QawZbIpn9XY
p7eU0Ddalz8agDkDPxcXo9FzEoHrd1m77gFG1SOC2xLwvXwteMBus8Ts1LpI2J/iP1yXyzelPthT
QFkxOjB8vf4kep8KXfnhvh4H7Tx6PuG/fR2RlC5eOAzljUmu0laTdGB5FtkHxRzgUTjauJ5AFAVF
2Opsw8kkTrWjG8b2CkzKy+CGDczYoiVIozEPROhg6j91BRVs07FTL1nMhRJ6qYNviHFBUEwpspax
JhwAJQh9QyovXmjld7VnR6Td8DETcmEdkAROd8WUz7uyy8ygrut2N2eTcxbtcERqOx6YToUZuxo5
EkvBTMhQ2l7Da3w9CiMuucEwJo36fZlqIveDxmjN9BYVh1WcUIheF633tWowHzrO7D+kFqMbYZKo
GHtJeIvrKblB2/qGH0scaC9IvwN879SDzU6fMvVVtrxlvYgJhyIM7irKy2Krs2YJaj3KmVCLfJOz
CL9VHLureOK8y6sWzaZbqte5Z2g0hJzPQ881mKhJvUL1BIlLmkVz37TTfamTHBWxpripilj4q8HP
+/o2skPjYDEXk7sal2e9ym2SEeScVgcmdGG1SpAtBhXKj0uXut9rjHLryJyM7Rh7eb+yPbxQK83p
vBUQ1ALxDWkebBDWGLURCDEF0xgKx/PWMzs0FABIucXLGudu/xjj6jfEXg3l53w1hldYac17pqX4
9GKitHBdxKPp3GQtkqEVmC1vn/VeOp8m0Tp3xDxX91YbcotkI5feoe0G+1niOjnGc6EkoTqW/bXj
6k/WBraUeG1ooStWI+KlC8GtCCRCQ2+PJMF4x0Yx8+n8tGQR23QHxrMR0UJ9fg/YgtEAMkx3F2ch
F64/j/FL7Qm5GRjhkG4VxUCKgK+sCq9lXhGpTuBEa41k5YradVbz2IeHofa4P6xhYHo6zdpdzdH+
nYkbGwz8xeO5Y994q1C/6YFLsE67mo2SNXNq4wpYiWnun5iyNW9NqycvPJNJPBmL/iytubiBv+p/
hzXTMxLJQ+uCz3h40rJ8vi509+AaTv6tKCznw8a2maxwSDc9Y74hB1snkoNN10LqAb2wR/seQJH0
CpQXfIrECsTeYz8om9AqmX+wJ0kJAeyZc65wNo13YSOcR54j/obNXrTtlTJZ27huHa6NDM/JgaXE
9J4liS84jKLw0c/K4XZCccFVqWLtNklh6K5MgKYvKRkS11ZeR/TyWHLdtekX8wFoX/Yhuia7MCW8
z2U+QoGYy/CQAQIMcEhxs7KiaG7mxmoI5Bgl9n6TsI9io+BZnGs2KS+oPsZvaFWaV0+IYVtqKctS
LfIjfzU1Sju2RjrcljbnzQqtjPYudCVvVFuyWbCIAN73riK5wsU08OpHU4lwaw57qBudNQZpkjaK
cVSRPjVs5sTKq6zukoplFKZNVnPtdHV+4J5LCHY1dUI4lCB7glfus4dv9ZfQ70KxKRPU1wHuO3vX
5yK5ML3Vd4zbXDQOfcnGwRPpjuM59XAcDMA/M9M9qbFrjgaKdTpkoQdqYEKYY9RYLTvdNWNNsWl0
5j8OO92NHZe+WBmyvjN62QXStv1Trg19sXLDqgsmN60P0hW0/sTMtC/ESHUucU+9NNZQNKrnDDpO
CQXaV8hRAAl8cyigzqE+1oFlOl9FFPtf3Lgs3lgCVlsrXqYpHPFhQfebVdp69DNORGRz+iGBdXH2
Z+G+DgSH7uu4VmSGRDbIdGUp66s7tvFVx8L2kSUjMzjg25NYNe1A9nNlYqjA50FI4NwjY0itWDHy
DYEkT2ZsvDHvM5np2exdwQTf2X7H+DaFl/HSzxSQm0gfe64lXaKeI3Xjw2/Mhp1s4UTa0avS8Dnx
u/KLwkgut1YZT1e97NVuSJmRBXPLXhs5bHYgWOlWJ1/nuSldUouGoIqLYc1qbjN6PcNedIt3ogNB
3buoCSP8i0kAgsi8cXJqQw9x+65xKCzI4BzEV9+dwU+Jqo4eCWBhvc1iTxANolkGkVEy0Xd+HkXX
EjToZjTn8GAyq9ohCe+CubZyAsn0/mRo8cbpiRmKU5MeERef+80hqRSfgoRTmzlgdiPiSb86ogq3
Q6Xj7eXbnOWa4Ux/js2JiFzKLAlwxmbtnLRRKrC4i/SjZm1brtrlP7UW5xwt1niuwiZ+yoFHPiRs
DHZ6YkN4McL+1NbghLnAHe8qazHpRDo1YjFGiOgKDVpc2/R7L/GZp5bgfZ+R+JM3FIfjEDO2s5ko
1rXpbJpwnq8yjWTaEVb6iXeYI7xNkvdwTjoEiF23L+qGtZq/ZOPm2L7NbH6q1TT2a8M0Wgj2jXvL
Uk77ZuDd/J2S9J8u+W+6ZAh3Hl3jP1wmf6Ient9alb+VHz93yT9+6I+UEvJG0JcjnteFDo5MZ9bz
o0smpUTAGKJFRfjOw4ZxzI8m2SK/xESOTJoH5INFw/3PJtn9zcMFYoBEIHcNR4v1bzXJv7TIvo4j
BK8GpDQgec6v8xeAK2lbxBnRN5FhzyuSestTNEXqS2Gw248Ywv8dzeHPv9CF1KzbQKwssBa/jJhY
YmLbnh21B3zfou8chrWDxHX305fw37Dw/tXqY/OpwpFkNMGwkbvFNH+xLXS21CH2xNMeEDF+fXNq
7rKqhe5LgbLBBpLzYGgBdTepdpE47r789a9n/vGnt4m5esHwMeTj1fwKKgTz7yWDcrs9swPYqBPu
ly0SBH0PT8c7cXK3xymdSGlWIREq5BlaoWRzlmjoAXTLvq9IvonQDnjqLEmzh7VsoML1EIISapbx
d1FxYZe1iJ9iiYzaiEA44llxkXqKNPBOZRcr9TJ0Md68x8PC5t11mmPh2M1zmDTYOodiiXaODBoq
BH0s8wH0zHsdqMwDi7D6uh0z48Fkrn7bWX3IqSTrN49QQLbm1aC+x5J3RNc4POZ9qXYSgdUJGRl4
tDAhl2tku3iKQ716xYpavxionfX1OCUAwpuJbtVxwos/uAUud1nr1YGPimlntJimUNkKYe1MNDno
pV1pbtw5MR9UpdDmgbC7sZu5PFXY7RjZRkhtajdp7yqW+FRSLjlyPMg9tnnxDB5iSvahXoyBFVIk
Zyw372TRhce5d6ed0xj5gf6Kl2N1w2OqF8Njk87OPd+OuYF5gprdtPN1zyThXVUj94NrcA2NpfoS
d2H10uuwLpmRl/reGX3uobENj1ZX+ifH0JJ9gxj2+9jX6ove8iMQCeWTUyEtDKdIHBqsFg84ouVT
Cs7zhBXNPxUFM3z2g41IV0jt6eCdfsYESBAh8/MwXyMKNdFfmpSHTuxjAY2cdWpWLWGP/DHKYO6t
o9REHMKWl+oBJME7sgb1xcPDv3OSPj8gk66vlQvdfOrJGAkkwoZyg1MjP9RsI+gh7Ay9uTbtNCPM
LtEIOtGhlrxmmmTjz46Gb7jwFyZfl22LXNc5NIzqNZma4TH0q/nM3pd/ijJlB+nQWxkT79gHzn8d
wkBhjtLYNwh9hzWRJSb2+xQ+hk9m55BlXIoDwJRvRpagSkxMcRMx/d5g/GdvzyI9KDSGbkEO6vL7
mEU1qHbfXk9jmKZBN2lJSVkSIoPSw+YdROJ8LsdYfTHHItkhGMiCnGDTrZaV3QcOE+MhEQn56FE+
b2mT8rWM+B7Tfvmol0s0L6fhG6u2bDtTCrKsm/kmhFOpnTC4/ltEsS955IbHXGYvoyb7Y5y0BXG/
34FY6Qh6NARWmMEL8xBL+1U3EUabbIwfI5Nrk7y8LNmZeuUFYDdegaoM32gC6us6tbkoJ5PyLuaL
cth9b2k76pu6sAQ479G+6RWJDWVCeEhP8MKrRlLJBh8runkzrF6twlZkKGv2/eQpD8ll6rH9KMfq
DUKGLNcJrt+V3/pZ8PnmvJibQFZSu6AoKKmL8cQy1lDyqZZadlEkvnkrWhl0n50RHrH1gREf9WTf
VSaJnhM+oJ2Nheq9hqbA11RkPciS2GuejSTzTym5n9aGuIbmunPMyDOfvMynVnoZqnLs3hOkxi8J
SbUZciZrLoE9dbNWbtibjCRYkklqH8fI6sXFWkIumyXu0vAUSDynZ3SDK6UNiLdytlyHePI68D8o
rqaOo6kvr/vKN6n5UhI0tOy20wnahHx/0eweI0tdbL3Yte/m1ubsdCfrurUjQPXhdcHeP9BdbqKI
qJ1DYWZfpC0I+MxDMj+F+pp4xO6Jof/IYrM4aGXE3k8Qdjs70ao0+vpUFcO4YawwrSUcnw+W7M0m
SiT7auJG87E1jvj//YDJlAvEwqZiXgJKoXKqs+bXg0JiER5hJBy1rG6CJG/YPtZ+2ByEqeeBqU1s
T3UmtKh4ob4Vef49IjjEAzxRujv6U7X2RXlRS5SqibboKiWm5oyqdNw6MTdskxbGVaLCaUNYZXSY
QUGsWfAT0rrEtcK0Uuu6s7xNNbJ1qS3a46E00l2sE/eKk0q/GmHI7PvIuEf6428d4ZLy9JkUa/LZ
M15b8mPtxkclVMxLrmyUd8TA1qT3Ogbr5yV+tpcmIzaTSNpo9EnXyX0Hz8YSWavIrrUqWEjRZ54t
D3APkegScmtOHaYjp7ks7siV0WUSlVlPLC4RmunK96ZXzx5QB1vZdFWi6cRYQ6Iui3/CdR3QHjvk
EQCKXYcoLdC/gIkGYVEhWs0d1Zm3FT1bhEP9Gd6rOESYvmWoRFY199VZLEm/45L5y/jEPJhTTdBo
HHNXyQ1isYZWjStQdYZ9rJ12+jKPVrpuySlce7Lcj3lgDVp1NFpnfkO9bh9MVcwPLHqriJbH30/A
Vw5oqtUtrpE5GIjfPGZFLdYO4VNc7tmwyhFhb8BOiDtXEnxcfWYgR+1IZGbtbRsNcTfZVvNqxNiP
BMBKn10noptc0pTFkqvcIyDbNjEc/T4q7nJD41mObuWQsHC1YOgMQcSU4DH3ImOXJ1zxzpLh7A3g
C/wxFOcKRwa+uFG7FMiYrkGBqCME24G1qs1Af9M4tGNova5j0udP/tSZzlqMiIIYsbGfKEScnWs5
G4c6xoWyJgynvcrn0CKCykUl5drIhZE65/IqVlHmrVMj1b/VxTLNF27pTIGe6sNhBqWwrgut3aHE
t1/GvE+SgIiqFPNQJN8LC/vc2ZBimEnHKo3IfvEHHdIX8MQE52opCe2ayK1wY3v4WqUkBXfASqgL
6uZumhj9OVBJq403FMmVNuU5Ci3lpi6XX0EIsDW0J79hhQ+rQLIOZQqa7JmRhHKdJpV9QxhLsp/j
sv5qMgCTCJpUtnw3TBiXEokMDJ5DuTHvU1uWLGtCm8O57j4YmI71OhrNKtvqmeSBU3MKfy/zHLqn
0sJLnbnLPZBRJrghQZtBZJO25cYJeWRxbd/MSaJdtKquebuJFW97ZGFEt+geIAyKvDgQzlR/RXk1
1xuSoptrY+bpDIqlOf5efCHMNB4QtMkPYAypF5iMbqmTiyUzYWLStaEMde6BaVGWLQUjcpxBEB2B
keEA1bI85Yg79ihEyE2pkIV0bUoKVlGb2Mtim+SJFawM7VJGfv+YAAW6geKTBWyM6uto/nwVfvNs
aUuYQdg0y6HMTPN7l1KTJL5LeeI3jXHLMVh+WLVTDYEWIcGWlIlHJ+IgWhUtL0fJWu1i3E6PcaLz
3RmN5pWs0Vu1A5GorvQh5f33wxggmVa7imLrpZYR00C1lL/IT9EWTfnBRKONDEoYDwBX1XdP1cmO
tUuFDBd+lpGMUq0UYSUkrDKSOGSm39z9dRPxi0hgaWIWIILLDpOdKFvWXxgBrQk+LYKDs480szmG
kHGWctgt103atHf43SjvEXAGA1/Mq1QLbWss+bD7zv67hsZY2rKf3MSfr2V5JZZrG7ycX/EBfWWh
XUmbbi+wFBNgjlbvxnU6cxPh9Thi7ATT4/PJdpE+3bpRBXtT2tZ+7qrXKAQbpyEUO0prUFeYGpvn
voe5QDrO9GWk4v47dcW/8gJ//+A8OP4W2Z/oLH59sdDBMxebsNxrCWJyxkHOvaq50cDsxDdaz1XH
o4gLjE0VmYCdRNnGc+qYlVP1ltbUzS7g3vNff5ufLee/foJgn0x4oLwoV/yp8Y0Y7JroSOWe0XRj
rXFuh4H0+uY0j9qwa3HdBBzN80ZZFg+eECHRc4oQeQfNnNtUDNklHUVztHJn3vehXX3USe7eeU5U
Y01o5sVNtUjhO1sL/vqV2//NhQigwmN4sYQzOO6vOFPoZladqxGKZ8MzTZEwn26agoi1Sk2cTkk5
Bj6y/++DqYY9lhaWeob55qX101hG1ibBK7TRbFaTOKuqMxpb8TKgmzons5Vd6XphvZoii6czlNRy
uGrj2DtApM0CXSTzNpm4oZGxpwT1JvaNbsQozpFiXqa8INgFVdu2nIAyi5hqnlnbGFTLCWMSHnMZ
ota512xXfS88IFsrk3Qd5KOSMxYmCXXvCE647znA4rCiZqdZpi9hBggLCUkBM8Co4CT+rNWncm7u
yrxZzhR/KdszCnq/sOVK6ImDLDOrN+YU1teZZZB11DfUoNgU13hwhsdo1gheJxQxf22tPnOOGBfc
4dSEY8SHlLC00ibZTRs7ymJ93ZNkl7P3tIhuRONtEucjAt5QaT6CATVYcVp1dnCdOY8OGSVNEM7L
/7Hgl8JAZ63hrMME+PaAfcczr3xdyA9SWyaSs0dq+laPyV3Dlsc7jkq/2kwcwvEqnyjlgQ+xn0SF
tqad1vd03xyxrH6e9JRW00Trtpa2ViENIjf+jLesWAPGq7+qtCcJKiGMq2fxE+jZyBU5dzQUaAH7
xy7JX122wet5MgiXHHMLKaBKMBQun52fjV6CwoIPn4eOdmlZlx8MHhx3mTUkuzCLOfQ8u8sPne1V
b3j6qzeh8FJ0Zm7iwoLwurU6r72lEyUFljXvqh9p+p28lE+woOTTBFPpgH6ueu2W3q6M/XwdFx0h
3WLOkeGrfCSTaY6I2pTEoOFztuBmJu5dYbX9o2705sYszerNxnay0wUdVm3QPQdtOfME6CpDPrGr
J9+wyevrzk1c7mDBaQLR0gsQtdEZhQIdxLqyZ+4RqfelscI7+5ny3bxX5bREbs75StIdAuMX876M
eSbiXmUqZ448ciZ/eYQu4r+trQhxzwuzeR5JhTsZI2MW+Jf+KSIPjogytzw5ER9cywN0V7JQXVde
OTx6JOqiy1DJzlsmQOja6usiYz4EJoIJAcDX7x536UxEwly/ZE5xO0xujYqxo91G+3tjlCQ+FWPs
rA3BP1pqS+G8vOpJ+AyxvKTiwqjy5TuwxvxgLLfqtJzvOtt+XMw8puyGDLypJZZ7lUJC2PRDwmRk
aV6TSaeBjyfR3OlkreIHQoH38fksrsuoDJdZj7rKIOogTG5H5jqWw0e1DCWq3FVXc+SoM7o/7/R5
GbKwpZCIykbfT72mziJi4mFJ1dx9TnxKi8sHiESO9Y/JSVPQBeeAIMkyoaACEOOd+hA5z+d4QIs0
PgbR0NkycOSjXwZ5c+KpbVYzEBrj+HuLW/UMdY9aY4LFjEVnYhbmIXpHczFlF/zDE+r3OPPpUyjJ
+sqdbpt+YDhXYnlfQW/ID9PMO9IBvzHEmbkFK39kBBfCJGK0owOP6rVqg9SIcQaDu3EDZZrzZSrs
G5P48nsKHh31vzPIJ7KKmQjOImuesUIwKLO7sXmP8ANvJLkGX4h4YG4DB+8A6mDpGwXHGh19ePyc
1Ggez3OPUqPFnZ3wLxUmwx5yYOuNZfDrP+c3nw/JKWN2W1axOGi69o1Mj6VcdjW+vrygWGqknm1/
vzQTRpe1YDRUVkZ4AUZUnmoiIwmYEN7J62TzXBnM0AwZMVPrl1oZHHt8Mwg6LXYqHYe7ZsqPKver
1ymi2Gn1xj+NLudsNaLJQZfTtO+YnflCsqw3NpL2aSMdyvMu5Z5eruemXY5hGVbyitUqE0mSuqh5
s5Yf5yEKTdui4IuXqTd1yfIUoEF7NTwuCTH38qNvwuoNPm90g0mYsRFk1LWTCRoATqIV/IksYDGX
Hz7LW89nQhplZXYpxoEpErrawHEN8+Hz2WB0jIB7L4pvXI585k4MUdmGihs30jBX+KNPcLdPGdKo
zHwYWzWs/UIwP6uohAXtMJnLqfFQY+xeJT1fJFz7/KByvTzNVl+ecNXmh2L5Dtgo1i8SpVm9beeK
4nw0OM3gFTyqkTK5zpjP6VVuPmhFyWHLOfZcSa9+IQwZ/VnIsf85EgTcKQ6eWYdHYiDZA0+Un5LT
pEZaK7MtO0qukGqiOEGuSfQj509nWUxBKxjSa6UP1SsyNAbUEOofrSSkVegonC2HrFOT4fKGhz0X
z+cxOyHw2DE5UldtJaInunpFoKFZLP2EnJhCtdZ02zK0+YKSZ97D1mRkMciBDxNV8y4euI9AMvHU
coaaHs/iWtNgX01Akl9N0CsJPmm7OY5YXN/c5ai0AKRtWjKFbmbPRGjLspKplyY3FiRa2i5GJtyT
LdPpsnPV2SU34oGFW//NhTG563jpq5ICzyKygSakzqv6qyxaSo5GzvkBfjRNTJ0Q8uiWr8Ng86kt
8RYHXPHcKkPGZwAthG5oGJtnqhI2kf2k8KqQXuhTt/R2cj1qOocsIRPDI+5eKkg1AB/u+cIVOR9n
/Ejh5fOPnzemKlIeMZrRt+82FrBLzUPlUGJGvp2g9W4x6SW7aqy4oROqygiBN3pF4Mg3KDhmxNN2
Mp9rZ6YjG121nWT2vRdzhStY0sB+DopdWb8Kk86U7TXZ4FjjAIKac79jkMA7Hg8Ac8Y9OcWES0cs
k5dNDMKGeoOjmV+WQQw4YjSsflcU/2dV+TerSrS5Hh3i/7yqPJQfyVsJj+uf0Ww/fuYPPa/4DSKF
Z7kEYViCTu8fi0rP+43Sn0aK/u9Tl/vPTaUwfnPBouo6gElDoB2HevWHnNf9jb0ne0Xke7+rgP+d
TSUt0i89KC0dDjQaOhuBBRFTv6wOyVuPk5m4hENozVNgNXn+ZhNeHYHr0816xZm48AMk9hrZL0+g
DNfSyYnb4jw7VGNryGLZJtST4cPtjeIGD1356pPOVK0iSKw4EPFzBlMVsm4v5/IVfCg1o2OYN20y
Ot0Sx2mBq8i9eZ2loCA30odSnjjevQsi4tJO/XCjD29F1bLeRwP7yDnYvkBKI6h6HvJyRjtZT28y
74oJtCaeHISAkRkCASqRPFmdy3ivdprsa4zgIFpZ7XLeKbMFB2+q5JBNDX6uMPf7c4RS00IGQe5t
YLcmUeBMAwDbt5afGtBWwIk0PH3wv8RhfLJSd/A2aGvw8mj46vEualn1XktmRVWnz9e9VDQdFnO3
CGv6u1cM5YvoElZf6K54KI5Zc6fqNHpD+eCulLeEw2KdpPotvHUjVX4921N1a1sKwvPogaHBGTy6
wK2S7BqW7HQncmsG2AM4QVYHQkp69imoWYeyb1eOWDwuiXtrNJJ5fWoVrKxyA9VY4d3inagPYZd2
9xCVZZBIKTdiVBbNRU0FV7LNOdpd5AapmvsrbxqT8DBLozkuAbrk6ES2H60Su3FPnl5geGyxgTxa
Rd3f481B8NUT5gDqZjCeE5izz51WT4d6JCC1BPx0GmczXUE4dlbVjDl2nML5NEdG/5RnCgyJ7Rft
aQzb5ir2vOE7SxWI/6jhNJ6MuVhqlxLPKn7KlMmMjyfOMNzhjOq2xdDn9Nlbo1JEaYSk2jtYRKT7
mukoX9MUyu56ZAjGKdlY0W3p+aWx14nXYy3oJdHRZYJ46882v46g9vaeXgkycROLK8NMefrGfRXv
keyC8VFVHZjdQBKhMoZLFBdULEU6vbC1aI+WXvjfxnZ02y3UrQi5lEUntsFk7l8QqM/jGjxCpT2n
EeS2GAAPEQZeqJUQDObsXdSVxQ4yNjNURnPBSL0ziLk1yge+yOzLiPL+1p1SeZaGio9uaw7+xqjG
hr1wKcg/pE4OuFarB88iqTbCyCYDDbrcyagicW4G0VO8MHa6ph1D9oz+j1v8eWIVwXo0J81e8PlM
DC7qIyNPnf+pGPfiWpr8QaXORVZA5AkA0PWpxP4LI3beF2M/srDEeHtR42CpY2zH6b4ZnVvDS3mw
CXdeU7UsLKzWv2fb5Q4bOeG1C4mMXxk5pAAAMcKXazYD1bospH3fA3qlPEmMbt1BLF7HiNuuRV1M
p4V1skNkAPeXsm3NhjPakBqVbTxKtHXLDXPB0cg9lQxD/mX6lNUiqMYt7ibUDX4g6rnX78Usx4Ii
niGrfW0y0dyPffsokPrdaSQhZwH10HiAnHkkj8E5MwNud8Wi98XxNO/qvlB3qKnNAx1rs0JZEB3Y
7+V3Y2u1l/yHfphMBMvPN27NFwkqEaoV03Kjia9pOPEtoETWkSQP6bEeE/4lS2t2/aJa9pEvk+Cz
GCu0Y5oitidZYgXlke3Ip+q5keIxZmlxCBdNtMHHsnUXnXSCYNpflNPjbPmsmlBTp7MR7qPlqFa9
/lQumutwUV9n6qOVw1U38xmGnX6Vfgq1DT/Tt6Q2fZk+VdzIuT1XoetG4G3zjW3wJVx0hfY7RASO
PPXGGdP0tkMeLkJ7WtFMuotuvABVxsC8IB7P7dbjIjDXx2wA/7Gozvup9vaQ9ElZX0Tp/e/6dJTq
xCHIY2vJq24RsS/ZCjtzEbYbUrELAgCJrNXP4mMbuSLh7dXzS8zC4Iw3XGyd0ViZXEZXziKf16PW
hJS3SOoponbkJWg7cMdcTaqar9WnCh/ODOusRZrfKOVfrBlAZRCBmLvLFhE/LOYPt1qCrGF+XOGr
bTaaHL1iXdvkinDONmgJPC6/B1dvo8DGshg0i21gXgwEMCnVdb6YChQjqy+Ev/drWhFcCH5yZ7fA
tazFjtCizkfxjUWhLfLifsjD8M5eDAx4tKB1kKJIgz1c+WgkA0rh+C2fwrd4sUCYixnCXGwRyWKQ
cBarRL+YJjrLOcrFRoEWgaNf05/sxWJhL2aLGGz2GvMcbJXMfQeWgMQdTsJ6pjLeWjDdtz39+3dH
huX1PG7kYuoYO4G/o12sHpwx2intEvwfZPQ1FzuP86BZ7CHWYhSxF8uIP8n4XXz6SPwKqJGb9Rcu
wvya3BPCLuzFE7lYUJLFjGIY+q0L9j1YbBmHYrGs5J7lExGx2FhG49UeWnR8hpbdF4vZxV5sL10l
wPp+emE4DhdfzKAv4xO33CJwQBtpW86OqQ2rJiwoIB9HtS+9ZDo4Hc/IKZudg5azJvh9pvufIvlv
imQMl4sL7H8ukq+/jf9r/1bUlJLtt59L5R8/+YeoT//NAb9r4DkDpvyPOnnJMGbIzyPHo4xeKuV/
KPqE/ZtFsWj7Pto9pkQWirEfdbIwf6Om5a9TXYPBXMR+/++/3qf/E32rbn/fIMhf/vxzDCz1dv3z
noHkEf4hGLMM7BHh/yqwE5ozRQ2IpX1W2pjIKH1XphM9/vSh/PilP/8S3uKff4mPTw9IPJzYX+Vt
XTVo5JAwOuwz8COTK1HiuwPhJJnoNn/9q36V8i3vR/CxuEDKXZ3Sn5fyE7W7KkJGiMDc9tMACjLB
tX9lgiRawXPC4MQRuC+MVmM3ZwtGa6r6m1//p49z0WXiiHUNw+BL+zWk0sxnZqJw0fd0tA9m4T55
EBP++h3+qa9ZfoXtm66v872ZvzKWW2pSSnmj2dvG+DDZ1qP0WUr3pgGgYW6+/fUvw8j763fnMZ1l
7Uuz5jLy1Rfp4k8fqBVhYmCYLPdiZCcX/X/2zmQ5biTtsk+ENMzDsgMxRzA4k6I2MFKkADhmx+TA
0/8HVFaWpLY/s2vRu1rKJA6KCLh/w73nZoVRM2nUCvhuUXHMB/vRjsaGYWXcdPD+rUpAHs2DGTM/
+ma5bqsIo4cZA+pNkBgeOIWxlw3VEDQh6/IYV2OLrQRgoFGPq4LpqiSRAA13Yb1R3+5ikKTfSyyN
6WohojxNbVBDKAj6Yp2xJrwkJFmjrMgsWMWTepoEapHUjUc6ItOT7LGhCj24IGSemXSTMVVI6xZY
hnPtdMzaXAcpyGBLbGJxF196lCvExQTRumLXxrjYIQijn+dD5sdXvdCGrVUU320vv6tS+5s7+7dg
X4twJL7qWOsKj6JNKBHjahZYfE/EBfM6q+dmlzUO9vnSWIOJGD9kEkD7ZbtYT662ToNKbmyTrddY
je5FKSiigeZGRzO2njxkdUf4pR2dE+YjKr8PCqXggfS1dD0ZQlxIK4kfOtdGeehnIVp0+LwV3gyE
bgNj5zzaCMwvV2XLGDmJVjoi0fHkxLqbbUaJzg8VwRQHh84XvdqmlRc8NDSA6wRJaWj6qXeudSH0
U0mMqsHuTEr30S497TnJBnnNdJbv4ytlPlRGNpxymfZ7FKlMGaXs6FCQ1Z6iopFXFSoWtiJI6gqA
0YzQG3HTVAzixEhI5TD15nYgYu0JOIGPV6MhKj1Jzf6Fbr0xoFJNxlmbvfghTZoZP0hlrP53fGQ9
l/KmkO2ZKtz6gZC0eyvbw2c3rgxlufuCHgGNHhzJvitBThTWS8Jcd1plaR8DzbXU3m7T4JYYIrFj
nymvPqGSfT6tTRwPV7+DJSsX2vUqdbEkEcTILuUvuiSobPcm9dot6DJatqjz6OaM+CsbsOTAlz2r
IT6C9GnWqh5vkX88CobaKw1Pxc4uWHB2LVKnNMHSMfQxJXw0GtSOqb439DoH69phlqvb5jTBGWLl
Dzf4upi4N/hEMxdZAT3Ub62omV7Bcem4DLXyPMRCO3Wxa+4wnyYsvigi16JA5YJTxFs3esNPizOg
bqsAzC6pQSraRnUyQUDxoxc/62D++HGwIwlsPCmBq8ur+jF0Ay3ZtYOOuCIrtJVpY2TC6qNCpBsk
cbn5eJxxoZxVYPnbSLgBo8kKgHTGKsf1klcrsp4DY56QCXT6XYoZZm8OFqvA6AxII77PKp2mk8iJ
lZXORzKAqFUj+vLZ1jqCOgfWAxBzkRsI4uea+lY0Ub4um/k9RXblrxI9m1Z+FA+HSIv7DYKmWzX1
205V8V5oULaqoB4xPPJtY6Rlj9LQvILjadSILpLVtjcr67UdGDtXYH9o9LZNHVsPjlMHAIwyWR5K
b2hveq22Xjm3/UNajJBaDai1CrQio/Wed8ihS7tEedaZKytC7VsZfn7mQJoPhgJ7U5vOi6zGdoVc
HASXH+EMrSNYxXpyZl+0S7gAsGnrQ7eKl81RTgd9aQv/kA/mY1YkhChFRhnGvjza0tfW86xF6yjT
/Ks4yj4izCfhDGTQIxTmFbp7/SZ6a7iu7bYgbivn2eNIcK/TSahz4LLmcgtT7rFmZutqnMcvnyzf
RbrKSYLFfApzlweIQZES3wOh5c/G2OgPkTfbt9YsgIflxO8RJQEQh4gQa+flSbdxSz5fhnLVO0FB
2nXW0Cu1iE0z6YknJ3HKPYivKg8bmWNXsdEvCpvTA39yvutx1p9ZCI/Nyqrn4bpofW1P+qgbNo33
zcO13q2GgPcdFKM4+ML3HvIWTG/ppNBMTcSO3jCle0zIi648SMgcqqpTpXpn73SOcw1SPtsnWhyj
DtwUMdJiPKW8/EOiHg1OLjbrgb/lRcofLJRvoaMbC3mZ/vnebkCajUXxjJ7e/qoGN7m4CPieW6CG
DPbGlGQIKS+9UXfbrBB88lCK7XE5E57s8iHj8sTy2JoImiSSgzhqD9yPIwZdizMDuqrnngDuw8Jc
m3nb/7fI/zG6/qci36Qi/akq+r9MO5ePN/lKaO4v9f2PL/qzvg+o1qnSAQoBBdcplfh+f5p2yDL5
g1iTxTdjLZAsSuN/kS2sP9DImGygKVk9blMKvX+V+Pp/UtKTmPJrzQYsg8rEAIaEacYlvGSpUn+q
2XILsBnroOFsFXMwJFdzJk1wMThpGzFx/HupPdXFIR0iIjJ7zW+49rLxwfGle2jnLrrPCz8iy4Bf
/wr3p3ttytY9K+oye9XlGrJeEJwDxlSpbdn49l84PYqL9AHrrwcTKGLQ+enFVD6zY0fyQJKSacI1
TcAwTI516dDy4TDRmy1W3QJUs17ekOzZ3wWlywg1Rc75JKdxPNqa9PuVYjv9RUcZ/NTriUaD7lfB
XZ74xZ00uyeXddYBFYvaeVwNNy4SiGVfLO9UbEVbRtwus3vEMtpodcesDrB+IvkNB9dQGztBjLxK
syZ/IMRHvXpe0exTSlburdll5d4A/CJuNnluUKpPZFQI/JzxYG6DxDPuPadJ7hzlis2gY+BdaXqp
zjIezbPftI9FnnaUA1BHJGpZywx1DqwHmGFUaYZ6yxSGnhXIpXaPryk9N2kpsoWf334FHzWiJuY9
fMxZHlx83H8cOcl8BFhlmNBIrXidDyQpCpIm/RXZnemNGbRir+Xx9ZgJsfWEQu+XOCJskbztdUrL
s0rK/swuP70kRkFp0BXjdI/lqd9mKsjCzs3Max+d6n4ym/IKG/J4ttty2tPYWq+CrPcjUKjunqYk
50pnK4DhpQYDKhPTPyA+7tl3NPq2IYN1XUZ5eat1unVPXm33YgVm/n0yW/3BHHriMTJVcnI7Gtlq
3jZ29O4LrxXuXwiWwQ2E0eKLJdNha/g16VedSdphmc07ZCXaRrOkem/Gtr1m4ledCdBVYYDwp1kJ
PjgxFUsQfFvEUJL7g5HkSptBQtBrJNnGdsvktqRCgV0KSGsD3RPRuV4NWx+D0gp/3StbIf9ULvto
23Lqiw09LSRpHNgZy8owaWPsWQap05tBC8S5nm17n8dM/fQBHzn2eHGj17gK0iyerzNH1DUe9Uj7
hu8ZYXwUt/RBzI9zKHue059YFnicX0kC/Z+RLbpUseYWdb6kRqE/Q9FVZ5fB5Sax2/4q9ZjPISBt
hluUCfML6iFwVFpeqxP72viBXbJz7TcgQvw63g2DV96ketvdmUvxAaC8A488zFnBZ7L0mMARUkRY
gnLWbtuBi2rHUhtXKdj9gyUENtrAkAcHlB1OssaAfUlrrfqVK6PiiWOkvpnKHOFR3OgbfNLOJtVq
/YrhZwmqA8Fe6CHF30gI/9esv+JrmdgmYmnX+pqn4F1WPNvquY1IbUNI10/3rssaC29yrm1mKJR7
x6W/7GcgYqSCeyPgBrxA2NPrSb8WkWUYDB3LrLgw046fPKNk/eG5VYRqrWlwi5VpPa/nonrPDSYf
q94t1JU1wwvlrXGoZsQ0aE80ly2wR+YwUZhrMWtC4veqcBZlY26VauZiVfu1ujVz3XiWjA6pDOHx
1s02d9HvqysmEb5KeeNioA7mVoK+Xzy94+T68Ubpfavf47MzJ/cx9oq6u+ssxMT7iu4nLY9zzZZh
xoMnClWvYZhm470UKva/ISok5j5MvFwfncdiEGPjbfza0TAkga8Q7ziyaiPbkV8lJRcXE6z/Dvv+
oQ4wqNv+dth3qMZfaoA/v+BfNYD+h0EEITvyX3bhgfuHa5sIs7E3YTEFX/9zAQDailQuG+7Vsgrn
mv6rAPgD5SzbdcoG38a76/4nBQEX/28FASM+x7bwTTHAWWTZiwT6p4KAJrEbsPf4R70pQNYRSbIe
MzO7U5aTvdNkzofxEypBrC0nKJHhsCY+qRMCqQ0KrVa7wZRPNweLYLixCWx8ymZm+admIVgkXSri
w2ILjUIeEUvjGF94F8AzNzjgvacJPdltL2vER5Kw4ejIJCh/HwbIGQP46qdEVYIu7hOt0TH+Ary8
EDcASByShcExLDQOKIqAOdxPSAf9uvvOtZR/lCA84hyWBxjd4blLG/sOCgmoD46g6DuAXDx22mfy
AAYwyDjiBQdJ82rTBT4z+SwAx7bJd82y6NyD2MHYKpV3A62dSl9NVstYP1ZXs0dYAjY4e/ruFRq+
sFKMpMsMRXwZNBMY/CfIJKYKgRtWWfbZTERGnADbAaSYY5+8znVc7mEPtxuHquvF4AZXIVeCv2sX
GBlDIze/n4wkuWY9CHSEhKY96RbxLp4DUpUALO30StUWR1rh3hdJPKe7mRAjFuy0J9wKhrmc5hkr
zTWAx+B9MnSUcPhtPD2ENgE1KZBdaEZZc+yjTCC4N1y0oqQ4hnmjgpOETP6JOytp7Gqf7I4qYMtH
AsUdxttmH09Jtc80vUVvEPkdWrgir9C5ufV9k4/d0fB84Cam4sUJciIwNE7ya8Ojylv5yBOvU3da
+mrHG77kTOqwqtqdDxGsQvyazJNSXI5ewI7ZhUceF6PY5G3JgInkjZCYASgiFoTwtT2qpFrpadsd
O0aEycpNVHzjd/V3LvCJ2VM3NyRV+LRS+J9ye0UyX86tZs/dt1IyOttHkZ8/MZQQh8EifYzoT2Ed
6tIdXknSRUIwSngVIDK2AZUGWRrI77dGFSCxUKkxXs9dG4unRs8iNdzOGirWHMwZ1CrKzyG9Q2Kb
3BTkBxn5O++uOdoohyllMlSvZaK1Z32WU5VedNcrIijHTbAuDLJ8DLsbXkZmxyxbDfMx9vkZUdus
xcLwbVVMAcS4OewMYyj3UWnUW60CHgKmyw0HhsVHqDpoJ5m78HgvMQ9oa+s4I76hhB9hB3aFlLPG
/IMtk2h0BiGahx8jVUGPbN3CJpsZJ7MLjCuYp95KVfadbgf7nJLrPNeExeBHBjekUw7ib+Z178n6
w+lHRte69CWfQKLc9IsGoM1dt21vhZCHgi320O5oFrLYpIJtK+Om8dxbMyhjCupd43CZrSrcFCe3
bYjxEH1xN6Ebpn5iNLZzRdndaUF7Oyc8mFklvhMK+bhkE7m5n737yP3WwkXhW6WifdBQ5l9yUMNh
W1L2pcox7vH4cGr5BQOGABAPcln4V1FmJiBYYz+EUMS0oM9uLLt8ClC+otrjwQZduRddfOdSLm6K
ioyzqCnhpKQ6oFDUJv5ezm4RKkSivNrV+KBbVrLWAX2RXW3PGzN3h51vCvPOrRfoTD5nGxQCzoGt
RbFxnYAyLl4qOmep7ZqlypsKOHFWbttfvIJYDoaR6KSXutDrO+8BNVV/qj/LxuCzhGQnSTmZLpWl
PhNyw5NPvbmA5uFRUYPOSzWK59nfV0uF2i+1KiB+ytZ4qWCjpZbtlqqWROmYZKusuXxqMD1ZLFwS
8xVdMdUiETBbtdTIcLW7TfFZOFtLDT0u1TQ+AgprN855tc3PgpuNa/At/SzD/c+SnNQFFSZoQM4w
wNtr0frj+7BU8cNSzxdLZa8vNb6wPVD6LXU/0gP/JvlsBmLe/i/Cd8BP99rFWXoGY+keJlLCHsyl
o2iX3sIzYvveo3O4xUIfb6alB8mXbmSYO/8AaY18Icae2YahKI2LlaT9fbp0Mz7qxFdr6XAw0dAe
LV2Pb9TtXmmOcd0SbB9iwe15quiT4s+WqVi6p24IWMOjzCCoIY/2+tJlDaJlQobcZhvRghlLL5Yu
XZmGwZkwgqVXi5euzRK4jpkC08sRwpVsi6W/S808ekw+m75i6f/Y9ZJfMS9dobn0h60ZkYo20zQW
S/eIfWN+sJaOso4EzSVoThpNj5azWXrPGVoMNqGKhhSTteDztnSpbm/cA0kwt/PSw05jw+SfAMHk
uV56XBZ/6ib5bHw5mJo9N7p6TZa+2PpskfulWx6Xvlk37TkUfCqPILRvu34iAyeWltF1tOj0KiaZ
rUAA9C+TBqBtXylPps82i/8ShQI+bG6iTPfF9VwlA2YMot02vbH4eK1BwcbX1fzud4O7iTIi5Ej6
5ggGn4ycQS5ZKHEy9bSBBURx1ewYWhDHEiPi4q3M131Z5rfWohvD2HzskeGv8ZimP5Ak/62P/6E+
Ng1GC383J7siM+ADkPcvRfKfX/UvzSgIG39xBTIpsz7X4X8NygLvD2Zh7MCJALBQlEBz/WtSFvwB
+wU/HB8TBgXsvv9dKFswcQImawZusx/ztd+W33+3DGf28vvoDDStT4m8hKFaZDV95hT/VCmzSAzY
qJTsu3StYrfI+JkVHd6baJ92xNBvMqrfChDXUMut0ixik1zc7x+KOhe3y5wCgeKZuEKObQesmNgA
PquZc/3JCAhzX4+t8YbLKn4sFP6QNGYBNNh2d4VBv7uZR9zn7OCoOVkxaN5VPPKXjKpUUO80bu29
7ER5YraDNE05t7nsrDdtxK190qFQwFNwzQ7VFXb+RyuLeu/czoRphj3jZUhmdmH172KeSGk0IeNH
LtIrXJjbecKEO2ctghypW3SdVv8yCnTginlBoV1lVorjoZGFV28z3tt7+A6FG1pmWSFBzaP00aDL
59nEExTKFDrqAU4Rbhwshvcu8fOH1iOSwVTiPW+CaZN66cKtaVJWr4Np7oSZPkyI6W9cgGjI61ja
XTEZjwowHVgCSA3oSO9CJLHpDO1VZYRB+DoQMNxXpHDOoAQ2TWAupE308Qy9vMbZsBJq7ww9d64G
btuN0fWeceiDoKkQhgXR01z43n3tOdGD7CbGVzLqLG1NY+TkmD1sSGZsncSXAbU6EyfTC0kt8HgN
6mHV9Ko8ukGVn7qa07fsCyb7eBIinc6J3SoOKEoLEiOSjYcU6K4pYxtIWRQXck9OJ84ZZpsrsxv3
kxjncu35ANBDO4KL7hOuticOwPxSzxbSMiJ05ocg96hju3j00j3ZMFSvKVPRkhrRQ1C96Us8L5DV
YCK07c7sxaS3B0wpxL0WIndAaMYtknreOVSyjpMH3ON2aGIxQocbkdmjR+XGRTLKPHi+85PoE7e7
yA+rUZBrgB/fZmCBgSTo0Ep1LNLyWbMQQDsm2Io5GvC2Qw4pNe8hY5hUOOYh7uWVM5HgMqOX9dLq
YjczmWdOtsPXFB29rNyWbtY+go27VcCrVpIfs41n1bHaml4MfSS5y0tZOg7TvZ6L9tDg89zg+xbn
ptD0Q+1Q7XZRYx4DDbVm1hrtptXIHipslR7tPq+2o18hk8qn+aA3PJomCWyPwWR+JeMVHgbt7JKG
q4V2J4YtKPeOC42p4aFNxzdZyfwoUzs+NYSwsUIrlrgd7N9aQP5S3W9tQoeyTAO2QQhXGDdaoK1q
7MJhnCQfDjYIjJEgJiIKM7fRcQvZEkAB9DCsr/0Un0tHEXkB6miH3+2+S8FLL2EfIKAdAKGEsNzw
24uTILBHMnbr6oNhWf0H/pNp7SeIoz0etn0D4jbzamtVxjPoqKY5lKNz31j5XeanZ9SRu0D2OsSf
+SF1OxK92uDoxeMdST94O4ola5RVK6wCGRNg5SPlaJtm50/qSpiawn+KIADSarcZonmJBrGfXEr3
1YiMdW0U+UduYyAzSyKCIANRU2mUTw1zuaDDUIO1mEMw9a+QtqKcLmjwMA0gZISAdUssQbkplCxD
jzBCPlt1u6RuJe7ObIuWzX8ABE/m32aPaI/G1IOjy3F57InZXKFlF5ck6ARmEapungrjlpjxWyqw
zcIs9eeqvCiAkK/5cpplfYRuwhetdoKcZ9+lZuMeq7pLQt4wua3B6r94DdlmWgszw1Tfk64w9rFH
JFSbgvlmgDOFjhYFxx7o6ablWL9lMIHHbnaDQya8u8iVt+PQ6VuOCf9UCW2kAwEo+My5QtgNtF7S
R62OMAKzJ0Ovy7odWVnOVmcAeyEpOLmzlAqupNLvZgQZa1sULxg7ycsI+muiFrbEGaPNFzWo47K9
a10QmxrRCFGviy2ACNSJWmW/IrjGTJxwOzCGUUuEWyq6h7zM3K1ZzNH9mI1XtdbIUJFV++hp4tHB
Ir0CcvnazsEXN0Z0AyGIz3FfQ2piQp2YI2JEiUpB7AITuLMPagpFcdzsRl9+IwzS2TjEfNF0mw91
5GV8gDO8zgXzhpPTjDp7BuuuD+pz3iZPbBeYN2BZ16slHBULFzqWr3YAm9uyHQTSnKW15t/4rbVr
KT/vFG8d89chhv2B1OZHTFxOquQaTDePmkbQn4lC3puGzdBkRw+E7tYZGvMkgeGsmqFOyeANKrLZ
ptzHXtDPh6Tq9l0tjkNKtiweqjSMA22R1bDIqrI8nKPAI/8Gg+qqsnsC5jTeL6yOmn+ZZt2+TYrF
5ufJ5gqOiBYiCq82MJiSt1q5KP7N/syogjthzB8Ne9iXkGBI0+ZiFZCfTdndD6QgNalXfBtUuUeA
9kWQVk9wE6oFlRGeaTteehomDM2yMLY2bn6ToYkzXxSmSxzaUVOvSSwzTg4h09tJsyaMKLH1AiW+
vsOWlpUrTXZlvfEResBEtsob5l90QJXEiItvMoRMy369oslEw1ZvyyWwx8QxG6amWe+DnrjfyNIe
E21crmds+NWCkfZBPOue+YQjpLzW43pQa3vKbXww0yz6O4DP/iFos/moBuvRVnr9psEEBhZclFi9
HW9k9vcjHM+2KzzN3LPmZuiCb4U23BiJlyKGH7u71ilvWEMwQcy0Wxi4/XWm0ucW6fm2V251RLLz
7Ld2/oBX5GhqRrcx+O8t6uvmK8ervR+NKXpl7CY3oxNJBg4ayePVkOxcTHor368zNleMM9J2eCGJ
sd2UOuBh4oWypxpc1ioYWv+72wNZ6p0aVW5i5a+YZaZ7b9TcVdb7L1bm1CHkNe8JMyGjpsjVQ9NL
xAO2Y51hH8nkgZcXK8tSJHbby0PEG4b1Al3XFgguBzJT+00sW8J8xHsts7dJ17y7ICiHZxTRGz3o
kwv2PgcZFFe2J2oD23wq7SSca2mval3mp3aeK2ygvU2NUMZXhpnvuywi3dTxsMz1QXXn4/gGRuAn
/S2EKn8/e27zrM3Bvuom9TC0Mez1IA1SgM1ZeobP9t5k/jdO53zb4Kpa9zLqH1NhnNzSCnZ1IIHQ
j4QrRrXLBZEGZBsiYQ8Tx9TLUKuEeSmxQjACdJozEiayvLt2Ohf2GOzHylCwZ5pveVwsvNw8hcxS
DzSkft+qjYWZiOSAbgkTtMu43RKVkHF5tVr50iBfPeHVdrY5teCTPkprwp+e+2hO7MliEmoZb2Xu
gNhNS3amcwe2OEIPrhk5BQOqr60ZLDkyLGoogAfmKbOGBVZfl5Z5HdGoEDk3lhJmYUKKcEHlEYIj
H6BhF5GBe/0kUSwi1xhi0mQpRI0rCq2QmfkT/p2Da47vVeS6uwYf5LroaiBZeGAPESTe1aycYMUl
ueNdOzqCUVOQDgRQoXliGth/HTqbiexMEF0J0ZHAvIrkUjr9EL8VFMYSl0hUszz3jXxvdezeEymG
Y0kUQSSti0iE9ZjaLhT42vVPaULuuOjwVmZecD/NyTYfGnknk8FGgvRGziwFk8DgK4ro0YhRJ+YN
gG/NttY4xmuIx3LlDwCspTsR7NDk+7nkc1ewD2YvahphpZV1SIj92s9Vw3GC5dX23QG8BFYDkuG+
jkxFXAr8re7zEkN8eFSEpm48xskwCorT6JKNJQy/wEtAaZh3Goia2Ku5E/PqUDFxDEYyMqDzfMvL
/rGqJ9B/7nzbFfQpZufgKx1LQEo1cUCEVyL/ceQVS8QBo7JmPgFKA2meF8Wj6lrm+sjuMddr9kog
+F1ZyIlEwgIN01RVnbNifiyamtTNlpouRaP6nkljbShvvp3Bam5U7q4mnQg6V/nRo2fk5ybp7Yu0
gy7sm/I7xS+m4aTdGGKuQix4Jm/pcK2w8m3nvC8epS3SdW6jJmzsMtjYNsWO2fikHWkiv2I0x6Bk
zIptgMb04vrRm95itQig7e8S8tsxbnjaNmhdI5xyj6rHqINrvRaXEsnaxdSrsKiaMZxbCT7f1qeL
KYKjhg4qnF38Ct4CUkd2Mp5Rnr9X9Bvwu15Mf36NazIfjbY/0+bCAhfZdsznA5FGw2bWtF3OMsRn
z2K4rX42WlHvm0zeEKUJIi3heEwa8tWxT23rmvZ2MKW1g4a5Myuyy9kan3BlcoEK/ahn/iPOXWuR
6r0qr/8W9fFbVWGVYRV+23dXXhU9VozomCSX8VdNAx3S40nHHD2HseWd2Xt88etqLYOg2hEuX60A
AoKFxHKO3Ew3zraNwm+kOtNaoYekdGBBYhesX7KoGinPtBtoVQPDt0LNXAki4r/LTdBgnmHwNvl+
e5B8gr9OMvmwwJQhxxvh6ltmK1ejDYMORkDxkiNorjYp+/gLVxZbcFVZOQVeJb015M/yduzMbj9o
qmHd42Y7kWoxo3cTbEpYZV39YpJzi+SEybF06uZx7P38MEB5OVBVZ4cAKPjODkp7S95rfCKlyd3K
sn+YJDyypgquA59wijLVjO9O2vanOUndI5A9uTfzKTv2YN22zmjLB5tYtDWD+Fd6eHGVldiiUH5e
z3MMebut4rOlsHz2aMuvDN2FvjYrtbOIDFiLgW5pgOG57dApkfFGQrpVlruhtOx1rBBIFw3WUlYu
8ZrZhsbQDv+d3fuhWwtrYwLVv3aNjlD5fHqDdYgbzPTwyee8YhS1V2XPHFCK6eDIgbzHcbgYBVmp
VZt43MUBplo9XeNBsJCgoirSaqekDJIzK0q+fRuMYc+zE7uKco+uf2uT8spkwAwrpcQ2wXtzoG48
4AsSYZ4XaDmYIZFhnqPmLZxyk4POFAmmm0nz7xBx2ztaYSYulhIvJFYFC3xFz664qrmFRrqFCxrz
U9mWRDZkApRO5DmYPlGADLQfLNqaE1mWOsSXPN23mW2EUtZiBRlKP3VZ0x3byvrezAApydVjLJt8
Mef0YnC6b1iLFjdC8jZWGUgTpqUbI8/HUBs1Y+VWabfOGl87jba4Sc3CZOVRXMWu91T5QbujvkYy
j3dz1Sq1LQ19F4/MO/IO40btJNPCcONb+T3JOWn3MVf1rVt1V1M9CdauEVky1oYpA32WaZVhAb9h
NRL+Y0YQIuBChHqiOJUdPdonVS434DscipbpOPKkkuAL103vO85Ix5AQKIe3wRNvgLGIXW9uYOWo
Q4rSYU0LeeKIfqqjoQSRqDa0WnySDVj93dCOK54G/TIbvbnDfssYZebStTvrIGvjbhIais1+w/Yi
Q84JJJJGZy6fG2wq2WocR39r5sYDZ+edST40/6Oh22TuSOflk7ohaQc7TV/NhIP3TATWRpSOx4SF
MqLb8q3squBWxBpvpO/sGtAIa5fcmUcMEDfeHAAzrQ2C81p927WOt7KlZLdGoawhkIY6T4MjHgi9
/PCN5tLO5inz3VfLMLd1/ooqc9d3/ne5kCd0P502pTEjvSrIQBFlaIharOdm+F53MkNokn1NkKJv
Gpu4nbbWCIdFaY11hFnJLAIWuCWzgIRYkBWn1lcydW+IyyRgt+2lq8IagPg12xrzqFHT1+SVk6Uz
DjTlA2GP/CNu8npA5hPoNc7kVpVynZBWMDZEWYHyhDNB5gH79V5leb9lihMfubIcIgMMj42jMTX9
WatmubOhbgaoamx5SPMmuvE51djXtYZ0CkrjJvFJiJjd7kGz3aLdFn4LK0Jq2ShDy0gYtbn0CBPH
h9mnW2EHRsPEn9fIwaUpYzg7+rnHdPLWZsrLOoDQQcvEYvX/Rc+y+6gur8VH+ymU+UZxwTmXdD90
M3/9kWHyn3uCRSX6yx82ZZd2023/Iae7j7bP+dIfpqzlX/6//uWfsIV/mMSjKYVQ/r+70v5P/rtc
9cdX/DmEN8zgD6QoqF45U3XQcozTf6hVDRxptq0bAMgd9mdU+X/N4D3jD+Dk/HOPrNjP+fxfM3iH
v3J08gnRlXifMIj/RKyyONt+Mostv45hGgByGazw/wSA96tWxUeeXRQo0z8SHZ7O95zZhaWvx9Gk
FV93nTCnJ7EYubbtZME6bcGYO99UlNclTnBEbTyQGn4KvPC+ViGoxGAKGQW2KwJuqReagJdrwypx
CXKE+qqFgzU0oHKsvCcIep0KWLMIF7xlHhHrtTZC7+5JJM8FFiGfrjdghLTCaO34Owv8UMNKmBB5
8g/ZPWOP2JZMouo0RFcCyvAfePif+4d/+/VskvACyzSQWBoIey3z91enoiCsunZ2Pup2HAKgVLGX
YEiQNp7bKwQsAT9SGWlZfF9WX9ODzaKDX81ERrHMqo0x/ifY42+oQn4l9MtInyDROy4bnN/TKT1h
qqKieH03sPiAbLWJ7DzOdt+Q1JloLjyIFQEfCQPRLCFgm0BlBZ0UoFddZa+VArLVrLweI9Yx1wds
Dps5imemrrnirdh0HelIT4l0I01t3Dlr3Ms8Zwb/rAjs1qGai9veC34cGr/YJH92LC4K6Z9eZnTT
y2cQTyI66sDlWfj1QxgljB2ICCo/9JH80nuHAqy6Q7lUzTc/PZk3P77lzz/oV2UWiQw8NCi0MSYT
aEni12/RA1NeNAG71+gdxIrJMol1CqFHK1NHkK4sT9jXY1s56C0mPGwEmdUMroe7LHVK8f3vfxOU
6L/9ly0W4IyIFqYLkYq/icYxTkx6oIT7zgREuheHsgE4ggSi7lnHuHVnZoN//xN/+zCznSCSInA4
OUCXoo9bTrWfZWmWOfJWqjH7QCMP1gCKlXjDDTOxo2bVSGa99z63hEO5pfY2IYJEwQWhqfinX+PX
E+fz1/CXRwmVHApfFHy//houwO2inb38g5ybqUcNm0w3IEuT/Jzibtnq84AnjqJ8O7kJ+StBpF4S
OMb1njQ54+EfXpPlePv3J+/HL4OCUF8yL5ZMiN8+eXPRM1P8H/bOYztuJEvD7zJ79IGLALCYTTom
mfSkKLPBoUgJ3gU8nn6+IFXdYqqGPDXr2XR1lSjCRdy45jfY5P4AbyfvGmm1t3ZuGBtPzsnBsYr+
ss/JMWu3LE5pidCOKD3s6sloJ2hmsc/GKsfhPDF65ycnANHJb5Ls7oO71K/k7V1CTibqA14PrMA6
1vgcCtyxg8btf8xj2kSfHNsW7bqAXUPiZQ6XthyAHo3tIn1qElH9jBcThPECi348gVDfPoggj85N
b8w+2crFgKy3snCnUnz1zIWRBCDeglr9/bv+Y1PDjvcF9+1ZpseuO1puBq1CD/E/2gs9dK5508w1
XmCrwV9CCuT3r/X2M+p9zUHpWoFDgIXW7x19Rjsp86xOhP08WVGbuD9sqvg4Pg0R5UvPoqrRWzqf
JZ26f8RA5sKARjUJhbXjCw75o8WMZWargjRrnyb6iGSUqZf7w21oG3gCffCM1p8hg7k75GAJ/pBk
wTx6oTRSrGwc7OIZ/RpRePsEteVPuQ0KE6SaF4VRfTUFC44a51WiSmmCfYyz5SFtQS87CNFzAFNU
MOglL8fglE5cPJR2fp6hxOrP+350XWam//DDCG1A62Ib61qEneMDFBkQ355oWT7hQgUidaWMIEt/
DhgZii9VVdA82YTFUHXhRy/rz9VHK0dCuWTTuLZ1fEyGaChOtRLG90UYlr2sA9wue0Qk/Bpzw7Xl
YCyZ7wnLmfeIiSEE002jlILsXBiTPdwnxTLiPhb709J9j1C1CTDgksiSiGJ20ST+4C35x9+WG/TE
yzYJfNsHI/82KIporFXRq+o73VCb0J/io7Bct3JSLKplNqN5oENbt/LSwC2F3dSilkvyUcp55nAO
Mjean1iARfqTVhJvhnTLzbDDHSwXIN/rge+GNacZ+iuR/NIi0RN2jCwoBQDl0T3m65Sqk6R9YB8H
vkgMPYKUwGjjmAva85T7N2Fcd9PXZWbfyxW445B3YaObTlKB3woD453tNoL93cRjMoHsZbz2AziE
RYkFjrldrtn+gfhSIle0PCB5mHKPVp0GJU2wsre+4F1fp+UWW5d8eVg6xxvuB9XI4RaF9pyfjUt8
7YHexrLim9nxNHJpkKlJBrfZqQ02eujzO5xVBZE6ZmiDxm2Jxs+Y2vwkp0/Ij8ADaQt5IoYpBlU1
egXJ0wwykCO/pZUYzds0Cri0kYwBP744o76aEc21vHSCLGm+MloQ2r98aJKL3C19ZLIsar8Dpebc
n/VTD4gE17tQRz5UgK354A8trUYY4Z3O0Ro/BKi5r/2mw2m9ov2cYRP/+gCCxjKPWtLLlenGNEOD
FyrMkuUHNlUHsbzwTKPYNm0o+QdMlbmg/qV/ov76HU3dGGqLlKNIGDbbfjWiYhYvGnLdO8nMpcE7
Ehxnp+KZote36iIFy5sTPrJEaj/Sr8jOylz1qKUixKqv6BgeVQKC3ZLXUs9ew+PpmRDLpcKrLv3p
ZFXJoklDmRa3qKdWnsfUVGs3rGqR2uypoQwCVk2EwCnfzGF4xd/yPSv0dl3UZb5zZoAqmJ/Azg+8
w2qCm52vmXv4Vnjn56bknSwefb0RIepyyBgqLqWuFVLNNU83s6Q64SHSQI9OGofOSLStDKW/u2cP
RIGtWpyBh0FSVa9f5dDxKLYRSlfOcBa0g8tvqWbEYbpNn8IoTPnyncfZpeyq45Zmnp7/iI+tvhcX
eW1XrqXnsQVnv8lYKQD8pLsfYClye2mR+LpOCCFCJZeti8P7l6SnCcYwCOE3botiXb/jZqCp9rOf
xp7XiUmwXnM5JYcLPHbChWaHjIBeorqUG+5rv+R/GzI4NrCXQly/pFRZyGrdMWGfz2rWPY4FV4Ls
MW0cpbc0KCl+qTJdiy+BnA+9vlVXW85w7yUZ9iFoenl1O++HyWzT4mLIXYtf2KhWcX8Lub9e1U6S
KKYCWbBYYj/5uTZ6Sc37IMZ5ZNhYUCx0ZIrzGHVhaRo76OhR7ew6JI5whmRt42wUDWa9XIt5nlj+
fovyhrsNijGfSxKFsZKXUogBsnlsdnljrmWYOslVZcWJttfSRkBEK0y8TGtns5cHg3aYmScz7MUG
qTL4Z21rjAfMuFB1QX4dm6WnBrxoJR5LwA88TBmmc1TdBUUTuuVlpfXIaLGaCe7CWwIx4WbbOVGK
ZFhU91WAlhp1ImqjoS27GH3jlKklWOeMMCufllEYLuaGljvzzAFswCWJYepNcRydZ1XcW95lh66H
XjxJqkOK141zA8ALCBL/ZvZTyxoKnaTJokO1VAt/1kDeUxawIYdQ2TYlb2lTaBepcjWZiIfSF9Pi
J6ASyqbnK5WWa3MW4D028ruCxtRREBRQwMo1kzrshp3Z1SM/Scnc8GedCnVcyswBFUAgHroCiZmh
EJ5qd0Ig7NDFBtEBry+PvWDZXcuCYs6FluApXx8n4oM/R6x0P0dzLjqg/9hzaddiZgVkPiIq/aRH
B3wab2UBOHvru7k+ZLuub1iOkxQJbpyer2biw+zHhnuFi7SCHUKIEu6+boBNx1sfY2EYK4WtUyzT
GLP5qSDXzi5+1b1Eff1yRkgxVXCSKaJqsI3idHQMdNWWRQFJQfkekvpYhlvX7MPmLmwmHj6pOPzn
7TCjVVxD4xwN3hKGxB4bO8Xei8XjJ1izoCv/uqyLZNR/NruVw8JdEqRtJL1kQ4f7FtmE5cGi0cY7
djwVKIBnGj7N/jSihJ3r+qFAkWKMLfredkLY3aDGpzqDVqQ1y28GUAZ1ZxZTfh9gl5SyhlSTNGey
pMW4k9XQ1091wRlzQPzecC9C7hTBiBLsxbeEmLuAOyur/NmFyKBui0oW6nFEMwsiRWDk5mo08q46
1I4Y65K5Eeyeet0wk2373TgKf7hUTRxO1UoWZmGdOznH6hb6yYB0IN9IEeQnv0HYECMwxcgjmrJB
p/SLGmd8ZjxsxoNVjWRO95UZZu/eyRw+arQGyJJNGFvl9oyFcx3w/OhmztgvnXYxJ1m+9qCNLMsm
SPLFVBowP1aHic0B96DLLkYT2v9uCDycNQUJ2nIfpXbMnMiTnXfWznOPTLbbMTadoZFh1yyjrkX8
CxcsaEGeZytQHXm092yn2yCBNy6HMEB68MQardhGawPEabfqvHxJgM87wriumQW4n/q2UWl1YtYe
ipJbdMem6R6IvdMheNFhnOEabrs8dCWreiWUlMizeaj80V3upKdqeu4ClN3KHLxabgKAqdlJmHTp
RMWNhg1yH1nl2Dgdgepp/O9Wkfrlc2zXFXAPEE1z8yNIhdP3696rKw/Qfys68wTZ+kb4mz4zBRKn
IYWbvARna2TZySBrzRX/EfuAOFGCwIUEFQ1mCN28IJbgALqMLpXNw6TXv7Jvc86xc7gdo6KqUHGs
En2gYmcGMv7TOIu6djd1OCpAVZVpRuQo8+AJsjF05NgwCtEQ1n9pqJQMSjnToI+VgEDC5m4YLnDW
coCzHWJX6ghXwNEjlCQGNmkwY5D2j3L9YPXoH5YmMkhJ6XQPHD0CNX1Oma4Ukb2czB6QwXDX4w9N
CJAAvogpXmoBpsDDeCjy4KRvikR+EUySuBWrNrwMxRRkJXvGaI0gTIoWw4R7kDq8pRM08smCR5Pc
zUCteWT8fUiRjyLoYasdjpzhMKbh2lqlXJx94No5KRGeWA4xpegLkwclL/HpbwqBgQ0BsciZXQGE
dFxSk3FGs7ze1aWnT06/GSfuFKllj2v33uJVy93gioY/q8IAaB6FWYX45KoVleL+EWnScTJD/Igf
sVMr4I7KEOCeekTKVOerMCKINnbHlOL7ODZltYPNj7tAVKEyau26GvFw56ysPZ2ygODT76irStlZ
P3sDIcRgM+bWgDM05yF9qhVG2VhsMMZQgtdPDJ91ivTSXpRtoU+pXyeYC4NquEcdRnfIZDDqu7cc
WCcGHCgM3SrsAQuKjhweDImrz7nCHfStEbN8/noTS8MWWvW1s5CRemXMb6yKThbuJrPK2UfN0UDi
MVknJnnArSimUHzJYYdnyPDpz8iBaVmoETAku/ebcOKJHUS1+UZ9O3iWuiyjbBhjQN6pGQZMHj2R
ojRSS8hupy7p6HC/QCDlqayl1s1OpRi0x6c1nCt+l9mlCSn4iLYvh6IvGxZLQVPLmrCYNJUHbpAx
EokzjlIcl0OF1IjYm3XUDv710sV2lZxL2Hjcz7y4eh84TIp5VOTESbbAPOstAjFZN1jLtOEHsHfV
iZqFPNCXpLH0AnPCPmnsk8b2cBTVw2F9usbDgOwrJgWg1YGFOzVZoHSUzjc7qddjmKcpmbXJG0h/
YvZV8i/8d/3TZCVquR5z3+O4tGLuy17HsadTw0z2kU7mnVrf7ev2yDrBq85Rg+SjqpbAVzDYdobo
2+CPUaL2wvIyj12NqwfLNJnJCdKdq1y9dvMSv78LBO0ZG26iHLZmj/8mBjsktWM1820Rgi64Vrko
HsGsh0Q3KyydWgdDRckHQzFRj4PqtQJom/V1R3CZR9c5d0cM5spVKGzWWWHaughMa9iO92g96A8C
+4z0ksKT79zNYpkPzmhTP0EDnqfhZLKdJnscYmvipaBgrDOfNjIHco228hVPC1UvIzH4VRH7wN5J
DKYowj9yCwkfFMYuomZR29kwjOnJGfCUuUZZwjShPNUx5cgQq6g19r6snf4eOxhkQpg8W7x/ALe6
6Pakr7MwNVm6yPewTOU/Ruj2Dvch0v58NSQjdGdi8gGSrRM1iJIcJRDV8sBb1xEXBQhKxtPGq0uA
ndQPLCcpuDyt5HDRobImJss90Pupi7elN7H00e+BQfA0Zz551OvWK4dcp1a5UQQA2WdsASBDdsPQ
6oWBKRS3aYQOLvQr3UsdwSS601Q2vBCw6TER3+h4kaPl6S1OtRzVFwgMuCSvdCyjE9j1U38jgfu0
p34/AbDyW5uagoPNcMkPnKkbCJ0yzyp+TeB2iliVguTnS+I5QBQHNPZSNU5ZlLFLm3SwCFIk/L1k
BDsSnbeYn+oq8LWwyJGg5qarZUJujeE27dx61YGUSs/cAVljPPhG1Bps/EHKkk+aWL2+9b6cOAm3
E9JRXbfFic7NLjww2foHl5kVhb+vDlgdn9GIwf22CRQUaSAIzCQqdsrsEZCHrtBRIdCRAxFTnegW
uKbyLO93jf6mZ+TjWR0gm2lrffejnpE/Vf4YBvn4fYJNwXYaYiOPxQagHoqA4FQVz/vBJY+7arSp
sL0WqNm7eC6SOL1tU2FCWvpmJ7vvQo56Wvi6NHLf0J3d95/uz0t5FjryaJMxoGQUetRZtXHFXEDm
Vt8TN9TxqZKuM5AUEqyJXe9f66Ub+J8Gu4t+JGJBliNs1AGQCjtuU7am1eZjnjnfJ6foKWT6mO46
NpkdpjDzGpV6i7MQqBdBAwKIaGmiDHnj5+u6s6m76ULoSVpAyatjz2tk/jVrK1WkS4TSEy1nAqjQ
kX97//b/eFUObWESW8uEmmfZpv7z31hUExIhmq8iHrvEmrgPDihdFnK4UkK9f6k/1hxCCRgGCMnk
0QaudfRVSKMSuySBegxiZLLnfQjtZHywFk9vERlG44dL7nhkB4INO3UmGlxT2Mi3vn041bQIf9G/
f6zdWMeobmKzXfcJkf02sgN9ZoUB+T7JxMy//8hRd1ZXRLtCnL7/7MevmSm9EHqWwVgeH7bjFTmW
3TSMQeR8oydB6Tjj3TI/+SWQ2fiDD3r8lm0B8Z7BP5qqHhPL4+Z1RmLoO1ZqfevLyssuujrXB1SC
KBCHfGzrrPH9R3srO8rQBCs+2s6ACuD2kTQdrSB8HBeCyay+qZK5ZLyF+aHDHEFx5rsiop9PQGQS
VAkCdJhFzMn4/g28iGT9vgNJtRwbjVVEPXzkuZzjyOJGcW7VGLA0sTlH5ZbZKTRuuh44F568pi2D
inVqLF1Xx+9fTXFDdLrlVUicAOLT8fXlFCky3fSrhDGziyvYkVQLC1Y3HAltNlZ+u/GdzvBRKrCy
jmjtjUIfluhiVkO1wRqdjb9izKb7r53X0zyyRoV/AekbLToUODNUzk8ToAz+gticoXOrdmh12mUo
26OK0WwWvpmswfDee62jj3ik32tuy3tt0Lek9kTNDKKG7uHgQ6aPV9vSyXKYFimRBFeBkffvR6mi
M2kP06CbLGVGW/b91//HgvNc5CGlQOfYdv5c2j2VRWyYy/wVEqZDzhrVnS6BAuQXCL2/WtbvX1Lv
2zcfnFDLTJkZjQ/2xDvW7mVQhhYWBHV4AVL3GHsw7tkFUsN2ZlyaqCdwYRc/DYqoycJOjCZsXui7
ef82jp8cNWbXJHJKTIHYcy9wi99iJ4bFJZr5Xfw1q2h/niUFOqqfkAay1bnddpfvX+w4gjgkZ55D
p0jCsEU27miRS8uMEshX7behqdPlQUAnZ1mkKfCo8oPnso+2NL/dByqGpI3H5M1xzKPsIBqxV8hx
pP9Utp3pb0Lalx2kP9qoVLpJOnI6rABYFPzDo2HDupyEEzyQCgsFFJO2Li0YSh6NF6lHJycPtRA3
IMNOIiqU2CMIPMVVGuu21mToNoDfAaqMTwdf6jZxVjAduR8My+HhjExwFmGYqidFFkou7A0Kgmxq
TmElJnMOIcjEWOIfvW/eQUBcMdmnrgfg4PgdCBF1KL3006e+SPXJHFaMKrKVgbPk8vD+pZyj9ay/
KcELR9gATjVxVI+of1tIuDXRU7Xc8N53q5drwWiRlxlUKX00EeoJQa9YD+jJuhIsp1J3SX/9mxrA
ByYUCCYvV7ie7mdSC9ZEOrtoQzoKRpb2xnLeslXR4EjqIhtPZgfkpbPNypDyOEGug7Lk1+CPaZEe
Ihl5arN3Ft9c+LOhKvQHX0TKVYyX6bj32poYLDqg3QZ7M/0lAfEjzbHyBgJ/telUohvLv0Zo7EjW
bsrMg3MvDOlyOKvZQrSh+uC89d9uF41XYZKvWeFayRyL+KMl3PAEg4+b8lM+ON6XVJXC3tmMR/cy
8zHfRmOu20Uuajqzj/AyNIWw3GMInz8MEdohqxLaLkPTyEGkbsY4VsZd8ymkfm2v8wmFUZgng71P
gvQGfWLzaUCVFQKpMmJES71IXuG4VR1ixG8uOJFiKNngpbMN8Hfn88IceTgLFbztVZ0Hpruha5g9
GIvRURzkYPfXYCuvXU6lbOfmhgNtDqGbrp6bLTPx/AEBBfcsz22mBGmNcSaHyMgIr7Pyb6AmxGGe
IiS4+6UxrQ16yN69zfn8WMeVJVahkjEtjEjzj9OyvB9hkD8kaKKAuzMNt9wY9O2+Zn3QPqMeqe6k
27akRWG/T3FyAMrszvW6ZF40AZQPEmPVa6ZODnmkG+GHrvw4TT/3vgTs6od9tulGVd1DO6Ml5lpG
TLfPcNemNG/cbja/23PXfrNQoP0Uo6W0jidUWjKvTbCMA0Lz/iZ7G6xZEIyVCWYwg5npkygcLYiK
9o/XiKh85ntN1/hz4xkl8wrnHalM+en9i73d0K8X8wBm6mOeHO44IwnxBKQmD8pnaXoFmLTJvLdK
+qurosguBtfpqf+iqrhhROhlH+Rjf6z8l8cEG8bIhiB+XI/0og2qDJ30Z4RwKFydvM6mXQEe6aPj
7+U3/ecYfnlK17bB5wR4EDrBcRE52UUGZzaOn61Rm+yiMkBbrqLgSTYTele3pV2Et0kbQtuE3h+g
xwnRMz8ZEiE3U94BMwQcKq+UVMFZaTTeJ85bmCH0FbuHoiB5sbuyqCEUWfCQh7T8WfSOf17Snr3B
kdj+HKTUqdCxLRMjySy6cgrNH0MJWtK9yZjFoQJMY00F83NaRR2jhF7t8I03H3GMddYL3++DXOhP
nJxOA0iDeC9QYe3jlAAZ6nZy/Xl5xtSXlx9j2A51I8330zI9lghLfHWQ9tn0dsTQo1GG3MMGQdL7
/eUn9GJ+82U8DQ5GJs9GCItj/OhAAaGF6AQN4+eoZ3BAOw3u0YR9dbBpmZJ0m8Etpr1XdIhEogVZ
MO2pin1F3+piqCV61TlmlVcLaj17Z5lpnCEQ9a1I6KevVWZcJHPp4QSLBa1TOPf0QPOryuCjrSSD
sXm9dBNjl7Rqw7VXB94taeMAyd9Nfs4yTS4dD8f1jE7xPomq+qrA/rfbVGHbf5/hpn8CbJfdGCWE
cQhdliYMdGO/QmM0uh/zIE7XcWPyAPGEXhvWlYwAvLSBz+9xJt65wvDPMb11P1t0tRGhyTIEnN5/
uW/xYqx63q1Ld8HjkAKXbev999thjaMD4zXTC5+bxBWXEDbThzpx5hlCSGleWiO1xAdXtP4G9khu
QIljIbyi4WpvL2mZdq7gwKU/YCe4Z7TNMP0J4fccaFSmOwYRkD0cEann2jHRnIim7jxJAvPGGAJn
98HT/7m0SDW18ooPDhS1xKPHVyPO2H4E6DOaGDBQt1fht0ot0FsaxOyRwrUzOhxFhX56J+gVbtAK
EOAvowTvtDEIMDo1inijKumhJJsPuvVLC7002vgik0m7bxxnupR9HJ0iQYd1GT4H9rhq0VrDH7g2
C1TQLL9a408s6hOD17JLs864QAJ94AdGzzh/gYXO+DGhViWSegf5pmvWlZVk51DxGIEbDiRRWJU5
iqXDmDLDZej5IAZKU3KR9q6zp/I0LnIHMRMPuAwrkXHRWtL1u3aCpGTkCqIOKb+JuVIn8caAZebV
F2ONsAcSZ7UEx+3blXUKOGVUJ3gT2J/xn0i+9OXY/XRfRKNaKJy/Gl//r3h0P9c//vu/Hp8L/AWg
r6nkqXsj8u0Sq39byH8og19l+SOWcm8Fj17/0l+qoO6/XMpXTm2Hhh5nGgv738rgDgLgEpTdS0pJ
9fVvsoXj6T8BOorwp/YL+qUK6jjYCAmBwgHJhv57/j8hWtApehPPOdBpMbL/NXjftigCjwKAGjK/
nKTVnLmdgfQtxO8uHrqdU3T+jYjLuDoVQYR9X4e0othmSvbIAnQCFR/aY8xmJ0PhtLEuiiAJT4ze
cNR9T6f3gDNEgnWaLNW3QSXeV7HI8iy2IgRzwLxtAiNTm8ZMkuIMXwlABOBBaO2n5XkKRKz6WsZ1
dUHjo0YgbrYguWnb6oUp9K4YRsXkLJmhs/smtDLVNbNEpGfqfRrhwsP5JInPU0BR7taRSAevwfn4
yePQGfEXbI9bziNVZdGubvtMnnfCRGluRxlvuuse+BOKR4j5+M54mccwVbwdjgNLDRYHQ74VhmzK
40SYUzfck6yiQ404YAMI7awUFL8cvTZRXGyQfEPb0beXULsH5rzPRqNH+hE5ChFgd9YPDAQBsIWW
+TSOeTsu2yxOxIiAEDYtWOeUjF4RKujp6WulzJLoUvp0A9CjC1xiYOwvjYuZTFojxpZJJvw1o9za
jr2M6WZfLekzmOZZK9h1RTSLDQO6xAVshkr5iZ1NobrknDZOTZjv12bqA+6C3L5ifodUSxsTpuif
n0Situ8YTvfJClYczSiknW+AboidDOr5EdwdFjJ5n6/nbI43SdViluMX2bkyEuekat0CUnfXn2Tl
0HQrxsFyRWDuT/1hWnsMN3ZFUZLByzi6IulFrCLOp41E+njjdsJZpTKq9iiThDeqGIvPcGkw+MtC
OJoI49VXeSo/AYmIbpyoaa8hQno35KTD17jwp00U4Jqj6ni6YT1Uu3mokgdcIMLr3K7mz9BQDMYn
PWosoYejKpRE7zIIsvAhridnP8XSuDImZHdWgMyC3eAp5zwEw4cEl5EsGwsD1/mh1lxuL8zlJzD6
5V07I7mCDWIcTWsBto2pbKG8aV3NuAeVypYSy3AUH/q+7E7HCXId3f3owWG4dggW7XBs1WK8p6Xe
4lFSoz0FnkLlPy2QU8hLY7KMZCSsiC1D3oXq1hbXKlm8UzWK+xTPljbtXWflQvI9t+YaHBjT4px5
JDPkqz6K7IM1TdUeIkq/6lJkQ1Y9OPGbOJflA2NUyL6hV38f7fiz1ahh3eW+f8aXLrZzDSp7bmv/
Ypnz6SbkFDyDW6zuI8tZviDlWUBhHyf7Ka2UeTCW0ktXTeN4Z2M+BTs3rX9g9BTuLWE22xgQGl/Q
S+8AYfdfgA7mn2dwaZ+dEfvYNS3m7HNjlMAAUOjYS6PjjMMBfQuNvdtx/B1wuma0S2l9QvtxviqD
UpyNEwzhVTlnaQ0tPDCurFRrJ2J2yhQQ9Nw1sLoJ35p6UusKTxtWMWTmWPhTvko6o90g8TJvK7pP
eKiius97YRCKTQkCMya82nY8q8yg3DizsB9cXLivOkN9ShZ1l1IyPE+igvqP6xKS8mJE+W5tkz3d
eyp1DwUC/uc0bqnh0zbceEl0CmXJu5hH1bA1+vaODnC+EcqsnmSPSHk9LtW1EwbL92asFG0pAxUe
MIj1IUoj91MUo5MjG1joq7FoaDgvQXQB1Lz/2kFSBWUVIW1aoAAAJA+Nxkmd9UkdPbZgkX/kaNPQ
EG7O7R7NL4Zl0yYeeueLHYfJHgytDZVzHOdze6rhuMGpRUuhs6mxMjcm/2wmY6cqXWsHpl/dZGmr
lWQ6C+Av09PLoU3Ii1GCo2CLCzxC93bcTbfV6LY+xsqjcwce1/9OR8EAR5H0OJ/TzUMdOoxnMEuh
f14NpXiEuVodAkk7YTWjU8uPmji3R4jvQej1Y0S8RheJee2mPltGe+lFQT+vot4ZQQkIyNYtzb6q
8IcEJLDln4Ozry7bBL/5YBTVujOnJzROyltrlPMp0J52zS9F/jTFaUVkNWiUxp3Ojc4GB+vXyLBX
SvysDPc5qRv73PKYPq9nEtJVHqRAUFODTW5QlUyxfxE4WXYem2glrdLlKTbhCIJBqFaMpT9VprqD
KGuufUvF4DwpmpkWxbvEssSJmSzBTWOpamtIO3bWbju2+8hAAgYaBAzqJMQ5WVmfIVW4Jyl15o79
/pQupX/b2O1I5ZJX90z+iSCxqs/GNMPnRoUivxC0J9aiLYeLqjSjvTGixwWQDikwhnbVDSu32JRm
MF4nqAU/YxcNd9rGJ5m0x/UfIlywz7hD2n1g89aVqEWNjqoorovQQI7Fpr0GSA1bi9accGo2k3ND
oaomy7I66cCbb2B/d19thQlb7lfkxF72rUP+MG0Q4Vk4Hs+HsYjA07WgYlwfD7myrXCnLWJ7PTtT
+9PCHGPbW3N/lzIpIJ0e1baKfPpXPipTjjLCu2Sw2kvaId0JsHhERNtEXeFu5VjbdAm0cp2N5zQ0
aeN07A8ousVrUaLvZrr5twZUM0k8OsJIAVpb5J34rr7/LfbzHypL2lPH4LiHtoSrlOD/gZMMVnBN
5R5nQfPUTHN3A4yeBiBDTjSSjfQpQKyW2BkbJx3jnpVLl/Qm7XLnzG7TZFd3aYMEYYQ+D+PwveNW
7c6byLzo/ooTNImHAyglaPb5hNA1UofGxtS+rhPwO8CbbfnUiTFZc+/3mJShozPHcj8ODvJYAtzp
WO9Lt2BEUwf2jq7cU2PWN33vkzrgLLJ20+WEEG0gXWl8sTCA0YyFZJdkCxkGGPZtZlaXXq1uPC1g
1DYny0hRZNLT3ZhxiZdql52lFbLuJWDWVYPO/Eompb1y0SjGfDjahW5+4RSGcRu003iS03Hfgz2O
NotT3OC7fQ3hOt51BfJSC1Iya5nPN8HQWxusZ/KTFiuPTbegBOxGlQ+3vMexaXBQAjE858pA7QEi
r+Hdd66d7CHFV+tAWD8ayAZbHCpQQgYAt7KTWnCQZeiUoCt7M9LGeEoKGpyewfJD6QXp6qG8kQai
IAG00tUgegvHvLo/nQoV4NkYGTSPFv+sgOmdJ+IbEPfXHt7/11If1FKOlLrA+d9J65+T9qkCCFn+
XoH9+lt/qcfKf9F2smm52oyS/Be/1F/FVGD/C944RN3AZZD1Ypjwb/VYiinona5v8Sf0aB1u4y+b
Beju1EB08yVAdNi37j8pqN62cCBJMEpjKmAD2ODQlcctUqYGcdaLWB6AAKg9DcvpWlil2i8zSc66
U62gkPz3C7p+7bz9zh3+uwuCCIR6T/rEzJIH+71nBJjSru26EAdgJIDnhhH4VdBP14ija73+1vpg
WPi22f36gPSneF9AfPw/JpM4KS0twB/3gHe0fEwDLoDkj3XfCtxy3n+0t63ul0vxqfnWxFMwBy/D
+d/aYSoe46jPLPeQFaN4TDxoRIzV6X1KnEQvOzKfBy9LrUvOuen2/Uv/zVOykgSrAaYeRq76rf92
6bHJIHEYyj20duqeln6NfAhOMzAdKLOKD9rqR024lwfVQB/KQmbOQJmOvuEErq3wpsQlt5VciABM
CgVCNAc91XlpRCRL6/gM+UwyKZSKhvYLaFfoKoioGWvTLoPzf/r40mQxgTkC5MIQ/qgpgPNO2Odo
fR5QQeRxYaMkJ6aBhM7/8Vq6OUJvBPQW2hFvXzXntJnH8+wenHa0LnvXQDO4KyZEeuz66/uPpd/j
f3rX+j1LWtfMX8UrQ9Z+e6mkgwQgq9494L7xs7Vx/ent4iN1hj+XDheRHCv6YkSpo4/JNMH1Ojt3
D4gpI8bmD5R1oC2NNahwhmfvP9HRVOD1kZAUtRgou7zC4/aNjwfSsDDMPqCfTCbnoPJ0sMCiUWar
tv4K70s8unJmkybBdDvHnXMaDaHzwUz0b1awNF3CHrBn/s8fcKjQtiCtAa08TH5nnzk4kBirJgz8
89poWaHY7xZbICU6p1/62eKUZ/OKGtwMEeQjdu/ffQFXT40C/aW94wFtlgdyKrKazTuE061pmiCm
y746uLX6iGj9d5eSwCZAFHO0AMV6u6Kok6AAeY1zSASvNwhQg1pTrxHqfcmXeP9jvw31hG8mL8gd
BC4nC23y44uBn61yzOiMs3DGVGZl0Hn7WjKE+7qM/nQ9lDPR4f0rWm9DsL6kx1TA5AhmNaO+fhQH
62yhCWlhyWKGCjM0CIMA8+kV3MrRmPQAju/qiAXbAD+175OILVUgA3Xw0AkcN34im/3ScPy9RJDO
zeqWBWAn2IjFxmJtEgvbzfdvGTr/m10OCAG0tFaXB1kBjIaj8e03Kf0pRWDacc/a3CxQEoiXXZVI
YxdZgLXhixRMsdEISxWKVtggzHJLv1XeKBgRtDrSnHukOONDhgA1nslcu+fJpvGJ7t3CvtI4N3w+
VIodgbDGDHe/CMs4dJCm21w2am+m/DUGv86pBy4X82uktk5HO22+doNX0Rh1nTNUpUay8Cydr6Mk
hxIrgaE9kI4aTKGCsLH2Fn27aNV6sRo3DB/RwsJWOXQodBNHnuRlwzV83vTLRKJpfNNcuYPLIINy
37psgcCA7HKt+utced1yYoRLIM/G2qkOSLhhyT0rq4zPMsAKz1maN1/Batv1GQPW+RYg9nRt2N3/
sHcmy3UjZ7d9lRt3jgo0iW5wJwenJ3nYi6ImCJYooW8TSAD59HeBVfIvlX+7wnNP7HBYJE8DJDL3
t/fahtrotkiyLxa4mxVL5XgFBC7svZ84bnLtDYX3huWMq13ktvu2gG56l1a7PqGVct+qpbC/tvAe
jqrzu4feG6qDO/lQ1bNE0BwpQ3h4zFF5wlgLx3lcONykcxBcC7pqI2cWfKJxFn9a2PAfYseR773E
S02AynoatM3nE4Jqe5AyIXGigM23oeB7qrwp/GRRrPheVAlFGySMwp2WsYXgsPThpxFjk4dzHMAu
rAJ+S5Uv1pMe+NzEaKJpfDzlap7USMReiY+kArp5xNMxlBsiP1zZIvU4PFX1ov1zum5MjNxHpOiq
8NrM7fmhoAFn3pWmYXj0UJQWuN+Oq6bAT/LmewWf5oK/iqB7E9BwQVmyD9BvXS8N5XfyIAlwl7Dy
bV4M9p71MI9K9e7RB1ByBSdLsqt0YF1Soyr5Kl3E+ihuCLFs/UXwvIECi3BCgIZrmZxy+EmaIEUP
wTAGW/oKSMBba5f6QOPfvIfgy6aDCSyCTOskmqKrUieRlVXumwJS8ealY2hvKGKCjeouVv+YONo+
aj0l0A8TT3yplaqfAp0tN2WnKN2VM83cxJCsYA/orT9nZaMo6EKw3MhynnHN62bcmsTEn6jFySYa
eYK62JCFWS4BUJSrSqRNu4ELSL7AlQ4eMLwdS62XpwLv3m6kerk9FyZKRs01SRLelPX90ErOuXk8
Vt8atx++B0IzvLD98QJ4Z6yjZc7jORoLVqZIgwjFkNz2fAjG0n7G49/LvXQX7+usfWtLjq6+bqQJ
kN5cB22bcGyzLbWAiKTUcl1CnP5TVGuZfkkcAw24GdobyDAwYOslvrKWwQeiThD2tc2qYU9Rov5C
H31zdgRSPCqb0F/AFVNH40KBkJbiaySEqQDKT/UXZrFEeWqVyi3TbP+wbkblxp87aW97YDzITjAS
FZsXcGs2dv5UxxucavHDWEjjVBdde8r7VO4Xd1y+UXQ/7VIjM+6XsKk+Z4USEYFmmLI1ImkOoWnj
F/2bPwjuj0wbWxAAaTSq3tpXbcMvCoyLmFOT5d+JYdQVIPasreeXTjNERRfi4tj0nh8kwCok/eXX
7HSDI7MwRg6EoSfav2P+EK7JGDUoSU8BprSI9EK61c1i7OyqGZ/bwuvaSNVyTzR4IaZtfqVLo/kc
lhkkw9Ca95KoxxaCrUnEbKjueSppJF6W92tPdFRmJybfqJ/Y+TVj3frOHMb2DhmXi9rw2JG9LfFg
XQw755aQkhPDDv67nV+BXWKDbZP16CJW2+E96U0WpEaH6Ium5pI1BxV+6v2R/i1SIoTv1hERAzGm
PmpTof7ryAa+/hpbYsbC1ZEcXsqe4RA8gSgY3Ri+ui2ol+7L9bfRHyIPRTawBLEaszFrG1ZbcmMX
iVO32noKntDq+qIrIXW7o5gFUqprFe1r23LZRo2vGETBpSpf7aZjlq1SRkyW09gN93wq2+qLm6dB
+31pldgQOxviXYkTflfnYvpWBVOHIFgY7gsia3jq01AeyXElOKjmJBthxObp71INbySXnJ1L0g5F
eWH5+Ezjw2g8ZppxxTGw0+Ci+jxDwyGNmxL1oz6dpO+CnfkZTboC5eSL6Vm5ffXgJe13qO+fZ1tY
t8XKSmVdZcRvh/24E2NrvycAIt91lk2PyejzzXHHo65iLA43IvEpkFArS2PTldI/E8+WxI+mkioz
6bGOR8WIJfk4hLN5JWA/3HRycB48Db4LdlUxgtXkW0D+Qk8AXg51fTdbQ3kz97241cxIbjtLjA8A
EboIgVt+Fcood82gnd+b0FNXg9dq8JGxnXkbGcC3LtI+3UwjVS2bqitZLsLY3eZVIM7A4H+PW2N6
nIakuLfG0bzBX+J+KSavSKK+xKkuCARSaEAR1CUUSwbz33XOBtwrb5OqRL7ZGVp/Rd5hV2c0flmw
CvAcMzfqDxZL3t5gM6too7FtFGTEqXmflrXz5BVtewTXqh/bLGXksIxQk9GioZkn0ysemm7cmVKK
7Dxn8+xGQWMCMw9ixM+LN5tTewjTUR455RrXua+bZzPrbdibxQgj1DZ8kxwSF89l4gn/3VKdvBnb
lswaD8KrOpdVuW3DNMajgC36lLK4HRjgQL1t2VkYUaJ8dZ/YagKQkMeIyJIl77XALAWWtHQh5tss
o45JPjWi0qKe8JfC48Zf1Ng3g79omMlhZwW7oPRht7L6fmtsb4wp6Ov0PiHheRKis3dO6emjHP3s
QVZW94xwLD8BExM7NWsE53wGD+x7YiPMNLU2s859jIzUR0RWrNN3s8IZuRnMhaGgobJyK/io7pTm
nELNrd9HLpDoWyw687PZT8aNmwFj2GQQOvYBk28fhjedgZ303Slq7Axe68i1+z0u0/mlxQb7FR69
/z55A6Kr2XqQf2RpuUCpIVLR8bEWFuph7S7sP3oMfRoN3bXaEOgFpiWNfeHsfHQfNk3dbVNqBhby
7X0fFTydb42SwkT7ozsxXGsUk49GRfOjXdEdBU2LxYi+bQhffU4/mhj9tZQRwxE+lHitaqw/Whtr
qmTuU6xAEc9saYlj1TLIGz/NaTfH4o8T7H+10L/TQi2xnrb+IfX9k6/ksRmH9P9s34q/lGnhAFx/
8Ie3xAPW+YdU5eBVRzz6yVtC67zHQxm/OVmatT/2H3Ko+xsaqR1C60Tv5LD0ixpKoAlfn0PkBpDE
f1Q6azu/erpczqtIIHAQ8HOFqAPWmgf4SUgL2ZgNcQwZQghL3Qcu1YdaUIJYrXWIPuyNramV/cBt
S1niWptorQWKgRXAYqF7iEoojLuOtDkidENwLBguYjXO4enWayWjv5YzFrQ0Jq1zFAW47ngtcBQ0
OU5jcTfZgl6gteQRNjuZ6o/iR0K4zFMpg5QfvZCdKO3HYS2LbFvbp1cvqS5iUvKJxoOUA9ggtguu
kXeTxsklcJ4h8X53Wtwcfjyyo1qGh3ytqewm8MLQzymvpO9ypF0m6K7oAcXyOHfUXDLHyKjIoRt+
mTz/VCUU3eU5xZhircgcJGWZedFoDwKRaV56z6BNc1qLNdVHxyabP1aAZa3eBEVBYSK2cgbTnXtt
9sERy/ZDu1Z2ctKxbqCxXNXxXG3ztdgzQZHBWbI+PKE77QeTpyYXTLML1lLQLoHRl2FKYSoONrge
qivNOX3vu4Z/rtZiUVx4FV5sar9mO6GvZP7oIHVBPu0Kekk7l5VoWtJPtJ3az1j4vBPuPfVaW5Qf
pGu1qUlcMr60/ULPY9mkWR9GgI8t80rVMU8rClmLYtxl5J+MrwWJLl9vGkL6ej96kkZgwmZSR6bb
cGQ0xICLBPfR8oDZLriECfin3RRgteAxorrpUNnISeRS5wMocDx4mQUnea7WClF/gHiyZFgECXlo
6SjqtDL3mr0vbRzks4udUWh4g2z3qnKDlaK4GLT9tMbWQHlNmJy1ve77Gzy3mZGWcLkDAkQbfpH0
w6hlV6Hrs0/Fode/wnByH3rdTmx8QxKWRg6maWj6fLqPh6I61DRc+tiKfU27yj6MU3PUB0Gzx8Dk
jJCu9wwEXpqPhlrWEnGaO0sqxe3ko2Ac+t9H3zi0Cdecb6asBp3BU2dtJge/ar00a135xLCZ0PRH
i7n90WherOXmGWC8ODJGiVSTrfXn6UcTuv3Rig7pYL4p4MAFTNq6d1cnHUEyHE0PNQPNNmIl6eiy
L9r0U/xH73q+2FZUtdSxazV5al9+tLSPXcqwzeIQdV7WGvdmLXTHqUK3+7TWvPcfje/MVueX4qMH
3u2ohO/WcnjaQZLbbi2M99bq+EFRIu+la588L8C84aTn7qqEuvl5LZ7HL9zeebKnuHVee+l9NnJ6
w8iRvnqQlf0JClx8Stc6+6D1abZ3P1ruk4GOMsuwBrg9Vu3zlWtQ2VBNhoUYUGrvUlMOD6Py67su
aJOD39G7YSn3lnNf8gTIa76ihsvGk2ok+g+R+r8PxL95IK6aZvjvHogYFIa3+lef5R8/84NpbfLA
g3ZBWhDR1wpdfJs/fJaW9xtVxSZKJmRrJhoItXXTD+n/+78ixGfJc8qEyvjjCfpjNChoYOfp6RNk
RgL0hPWfjAbxfP6qTBJRMj1AEdS0Adldo3a/PgxbgP/I5Et667ctHBy4BvQqTKm92p68Yjn6TeHU
EPxhRGXsKtubBOprVMIof5cxWdiNn1R2G+F67OZTqjs25o304XyxUd9VdRawr+VevCYQ3pcvmRYd
GoY233N6xkNiswV3yPqMXrYULinnkDENefZRgShn7EKlzrOT9dNN33r1Lh2o2t0s9lqgsBCBbBnf
RBYAAlgXxrU5Lm22wQSATpTX2t4Cnf+CINHvbKogTgJQ2xIteWB981xzZO/u0DQUBjG3FrArugqE
l2Y3pWqm01iO/tHox/5EDAz/Vp/V873qDFJEo71t7PBlqmeHu78caKJJmvVVUTf1MruSBWl0qMJa
5us0tAB/rJ1PloV1zKI/fGzKnN4a3+ldohzwGmj+YCgSaSMuNNxHIJAZeMjRomYhc894I+SdbKcc
ixnjqq98IstVAfEm7p8oONenoRfSYO7Zw5fa5b2FvDp5c3vogXeWO8S6iUeDKDNRriUY5DrrPY1l
FZSqCX/EQJt0Rm15N9ML16rRv9J0nlAfFFkgY2yKdRkc58g6YdLPtjpZPMVDdYVBKqe3bzNbcHyL
UxIY6I9blh7xqkjlon0uiA5daMzvYb1CEENql74vMfAR50Jqxq2sR4yo1t4bMpC7m5bN/me283RG
IVaqa/rRi7NH/xcfVF/EKUUzY37KKCNxdpAQ7/EI9TsTGyOKfTHdyoX+MVy7uJ6YcjTbBX04MmzL
OgfsXnaASPSeU3xxgC53a2Xt/DB4o8ioGCrtbRb2aU3R/JCcg2DwRSQcPm0wQgH9ybVJjUOJwe5U
zbC2dKjlW2O35Vd76CxnHxbSQ2bqMGwMAeXtm2TA/odZKLTO0qGzSzhJeYZpmFvkXsYvaS7UEOlG
uHc8PKkpakSbfEl6YWKjE+hmCAzsyfDx+/y5m9Jz2oOlrfm+bgZrLd8J8lsB/JHzfTCBK7fN4mot
vVvhO5L6Gkq2T2oy3Us2xDm1P0MprsHc6HMda8oncpPQxpi+8Rop9IRatmeeevFSHMfbUXhAj335
GStk/AUlIQTtptWBHhWxK7qiPo+W3z7nUl+oMHbv1yv7NrakuWVQQ0tnZ91wbMW6kyEgB07r7oOs
tel3d1rze2PxKG4YHXxO2kxf9Z2YsNUV5VGWBOeWzEsOea5W4JeMN/TIyXd7KuSBWEH4mAiO4Ay7
7Oug8D9p27xl7oxaT7vZdaGVew3PzTjmuZxe3K7BJpnD7ebk7tivlbvQ7Qg7v0k2U2kivthi3Fm1
dL4bfkAf1cCnsS90PpzGofyKTSSkJDYmTWrgFg/pxvbEY7uebalRU81Xgk7Jk5uLxNw0Re/+Tv0T
R3AiEPwOyDI4Ju0IxhBDRogXp8mkFY7QLg1peZ6DLIJl5tRJcJxdL95gXMPrMxK02A8uQ6CNPw7Z
lYXa8TSkaxUHn8+TnLt7Lmsa0+zlGhKcgUQWh0cDU26wCZzOPwc4mjk4iDJ4nzl13IVlkB1V3NTv
fmaG29Jk2LNpKzz9OyCdJnt1CxJo/jBUfXBanBWextX9aBkN8HJrWmxq9pw4mgbKR8zc2i7EqnxM
p112yUvFyo7v8Qt2zmlTpSPtw5Ml8u2MB+7VDaZw61itfmhmqtsQACbszJIwlZM3NzYOaFR/f/4K
KIZSROBy39nkUzDidnqHa0AeZmE7n23aPwliZeGtArB1t9Rus7fKZLiz+75daWPmow9Ppohk1xfd
Hg5bAoWoM9/AsPZbMY/NQy4MJOBlwrAItAmvmzUk36m3MY+1qv1X8lWoyZpLa8dOuIzSYVEoTkk6
4VNl5Q8mOrn8QHk3dsfAgTvS2YuEU0TShS3WAzc9N2Hf3nUWEaABtZVPNkyXb9nSD49Earo8Ymua
biW0uI79GYVf8dx5G8tS9kn38PciYXffqorKTmtuwg0WmeaGDs08YtTUX+u6me5L39iNYMduOmW7
KOEL4tnJ8XB0pqbVbSn6yb+UUtlPbClbqDvB8mhOlqR5zkvDBxHOw1EFw3xq5hhzfROLCQ97Zt6C
hi9eqrDpXpIAfz39R/Gntoizq5GN6iaFSPJs9WJhp9nkh4U+lF0MeYBJSI0uzjGHcq95sM3hxDZX
UTTqj8+Mh5FvMiHJ0sL+jzyXU1xnpuYdilPi7Pwgbs71xCGJSqUJKHS+VAWAJtzTHK0dPsdh+ixm
ziwguL3DMlekjSkK1Wc4yN5Xm99vwH2rszvU2CnycjN8QXiTR1NoHvRBba5YNkjmey8jOOFnbfsU
+wqHpeH2XkE5bJCJbTDN12PX9HvZklT8YyD9383x322OuSORVv61WnSbZs3PpjnCQesP/DDNmb9B
Ylr3uKZPlwVGkX/sjAPxGyYfjCoM+qFNgNv4n52xRUUMWhAl6GR5vI/99I8UUvAbPHsTZoSzzv9X
38mPqps/PWv/tnL9VxsFI3vyR4GNWQN7noVL7y8b43gyGGLUrnti39jGoLt18ZCWbXx2QTtELJvy
JaREfc+8Tu+taY7P4IXb1xDT8TOurPYVNrJ84ekoX5LZtHc/fZL/i8XuLyaI9dWhmoYrZ4fTBQ6s
X7ft4RhApJ1Cccph4b25qZjvuOvqtcCZIWqXlcshbE2amegy+VMe/ZcdJFRQ/HpoQL/jtEDB/OqB
C6BJra/uJwWNLTPVjgD3TnESfwYLTH/bBJXkpggJOm498HLX2BprmHuL51/NIsye6TTOvsy61u/+
KDu1bfVCe0dJ0Sk4vfIwwM4udn3XePd0RbRLNI80eMVTNVxbrdPuBeLSRqO+byiI4pwilKxuU3sh
C+1bbGfNoEN3ZpPsb8dR44QPxtTo0J68mWmzZ7+y4tE1KwlfaBlgBpHoej2azkMKBnPfLKJGyhkc
TNys9GEaoX/kkZMJ88XAhbFj9wFIUa86ngY8DJGurS+AXdFBUmNSmx4W3REMZBwVhiYjpAcCANqf
FPXzMSXWLbE1eijm5XOdB5W7MdgkXrtTHm+9fhle8C9QBZ6Z5WRy+k+BJ/MFeEeg2Mue9lHvMId4
/w1hE3/Aido9QMHO702YatY2R3mgDdD0trSFm8xs0zncTSMZ4r1y5oDVmVvpYY6DZGZ31ZHa0SId
niwm1tRD+dN4CgNKL7a1jSI1Z2OQRpYzsRXLPMvcw2OLUV5QiBzaMr3WMnYi0WvrYo+HKUky0qoF
tdibvNd0cLbU2B1dZdvGphQefYWu+9nPl2CXul59V9Q9Q9OkY2eIIRVRpB/ymjKjGYxkTul1P0zu
HWhc46DtIHnvUlvtCzPbQxRUW+7U8ERdS/Wg7UXBZG7G/KzzIN8G7uC/pUwmjroy9S4s2+G4ZH2j
94z1ElwiOepV1CnMEpHq6tV0QH1sbATzOQSV/smhAPsYTCnl2aXvpt/EZKpbgvazu8lqv/qGQ3Bt
edSds+ncDOxfyK6bgmEFcHrj+T3UEO69xzQxcudC2d3ILInyCG96tPoqm9tNB2qY8Y0TM+bM57i2
SFINxXudE3IJgEvnB9tspveiUNVaVZ3yEGQS3irzhhNfT0wwK0sqkGvMNLdS9vFZj9o5safN1Wdv
zpLwmhBQ80ZUehhplh6JFPlWZwxf63jMy20fDl0aeQOI0h0Q1NrYNXGwEGWEHxpJQgrWblSGzh5R
RZcFbi29aJER18RBmrqvkm1PPrn9QiV2j8Ro1G69CYnxgwqeChMzVZLyKBjqa9yxWbvtTKd5IyDs
nKx1jLYxZrM5LYUsHjjCrothyvsnXVXfokn7F3tsOkZ6dshf69f3tqSxixqnrWnXuZLpHU2x8mXI
vFxwEFe8+jnx9bFrZrS2ZmpfmZw3r5OyQ0k1vKJ7Pp24kXcSVDjEDnMefzfznqFnnvWueQnjyRmj
FnbwWy/L0N0CmgJEvi7lIe8cGYAz/g7OF+toAeP6whhQE9JzjKyJignWFpvVmHJCveVJYC1v7jj2
Znsm3GPyX0yHQ4JVHLYBvDJ41JP6XCeYYiXmOLd+G5eh4tLptWT4rr1Lx+hSbRUwLWMPzT7LNwIP
3aEL7PJ2qVM1r/WLoDSklc/3Y5bYt6JpuLEyDpy3vVtywKgTRNdtsCh1mjFWMc9XMN2uK2IiSDm8
Aq7dqsUybFmBuoiup05RO248bmvZ+18MJpv0nmd9EUYlBQHWtgm8xdxANAugynf+9ErAqrkwngur
LYz/hqmgKU4J8sKuoAXqd2kNz848eScVgmE+wOWa7kdMSuXWYN7KECUNECutIKtwWDVIvcLN471F
sPUmdVRMJ7Kx1NdpOfVPdkGd9sZPR/erq2oyS4rCvn0zoW7YjaEjRpPztSjz5ipOVUpLn+4JhMEX
PAFRbl14Y7115aDLnMAWaB9tNTaeCp4z4P2dEJZliE1sY3WVD4TPlZJDWGPTXIk5pobwMDkLq5/y
8n7LOo4nIXHFniwwrrfKkS8fz/D/bhz/ZuPoQlD5abfzT1PG6K3Mvjd9nf2iq/7xUz9kVUv8tsYm
YGCvvMPA5Rf+kFVtou0mCCRPYBdn98i+8oesav/GwAmPnEkBElj1dTD5Y/No/wYrZ7WWmgHuUpiN
/9Hm8Z9UVfgLRC2oB3MgTdpi3Vz+tEHCpdG03TjOF66ocKcmymA2jZNDvynYE5D0cZdzTuan2Jlm
MbyyMqvnQnDg38iw7v64zv7lfu1joPk/HnPXBFmIS5eICU52WB7e+mp/ejUwV2igSEfqr7rauiSF
JhM5+g3bklnRPQoUQoyvvmpZ8foqwHTU5T2XfKwlglgQ+vV7OAzmLb8jHbd2WVrP8AID60D1W/yN
giKcUD993//L7vbDkP7XV8y8F9Wc7Ir5T4kOsRaGecwxLw4KREIdqi6fFQAYqjH8pXHBD85Wvs18
tibUx+O5WwrTOVSqx8fdq2Z4JxMvrQjai4tvLmuYq1Up1ii/R4bawf1O74oxPFcyxM+GcI8bMe2u
CiLk8w6yuXeT4War/iY7ss6Vf31TgPzwStucXIjhfLzpn74GfzGSyWhLeWH8HH4iMIj1CjY2l0Zb
k46BDh4+trFVfv73H+ZfDjIkkX0OQ3hzOH2t/7G+rJ/+LOO4RLQyqS91oK2LVaTjhXU/ylC+P/37
v/SXQ8nHXyJfxyyD0A+VzH+5ztpaLBobYHMJWhP38YS77BAPwUJfcJvuzG7EloadBpxJTq9C9XcX
zV/n+rxLaESkGwCqMdD4658nYZWlJGGyi78mDCpqR96Kcn0Nrq7kzuvxCS4oGykJ926yN13R+N+G
MpSnKVzE9eyBHY9Qf5siyv26enb61na2abAs31qC/VvT0JXPmLoRZH4cevj+cJ3869v0n78oOIQs
G5x5bbEi3X79okxvdDlvxsYNI43qjeIYiY/bKIZabADu1Ml5wm/2exKE7fWsu5SSCzFnkW0p//vg
a9relzShoA6o/besp11dgbf2/wb5BB7iL1cxOTUOhBQxrhgs7s71bPjT5eT1AfZZRgc3uehWe/B2
wOp5mOl6wDKgqGDo5868V9BxRpKcVGlj6j5Imz1NKVo7KtixPLQlmPqNT6XBy0SL+WmRkP9a5rjP
9BVAYARmBLU9XydOg5PDqshlfZnIbdx2nK6Q9K2QrnXNDjWyVVodXW8oH+w8uUuWmrE705vuMsTd
00CUxsG9yJwFE7nN2iBGzXx1CvJrANDBa2yO4px6ATnZhA6laDJTgZuxXLKTQY1HtZkWsKXWRIwd
n9bXFkT142iiwBJ0H/x9LLvxJGLbfupSbPeH2Dew0dEjFP8Oi7pXHB8648tY+dW2baV9ovGpPVld
WL5nkKe4752qeMzobfQ3qhPJuQeLEC18DgeQW+FtN1UzFUV9t7es2VK7kiNQEim8I12kCMjvKmip
27ENb9PYSMwtg5HhyKPGxgZM5zuUSb/8PFdmemWDmX9klOwexjA37L30Kv0WeMxRkCvY+UJcATcy
z+YbrRjTd5m0rQsxbDDHTY1DLtnPQ95wc0zTbknUGJC5R+QsB6c61vzTDQ+gvuGDrhQ1jzJnFOPH
E8px486c8oYyjoDI1tUBSW6XiHEx7yc8RdtM9ia2Bq4k6C7DhDdtdvz52iu0LuP7ceqA4DMgwBnc
v6eoDrZ+lYQ8/Iq4Py0CRfPVpjhncDhODuPYmpehGKqCU13W6YMKKYc6VX2G9z+3y+bRBJJwyheH
7f/IdxBDb6dYlK+rCgIaI9Zj+lAWU7fzsOeYGCOJ+t/C3/L85lgs/pSih5fhAHBpcLiiphhbJh3w
PAv3npHm8S2zG8eDoU5EnwvOKWS1r0u8JbCXeHjRsq4yj3NViBq2YRxWiwhqGO5Zjs9TvJ9wn1Y7
SQlXsXfrpCKvo11WzNouxBhh98dnr+SSMBHEMELhRJIF3w0MAZm5NRt7OGQiGIOLayDKnGvHH/Cu
RzVUdb0cJdGPPt21QNKqXSyV7vZhL+sMo71XLUc8mFUbufZCwsSf3aU89FlHjI+v1X6BmEYshljL
agQG42CAODENyUde1y85kJ3q5HDCLDH0DN6DHgfH2edrHuKKsKT0a3bzQBcOMeozOJIhc855QlBi
P7a8Ahyt7M13pDvg9lO90E43VcAJcEcyuu23sWWN5x6XWblNYicZt36t+DozX7I/qXXu6G+wyENv
G/ACiJqRiuhOFtVUxyTzC+Z4BSUSEGBgFegxLjiMTn0b3uXxlAvUnY5ASgWj07gy41LsrTZO8M2n
od/urCXFqp9mFBPvilAQ3V7/HQaODCLM2CWk26EcGx+UbQMY9IJtfEMlTGBfLF1nOtsEShjO07IC
Li5eGy60koTdcIPtn0dSIv2CHwgrh08rpoS4ftVWSfqlW6oSjWRyNfMgWt6ePmIs7ryyGQKLi3cP
ed93dvTektioRuD+25KKBpARUwycP+tey2liZ5EnuXqUrjf93vapc1T+lMTIWC75+JqInrN3y4aZ
FLXndA/M0FTuJQSzJ2sw+BeTBzo+GqzFn5nWVHl27Gfbnk61n1BCnRl++Kk2QRBFdZ4T4vBLmcq7
eRFkPsxuzR+lU80La/ANWVc8wcJPTmBydVeskihUVjg3pwGHsn3HybwoHuygRsvEVT6NN8M8rJvP
lCEylnAiK81U8aebRmu1gcJIcsgs/PXNry99Yn3iddEffxFuzbsYO5ePaq1yo8qyUNw6bUkTwn3d
+9zy/ciuIOH/Y021hzpdXdYfZQ0tQ49TOvXzeFMZKaPnzBy7eT8TAnZ2fygi/G8M8LwjFpA5tNZ9
MsTGT7HthOvpHyUnSN2C64Kir7epdngZc48tzBlmU14lbHPzq6ati/wx4GlxkLVJBidMule6yz2G
RSLN7HMDpGrkcNskijyUz3BX+4tzaG0+VqAP3YIfrXDv5lGazbHDFVy8TF6VyCPwi+r7osN1DfkI
9nAOCJxdBhpW7luvCl8MM2bIPLUJPkHBMrf0U/qQ0dp9FVZF7m5du7dXPzjaONZ2sl+ARFSyK+2a
2wSHghOeBA5HplcsyMsZCZ97Y1pX7F3uGnyis9IAIYBBdFdWP9r49MJyUDxpHWWy9WZq1YcqfDLo
27POOhx6632QRAQ3FWFcdcomm181V1ZKeGtKvOSE8svQxyhCjx4opYabefHLx1zRKhD48gjWUblH
PXnIVYVpSX1o6cVobmpvFtBSTEZRaVdX6ipZppZuR1dW6RM7EfkOOIdlhKVTKtRLwCaktlTQ8RRY
uscy6azss9VoJyBtxg5seW7pgwr5ZZIak5QCqeRsxO30e5qYhooIhXjFCQKhdQ+qJNaHfuygumZ6
5CKFmJ07dzO2RPdSeW0JjAtdz7sRFpo9OJF8ktgsCFHspqDOIIdpH30okBKe5+xQF6hKO+gPOui4
+gsEZ3+7kLWUUdxKr3uZCD895dQu0JzRZ+EnrvVK3tVhbbHA2m3IpL9KvWkzj692ME4Byluh/GfX
rglmTYQJxQ3crkA9dDEYXh7uXNE7AI98mxwcMLFkzlA01z7MKufOBpTtnWg9C3lf82wkN0VvkDyD
usyawW5sHG7KMub191TC7GUaFOkWurZ5Wqg1IxQGdC4jepP6f9Cr/6uk/I2SQuHBKi386xHc07f5
Tf48g/vzJ/6UUULnN+zQrE90yaMOOCvO4IeMYnq/cUbFtcYxFOTAmrf/U0Zx8HdTgmDj32b8ykaU
E+WfMort/gbQm9YTxr5/kjD+kxkcJ4tfTxu4jFyi/sCtBcx5lJS/nokGeG9d05iniaHBiyInQFyP
LonZLi/cmrC7DNwTc9UUD/4U3EjZooirvHtsG+OxM3t5HonAbbrA1zeiGY3TAiA/JjCHAjCyOX8b
fZ84iteYpJqCmI09Aze2WJhcFudeiKywK/BdpeWf8HHxcA+FNptnWSKRcwQpdMPaXNAgdgMbzVw7
9NSksZ2ADhwqAfS7yMVeYz/wFRStvu+e6VYYYKZxwiytcxrOHidR8HzDzk9NIcnNCDKvgyCCyzO8
LtYQ7WwvC87YCivZ2W8WcF/sAjuSZo3VwPURtJEdAtvHpzRm2G8pIlogUzzFFC6NakPxlCKY0bjN
W17HwXvi5Swi2pY8zXac1vEwUCvKLvKR+Vbe0jpaCtJgc2NfUaqjZTR6YXoVgwRVOEOQ8PeKYY3a
0Ui80KLe5EcccO3rXP9/9s5juXIj3bpPBAWQQMIM+xwcSx76Ios1QdBUwQMJlzBP/y9Q0g2p+7+3
o+c9kRSSaIoE0uxv77XTvtyQ+ukJXU0+SUZfvs5aOlhV4uSYduljzBSDX9aQXRpR1cdMjM9ZDZIv
A7+4scogPnLw/sKHx8lLSjtVzM6bnjx/unDp5jg5DC9dXHL+Kro7u5wALVY6YB2P3Y9+ikZ29/F1
yWh8F4wU8gmuwJQ/o3FhzwusDIeX8x6nXHrsKB8eF3/oOEMa5WHgR2rYlBFKcrQHEnfwFUV1AOry
oJf02S3Er7pI+6uFvhqaCOObBVUcCmL/WpfdmVLu6pj3TD681A4nujc33QwUTina0XCH3SU0BuLW
yp+VaaTh0Br1Li/1TyhF7qV0l+huDEAQchHjPDgw4ezsKMznIT8Qnl7zQPpWZLYbag2fMIY+xuaI
9A0No734/Sh2nnTME4DJdF9NZJIGI062XzWJ8Mw0ophM333cmecJ+8lONdIgmTA7ZJ7in4yk6ltp
YF3p0+mxKjn548Unwpqq9Fjlrkt023Q3jIWksanksO+JS5xYF5J9i8FzH1M9Sg2hEVCoSPpJ5iU1
lX0dgi90Nzm58Ar7S/pew5Ta0slFdXCMNSMwyy6s67WqrOppBVwIfUlTs+MZBD+pQX+yZGVu8Po9
G0V0WpYKw1Gnmo3sjRfJzWlj51N2ThrJ4EhBWrYBtP0YFg/PfI8DbHSoFtINkSpumlBwdT5cuW7P
Gz+0bPK2sxi/ajCgMPeA9+DDQxVmyJXpBYNoORlHkZvDwwy4xnssAATcuabA19rAG7hR6Kt7u8YG
HmFb7DC3D9kT1+keipu1xAf8WuJcDXFbsrn3fDUeLOiC0dh/DEVjb81I6zsaS6yt1jwWcaALpoHT
NH82ikV1F3vOfGYOVB0Fvbcj6DcerWlrzK45cbO05DrFhqprNQ0lK/EYqb1LjVbyC395wLs2Bg03
brNR443gwPPaSZ4WUg8OyAFLlyalKEF5gCVK02FjCOgpuOKbfAQMkLkHL6lZJaaRnm0zBmFla2DU
aok3pmrsHQDA4tDEhEeFT3ASeegZw810U2TGG6/Ui1hSc1NxBNuVTX/ujca5yQAkh23Bybcy0k/M
dW2YCpU+l23GHAanQHoRpCQgVDLRDBertO6aMvrWFCKHhRXYwbVyivpsBQgEnq2vNSiBBzgbxiNy
ufcmSpkSygma7VIGbbYhystrDPYRT29drTny2by40QywP+q7MO77/oa7Sr3j8zD1N8z50K5vLWMq
9x7DI3exBgnYIBjPpUbfQVvlIDd3x9EyE444K5yLIhuf67tboWHMr0A85JFazeCjFd09rXHcFLsc
M4Dt99/dLwSYSR5E2PrkED7HgYkVe9Nbqv8V1Y6zy4zeuJqZhu/9FTpWmUuwI32Loh0jyUT4PYl3
zjcpkcjbxTD1ZaaGAazk4IWYknF5dggz2hPDrndEfEgChxbVUfjbIMuGjbLaA7JzyxrcX2iIWbNE
87xBdudJ7ME+9zQobdyxlZvYGh9ojUKr9eucNkuIbfzZgmMzTQcDP+QJABBwCmqzMD8E5ce80t9M
Js7bYSXCqS5viJuumDg47d0TpF0MgX4+h4SZALH3zSkwAs63hvo1Nd63EuvvbglA3ZmdSreUgC74
G9YTezUl+2Eop7ORN586Xy5FHxE5nTg6Ux7dbAvhVberMQwmJL/YypyBgq/kuwW/PFlRaHgNtyza
06uUQqC82BhouJsBpARz0Jz1rnF/LCtVr1r5ekne/xB1nl9JFUUbayaEFdkMRBUpkWueAcgHK55v
zPNfzDSD/URsPlZ81vwL5JfNMrqgBEUCnwlLPwXe76UiiG8WfXsXYa6nhhIW4Oj4ms1dwKEwYwaq
8pcKmp9OnxZ7WsExqUzOC+lSTCJ51zwXPp9qaaHeqmHqf7WDI7boahBoWUQ33gomrGWR3QeiVicu
liAL854fAyTDoYzQgzRvF6uUfvHnmg2jtx/T1IXqEGO3zyafdd1Ni3ccHwJXCsDEwSndfaY9Yu6B
Ue27bCmvAeiMO/pwna225/cuieaNJqW3GQO+B6zhDK+CxofjIJa73O4oE64WiGabxMNFzg9M8e3r
Ps9eee3z/tKPlf/UeJKPZQjwiJfn5BYT17siiO8HZMc7iW/51cvcR3IPhFVxJzui7o724MfwFpJM
7Rjn8oNO0sT5Fsh8xJ/JKHzu/Z2zRK7Yrp5DftN6hEG64jBTV+MVimvxSSlFJcOZ3/NGKKu+1dbS
H81l8o7oXf4P/MbmK1aBj4zy79vFtEl6a53oI0AM+1aWrt5ZCMAVK6si0CcpPgmEJosXSckTYZYP
DWWADyMXM3PLqmlwxBCo3dLpil9dy+BxfVFjfqcMmxhD4Bk5KGVJXhlqZutj2wULqiRWr3CObdLS
+ETJhl2DAsu+d1Bl3mnSPBdjEi1hVidojLH9WbidfKzcVHxAjoXBvDhuQGVPOkwnxewFtnOOBTZE
z5s+zBXoqr7QrivkNWLxvGjyC4egcu8Wt7qKcA54oWY7mI6WseAf1672PqPYQ58UnXcb9DJ9kap1
GE+kMoR9XOwkgZCtqtWCx6RBWax7u35obaelapgfxc2UC5/K9oiJHe6cAeYifJgy1FMHJHfF5cZW
m+0jD4wuhj6xU3xfBygExiHDIVAeGq9IX1jN8he2uOF7wV3yMc96rPmZl55MOXLijRr33FSa1Epq
dCDmZ3csnmORZvOVNlDwgyVpz4GBALxJTHwEdHIEZ9EAE07KyaIowqkUynVs7shxtff9MvUvpr8M
n1KNmvbNOrhiEtHfUrvWfqttSbcEEIisD+3GDfNSMr7jdLU8B9Rh1RnXh26EQcwKu+WeNAThEijb
hTShZr1LM96HK+KvyLf+imgeidC432MgXEuofey6+NacgBexBfIMEQZ/mZM7NJXaefKKhOcaHFaG
x2KpGHTCwzYupDfT16iU1b6NfDqBy2UqTsCczRBnVOxvHCc3fNwLkKrNaIruNf/rcSpZXtsyeGSK
UXEIa4b3amVeG3BjSGUs8VX7RcX+AmT3pS6fLLTcDcNNcRh9SNpZDVN7LvskrOOGbkdjKbqNbPH9
jyuLu3Bk24ZyIaWZaUKMOrOG67JiZObQw3McPPLjQtnR/OADqqlvpzgh/BbgkyRztGVKJjgslCoJ
wEdthkEIJBuOm6k/xETlm9F5rPvYJX7BAY/QYtsdsyApA/h0eLKuiskxtuQ0rR2M9KoN7S5hHaWm
iwoD6OjHnoqGF4EbZQgX+le9Y5vzLr7TVhUx5Mui+DrVOm02PMIt4XU/HkMUJk1PF0FCVh+qDa51
b6jjgInvYWp67gK4rQ6UVyah7mfj3KAyn1qeyRA1PL1W9DJsIzF4v8q2dj7MKicQ2DLgyw5TqZ66
PIjSVwvcw7bEY3XpeR9RgJZFhm7n+z+JTsZHdyg5gls9KYAmbYlCZKO5S11W513QFfm+E93yZnKw
vhpnBjIF9+PaU+ah5tOeF9H09woIEvkOp3xAH5bnRaXjVpSOCmVi4e2zkpLJWt7RaWNi6DSRlA+U
1lvblmL3G0AGyOt8j98Aw5S7fpqCLVahbBez13E4b+bdJNp+NxTeySDcENZc3B8Iswb7NjfFmwQZ
cizzVm2inJUJVJO/8dI6OaSxrcO2lv61nZYuv94uGd+LAMo7gJJbe0qCTxOOgOY72bS9KXBuifnY
WEXDUWqIryn08idkeWfc8dw0exVMctfMmF4rHkpzA3U72Y1RSedowTYeTUb+g5A1dozAK48G+Cow
t+wk1ehWCLggYLaGacy4wJDIsc4D/w0847anGeZBjclxQMq7TDkuctqVGDwx0i92BQ2XP5VynQtY
GRANqomPUY1TMu9Y+AfM/ZS90LLYIvO1JMLZdMb5PunN4EZPMd6mKnWP1IHInShMFsyurs+pad35
Po6proNdtB1WYLZXZcQU5p5Qh9X4N7nRtFvme/nOKoAgZEVgv8YU3G+wbzIaLdOkfDVU9wr2PMdF
5x8cOVmkV5T+NCc2Via5y2kuMfVZXDypIpL9sJmqeAXn26gPVHuF1DG/SXo7d5rfFhXD03cFDCmJ
/ZBZPw7G4nuXEX8vxGDWO0ZCGCUn297hwRGbgtHmOUvhi+Yw7jdlbNJ8bM+WuTWqKSt2LbrtAMKK
SKCbVTwtnXew0Pa3onXS6yKO8zv0B9MknjQN/k5jaL7pes7bmamJ963yz+R36hQ0TbHDaLcc48w3
f44VV7Ssz/SxdPohHI1GQDsmD52r9qNPpv6MxJptTDy9Z3StMElmRRTXBW4jjPyMw1TfL3lCBWDa
vHNf4yg2VynesSUrT8TSdA46pJtfQIfjxtXjxUbqf+Yo9ZQaDdmktveuEtcet820cHCsE3zMS4OP
cTBaCErDj8BqLiOznE2SiefKYMnDxe0g0rf+dpS2/5JMVrkhDlKFUM31FjS6fCKoSUhiycVVNSfX
qVG99goNfO6Sx9a1fkGE4vw3czqqYuZsSS1eQSIVJ1tXzmcHgzw049bG7Fg+T9jufylVEmePIYpB
lYfvvjUmNWCOdssHf+7NeFPHGUxE5Uc/tDnkTF60JhpDTf1DA8W9BkkdRchO/TjuZQczhsN/aXHH
mUBGD3bwULFgMdS3Ze3yx4u8YeNjGzB4E8qda+btWRByHhfqe7jqRCG/KuVdGEOoW3JXiARWbqye
2zyFlCOoDNhpv7C63WAm6ma1Xp34B/5TXvm/RCweHDqvuLqkyRnfe36eJZsrNuaPKFcD2Bck+91E
7I8wE3MpWUznhQEhr7r13LIl4SukxGEQqxaoqng7BwPTa8uFaCV7Tnkk1A9CchJm/MWS4E6tHo9Z
PRzp/fsR+8t54oEnFavMUx4bl4guPVpUZbPLSGkpi/KS0c69HSPJ4qwk8h+c6m5bcdSH+z3RG0ss
to31fZAxmygZ6A7RLHfBVN03DuxphBnvRMM2HFajTw7cXRAQl9K4BSbxklpOd9VTOxaOrZvCR7Gr
Q2KqeJfWpXWcMi5nrRy6U9XHJspFX2/MXH4qCrHvB4MhEsPQdJvU8488tlDO+tnewx9IN8zV38F/
WY+jL3MsWPPYbqnwGH/KztOPrH1Q7FyJ0xhjz7ltEKNM6BeAPp1LAZ8LnSVNxa41KQsP3OqCC4Ch
xWI7WMjSMRh2XmwBZMqAE59xVW+tYKn3eTqrtw4CI4Eyxy5XE+bygUUKSJo158Zb7ZbtrWcWRP7Y
8NqN7XnT0c+zFmQCVyQv8DMItClOCsOJd3Y5z++cs3i1YoWjJrP823q0o8vSJ8OHkbq/4pZSClhl
RndukKHvlwmEhUy9sdqq1By/+ZMc7ogPO8tNO8EI24xeWR9QQVcHQk/OF2aou7dqLPbMxtMpVCLF
F53SgE4xBHgPx4yMG8KSYNQkm8ExjfTTHMtvnBDkYwMGjbjB3B95D2YcSp3F5cp/Hn2SSyQGxGNs
FmrbJfatb3XRWzlBLcrKyN9anhBpWHBJN65GwaHmuqiQVpteJ4Dqgn7ax/idtrCw3OHsVKw/G7c3
VXaIo3FaRaICBwta2No96lqbissNx7uxxvXh4Qp5bpXTXMHmYAAGqifADGyi8c0qi7Yz68KrS8rP
vhlTaT5pPgHz92ZYXoYcGCGvcYRohEBNPxXDvYs9qOHa4+kBYqhGgPhNlYKlp+I3ZMMKsL8PMSem
eSQRLfqyZ5tfT0KsMq9l7no/nDbBTkEQuT8qP6k3jTE1HFrJshMdMAq9Ja4yPcpB9YhPZq5cTDvU
uCoBY7AQXfwpE1oqwiqOQE2gqc0Pc66nHCdame4WKtxI2HVrRSEp8S1H0FKF2la/Ro7XO0YE97PB
sR7KpnkGCNeHUg3jIU6j5n6KtXjJVn4KTnAW7KWV1l3X1FiAMHz4Dx3EP068bVzfgSnTL4aTDmc7
adBlyiXwL+1s9C+5Mswbkx6ug1DMxbm8dvZ9B2b8IYAiVtL+FQVXFL+Kd8wZ+bnvfP0ohI0YOomB
t7SuWFY3pfRB3vtdQt2NhFCy9UZKJcNhRBXc4M6IsxsU/p79JGjt4iqzxCz3vTtKftMl6dS+jQly
5t3dEnfY1t1ZiZ2NDPVkLl58hh6cb6FtzL/Am1lA5ToOaosL9hKlo71JgoDBZZylzcvgktgcDXbd
uHbYzHikQi476c6Mu+ygjNE3N0ijVy2WpzWr3O+YYubXyqoq8HGeZV7XSz1+IxXSY3yf0jIkXeNs
3daJWE56417BEbyR8+gfS4qbdjhZ1GHsaEmyFRamjdGO/cUvSvs76q3BJjaqJ5Pz3XVbN+N+6Dn9
I2d6qDRGAnk409hbGbRPzDK2serKy9AHH4a2rB2LE1UviaTodV6sS6B5NciJJLu0sU91Yvl3VFRN
p3GW+uwa3jJSBwibi2AJD03gbdGb23OHs+eCDT+/xs36DgXW2mmGt1RYz28xXpWtcGiyjchoAwKK
SrSydn6mpCjae62FXUdgdjN40A+JVt1Wg6s5AXBGs6nzCldlgDctsSfAh/AlQNDUnGXNpX1NC2fe
clVYjnM7ueRfrG64870aHdiCphWC1dTFwySTNJzJhVIbh1sCPUvn14YHOUcyvkFjhdgz18neyv1l
E9Qkv/OFf29G9509zbcjNeIbofPnoBPf7ZjFWhrVLnXsZbXKvQUVMEFautJwBJkedkZhhhV9B3th
5c5xdMqDE2cPC+WwIYF4uQ0GipzieLmlFMbeFFnzgtkuu3Pj4RgZ4sjBqj9oEkY/jIkxiKArwoaq
AUqXEzJ8w/SgCD3Q+ji8lUHW3I9Dc4+zH1KEWfts7dZ6EUwK49YnBbBlXJ2c6C8U11D1Ph3DGy61
qKi/Y/1nsr1QwwzI+TtpJFhF5XStlZpObfGHMfu/Y+t/M7YGvCXwBv/vY+urt6r7+9z6jw/5c27t
/AYH3/MkM0SqoYT1F/u/icmfmTF4VhhkDgDy/5lbrxj3P+3+7m80qvsWtxDYLNZ/SFEh+fj3MTWF
dfg5OTZbLsdzAaT+76bYBpdzkcWTSw04q/gWldRCNCBRD8Vq6AxFitr7vXYtL1fyVI1+Q7uohOeP
QtTbjvVY/N7Y1rGZ099mLBNr3pFWYcvdDraWIAK+Kt/y3/vf8D6VznjT/94NNwvW+y0oEJfWuL4r
SvdaO033QcPRfY+ZPtpa0BK3EII9WrSDYN53TcwOucyPhr8suF97yA3bJrBwdW1EQNj1IKy2M6+r
ySok0rO5xuJbKouOReMPzV0GsOSxBaf+2hWLnWxbnLCrVKAzdeVWLQa+eg6+GwBNar7E7C67KaDD
+aA8zwRJNjMKXIdot3lTua+N542hEdTjj1Q72d1CnG9fD7MkJ55QeZtpgRpW2wlCVl8b6pAvZXHK
4K7+QAFtvovOFmR66jT4qAP/o5hWYi9HH5J05XziL9FFD659m8rUPAY0K5DusoPttB4ANtoOWCmy
Cp+RieDDASGmpclRXlCCO6hbYoyRuyZLpT6iKJR3gzV0YAfL6MTgajws2LPuWQJncJlZgxidQipk
7m+kx6TI0k+eB3mf5aBtdroWxm1SVv5hla2PXT1Z12PUV0/J4tGQ4Q/1Xb043hZJIKk51fTi4kiO
GAZdDM7GbYR9Wzt4IANV1NsSP8eJmh/krl7OOkyHFW4hqoFAKuv8aETwJkirHQtQrVjDo2b5gRyq
AHMUxgH083JyErF8mKXwTgkhtEduFdHNYDT1dW3EA+szHX+307C4bIdYu5xecCr98+99LhydXAwp
lBq2qVl6CGaNDpyqPWekDcbqXEbdWNQhqNcmC/aiNR58w/IJuOrxq1nQ/KoZ/Fom/rui/rsV1TRZ
5/73BfUfxdv729/7QCGm8SF/LKhr4h7ZmYWNDCDL4Zq4/8MI5Pu/OWjv9pqucFHh19DUn0YgCaaK
uk9Kl9fIhfcXI5Bt/iYIYlA943IJJHfyH+Wp1qz9X5IzxAxckJF8FyzXwqTi5e/La2Yp4XS2YxwD
CtUR+rN5OQ6B0z395Wfy/4kd/VMA4+vLrJx+lF6bodk/V4wsVscoetEG7Y6O9USJ4xzag+nflqOm
gvj//lr/tGOsXyuwGPXCRAiAu67b1F9jFPwumNdrOzrOVh3cmm6rL6607DP2oukOu+a/rVW2rX/9
4xECoqh17RuxaFD4p3gOx3vZWF4bQahrIxy2Td1f11y+6g0dxRiJfHi/z2TqbLE3h1jbyCRFNh/c
esQMQ5n8sJVaO+OG6R4LOYHRY1CvtIE5aJlPTWl73QRdcOBWGxzGhW6G0p0FrXITxL3WKu8LWjAO
FAv03yzMF+dAt2pv4Ba8gTKS3nAcpBncjqvkgC+/PFHcMO8aEMP3wnCWnwCTFriATvvsqfgC6yvd
jV6BFUgVRJCFnV8caiF8oC/2cC+6ofy12Et9uxDo+SZM5L4Ki/deNtCeoMhr4iXVeDTrCED40oiD
rxnLtc087kjfE9/t7e7Ks/r6plX+uCEWYL+ZRWwcC3dsmGIZ47GZqQ3fOFMQYZ8yRP3R+WV57S7l
dM9hOYFq1ozcSFrfYcItOJTn8JRpkUtaD/sq9+F47F5XwMPcXSeVyvZeBSOcrkee8y2AXJMaebus
3ofWU6/ZEPsvWZCLhyA2oROMZhd8Zmif+KaCFo/9OsRl9gfOa99q3Cyom3bynicFxW9p5RS3ZqGx
fNBiipkTWAOWg2p8prq92AKAaUMhaIMDNxZ3GyfN5G1qWw+wfE0E82x+SJrA3XWW2b6W3CL29WT2
2BVIMW4mFJnPtiyTA4CDj3n1j8VUk1zFgT9w6l5kgh2ZH05SRcWlKcrlBQ+gcW/jkL82l8gn2MwQ
7uRW2jRoXMvw9hg49xy0cIaUpnPUY9Xt7Jkyazoshs+4c/v33KISY7fEzEl2Rp8GZ34EXZhE7kfT
F9vRGtubqiDtN3kgUgkmoxI6xP25UuZ5/C3ouC00kaI2FT0BY3MJ/mxC8amFY8J9AKjtqf4qo2rJ
3kx9PG9d08/epI+xbjG8H3Y0EAurXSYeDBweorEQ11C07uTEXGUDf9Ph0ebtmbhlXWxkqV1m6Z9T
6Rl72Rr9JYdy9N5P9bzlNyvf1ZTnt4QKRJgvff/Q4HHaVj0dik2Q7ga5fDeGFmwaPcM7MS/dDXfN
ZQeYe3ysqmDAEBZoJnHOfcWEz8POJY5p7o/agSSqk/mD+TCyYaSHgXwOtD1MELOvSDwv6PZhHpe5
3DHdmnOE2cZdrv2xmKdTEVDowOAXtAQYZgOi5HPejZT0rqpDN3L7N+omHGbdZU9Om/kxwg8BdV+P
T97cM2uxmMSHcl5ZVpwUYZ1JcjRIZn5VHRDqXe/7hELn7705F+DVfO7wIQeT2cd6gH3d4drVu3sY
UUv8oHPJ/2mrVIMra/BIbOqyrca72DVi394g3HfJVQAcu043XTTKV6GSATOQWUUGs58WdsZzNox0
QzYTgbZPb0r4RSUY1YxzTift0D5yRqzK5kBZSP5qSJU/BrpMD1D3WYbr0pNHbfbFs4ejsgXjIHBC
jJwoz3LStYmIrcGxSSMJDpLwy3kUUXNNra08Ej/jYj5hxwRvuEDvF/j6s03XrP/ao7r3ESDU+OEK
hliIcBWck9xGXigmvu5AbpcZV+GcVGdW53Sil7THJkWxdYOvFFfLWF81joOG7GnP2lu0+4QUslQ7
qSCWV53JYMyYAZ0ZURT8mFr+qSGF9bjQvMGgujIGlC6qLu8n21E/Hdfxr/lG0njP2a6+UqT9l3Bw
4yLZcdCtTwQ4gttCpu5bUTZ8f3ahLRJwXnmPwLImm+mor7aGC+qdH0Zf/sK3Xjzb2IzuipyKttBf
yvoxLrlpMNOqIeBPNewX3tsi/O8psOrTfv53p0DKpf5yCvmXYP0/QBHVf6eVMhjlQ/44BVK8DpHU
lLYDXvSPu/OfdnAC9yvxx5ScwtaGQ4zaf54C6TFcP+r33Dz/hU/45zXb+s0WeFT4dDgT4Sn9J6F6
8WX2/ssx0Ax84qYUdRDzZdJMlu7vZ6ay8RiF5u54DcWRUgsCjmNfUibtS/zbRGu0D5ObiUu/DNSW
lrSnv/QQpqwd/Spl98Swu19aOBQ2OKaizVrAmrw6VaP8R8xRKJF42RjFWkSGRmwhe1iQjFFZZmcs
zeNoUJErhSj1qR2KstPdBspP1atLVYA05lVK2c4CX1XXcq125lClzRMK/HyZqRt5yuxGnZn2fTe6
Wh/GWnvx1pyCMJCZus5KeP5lNvFWSJmLJypQeZlSWjTWkNiaqPJbHexGG9snL/nCoc0t3OlhySk1
MpVgPaj6Tl9SblUAT5OeFanF5IhyZzNEOFSTLg6Tbgs/JMGcnogMNWu3OPX222422RANg3y0q+Ye
A06O7dMoDPB4pZMfVdSO+2xpPZREo+ITV87aWlPqCGeyjBhEjrP1MLpJpQ91jzMm6Tp2CkzGgp01
nhcMkbQ7ZbLR3wGWzs/RUnsuvfANqtpU+1NOHbjkD+oQxxXfI8S/61FalK8Kt905Vq53lHU01qaz
2uuxri2c1o437ggMYL5Jc1xALuvQc5CRV8E1S4w0/YqUJl/xUggiDi7cNXSKu2QnvoKo9ppJBZtC
PFUzG96kX6FV+RVghXhFmJVksGRv0SWkGbKuiP3EXsWagB3XLCwtTsRiZ7FGZNt4jctaa3LWo2r6
bZEWi6hcwWDr4WpH0nN+K1ckxT5oSzK49aQeLVSSKwYKxfd6zepGpsY0qIy4PxaaXFEoWu+2LGfy
vWvSF58+JVVAXQkAm19h4DgusOBg6COQ1Aa3kyQ1jEN5zbaSJKawi1AxFuv8ERALPCKaazkMkcs8
rXDQU79mkl3pRT94GwgqV5kVvEeAYTnOdz0wzrhvBFTpdDiNbentRaHJRgRV1D36jv4w10S0XrPR
0VdMmjcgPeE3sXE9fwWp4zVTXbqFc84TctbrpeKguwT0pewWcLjoGjBVvuLZHUFt6RTtDYVhyztE
3SgkXzk/4/Qtj9FXyNswTEyvuIwQURQp8Bni7k0jM6Lh/VdMXOiUud2aHacmsv7mxk2PBBJUp4rR
xEvPwZOpVx8VD7mDK69bcnUgn3HoId1wCosctm/A+/cyachff0XZ6wrYFitLZEU4+X2sxbJXt+Ss
AsLTZvGTgNV84r4DEpGJDvbNOVgpWR8Z4VNyqOO4lT4xVDwZwbZ2xBuGjxem8JKhbxxMYaAFbNuw
scFbFGRLm0QN7t3YEd7ly+bSHeb29xvnf7WRf7sryv9TbP5Hm/+r3BysH/OnOBL8xgUdTjbkJvdr
8/sfcSRwfmO6GbigY70vDA3KxZ/boku2CpIDHAdUC8f+S6GFbf/GBga0xl/Fhq9s1X+QkoLT/Xd5
xLL4bKa9bs20AvKdrvLJX5AMiHmCx3pwTpKe8O0gDX3TVr0+LFEynUkzkpFkhjlv63GcP2Xdedcy
dxq2FAvPdw3UdTN0yngjf25ecukENwBiKO+BvxCzI7hVGHeOd5PghX6Y8fM9lfhJMHkQzSlj1/pR
q8jfFZlHwEa4GIa75p17QXacQChAcMgAm2y6QaE1Kir00ijGqRthDX1ET87PQVXgPvXs4jDYzCqn
vrrUci26J0gYGlmZnC3dkfBNS5LypeHaoTBi71w23Pw3UTHdYiUrCH76QNC6WGe40ydxPxlDcOOl
uXmx5tS8zPZs4OWo7WYvPHYWiiDi7xZZ7hvinXcWzpALfaFPSKB1aLnMr6vGCQyu8Mr+hWF+xT1A
kPMtXYltW7b9Hc0SEK0ygthUnUD0blkpD7Iw1efIHr23KZCAwkjQGw99/q1xMgK+E1LsQZVTdgy6
vg9HZyxD05stctZioCAhjW77IUGxr9PlA6MNrMB2sO/j3J+P9py1uEBhgEmXH47J+H/fRFQxmZPb
vJf2MIW6ir290oU+eBYYbCvGVe7kVXGE77XSTpzh0wjsDV6EeWsDsxVVDLvCmHZDik+OlvUq7PCy
01JaAr8AaMyhPoybmiu7bptD02j5Kw6gf3UZrOLedcYDFdDI4GVS3lmLt7C70SlxTmaYWzt7yYYr
RevBc0xi4dVrXLpFUledI8XVVemxeQoiJ6U8wTUv3P4mveGem75EvdNdZ4NZPDrgsQ8lPCN8nU1t
HuVUwDPLC9u+X2YvvcSxQ7WX55EL4CLvPZBZov6yAgYGV4KoiDum5l3Q8qzUce9G22xxio+B5pKb
yHWL4zwN9pXbIwOUyk1fB99LvzcqsW7wT8n70qfJYSKDfkPC174So8SkPdTxbe/U3VMGSwzjXVec
SmM4KfwVpB4q6d+IRonXKrDcSxM7ZIItsH04BLAMYesv9kDX5W2hxiuRjA6PI82cBjNw6Hr9WzL4
RBLmKbd2QkXeW2PjtGmm8hTTmbYp51Ke6iZy9h50iXD2KvFsO/nHPNoK2nnsiFfPr55qKl2eu079
P/bOZDluJMuiv9LW60aaY3AAvqhNIGYGZ1KkuIGRkoh5nvH1fUBldkmUWursdS5KVpkpEhEYHM/f
u/fcCY1QLq6Jw0ZKOkIHOUqtQVlIfLa4wI8gAcBrdvWMnzm+coKkSleWaZJK77sh+fb8UDBH6T0C
wQzxP1mggjHKWRxwEQfTpHzsUjQfVprdOmbTvpguzTwSHvW7tsgBww32sRiqXY66zGOvj3cqSuPk
Gv1oeiP9dG8j9jja/pwfrCQr1k3ZJauOxRIQlsLvh4F/S8pJtXYaejY+WsEbtsDWl3msgJAkMfa2
cCImsJTJoyO08d7JS6QBhPZ5XFAH51iYoA+09fKKOA/AGjZiFtpisafUVrZxtmM0Ic5dsJe7Kr3u
fb9/1HykColt6texCMx9zuiQQEBAkBdQ4OtPpHDwSSyxHsToIKod4CKkeqdRfJnuY+tMZJCUYk4j
FEKLKWWegkvsgslOG4kHR0osAeH0ow3kQhuwffkTMoG5YQtRdARgKtXfB/NEbztNVEmBH1Qsc02U
IkerwcOXVXk+5b7Y6Lr2GJPg6i6zctz9qaK/YFf0rWpwq6kWPdD8EaAhG7GhrmSYBwP/JbXDGYV/
qK5l5tqHppEjcpVAa6/RVCRrx0HNyv7n2Y6dcRez1bsSzWJpKzNTXPRuITzXz2bsM25qbxhgqg+K
t8YFHNHwgQZndMI69aTm1t7zRpwJWWgQagYWePR+iE9NjPMEWbQ6ZZ1VX7WxX53HYqg+aH6UXrA3
KDeQVIKtrgpUc/CwNrKpzIcE7MMeMTrQf98ttuEYG19Qo3Tng1Tls4U8kpdLN1uPYZZG962h9+mK
ZpfamrEKdh0UHmaQAf4S3Q+vdJ2uBLxc0GFBNd6KjlOfh3JeT1NbbprRcM9cevaIYIgDIgMnHrjR
KMiVZsmKK0sUDsaMbpdHY3tI1Fzep52/i/Qy3iSTj/8F9sum7Hu6tqgn59jrNLBNMhi3dlX0F3of
GEeoockTPuZkPdCpXvXk4pxHPOJnDV6RPZOXEZtoVauP+C6jdZYP4jH1adezMiEhbY31RKDW1dzF
2qfScpAjta62zQKnIdUgTw/S0vwtDd7mOkUfcx8MJCvpohK3IWRKDuf4iC8nDfciG4aLeqpe8mae
Pom5Y/nv6nZuVijnAxA8g76GfWCujEY7w4hpkBeV1xFwOtR/MkOFnnciYkWLxPWye+DdH8fBXScp
RMgoqlJMRKZqr6ugSvdFyCO9GksH583c1AM4GN+tXlVdJoc+xVNnjYN2igxijt08uyK1Ndm3svso
a0l3HZtBiCVi6F6S1v4oo/BZ+N0rWbAf3WK8QbZGc2seSo5XZYc6dyYQwtGdUQXlEfaVcwfw3PiQ
xEP+icnI+ABV9KMLVlLjVo8m9rnHEjSI6I5lBZO43bGjrmb7nFILpuYKSI2QADSK1toA4QxPoyHB
Cw9oka+qtppsnDn+axdNJmlX/cCFo9tmMNNghkRElcBXTNWzy8KyOI/KijjOkgWU2kv1ax2o5LZK
piA7utoSyDzExpoiLznTYVgdUXY5HyUkqCeS8IL4yh/D9MwJpV7fdeEc+juiyjCBeGMzzCRoBMRP
fYb722j3svIRwEOn98H1a1FSHKrF4Ji/WR1VkW97u3mgOYtZegzStWDvT6fYehg1Y9jbUenggG2J
p13ckyp1KCfT8BjV1om8XcYZQsPLkwS8ZTSHQRm1yH0+EzUSAuY98gbRbkMtCk503vFd5fp0wV62
uqi5mse5ZbcWRsOzlajpWCu8LI2ldTs9H3GOdUu5RYZvB8PVrM+i6JD4W2IRJ9iofrt3U9Mi2NWN
dg3jRsbZFnZN2H0xaUeH2QrIcPB9H0+LER1RL59sPU3BpejlibFAi6nKqZ460049FJ3TLqr6CIU4
cVNgs9hcEwaMR8AqMYiECS8y2Bqe5DLvO1orTH8MQqKFL16tzqeMLpMSczqdHlP/TEiw7T6Ams2d
5lNnLeS5e7+yqDg8ICwRoV3/tDb/T61Npr+/nHAfPj+H39HmCVFbfuKv1qau09pkG8aM2xT2Ivj5
a8ANW+YPw2RcCl3Cdpdt2p87uF+lMIGhV2A12dnBJQVRaf6dzqZr/YCG5DcIPtZyz1g6Rdj3Oziy
gaqOZox9AcldOwSUPNUZq9lkIP8js5hB44h11cyPo1B2ejtHpVQvuuF8CYtZ3iLPNOk/FezZbH18
SBwtOpOmg2gGdgyG3JJ7dDHCNQqLF0YWgudSAwpQGAxDdS/yysfcD2PazM4SFTW7vmdFv3CMUFWU
3qm7jdDCHjLCyT2H9d3LgBujSU+t9bLL3QLJwm8dq+46YfBQI+ke/FNqluWp6cCSTXZfHUnVHT5D
uHqyyAX/bEHJB1NVONAGovKpzhIBEzizD7bZPJvE2PN93XBiL2fQJJuncNyLsrC2vDa1ixzt0UjN
gp0WhVfte7Uygh7Ja9npWY8ZIUV1i8Q8vtTC0HgAFXqylkgmHRK310ShuJmavLhpu4qebSseGGmo
+1EiaRyXUKfSUA8jDtlNT1yUb/bZtRVrwEG62rhg0FkfOiKnPRFHVD1LVhSmr+hcaemzaivkgmC7
mb/YyRkBi0y7C61/aRLHhzsizW2S6+kXqpV6A7dc/2LSaq9gb9TFHrz7F4xu9UYN0fgo0clQgkek
QNOcxu2Zpe6TYUDIlw5CbZToD1mUPRBZGJ3TvoZoGA79R7/V5MaEY4HvKIJUWS6FN1J2GtUpFAh9
ZUaKgh2N49JuDDEOc0feV31jb6GgUx+BlEj2WMlhm/Py5HVIj5o3B8PMnehNlmK67rR/7UQPbqxE
T66mqZkv/SEUXjjjYAgZ7S7grFFyFLPYoOCzdlac1sTSa2Z0O9hNepJLGlg42eb5ojPb2qE/XKEN
r7c5zf1PLZsKUvrEYitPsIorAqjRYA6Wvssoyk717Ef7UebNqX1LHxvtIfgcvkWS0YPdh+T7BSte
u86ZTvRvAT/SETDCwFnb5Fqlqzo3RO5V+IIJoWy6DyhZCaquzMnYJmZSkTsgnGhtBGG/BYElsfwt
eWhFZqizHtNkjLzdwvsFk6beqgE8UsWHYnNbHqmlmvuAWXyG7swIX4tuJs/STdWeNoR9qqX22Z4l
6IowjCHH0AVBmK2xMyecJkO+TMiBEwv1EPVsbfraOSuX1BPQhOE2DaR46XmlbY1Itz8lSzzKPGYk
pdg9oSlE1hBDtQSpwCY1r7TEd+grUP11bKcCGo7DdFYMGhEs7pLGgrlgKNfgwsLN1GHdBh+CE79C
e2DbY76m+0n0GluMm1RIuXPTofsgQ1kQRZSHcML9BCWgCqIzrTSnlcyUS8QRsAE45RbqbgOgKuK0
oVrNS4AM0BhMji3bHQgG830/EjTD3l/fhmg71xg8uSQAbM7DJZDGtgm3oaF8h1bCvlFmt6/Jjr4c
OoEbfHSOsuOxxuZmjIfIzwaQ/XZxhele2+iDTvwNO+Ppln12ec50xrgzlpwcbHQwOOwE4vFQk+/z
lqWTM7G6HePK8FTReCYG7nPG8/TpCd8JLGJ4piWQh8VTXDR4ab1Ckt4AWZb2syA9NDDZYs2V/hkw
qH2BVSI/sPswDlnT2aQtkPkz5iXJS1zkXb2kAflReac55QRykuij21mRGJQJUiTRE0x7IBHWNTvI
hZu1xAqZpgGEPJLJDiN9uY58FnI89u0Z46DxHmWDtQVwEHg2EoxzMeZ4gpfoIrWEGPmJcj+ahQj3
0xJvpAGs3NQWm6913Ej7Iy/BeY8AVPuiUzmtxiUmabKt7jX2IbxbMipuGvbNXknHYgmTfw7mLNjg
tkzXBgA2ZDINE/DSr8KPxhy0pzpLbzArdswb2OOZNSlNxpLXNC/JTcOS4SSWNCcMuEm1ajt/JjzC
runqFIBrCadY07Lv150TWl8oe3skPSOYlLD3EtZM2nvJgLTUltop1KwK46IcHsq3fKklacpeMqdw
nNs0b0KeDdPGjyNBwetRMp7n2O1YsCh0BxlZT8mSX+UuSVa6jwYBiJP+PGSBtWZ/fo+iw/eMJf9K
9naZUeX6EmCCjp9HzO4hU+nNTHQW1YMAPIoKeJOIJVorN6SC+tNfD2TOPWijZPzYZQ0edMK44rSZ
8pVWBcMHEdjVUZl4wQI3xPnK7aj2rJua12Dyb+CS3sxzd9UFUUucvEjPukU4Ibn37uLJyI4+ygYe
iSVuTM/RGAUhmR3aTcKI3huHunBXpukHnrXki0U0M7eBC4+zMbvME65/ipMy2RV20x18ESM0mAWq
/DKjX8xsadstOWZBC87KGNPFUelnp0DWLN+DPzzjDyh3GsS6s7lvnE867baXmm7xhcQs35iZhKNk
3YvJai6wMTO4G0znULfavHM7p9tU0unvwe51R2lnz/ESthbiK2XrExW7HtnJvptTx14Bk2uOkeF3
GysKrBtw1cXVXOE7c3lz9SBir/WA1ho588NJ8VZGfqD7/YMeRWiyZnLgsjKKj2QmbsGsYzQiKC6x
rQ8j7hGkUFm6iXLTJ6uyT++UG5S7rnWry9JtdbZQpbkVlf/FTQKWwCAMd26jcHqFDQl1RTqfQssa
zug1BY+9gk/kNH1BfA0GZMuW86us0jtEvTms0di5Zd6HsUZPWo/PN63s2DzvWVU3NBaffLY7q6yw
wsu4LE7poE3nWEhOk69b9+mSsVctaXuWVvc7hM9qGy1ZfDVJkjs4z/XTqOU2vKBObTBy9AdniLst
CIgnnKR0H5c8v4AgmsQKsk1KzJ/WyWldTya4liUDENH3yiEI4Wxsz5wCriub64w0iLQIvNAl2SsU
Tnofa3Z+S1GVnOWVu4halrjBaFiSB4ui1XfKCcqLlNzMzCac0B2JKRxMAgtzgtJ25BtmWzA5wcmJ
c5YdwjL3gb8EHdIFsq8qybg3BIKzxaVRr6c4lqRQDk9oj2OvcGqJk4e0istyAKPG9FQ/FhgxtiTL
jc/dW74iKFuKFGz/bEEZa+T4lCprLYt5/JQnYflkT70nlpDGLFD+mg/ymnVZtY2zXKGAzrX6MCGK
8bI40fbBXMOHZb+WIaGjTX5ejgaeMGALm6HPiAFBnvQZX5SxtvJ54JVmo0SXSow3SRJfUvd6LXE9
Wzo581b4JW/QwQdquWRP8hIu4Ya7Yu+bmniFkydX7RJS2bX0GAs0+hskiPWK0gP+MoGW0pkTc9Xg
6jzzfQAiVW7EB8Glflr6Yntj9P2N85aHGUxNcqybrvECPIvr6mto5pKfWYWiVmRqOGTWzOLaoReO
Chyz3oU+tPonGjDpJWA6FoTeSD1oTcbWz7HV6rdgJzpyiPwec92nqMuw366IIlfZHUKpJLGOPpPM
5KwdXVXcDRO0OAfA/khmBz1vKmWSf2x9NoMVkLweH/1CElVRAqcSGvtaY9zc0nSbxi+lXYafB8Un
pEaQj/xM8QQSn16v0ZcHf/KZE+lQMNaicaNjB4/zvCr520Abio8mTx5pSPWWI2oETSnkZ8Fk7CJH
lvRTyzH/XPtCPy+i0SUlSJ95glGpXDidfTeH6ASqWtqfwXAQbMSsgjRBqYaNhOFzU2cE+8Q4S49a
VmbXYsBFZ4M8wz4Gcm5vpa27rAZ0IqqC9FeLEsYYmmwJP0r2dp1aGyeVxpnIG+tYC2xP2CLNjZuG
+ALtKTNRTXA8nInF/YjB4aHRExzADeNtYIa6xmxGpLBdOXM3A9pJL0rb6eMg/Uvc7JxWZFfjLeKv
YN3H+A69tpsZaJUBRKC2adb4+ZbYCOna3coPSvfS5S28DKRBk8fN4tRuyjw7jgSn3wXwDT62lJ7s
mWjRTvkc3GZybhBzcrKBJMQ7TbXsviRDnQvNp6mFwXBEfwFc+0Bbt7r1/Uy0EJX5qx20H/xo9eLc
V5AQKr36gGFDf9RLt3rMi+CDnzniZBlEjq/mXGh7c3ELAFSgS9r14gyPRXnb07bK175f5s55N4YI
GcPq2QGVgAV2xgmx0kIBCnsQxEpGc4D+WKS+fZmkU/oQY2m9d+PBB39Id9WbOt0gKLVv75O6Gz73
mm7Ci7CCsyYLSsgJQb6N65iHcKxzCBw2zglEvzW1zjJDXfuhHF5InhJU/BqOm7oYp6vKWSimuUqj
mzpQVGLVDMCijwkJajA0bAxnVochsSLSj+f4JOm2HjI03xepZOfgjDBBbKG9pG4x34eB5YPb0m2+
nAlAayNkMtGxX2AJOnZIjxDV+VKbinmddqW/axefHkR7d23O3Ff1bOGRrURw9A18gyWVrxdFqtjn
sa97Mduygv3nUsjqsj5Jk+I6yoVcVrBgo6ZqQMLRRHFWPRYtGJdLPYkbE3iFzWaMQEuq974A2up1
od0Q7iUte/5MMo8YrnQme7ghi4xfCFXnoc3HcrybBy3m/aq1bHjbq040pmNsus4xHDzVuJiGM05J
7bpbIDEhYXAYuxn0/FdmoQSxWm28ALq/87Ec3qUIND58I237iZgfcdl3pgHhLiEwRMM4VGV0d+Q7
tVhZjUOcmvpwEWiNxF6EG1s3iABhpKYBfPeDJyMzd31sHM1EbjWr3gJCASLin5fdTKxou+Gr7tQc
r5Mq2v36w9FU+tbQ8PWz2cjYLFJO0P28m9hnOjFkwjeGC1zQF05JrYgqv7/4+wdBJmdBL0SD4Lw/
ATJuRza9/XARGQIOMVtgLd3mTrF9O8w/upLf6EocexEg/u+eGwBlRf38+bum5Nef+asnuVgVLWaj
dLTJKzHcb3qSixITIQeWD4sQHO7hf3claWRix6H5qKslGvNbueXiatQN5dqIUTDsCPV3upKLPfL7
m9RBrE7Mh+NyOPyu71w3gsEF9ALg+CinFgsXAjZ36h7rP11eXz1f7Ddd3gVMapHsn0zw48MmyBi0
OZRLxCqWwZHoAzcxz3PNoDM7sVwgb4uhZqFVbnZg+UC37iB3SDpqkhKWic/Mv/Ux/sK8VmwuJB0D
GJSY0nhBnHQQVtOcrAbX0VYh41RP62nDZ0fTsSCzJ+aQRhOwTr8XHzH1+q1HyVWX021coTzjxWwF
g3PNtKQL1WUUtej5FAzsVeYaQNRkl5s5CSI17jdcGojXvUAWRDr808j/8n9p5DsInn791OT5l09t
9Klrad6//cbD53/959cf+/PBcfQ/SOgSuu2wp1+eGwRRf+qUHfMPh8cFb5uDhQonF87gv9r5b8Zg
QNY2Yqw/idZ/6pQt8QdaLFsu7Oo3ffPfc6st2OxvnxzLdRh1YVbDZ+XwEjLetfOlMaEZg764L/JA
XxthxIBsziHCte3jZCcvrkCnVBYzr5gOkBbqeLDI45QcXT0pAXO6dxRkyZEYu+R87NJT71r4fzUb
fUmNOV5o9HVj4momwEiMR/N5CyxFrBl7whRyKwUFS0NBZXcKJIpxXfIokFDJRDC2XGBRlTOC++SY
TL96mLk5x2RQvI6T5rFPFZPcCMxGWSwRefGLrZVijaUYQMOCgKYnXB/Kvn7UaWV4sySJM56ltsl8
5wMB3Texqb/0NYe3ZfmYFiS9BS0+msIhWsQ2rikzGjBSfB+7HNuNqKtHW48XCggupkHj6+UwdhDX
QLDrNVoJtXsI8rYltYRT05OiErSU1HOcvBqJBiQC2veqcOtmLSp+adpzCixcPnwFToOgeRNRJBM+
QklMa9frSwvRhk+iYhcawG8sTGiQJtO1XQHP6RPrenA7sBT8ZGzhyogUjZHZWBQxE6egTM12I1t9
vg6K9Jr2Jak8NBBWhJjIM2mxkSDxjSKo4gOZjAHWYg7uk0YhHnEWnUeRv055RXID+BxP+hNagGRC
CksA6yc/1XTOg7pTAlGQmS/oF0jbiLBJ6LFa14XM1qM/i1Vz57t+gt0OWdNbfGU5i3k/uJw9E54G
BAfn4Ora3dtNElVguifs4OvS4T6AO3Wd9W7k1ULdEQgAXirhj0zI6z7iQwVxYh2Q/LDexx2YZvgH
R0e1Bsrb5S5q+bt0Ty8idjHrqmjAT/ck5do+QbuzwY2FNL70MikvuJ9fR8XGFqOlu0qH6AWLJ9d+
5p9inx1Qr2v5emjdBhF+wc9knCWaAe6a+nE+F1WjPAJBH9+udxZAe+nRt3jtQFxnEHLLOAvxt6h4
X3S2mx6FHrzykHNX8zaAycjd6TrcKsXyLCAInu5TEHcr241fTJ0PwpOHKqJMoouO04Wi/G6aufJD
xXOCId0/UiLP5yHaIk85zaNDh8GzHa6w23EzuTyNbycjL3koBo2/WibZS4ZZcuOT03EEPSM3Fvgp
L00aUk1p3d1kTVx6bIeI5cRp6plw47dzxvCsTgqxzmqLUyp6PkMQNmduo407tJL6yaz8COvOTNym
w0OJ5uvEeCtf+LzcZVh2aALmyblr8KBiahdrt2ckj7gg3QieE6x/0XUfyou3x4ug03kvdLYvo4Ub
oEN/j9EdWZ/IuNxWqJJjEIp8NyJG2PQAAdaE2hSEQXFttWWnTDDsye79ZQnhFshLUOsmCRbe210+
O8m8Lcpa7dD/JBvCbNQWmX4KhY3b+e0GWO5wHvHryJrznTmxjMHKbyG4qhmSPJeu7QYIyTW3ESLR
doFH+s9lJLW9JC6XljnHyjtd2/vKZPWCbo4Cg0ugJ68I2Ux2Hjw9gm6pl5mt8oxc94+i7nLC4cV4
IeGTuUP8ogUUCfAc8xOtkGSD0iEiyok9aiB5Tpmq6qeJJKCtY3OT5ZmZn4hs5ug5yxcIMRTFLA4k
/YALsXYqBH+JEI1fpg8AiRqTJkkrzDUhVVCZIFUdmH25S3qRC54qEzhPJWiXNGBRDHQWt4FLpzlM
DP3OuA5N5e5mwnl30Geholo99CgU4p7f8xGGjsQDHpFiT8XCH05qfl2bDEUg69tDS85UjyhQA0QK
9VzW3BK1tK6NabHzknsMSL1YXjtwvqdqLFG0Q39IChAtYSVyovCs8aJzklfKOE7NxBPwdq7JI09A
nvIrO53rauXYKawRrrbmSpbARSnlpJp/RfcFc0FRpTvXr14rh3+ddfGGh75kqMl6YmlptNXr+pMr
GFnmGlv3onI+0BsFja+FV9pA4wYrCUgqNzhO0YhpTkubFNINNo6NkQzY7vJRwz02p/NTIplvEsTs
0rwj0LnRVmw74xcjLsY1zUVFS0UYdxIU9LpxhzI+Jz6hO0aD4BKagrgsGic6+IRYoOQPi6gF2W/Z
WKQZuaGprZsRl8yUtGKDyr9uNujeSt2zq0o7ln73rLVF8Rkz9ycrEgXDSnNMXt3K1GYMSvDLGo/l
f9i3eV1sCdoZ6S3XGiT4Mq555mMINOuAV9GavFL/XA3FrG1BuA30043QBfumrCbbg2FutccpIHo+
xJudnvxQmaCy6hQ+CLhL5hqMLoxpE2Dh04DvUT6Ejn33TSl29dVq9R+A+a6KCLfQv/7z3ZZ6qWss
G+UXXn/4KuotreMboTlYTmO2sIwz0pwgp8/ha5TwcjEBO3d1YXJb8dRZEXf6r4+7bNW/MX59Pa61
0FrA6DkoJfjv3xyXeEZjUm3Z7fXhbbHjGTQj8rMHDSJFmbz++mjvNudfj+bQhSF0RGE6e3c0mLCQ
uua826cTN8hSCagERTNtBPH1e/2zdf7N1hmr4C8tGesv6fPwXH/5dgfw9Wf+2gFAnmBHagqkNGwD
3sr8v3YAks2BQy2/ZP9+3R7/5chQhNOwXwbxwPaTnhDbhj83ACaQCwv3BIIHabgLY+Lv7Jx1tdAb
vr1hFZt3ZgCW0MFq4JZ8dwslMTWRPqtqP9lT+IgnbmFMlyYTlRETrDc6ddZuy2q6SgtjHrxl4glp
QwFLEOUWi0VOzWnO+qNPPz5c5SRxeORLDV/G1taWt3uMIBeHwTJqzV1NW2FIfGJwxKOIa2qbB1jg
mPwEG7zP7Lg5idEeRrS8jYGwn0ZGnmQ2SPR4LtStvVM1vuX5MQ1wG/wqJQEvd80BEdiGtDpRTtZn
Y8Vr0M5MtPajjHeAZYiYM2u7PDhz5B8KrW5vchXQAG+ip9iptMcozXj/gPdZ0TDPd8gHA/IHKZVL
sAWMIlgksrG57l0AfVrCl6T9DITYuOZZT7ZK0XSdpKmRY5e3OxEkryX2AJq/ingRUhKowkv8dYCN
yy0d2fYG6s21bY50upz2nNm1Cc6TIkN37zC/n0PRy1fhmN/SSdBPIy8BlNY5ceRY5fkjOxVTdrLc
8tHPwKvNejtiDQ+eKLAPi4B3tbgOkil5qiS1n1MUqAe0+WOSUh6VKDrWiVt22444NhqyiKkddTea
PhEhOPsS314+QrWyJb9aVWiMnNkRl2aiaVusdniiG5V+KNjMfdBH4J1vlT8xG+aWBLcRRwP0qFBk
r81cXpF6Pe99Szu21lQ9FxaCUDRXUBojYuhQkaTEiBnlVTrIPfoYd+XKtrqc+rB+tBL3zm6YuhYj
aA6dIMmT7cMknR2l71VluxvMofcQs7UKL8BwT6ua1k2GW4gSZaFwKB9mpgBKy9RMmNctxIiLLCL4
FDlzyBioCKt5k4b5rUkg9Mas8TciGjBv0GPhmXN94B4mXWCfJ4e0+T5acGy912djpXZ1Bb/vEJS6
ToEwFatYl7Ce0DcUsF7H7ixAq95tF6HLvWMN0RlpBeIJzmW/bmCHQDqOwWFKzmWx1V1SVPERTQIS
NjSFQ4GgHVNt3E6vWi5nbeeSBOy/TsoZzlOjNhdMJaVqikyW+VMa0FeP9du3V8o/C/1vFvrFl8Yq
+783Sbf0SKPPz98u9H/+zJ8rvSv+4FcIqQOesZZG6L+bpK7zB90fmzR5cHIg2Jx/SzdNmqQCb7sy
+QDCoGz5n6WeeHhJ24gGkKD3blCz/p2l/n1FpGxao4hK6bfyf2nMfl+ZBMOIQIRchT3qPDS/uDdw
qVkoJxfNoWKrIOv8BOUgAr0Jgfs3ddG7SkUuHSbaX5wfdKsksr3r0FZVMKuewILd0Bn9xpkym8my
kWIPirL9N5flJ6XfTw+FAZ/XkIWOy353qNqMe12H6LxjyYlgs0N9h6tfbjD+V/+Pb8WpVKaN54Fm
3VINflPtzfqYkE9loT8cxwg7wlyt67ZNvHZ0usOvv9USH/fNe/rtBJp8J0uY3BQgDL4/FNFgXZJK
TqCKfLXqJ4OY0M5+HXt7HeQ+dICCN9BC2/BK0iS9Xx+ce/AnB2fPu9zFZP6++54tvizfLNt2pxUo
MsGnhJtcR0b566P8eOEkcyaDXj7mVSjg747SgEghC8vvdrWy7Jp7MwfxL8fK6TdxmcE3+PXh3imZ
OaOSjcrCVUS8ytto+dLfXDw8/gbc8bbb0S5riWGtvzim8eoGjA71NDuzfTr/vz7ij6cR6AJaUVIH
0U7/UGv5IftY1yy6xbiEvZrMUS6WKja/Pspymr6/UzgKCnHFNJFtr7mc5m++F8p/PU+qpNuZCDRX
pqad2A9cTiifkYxm8jff6Wdn8dujvbtoANqCKpBph+AOVM0i/wp6yMglSi76WUyh6yR5+fUXXAic
P3xDtCgLwRLbsv1+KZvCBEHdwGOnh7Z1ifuSGBWxhPQUM0aIIqAwrG4cTP9eRUDgZ3jS7rGU5p6s
s0XKpfpNN+Jdrwen/DSOJlGLtqVWht9WtzMK4NQhtkZPqvk3C5P+k+tvCgucGTW/Q/TcuzvObeiR
FS2PUTR0BL9ZC42GbrrsN5qG+olGJeAEtxjWJmePgIXRehKzM9LDcMsLWCEm5N9AXYIFCX7zLMif
fjTW5+UJl/zv3UeLVUqUuUxbFLDhBiGoXCPsWmLc7HYDgbNBD2ISGTnYKl2jNEPen4MyJxO8TyiO
Ket6YJkEncWrijE8krcSnU7OnD43guks6Iz6Av2RdphpiKwxMGEqRg5Dq7BWHzrSqT+0vet7yowq
r7Y0Z4uydCFe1u4GBMWxTeqGlnvaeS1iGOzJ8iy0kntSYuk9WMQTTOacbGu2FHTv2ksCM+Z9FUEB
mSxaTqOf+icRTuJBq6t+R1SlRm03vSaTedO6RFSgFcPKZYftJb853/76bv3xAXElKhqDp54sUsd5
994dG9p0clgueoNQJQHfHbkC4ed4181+iQgh0//2I8kRJYu1xGi/rDffLwCqHntXzUm7q33/oDfW
BhTHJ5Vbp9okyJ2I4sdff8Mf122kC6w2THmVovR5t4VsSAbMuTbtLp7SEtCyNRwC4PUbF+zo+teH
+vE2dYEKIEdAiiBMmKzff7WgY1Mz9AVvQbeXZ4VW6Ydi6JzfnMCfHsWyF66iaZqcw++PkjFLztqB
E6jZqKRWlaO0PaAP9+rXX0b/cR3j27jsvqkW4eDLd8dJCGXX7ZId8DjqyO30BpPBmAVrG9cHiBky
RkaTG58+EzEB7gOZ17sCw8TvliXzh+UUwANzfQn5aAnGeXf9qqqw5qh3GsSbqcNUQaVbUufbrTW0
kUsnfLYOON+QSYriS1oMzg0BboDlpejPs3mGLZYU/m+ugPHTz+Q4SA5ciJw/SGICS9M0PzSbXR50
+UHUREwI7A8zpvkLHxe2R3Rb+TEldt1LK+ivHUFknk3zdK1c4qGcPP2S6mN/kSDSm+fhCSsqoWtR
W95OOfkxZRvJvUSGfsyn9AJn+++Ki59/AbVwMynpef6Xa//NW9jXa5VNwOJ2VjjdYLYot91gBfch
q5hXVk689hvSZTLHbnlj1dlxCudnN3LumtpWBxRVvjfCUdqEolDXxewUdy5oyRmG0dF0afYPZTAx
kIs13hVtuq0jAhJ+c3cul/37OoLb4ptv8O7uHNqUD1xM9Ge0GB3XrPJjK7FdxBrs4ahmke/o2MSx
OKBA7L1mUeL/+iOYP70LaGvSo3INHfjo9yfRnVhLJtk1u1gLl9QTGJEvlFVXjtWgfFDic5H244Nj
6OGnpkZu2Aceoab0OMyQGVzQbA0Cita1bZHfEukDeYRGR5ooBwRszLzSigP9y5TrOkulAyAA15KI
oQ9q6gGQTr3XeylOmtTT/UzaKDPJW3viQIH1Bt5CGvqbc/5j6eba7AZp8NlQXNgtff99afg5ic/Q
dFfF6UPu75w+TtfaDA6BMY/5mzrxJ8s2rkDkMtT1/GLxbkeBnBf8NYvOrgzyVxLLfN7atIyskVzP
X1/H5Te9u5M4EuogZaEiE+8LezCr2Jx8yZ1UB3eJbgYPcTovOpaJ3YScErgYwtbco2/r4W9uoZ+8
fW0BThWZAy8mCu/vzyixXkRWxwL1jjNhO3OvRqe6EZb/mjrty3+zdybbkRvZlv2V+gHkQt9MvXd2
Tjp7TrAigiR6GACDofv6t81V+TJTUknr1fhNtDKlCDbucMDuuefsw8jrb/76V72cPf/wu3o4myyb
gRuN9j+/YTQYcsoyLlnG8PqsHM49FHlv5hrh1BmWLzOunkRWTptkbjjcuCzzBpnQecRp5a9/lD+9
mHBm8WTBT/QHa0em+gGLJ5/fMRT9xmzILrhpjEs1w0jvpfn3X3+7P3loAh7C4wI8z/ujh8+PchCd
auJNpsphj0AWrxfSLn8zI/7p62uhZHAl8fK64e9uCfiEE4riGrlnRu7W4TBRZFfnEWt9QDCjdPh0
DhT30AOLwBiTV0MNKLfTYFwvi/9398g/DuUhoGlOy1Cl8cb//vM60oZLtJv6OYd45jZNiIvIbrmd
hzlZJ5VlrCnqoOIo6O2VKJT5Nx+r32OSmWBD7os+Lzbn9tD9/bUGNhUptTYpzrXc9GcTIDqyrk/6
k8wsXV7qC99fC8UXgK6Jt2A1+G3pbbC0AVqFUZgW2AHmkXpNh82i3feA8b3Ek59/fWX8yY0GN4Ov
M0cB5xxLX6j/9igEhp/NXu23e3+Ku51yl2HryhZEaOxlf/OS/Mm3wm3l0vODpzDk1fnPb0Vvkmza
Lmj3PY2O364zBw9LnZJgMHzz/+PX4gxKY7mvJbU/3NWIzy59E7rtHgZU9wCmy9+JOYiv867/8dcv
4J/cxPhOyCIcEQmi/n5upI4hocGL75SxKdnA4W8egSJC2TUlgdqpcknIEHj862/6py8l8zWgdd9y
MXH+50uZJGbdR6nX7mdbm25gBgPIquxNZ9ryb74VLlK+2O/umpw0TByceDjxtPzurhkWrlDJYnGJ
uJ3Z7nxYJ3RTpe64bEDs1OXa76S98TmTl+vWGUZjx+Sopu0yBU4FAsnjw5U5aIzHWM7liw1cKt10
dREqgnWlDziCIOAPmCAEMgguSGw5pcbb1hq2UvMrkRf3BV7raPBGiwo005mvL5xcCOTBshVUO+Wr
pEitJ58kqkWh1eTZu9yqJn8Loiq136KRqMyXnyOWJKuGCSa9hqDtxJsuK7r0WZbCmo+kWCJvTwy9
creG2VhXlKBOxl5SWyfvvIplOO1jao4ffGmV9Y7/b4y7auxkgV3JjQryS8XgJrdhUGvAh+eIfKfI
dT0OBgugq642xIFMVE18M+nsjr6w7KWSvqO7HV2RH6FpJJiNlBDFbqbCLNmSca67m3xgnMQIFxHF
3Es5RuC/B9p4N2KgxP66oq/WRHeoGnvTUCTL4SoDFvcjgMqE9zTupzXZOtE90pJuAB3qZT7fj3FA
+Vrm0rU5G20UnE1RhckWFHOijhxip10bkpDEnJH4DT0WybKsyVBH+xpPntiWsZb/TMOmKbglNPKc
p/S3TmUlnLV0IUNBVSJHXYXqAZ13pwaveY0bu3wrjdA897U/rmIwpQdDE7idNjqpct7VrdxNGKXO
Md3bg5sm22IBEW+7xbgpoqLaJWq4coaZvlEgQznBvBXJQzCP+eTsKsf5dB1j3A6UhfEzdMHeh860
jdzM37uUwmEdoy6VRBkxDhAdP4MeBKqroAPUwfBjaX3ozI7meE7EkbPyhVT71gdude9FVbe1YDjT
Tk3BIcwa65ooYHrrjLwfTAvgorP4ZVocb+8ZFgFnYkIgv+JjHLnFesoLxaGC/VfJU2IjZbA8FOV0
bHtSGDS86aBVcSpQl6bR7a6KabI3i1mQoOxp1MzTmBRrADVrdCjl4p29j0P3XBnpRFqZUDcWFUhJ
rLU2sU2OaeHoeo6TsvnAYUTvShpg2uupGIa13n37RgtauR+aTYhgvWcB6dFHFC2rALz+0TEzIttz
wApvGq5YmO0yr7EgkM5vlamI4mTxIfDcx0zNb94U11vCNAh1Kn6rQGiT3Cmq8DioADiM0cZkaI0n
bN3xlYydbOMnIsRGRnSxZHe6cvOI0inmhnPWGcN9m3QUnSlwUqNDJn8mLlhOGnhl1F+yHZsDxfPZ
IZNVdaircPh2JXCGOQOZjZNoyPplhsTf1kTBVpw0u4TemCzq6V4I02Vlc/G8VizrwT20zBE8TLlJ
gIEf39n9FnftyFWWz/j1wsI60lkwbw36DVmbLuE1/0MQZuXljn+D7Ie/IfdhkgeScl87dsHxL9Lu
3okJ7aDL6/4wm595H2ic/0Qorzk4Bc2mmyrsgmE1CysIbwzDx5hUBCEdleU8eIZO55oSkbbNDl3H
KwUIrS43C8nVpxRV/94uc1CqVV1kR3KQ3ZZ0XEsqzyYXkw0080E1m67STJo/fTPmPIm+22yDhRhw
w0P2Vy/DxMeFlYh1TpTZYX8v/Ud3KOLvCHGfVoaauojVxeS7zOH0zJ6p+u6aDs/qXEnro8ZusGFE
805Q5pt3WPMj3dFy3vecWJ5CqGPvA1lhLsZyosLbbq8WwTydTbV7tF1HvqLC6UW8TBf21YorAYNa
+0YHbPurbdxiV0xG+xa0dnbIsdvTOTr1xS6jAPwV5zwddgHgyY0fe1W/UYvkw1HaBmgFE7tj4vvU
C3HgOiqd9g2QkLdMpVEHjgGj/6FqBH++z5LhpY3HZNmGHit9isW0EUiYLubDitUgDL601NegMV7B
KEwfCS+UVGV3yt5JXk7jBRsVv2LQFFF6ndgLP6pfDC80C6nxNonj5JSFgANpXVhuBVbbGzd1+apA
5/eumfmPQ0/954qTSHtFipEE7yibD6Q7m7So8E5Jx0d1W4tq2S00BO9GQc/yPgiC5FSWzRCsGxAK
Jz5ELR8q3l1E+PaqICZxCvCp/uyGpHtwl856khmvd5YXAPxm/H9hyotKEcF8bXBpPjRe1/z09IS5
rv2F6rSizTMcfV528CYwar6hpnurc9urBk/1DYnt5mc/N90bITubTX/Q/hJWgqdjIWBertq6iq8S
1AjcGb38jEbpndylNUZyYFFymohkkKL0oRB/LkST8SI09ui4JbY8ws03Fo9lSkejHAAhrvOWPXoK
BztUKsb0KEzrqYFdQ+2SiJ8bPwXe7ynx4VPcvek1xWplG0tsrairkJ+ewuiYEMqmKsSMN4mhhmsN
cwJWEEzPoZFzX0xAf1w81Y1pJCeFZ2HB7e5xAq/xCZ0gwpXHroireNVHiDgbyNDxVVr1/AGMk5qY
N5b9Jl8aTHoLn3NkrFq+guabyegO8jNIXG8dxzMAAZgUXOUKKC87FxsWQJUOL67oVUCfLz9k6ZnF
Oey75oeTp/6jES0QFJt6TE+zX9WQqulBeivbZboPfSgjJiUP50y/3TYsuxsPR+u5dQe+UWHMOzAp
5P84ZKQnV/Kq0WE635uJMX+bC9F8Y3I9KrO6MD7b2AWPrZliwHVGvqJYijNH9uk5MtnILOOAMYTi
FZlujYq2xoBug3odK5DIK/QW+lJBn1F04RsCsz1tHxX5QcOPz27KyLVqFDXex2oY/JTfnStpoV+a
W6/vcqVxz0pPcPyFRdn5Iu4NJ0fEHeaS99qUYTocicyG9Rq06bfAkkTo26xyyDVj+w181npxk2bc
DKO0vnDsK7Xmo9c+cLdYvoWdN92aEgRKKLrcU192qBaP9wzXktE0vCw+T3K5N8fC6la6Vudpgfhy
jnqTu1ngU65B4PShj0HvqNZu7vphbt4nMIMPVh8mp9gnv9dH2HpxJjqEYtOo284hn+8a3PZri2PH
fOiMUHKPF4XmbM6CFy90gltm4njXqJiIKF6CAN20dxQLYSf8WGTY38VVk+yHshwOrg9PoeWxeeNg
4yY5HyTZve/KZtcQdnjumiEmv5l+94ngX0nqT0lcN85PL0q8nduUC8wN4LO2M2EfArazh3eA24mN
xKboOz6HvVPNZ6vqpnsOIeNKM9hfYG24QB/FIwmmWwB/GMFN2A7E1rvNqKL8rkX/MVU6XOVV0/Ft
C/9kjpV1l9KAvfedhfW6mRlgCIzmVM9e/OjHtjhGU6YSbrrVAuqPZWOLce7oZf3VMM/lJuOzeWsm
Y3cDcLbGLF5Tsmg7HAEj1n9IqD8iONrHIqjJygMk/RyggLdwWLilhfzDke22hs25nnr3eppy95Xz
trmaqST/GY16zyT6XYqyfGxjEbAtSzmQDrmYX8NpTM4mVW27YGoOvgDBEI3g5lYZiYpwXH6g/1Xv
RYW9imcOLxLNQQk3eiacNTAt6t/zopDHwjCd1RAbICIqF/OzUiy+LF2GAbb7noSMuWe68R5LLL9E
/utQo2W/qSitHjxIHrvJncuH1gpxQOTCf4YVmBx86bzqPvh9ngtjvWAqRojTTiaRjeltBl9pLSz7
GOOb+5ma8bgbQsMk32tRi5HRJzMOfBZlk4ItL1AKk3n2rzlbuK+56+1rbxI7Pk3cf0XOcJr4WKYi
yOLfQ6Hs16lxrbuoihZMC5X71EDKXE8cYXcet65ratjKF8sLgod54E3yBjm1u4BjIeCdLtlCCW6+
FjZN9rpJqGFqc64CcJJJhtOvBrHcNOCP3SqX6wnHMl0iUGQXjGwq8DnP09r0A+w+mYGxPvRwZCkW
cQ3cdJCKF9N+7TOj2vFJ3GUAgTmneR7nsUDdVa4XP5eF4JThDnD+AjLX4Diyc2h2Cx5zJ7yWM046
OFXb1CMuXTidd6oaT0CqGCOLnUVJd/0sdG2WwVOnAqPI541eqSaZ8lOZO7oqOF/An3VdzVRaUo6E
/VyMw20U9/lbZbv+3rPQ31HWBA+spUHRUJkx3QMYaW9mtGydIBky2LQdXGPIXObZo92nyymdjod+
PYSyuCVsKK5lPZLldwXlOux3yADJnpxiDgBE5gdrMqK3iJUpY86PTtSUG0MeXbeUC6zzoE5JoQy9
9TbNbncUdvDTWvyvmMLaDw6s5UcpK8E9C7QjlAFj5wwq2faBqh5mnwNLSbMWO++oX6gujokIVOZ0
GOioyK4MR4zuZghMGRyCwsKvWbu+OBljQptEPQfihHqDj94Oc3Ljqiy5BwnLyz+qKq8f7DasHoBk
FmTIZ+6feTr2n6W0afqSefrZxuZClMXgC7aYAK68LheP2LTD8a3jwMP7ljHjVKlf8pAwfOdYNiEP
lGhq3nlYIp0tJdBrNH/+k4gz+4njMYNpUaXuVVJM8rMqgEwAukBDkDNtXoWru3jk0scfpswtqq1g
8a+EO0/3sp3iD4BVzOBunBnRulli+UmND6Vt9jJEeBwLr34s24n7gkynUeyCpB/Ezo1GBA0ypVwe
qa10EKYuxWNKT5LHEVPEH57l8XeiZiq7TZBHhc7Sm1xGtTP3xWaQ/JTbHFdxuKkxaQXMMBPfNM/c
Wl5ni9czNpr1YFHYBQMh2XF25SsvBqTXozuiPm5SN5qNvTHrEwAd7vxKzFLRTZ6aUFX8DrD3GtoB
75JBXz2A30nFH0M3pJgWVaZTZYlH0Y5SfFfVOjNeTEr5Pn57MT0akGniZjtJbkWaGNMCa4Exyzgh
9k7kJWun9WWxRgripQdMWD962MfqfZnlqD0YCzLmy2KiAcRCBDrZrTdZu95bvOu568WjN2Ko4C1k
3UptWauLgwIPOaRrzCIHuTAUw76iJS2lPbkfvgcfaRRTrtekt75hpU/FPNj7WtX1K90YwUMRRC1x
tiY0n4gTyfkwocLHJ1fxSx/sweRn5FDOT53VMW+eP0O+Yv0nvHLNe8JnF+k/nTfIMryKg9Hz55fa
lp8Zw0u24ofVgPhBfmW5zMt9pLqW/UWEdXRPiSpNJaXJ52cFvgRLdI38dzVm0gCMLnoOdHAZG5gs
foeG0rFaIS/VZvR785li3uYZzONrXSlT97AQyKzW9jIt5SkdHHAu+gRZQuyGx4g18NnK6Z9pS2Fe
sZLuDmOlSOQl4USmo8heliUdn0faNX/bgv2vBfXvLKg29r5/E2n/0Iq0/xJdkiEe/yttbP32d/5l
QdVO/giPkU0cn8T+f8eNQ+8fMO5RJgIsPtquyH/6Z9oA6fef6QLzH/gdXKymOJQwBNj/I8cpKf7/
kHWZeMg78MVMFGTEa19rzP+m/Ee2qOH4heXBCZP3sUinVS+5D7EjfKNe6LGDy1tr2SesrDdONNZO
BRT+ogz1WiLiUG8fHfoMjlILSDUMu2OkRaVuNinW0UJTP0Td9xxjghRahhJakDK0NMVG2TwbF7lK
C1dOiazWhFm2i4162qokOJNdCO/HJcMQ31fX9ZiNfDWlJ8a23UrDBmKtxTI0rXU7VKdZ2pTsaEEt
R1nrtMTmydjbiGAM1tY8qic7i0jga1Eu1fKci043asFO9smr71ZUkGsxL9CyXq8FvlxLfaYW/Sxf
orVoIZCT/NZFGVQohEpLhbMWDSvUQ6EscsFI35tOS4uZFhkLLTc6WnhsaMTbe1qM7LQsCUZSQqxC
JCEN8Nlr8dLVMiZ4R1fHe3/YHCC1SnfFk6La4Y0fmTaRqBaglMAw6THQImmFWtqjmiKynGIto9K5
Ox0aB0luCoR1jrTc2mvhFVvOrorGB+II1bnA9HKTlWGnVjkL7YK5rrztGicZtzbtlUCj2uIN5mT2
wJ6eBK80+jUwUE7BDXTUx9Yx4kcCT961W8w804zK6w5J77fcdZrsrhPl+BZH3C51cenLVDkF/Gih
0G0Eolc6RPQ4Qrk5ttgFHoJx5D5XOhwkSnvwDr0TNu9BlvOEyoOhfKmLmjR0SSGeaZfWHfwZ/cS3
SvTxxGw6gJl2uGnomOTFi2xFGZ9CPpB2U5MfiSmnWwSNd62xcEptwzpo6Q8oKIiyBG2hJsLe9cy+
Y2ePQf4R2JwvNlOc0HtnI+fmNo9wEK3Vdqoy8UgVhnXn+JO4dvUTgONu/tE01DOvIivgkZUVi7Wr
cmowenTG+9kbyAP3oOBWKnGnLY3XvH9j1R2cfmS57uH+3HRt6P4gA1G+UOxn/uxU4BwNx1H5OpE9
r2on+DPpMN3zAhprdGldw4VD4QmpCI9fz5fEMjGrjVkn872dcGl6iiz4wZMDv3w7J/OZLhZ+xkpo
4JivOGEKz4dPBvFvS98JX5CIStpuL31/80BT7dRXzXvK52+f+ezVcEAy8MZTJqmzTCkvbKw6u4OX
xgMRrMbeUk7z5U2Mk7ESzenyk+WYc8PdoCy+fGnbwUOygCjkMecB74nT8MGdtDKmu/1KfVCrvVo9
ydyFzukDEaKum1/8Mqeywu2fIe3wB0tdN+UN3EQ2uHTnrRlJ3IKjm39crjRiSHy3BbebWlkz88ql
5zB0I3EaIbiiRCQ5Eif6ygvHNft1rPUao6/c4AFCvHsURTydLc50ZG2ZSuxEBe6hGXhTlXJriF7a
EmGTr92VY9V/9kGa0egg/BM1yPN1G1v2WUMRz2NrVNuUKxJMfeTFH5GNTAbtPkVd0g22xhDyHYO5
LsCxpsajWDA9Lj6nXjD30V4Qctle3q1qpOUwA9QWrmUR1/3awoS5Fjmv3By43o3VSjcmhU7mC22d
L6+gtK2DErbssvAPVkDvIYrf2m5Ftpb5cifr9G4gK6YM+TS0nNUHT3zUGYIWBbvrKLy1e8VYn9yn
g0kmrE8PVd59e2N0HTlMJD0n4toOzpN0mB7Sfe8vL0kn/Y1nTuGNj76PduxtC2KzdjOLdWhrOjLP
MSjK2lZtwZw9c/p5llZu3fkD9/DCCpONHzTO2gowP2bVfJfRZDdO+UZCmHXqIL63emM6WROI31Ak
LGvG0E/3viiIzkeDu51Jy68C1soHaNPNug+LNt0YnfVZJxN4XfurrQfqLSmLvM4XJbe1XVlHXLa/
AN0e6tB74DFJd+2gHM6lSfxuJPabNMJfs8JpvtSy2pVD2WOGgSpqVM4M/3RhjLQ7e1g3vi8eleO6
a5J0y2c1eBzXWL9p28Gu6afHOlfNVRQUe2xg6drzFt7gzAdc2Kp4lY9zQaTDevZnDu0cWo/FNFdH
CqWdw8hNeGNSfbudapCzZkS1QLI0O7r13ltTsTCshXkzF2Zw1XHhs7zwzY03xO+mVbVr4vUrZc3f
oMHOTRYGX5mNBOaOrfkRoNltrKJ46vEz/qDGwdnyWQe27LThGvo8+wd07itQO3BSh2XhfuAM5SGh
qYbDK4Co9YK4FMWPbSU/07mPgd2G8x271JEMB5X3FIb2NgU09dKp7TLY9Y2w/DuK2osHLisKYPzY
uocd7m5HW9X03ymIYEVdNBtXUq0kLbv5kh5JengGx7kSAM6a5oci37hp4Wlucmt4M2NQCabgaR8x
S+ADVb9IZry3KXzpuY2fR6vBWu8Uw8pD3oSjyGK5cwHqY35e+3wMmazq5C3MeQ7X0tn0uBVuwHUk
Ww4JUMUDbzgHzFjPBcEvzhAEQVko+vPV2McjgqQdhxNGlvw5D+CQudKtviQRvS/kspIOYXB8sEdi
trMGkoTvjrtC8neTytmSvjbvgjgXDyDmcRmlLScrRxtDmi68a4Zm/KjNufwYbcu58+kIWnucsCDM
ZZDc+BRxJ+8zxOO09tp1zLotWvlTntwMbEqsK2nH1rRK5QLgJWrVLkzayuQjkbz0/mScfKsLwRqh
l/Im0sUSd4mxHYpc3WC1crliaqLqArwmTM9l5DE4KXEnQNNcuaz5t3HrVdBT2vglwqp5Rl/K8u0i
2xrSQlQbd30SekdOCsXeMkW7zSaaEckPCnebdtN3DZ7iZFVJ/zx22XigVaN99duerSz3wg1jIbNt
MIIAcBtqqYLlWFScwhCRjStTcANrLLs9CGxq66brc1Y9c8zaywr5sUpcEG75M5BluJJdPEJsNczb
Lq47AvCi27c27i41FtDWm+52YimPf3Wf2OALy3B5z7tONJu8Hthfj21HaLOwVhnU1l3lmkCfusLd
L2K5pUuXrDobrZWtyFR6pRzul4IzXgHtjifXEJ5mKPePbS5BSpPKfHf66A4ojvwaAxpNWn/ud1Hj
JztVxs3KcGhO67os28CI4iOOp16vMM48QcWpDiY2BpGaoXmO3ovTTPtpnJKNdJbH2XeCuymzYbyE
Yb7HILmnooqSIauD6CqSr3aa907PIw/OZLkdslxtJ3OarrLBkhSTyvgIm+QmS9ozFEFvQ49KfpwX
H2hojnmVzYaRUh6FqnuOAP5W1nWgoGDomA+1kc2+qMY8eXD8vCWwqXSJM7+wrnSOLv3OSdLS9Vz8
VvwcXFqgwQHTCO1xVCnW+aUpepaURk+h7o/2fiuT5rlNs3Tl65Zp6tdonE5pIBrclX/pouZp+Mos
/UCB47CDw6olHzU+xrrE2tJ11rS+CxLPnnuLsPDWLk62XRr/DNXQoLGrJ9erq7FLqnlObUBdttTF
2bmu0Lak1d+OulY7o1+7Awa6HT0qt8OB8m0i4u4V1TKjHt3lPUKPfYPg0p4TXdwNZxjzIF3eJN3i
VQuc4seoi76zS+d3TZFIZVADnuSmSemIhPc+ZNM61nXhjS4OR7nO9mYYPUW6VJwyvevF4aCNLPAZ
2ASK3bairc0q1qVwf6WQYJDkqSmfE91Ynl/ayxMklJ8mYuFnUHg52GRqzu1QugcHjtoRxs+jSabG
BMM0LDSjD31xXC596cvizjcuy/eHRtepl51Z3sq0+sUACvlX2PTircZeazQ15fYw23+1FfXsvdFW
n8GgO9vHuO93qs6GXWeZ3TvHF39rs3g49zHlTZyBzk5GBTygGNrgLWK+V6YLbjXQZfGTro331aiu
qcarb5ZLq3w79+WpqNvAw7BC7Tx+EBroIf9Ou8pKeRSYkaY7MRoKzgFlFH6GiW6xHxLPOrNqCF+h
PzXvi667X1J2sKjzjmtwyw+g0itzrJ9qvc339F4/1ht+aHPTNrSWY6a3/432AVCaV9xl2htgaZeA
fzEMwG0HdERPqEDmFFxCCYeS/GIuqLXPANFOew6Ii18sCJyetSNh+s2f4GivAirR8J1q/0KgnQyd
9jRAYv4qtMtBar8DqvoNuNGKOQsvhF+Zw32i/RHUUKFka8/Eot0TnvZRdNpRkWtvBT/YM4NfvAmo
KdjRcxgey4sZ4yJl/K/q8zeqj65RwXr//w4ePwrVp/9njd5eZv9Zif1//+o/SRPhPzy+VIDTEmoq
9Ih/aT8Oqg5pIARFQkGX//Lf0s8/bBNpmBMfYRodWv6XFKSRj5BJATQSDbE5Y/5PtCDvkjr6N4sf
h1ziSKTfdCTXsRzzdykTldlF3eWZOExDYI3bKMXqRGN1Fu1TikF2fm27as36I3yI2MCAOsiYAkfG
4Q1ePpx5pLuspzzOnFdfsnUWbGEfKQRh/nGt6b5ZHC73YFy8Q9M5yKrYRJnQDADoQVGLaT1Sx11t
OOnnElMI562bsDTSu8ISkFkAAjlXismt3bbU8ALcnefRWhfKh4xML0T9LStwFRyhZ3dXGNI9Xewy
RQqNwhCYi7dmazhXHcc/vX716nxjOKmdHgeY7VgUZv/WNrqY4cGO8Y9gJLsauf/o9aVZb3l4De9m
xQ+1aau4/+K7UA/ZuXC4kE44PlIXoWvsA7+ctxGoiSPOKAKyVDKLYpsZEBSoTWN54CywF8CnEm2B
Wnbv194IwBvqxefie8gW1MTJ14YmB74uP9mr23jylfK2gsewyXjN+YMKi7h+amQoTr3shhmcxpSw
S1A2IYQYjQ1wXVWyIzQtfBOrhY6AhwnC8bb1G15I7AIxpQQOTRBs7Sfct9mC+yQJ8ZQRHRJARTrT
2sRRwNIgoldnF4S0ELC6OE5N1WiPWnTvSQS0m5ySu4Pk9dsNoo1uMHG2e/DY400KoAMTHyUnDPw1
uonVhg8GS5e7vEirdTSHKGYWzu8qxqYSC6SgjCkERmHmHifFNqkgBmg8Lm41I0Xm1pUrx5GoaKHc
TYYDS1JCiwHIVZitnDprf45L1b7TqWm/NtQHOGs8FOgMF6e0ZVTcK/u01xXvc/QwNXCgWeBGj3aX
JQ9EwicEtaljsmVX/mHHk5TwRA3P3vSpMf4Il4ITs7Sim6ZxsI8DjYJlMeU1GJQAkNpRqdmmBixW
xo0dG8O4Hu2g2joMxDVLJifSNQVe4Y00zzQKiwXgK9ptpui+AfnsrKzO959pN3NvU1YEI4uU0mVV
ELL8Xbw15/XF2ScQKKJ4ZfDwYaoxeCG6wwyVMHxvB4AiRh+N7TptOCbx/hj60BA5qh0BEANMTjpr
sQGgis7or3q/UVQ6tu2cvWKgZMwjqOhh5uDyeaMeznic8bKC8Ytvg6oarrOhl69pW90B7UpuSlVl
0a+cJSlAeNuBsWVcJZUZ1JvALs1nD/PgDjdjuoKpsmxxnhY7E2gNfgOzPIJdHV+yHriGwWPqls0f
Km7Tn3NlYWosGxtxKScPviq4hl58mFn+gY+38VQnTrwXXbewUvUcUG5UNVFlktvtxi+mZGf0tgT8
UvMzHKig49Q8KIx2dG9P1zhN86NQgKtnwh6kj296ffglciBRO/DKjfpoHExQNV19XMY+t6fexvhE
JWKvEiMtx8t+Ci0O2fq4PTd9cCfn6bFfZLLBrLsP+9x7gT9G0EopzECIBqeRMzy5Mw7z+lgP7C3d
JLokedCH/lAf/1mTocd4NaR3ZoN8Du7MxY7f264YD0wg5WOtZ4lcTxWzni9cPWlYeuZo9fQx6jkE
pPZd1obzvtQzSqqnlVnPLZPB36JSvEBE02NNwYAjYg5U7M9OC+MPyUmWY3oiKi6zkZ6S8su8pCcn
ipVAVUoMFHqqqvV8lV0mLT1z1Xr6wn3Q6rxVti71bJbrKW3Gv7hSQfIhMo6oicVZqdBTnR0p5rte
dK9j3o4HU09/OQ2RXBgjAxhToer8cj+n+bztuxFd07LjDyjabCFZQrtHP8cwsDJC2zwqX4zFwWHf
T6UEbKIowofMUQljE62v7lUYYzWcDCN4UA16ccaCcpNXKKS951ZcFf4S3NEozbA6XAbXUM+w0W/T
LHOtoydc1jDp3RKFNFqKguPmMmXFG4UHFX0I9NKyXg53lewRcZaheW/G2HyN9AzNZoJun7Fe7mpI
etcA0rtD5VThA0v2+lbq2Rvv5UtwGcctPZknekan0odxXV1Gd09P8aj9DPSJnu3Ly5hfXEZ+gKLL
xtU6gKcVgUFrA06Mf2KpUqoOjIZTayDicB/QjnlldEBIOxxbq9ZQJLcb7JNccXW7ydRIfYDTnYEn
iIdJSxFE2THa9bzSquQyQKowJxuHhpW6BxuP2WqQ9MgRv8u/HC1zqKqDyJc61bIeLlpIp2WR+qKQ
5Fos8bVsIlI1MG8hpdDQAa0pasObNrY/jEh9Y5JK3sCpQIbSaoxElqm1PsNnqqDKB81m0OrNonWc
pHPJ2OYfMQJPqJWeRWs+i1Z/nGx+I8hDb49WhoKg+0G3GX1XjnlkkVVsO60jJXjcV6QwUaxCJ8fO
oAUnW2tPi1ahSomJttDKVI1EhSWrpn8W1QpyEwIWXXCIWeNF2JJWtdwlWu1qkL1Unj5hseIoxfki
08LYqDWywMrJQ8Sm3a4ifXMtvFYfZtDVepec8HTR2oBs/rCR3wzbFxuWWeZHqrU5oVW6zurOarC+
Y+Q7Gs9bSmOD97q0APJqjW/Sal9ESexNoxXAwGnfhdYEF8RBsJ0x986mwf2Ochgmg3PItZro0Ijh
aX0xR2jMtOJYcs2vaq1CWp2M9rZWJhsz33fIp1cC0dLV6qWldcwSQVNpZbPXGieONfGI8gWa6iKB
xloNBeo4bD1f9KtZa6UoRhVUwvBXjIxqaT3VbD3nRI1BuSYHgtup57ryflVahc20HttoZbbRGi2W
u6+gGpGlrE95kXGVVnStWsspDfsMXPvuFvsgmzatAV/CzpYxJwCgxnxnap3Y1opxh3Tc8aaLsttT
03dHkbgLSguVOdd6My2A5GS0Bu0gRsOI8c/Uoqo9zgqk6kCr1ipVmKQRshl0+e1Qtl2tcRstardE
9u5xy+rDZmvVJxH0NCYhktuN+Pay5NDatHWmuML+i70z2Y4bybbsr9QPQMsAGGCwqffupLMXJWqC
RTKC6PseX/82mIoqiZElZbxx5oCZuSJIOOCAwe695+zjD831kuSchm2zZiaJJSL7hto+J8B2fBia
7qY02+vWyM/s1mjRu5SMaeuPpOt2jOUQ6JCAzGNOFBU9fseOHJ/JHq3/fBkCuBkT1tCtV9akgIMa
STbfWJhqLv5b+P0nfHET9+IvC78LxvzdazL9NO//1y/9Ne8n3BPomeXov+q672hBT38CKQBwwloM
VRR4uLf+Kvn0JxM6jCkgj7sweZeh/V/Tf/eTBAKIoIaa9L2I/Ccl30fcCcAnSCfWwhaAOAVe5kPF
BxA9rD28a6fe9FkCCDZVtwP6nJ09AMqLwCqcevESG8N4LCtJXArtDk13sm8Ptcr6vU1My14QXiR+
Y7PGjvtBmICbfCmIF0wnk2R8lD8LE8aGxOIEd+VRMb0urjX1z7U30y1aEdnpJCuThSgypcFqwCuq
DWzNS7AnW2nUnf+Hl+fmbUNVXdXbclKZ+gKLLriawmpo1zJszKcM3wlLP4xvZPa0spC/IXEU1xlG
psYgjqs1vAP7JN66IsnbcGNiHUqwW0mV1J9DLFKHAn0W2d7aSas7D2XktJGKFDMew1yfmK2bdNCm
eDvCKK68LuStogfPvkHi1H3WBXLIoa5gzeoU6S2Tu7h6yaZM0JBFw4r1qSbKKqKDBXORjB9zh5U0
TE9k1KUYIhBL4wti7nRLg4zOUDDsiCd4ZHRt7Otork9VEJv7rrOb10iE9bXGHrhx44ZI6OJUFm7z
oPIIfb+mT6yariUsCmXvaACQhcpS1atUx+5VhT8TZW64M7AR4GfqzOLOkPpJ2NToBnvEYkN2dPjV
InJHrUTnDGcjKIxbMhf0uFYsutsh6sfLQM33WGrS63oC7YB9PUc8N7hmsPMSQ77UDTs8LHq8INEo
466ijnDvhJeUd+ArbcpEL7tx+lktDm00imeoho39OQ5q8ktNI7qe2azLybd2kDGGh0kISIehnR9H
t3TQ32b5rlQtXlpqrW7dkByxnXNlHkYbvIuaSYumLsdrJUqkdHM7rHlrubdc9eqCgEv2xgzQT4Fp
a2LXXe8UmiLF5JmL9GvJCO2hUEX8Vg3g++lHGOV91UTzlZ1b46XdC/VHoEJ3J0EXbbOKs2doCNtt
6uutFRUUpVx3uZurgeAlwqDD54TbfmVb9bhuudN4TQTDnVAkr5D80l84vDK2qaQnIyu43GTj5ahW
CJOEu2HfhW2GfZdKYhXUUcgtzRzK3w09s6f1XEn3K00h9itjaqx8T3dbYqvMZyuIQ3LMpunPZfh5
rpjGb7xxrA+8aqlm2zh2nxprmuu1r0LzaPVuXG+gx0zhem4VxpK+sOjh8wJqvJVVZQoYPaUDEHBb
szkIwNkjXfWNB2ds0BLAa25pq9TmhUaB6zDcpDbs1cz2KDPT8DLAkoIvkzxUG1DWvJY9tOemJ7mU
iT4+Pc+Xr9kgB6Kx0qF+mIcyv1z0y1y+uUrOwBn9nV1oMhi9aHm6cJPIVZBKv9/3bmoTPkm1fKuQ
+Tl7lRTuEUn8Zx0O84sCfwc9u5FHzSx+FbkIJDalSZglK+HwxDzCqxEWM6pdZcGcm5skqhO9Rq08
TKuiqdW3HNNit3FwOgCThyrTX1Gu0tIwZxorpJsq8uH6NswuJ3YM1kpPfX8sUFAi7WQRwQnve+k1
smTe6H0UWNdNKodbt6ZYZQyNCGTZYKXXqMqJt7OISlkNDHuMXQ3pvt+UNfWEy3JwkYUkTK06P80e
sSJXtMXtFv8aw8OzXw0Ve5gW2DubR4FTKS4eAMEb6cbsIrkRBf/c5R4FJmNO4amfnfoMkzO8iawh
+VxmZv4AB5RAdoS0m6wcAHKUBYuv0yTJaxywk1lFMsoJLIXoetNEU2p8RVgEmHasKn1nQeGOtooy
kC8FW1m9kyLTf9LkwK2TmcNTQPzmuqe9dofWoTqM1K+z4RoYC7siPAgr7sWqrUJ5EWoUTWpAjoTH
do5XvumGt7RJrS9Fn0V3ahoz89DUTXAjpSzp8aGyTdeWCptvxSToAkrGcg5KNVRTFBfJc1jpigkP
TJpzi9+OIDjkbLSKbA/dcjK14bUxtkbCiL3hcOBye9wmk77TBiaCSpGeCJWEQwRazJeStXkXTzYK
1sQat9XgVGizCC2M4Yd8Rc1q8oObjnWehzxhUI1pAcXwqltkMiQwWjk4+kpdmgGujpWaLPSuojGJ
/hwHILl9W3UXree671/bwfDCi0zUBvEFNifZm2rbhO5rbIthM3gSIHs12o+R2ZbHuFTqRsPV46jZ
q1U1mhvRSezr0SgvUdez5DjpZTB5/uvYFEeNPBzarMGw28zgBdOv2JaljK8mh8htWRglvzCP1nXO
gy5pTHjDlUMzaW1ZnbXBOWSheOcHSC3jWzwk1W3NeOhCOpVMF5NC/oSzvX/t7bS5SFA+buqMFsyy
L3lJjaR45S517LWEQsnSgSDM204gMi4bEmRDdCB2fWF71UiD0g4VEpJmVnLbTcYkNwittL2baBGQ
0TZ34tGN2zanDVolL7IFKLalJWSPq0AGCO/Y6U/zqk3bjBSUUA1A+b103hPp0BtrAubqJ6xQySNb
OL4uEjFl3F8buA7vJuHeJ6Pv4NbIGJrZqPtmFAWhfW6iAWwh3n3r2k/wP7LFKr5Nhd/u2s7INkUr
+L4QDOHswAGVf7OdKuNvRv0fFnzARSUhl5donZ29qjEvG5YznqJmQp6PqKLHVCOscpWSqMQNoqzk
GeXzU2OYqHEm05ZrNGrlKaYpopBMeoZc2UgfwzWTZwb7RlFld6Rtt1dFHE+3MAai+zHtyRnA2E5S
YI2vctc1zV2gFzsC2WhngpvDzVjwiF1GMP+cjaZVuqgYI1KOnEzSRl2KFJ9u1usQj9WLp5k44lQy
9EnRwV02mA6x5Flc6O1kzq0E8FfPRy92VbHSYDAu20zMclVGaUeWtTEj1lNx3F9W5gzuf2Adidc1
zgNnzfak/mLFhCrd9rbM5L7jpU8WSTFjdOIe8Le6SN1TH9e8CSQNh+pA1LUcN+Pgh+QeKmxSqyK1
vXvIXnJTVIq0cYmE5sKrExZaiPjl3ivcND7X4ZSMNL5UdhXn3vhYo6uguzeobxVTc7JwMWyukigx
XpGYGyevUFW+r5qafEyD5igpOubMKwOYR7ePstK8saIgzE5eSZgxCjNyyXMhaaWJQBxhGqVinaMa
oXMMFmQzdiha2gvXm6zC/a+K+1+y69/M80xNq+dX87zLokOK+fzzKO/7b/1V13mfEPWB8ETB/a+R
3f+d5WnJWE4tcznPfU9iA5XxV2Vnf6KSsYR2PZe6z9JwRL5XdhZ/kFg04m4sC/0mSLV/UtktTOIf
cR2myQPORNBkOGiiVfpIi4SJMXRIY+qjw43rbeLYMO8EUG0UDTROiyr2sKOVSrw0hvIfCCepEVrl
Pp3DCK/+ImxTqTIvC+Hme/rPBPsA6clWHvv1B48G2EaFkCS2hSAVxQxj1Hm50f0Z1yTMYIFBX2lV
BB9lsJO41/0z7mrmdCgHewSvEIDMQNTDvs2M+cA65N53ZFf9JrFwoZ/8MM3kCgAgsqTDZeCaMl39
uYCM2axRqJblka0mkzYkbWBkCbGy2nY5Lz73D7fIzb/+8o95Fh9oLO/H01BHJLgZlPkfYV2WgXc2
SJLyOCzBU2OQvrDpoU/mcw1+faQPsJnlSBCN4AOAcaK18DemcQeTgLd7esQo02wslm92kmQmI1SO
7knklUs33b/79UH/zekpJsQLGRVQNLy3D5dTWM2QsfukCc96uDI6GP4NtGwHz5PD8OOfH41ROcgk
E9QwU6qfjxZob4jyLMbUjPQpOec1ZvjRrc0BRoh++PWxlln+xzuF0TcHIQ2EUfRHAtlIknWYJSI6
VuGYAr4PqeU3VZUVG4/RGRSPcLzuKOcvhybpD0SMY7pHCv07xs7frzDwaA96EOEM/FQfbtjUbIBu
d+wYqw7r2oYXfYOo1/cftFsyyP31Sf/9HnIEGRUWzR+oRfJj56emULbb2o2PpTnPt++ZZ63BE1yG
ZRISbR05MYhG2ve/Oe6/O0nlmtAMXJeWmFjWrR/8JkkQ411zsT/lQ9WzKefbHOxuwIMckY3263P8
cCymz/x9+IiCRdUxxUcok2Tubvahjo4R9fwGRZwiBljUwG7RW37+9bE+rLfvx3JMi0sJQ0tCkvr5
vOKspUZh73acp3kwN4zbslMa2b25+fVxPrbFlnMi4XOhdb3frtbPx+ncFPxkMUZHX+DoYDdDPbGS
U25hcbed+zCKQDuPOOpISaaBhDQ3C8Lzrz/Dh3tnOVcT6Kfk+YSRLD7eOxRnSbRMI44+XDwKZBTW
q2A2grNvT9mpQAJKg9yefrOev1/CHxb05bAWS5Dr2p7NO/QjV64PXHZ3voqOIXklX+rYzU7Iaaar
Ms7DfW2X6JZbpB4k/01joNb+AMeIqKx8/IOM5Kp+LfGdnFDR+4dAGNnJj3x+zLFx++ur8+8+pyN4
t9P3JTQA2OXPX1Hi2P4wK8M4CFu5L/TxZb3uq5Qyy0/dwT3kACjUaooNpdiFD8lZ9BbpyjZSwWOX
FPJCt9o/jpFnX2nDbdTO7cMixj6lVb//9Wf9+13rQS2zmZeD71xUST9/VKGRwjWk6R0zLRgXJxgH
E2qXpt3++jh/fxKZg/GVUYV4/Pz4bowMoC++0USggIsZ9dDiBs2TwrlImf3d//pYH5dz7hNynciZ
5e3o0Cv/GLk0eY3ToM9gOUe2uwk8v9+IFB5tyqOy862SUI5xmC7MblRPRpYHe0qa9jcX1hTvaL+f
b1fQxEIJUGp80UQr/Hxt07o0LJ4MaEndUE9HlVospq0e7fIIbHO+NWxXvLyn0AGjfHechsBPIlBk
3grhn3OBAtY/adQlN3jorG7VVDFoiyptuwh9BhmBaUgWYAg+825Obf+tJ93z0ZvS+Tyn5GWvdFW7
96rCT28xdrvoa8GC22SDdYfc1r13w1IcWtMzL8NcLv6hMjIeCLGbbyfiYrpVSsPpOqtF+5z6GJMQ
3PjnxigpkvWY+2945J3ylGcVYIe8L/3D3JiyoVUK6WRlK6QfKwNhD3jxypLPofbNV8LC7M+DbZcV
k/13RsHoy7e0b+WwydrRDrcNuJJzYPNkS4elxaz76KULWbwLGN1vdJY9a51nbBspx4QXrIdIB91O
hK7cD1KwGUIz3fzhKQIJ87hSTx5TeO+uMGPuN57+ALxQoTl8WSJ59ayGtVM0nXqaEUFvxkQHZ7X8
bkOhew6QccltFQ3NsFJRajzowp7OvGfSR9Qzw/X75fXdod1aeShuS7sKkxMc4DQ8+mbg2icLbtA5
CXTWbas5jOk0v69WmDIu6nZmhfIw839DZcAdiTUL1nCamvMBFRvXbnI85Ny1EOGDHCP5pUOaa+BI
EvmNnVgIbmLJ3xmQYZ3dtkQUXqnopQbFla98tCgBWeM6RTZC+MB9HNj2Zy/vawsmFdc2g9z+kgaZ
xfS3kM+0mVCU8NBgr/fhdNw6A42uNUT38Ub01XgdTbIPN0qa0bfUbVmacN89mpOQUNuW+zAbCv/k
dTHapSmEu7CZR5MNjJkV8w5FPfeSytr5HAwAXlY+pde0apt+vs0cg8HRnLHP6cKmRIrNCdAFjofZ
XzfcYFtBKshzOASCWYvH3Ys6emS0G47FgfHsCASoMB7cEKnLSgRyOgdGGp8SL93qmUbdWMvxGrVM
tWtjuv3BMBdb4qnQwRhFfRu0YYTRps4vGJ4svqMUPpnViLNp5/Opq4R7sJXjPwSt2haS/mDlkos5
cTS4Po66zma1T9DOYZb0x72IYvvJAyqyKoE1iWJqGQMhDCfIcabpSLKDCWlpp8eCSJc6T9HmQDh4
1FF/HQX5dIpNvQvDyt4NXVicmNcxbTFQXyO014jKOa00gaYaJuQOTj1aYmtxfqFreaqZOZ2DLLqu
x3ahP2ApIVcBlIu2MChU0WfiVLPt1JTWRYq9XcAjWJdtPuyJl0GRPgP0DWfhbnSJzCjS4R3azRd8
o88lHrFtjN9pQ/gCUwZ6TkdDeF8rmvkoaMiHWk+jx1utK61vmS1PM/ktGGOiq9CNgPVJ96Hv/Ysi
V8HXtrTmbQhg4QRaiwVYLnukzJqu3Mi2F90HeJ0obXDGAe4CA3uZKJJmsehmsWo0/tDKCpo/KwFF
bTKLuMNH1/uA1wI7PpmFLMi1MAJ12TkpH6hICXuj32vNn51Z2rtxSP0OgY6lL1qkiNdslGS4Gdxl
cKZECk9nCj7TshzupwJ8Nq38EnwbWvnpnKjZ3vqZq3Yyab0/UDrVxzF1xyPNYlIByAexz3Ug7jxn
GO7UME0oPLtuu7x/HHKKy54sgbLKbpqWpqDiSUuPjCzZClgQ2df1xF4E/jnvwtxt1q5QEUtRjlJQ
+rwRVKDVoYwpfTruv03GNm8H74JeF56Icl2XVnbdiPZRpaTamAzarmQ1exhH08KLN62byHjBtmQX
BrCeXR4nzo0A/7tzVRd8aeNguLC7EVC4P5zioRMtsvZBf7PjsfFXDrSDJeC4No65rsOTXbFvZ9Lk
Ib3sM27MmL0DJUJq3IINUdtsqr/mheeAlmn7J9yS3lsrxwRoSW5aD1bmqC/jQCrrXsCfJGt6ADdR
dOzH8rE6lPOsr+C+ubd1yqTKLkjwNdpKHaig9UGPJrSD0uzqP0vL87ZE3k6nqrURKEoBf6Ue0rXU
5iV95JwtTK4gSaf6NvUrdBO+7dsU/3EoaVMgNjWwZeCiTPWJL1Xfj06HXif0cfflRi9fx1k0t6o1
6BpUOSbTorI2nsst4MZ5uZogZOwHZaQ712v7LZMMiT2sKW6CFglw5pvx0Y8r68wVjDZ21mNL9819
7zjc2Do/u7QP1n6mrZsAyO+B7r59qQN8EXU5O/e+U5mQZ4Zin4JD2aVz4z13mKrWLDTVum8Y8q09
dHQRIXCOtw/73EqBwzAawmcWPOZitK86gSpYzD7bfuya7qpswNlsp8QoJGjYPt2TU6eegL7RxCmq
4GI0HK/Y+L5Mj5Ohpz9byvHLlmjBW5hlxLDZpWakzjybdzqOWUhxRe9cUbEvDiClKADM4pSaU8vT
1ZbnIc7Sm5JoumuvGceDXUHHImvQO2SIio+DlxsrhAbgFIGsnOMu9/Yy6LOXxe3hbhMkYl9k4MCW
dQka1k4WIVIkmvZodDm9pDitHxWgvIw/va0rImWYvMPuWjdowZ4FIwlwokZjkPy2eIw8E01khUdu
A5usu4Axh6WsYBrvdNE2yazXwdCISOH4Jyv0EZhCg2A6M74rXpSZ9yfss0w7NO9AGrDzfnImH7VX
0t6Yom9e4jphza5S3hosAnVCXFcvVZU4n1sMlKp5RcrvyRXglTF8C0Fdr9uoIQQxkG1OmdQab5Ub
5ucRn91VNDjdZyPw+xdZR95T0OmaOOZcM5JbAsFofDtEHyu01HmWHwxXTifmrRowrNt/mVoTF3uS
VRvD61OIq9UyuQRutmYXheABYRDyOBJibavyj06Rjjafqh0PMo/Fmfi7dIMbnncGo6wpW6ddh/ea
xSnEQR2DEjD9oT2Z5Cd3m1ZaBcvZNAf3KOksrC2O1R0dPfIaMekOcV/Slce2PhsPEej/nQZ3si15
KextUbanco6615LaaJmOpJvcyLgKtRd9863lVqajJEjILi0Ss5l+H1xh+48TtodnwyqNNwvpx6Xv
TcGDk8/x2sSTuB/lqD9jRceK0Dn1N7+UEdtJoddM4D+zMcaM47uC4KjqzrUfA2a2q2lmeSVthpsq
exQOQTjCM+5UP6KMVzm0B+XtJAPHVZ2301omAhUqmxPUhYiDzRxOp0eNDbMHESbegBeQniE0Vepk
MuBJk5zc4GCNhrXr3OFP8oD0nlperiuGBrvE9NQ6ydyT1WTO2sSKt8qcxaGpob17loELj9tZxCNq
Wifbd7P5PC+q6LDovL01VckKemK6l2003leuFa7BDAVnTItvRsmYoZqzfOX2vXWKaOxuG7pZp6ie
0oMWtAescYmaKms0bmErXpLW1CtqfN46bIROssOiSSZ1Bcq4bS5FO8aXiTnuE1zlK+z6uDOm0d20
w3g9IEtahXJ0D05dhWuR9Tguq3KTgpLnBVH4N6PZMKNN43LntQ2GWKPYlkYx7003Ygpe6W/1BMir
nkr3oi3pHcwMPmBg3nYgrSJX7go/nNin6Ks8azDPVU9DNl93iX9qIaSVtX9myaVhlEbMRer5La6C
R2Jv7lDt7Ut20+s8Tp+1iIb9nNCkVK1+MR3RrOc66DbaMJ3P2HgwIRfWy6hNNlbYvTfAMfFM1e1G
W2IXdyUKBDWAbXBfs14TmZPR1V45BhVBMHTdFwJVX8c+QpwMFLRSKWiSSU/BF1E2izel9pIT+h0w
r9O0iorI3pvztq+iryOmjgNmokun+iy8vkMYBGY9bCKiLYIQd4wGW1j13VfDIlhpHBBa9dQwl11X
GwdUBctjPokTOkD11QUMyUCpgvzUhEN9jCqX9ugQL+UERrBxXwwmW2g0ChJeBuZLOCBGvQuz8c6x
XP0HkYaTcTLKlIYOXs3GE3urtwb7guk3lOdVheDghlDL5e9ZVYJTnKbzQOMCrdgxQCBLoPmQMP6l
qyljQNBxip60CWClJeyHDsruFI7grlXRpgHbWK0gYDdIQQZKzoTw8RrgyZMXwJ5tfJcHkKMyYnDQ
QCBo9CikkOwWlEUBt323Ac6Q0mdaZhpT0flPWP2MrW9U1BgFqIcYtTfAOYAhXuVPZ0M6VMmRQpgN
oEVcxYaDe7XVE2VHp1iWhia217m5VCckPfV/xrM1XMfuZF4Kk9h5yKaEXgP9fAoygyZ3IJV5ZzZO
u3WdmkqECax4KYrBdc5t2C8lL1my0zp0yuYLtAG2Dqnhin1p2vWRvT1/2nBzYxsWFOiMZ5HYKZPc
MMGE+JubAm2ParZ/QKnKGweWc2L2+TEvGXfOvPKPVtLwIm1s/2SHDk2BhiLf6xQ9gmVS8368vpTG
dkI5cvRdcl+pE/o98YvZ1/d/RXuZdSdcyv5CxXqPo2w+ILQun5uspQYba4sugWcP1wO4A9AJYpn1
zLl7T1r1dCZozFmJsK12743iMh0Zo4yFt+mSutmkWVQSjRahuDc0HzELh+TkwqnZuxnuJSLQOYEo
5i+yjsyo8qCBwtY2v4K44lvPE8FnHsb6WDs5QMpx4d4aoTjMSYfhugQ0D4mS8wLF5T+UDmVf1Ycl
rvgpJkXAKKntuy4FSwzFGJRMNNMVoXnJYtDBqfNFrRHt9Q5oBR9uGfe/mI1LXQTlM80/rLdJTEfR
my90DcGeYEFNCCzvjhbsfDAXuzYZBnmZVijlHQQhF0U8MyGbHZpX/pyc3u87I8rnXY8zk+0/eJS0
TudbBL9Ak3vsCHy+sPQJjKW7hkhRzrdEcXFN0o4pm8n/5bsarwrVc9loUq6lCTjYys18XyytuKbL
57OacGbM6QBBCXPqzpXcAa1csC4AMPiDaezeB5Y2cO314HBS9D2tKr3NmENyygS/ggKhPqp8+adF
y9UyMe5Na/LmpnPPHwJLUGtnUw2G+BqajoxBhSZ4KBru+9Bge20q+qyb98aTaVj+20wkwUUfczfh
BWTCiOvkmVZibm94nfefW2s0LzUZ66ceZOyzH2Jfm9C6YXoPeYSl3TGbhKVw8kuzeE5UgyisGg2C
4po+FagGUt+8ozjgDHMkoh10uiBhB4x2Ya/zyLqkbqm/tPjN4SGINDl1BZepbwoLKgFQ7fcH1mqS
8I9szsrnyos49Ng1/SmFLH5sabmCufOM5nleokBgNd+2Fb+nCQO4YPF96ZymX4dmROnRlq9QgfWa
YE9v3/S1fxIt307b+jzsI0+g302ajkWu923dt9vFF362aYGfywweRz2gZV3P7mxepIFlXuc2QQBO
upDkWiofZ5OzHO6F7dD8YCzqbZzlLhhKWnNO6dBSIGsFq46HuG816I67BKD3S0BIyDOjSKNAI1Ly
TBe1A2+C6hQFIOujllypwA2MB7ze/pvCa56tdLvcg/WSLU24n39CZIYT07On+WAoGD9Y3Sn7UNb3
f3oudfKaAmP82hTR+G3sPaZQDRvymlZqGRB8BQEczEtcXZpNn18BdeweIjF4f5Q98T1RMaIedsJ0
wvjGm0lGQ7WbHDUBCci5A3pd+U+x68Ajbmq7xrxMKGC/ScsIsM97S/i/xuXfCB1sBuAMov7/xuXP
7XP4o3b9+y981zggPP+EIdhb0o2/+4v/z3f1OiPoT0w2LHTojNho7jMj+q5xkLiSTTJkvCVC+S/Z
uvok+I8tHESwzK2tf5aT/GFswXaCBhiTdsF8xyIq+cOwrcApERaTN511PhsztR6uyGmXuYN+zDJQ
zMQnJJiTgqC8aBwgVeY0YZ2JXFagCkhiXQ3F4tQYb+Kug7QUmeNdCLr7BnFOw0aaIokHHejMILp+
PmSZK/3hzkBRmFdrsknZ0H8O/VFn5aHLUL66wdBXeB5T30BnLXtmYHWMr2ZtmZQpb3appqg7sFUQ
Y38MFEgsUiHUaMRggbyqvy97LvK9kRfK2pYytNhjxuiiLriW0r72gFItu2HkbkEpAElkVgAeXc5T
e1dnMoNqkkbAo+EyVMoigXTIXf8hz6zwgb2DfeCkik06d8bLEGYRQHBZk2GahfEtc4+rdqyr44xl
ZRcWfvfMMBWFcpPhtGEQQdyIYJekC9TminJnZot9ivFEAaRekRMKB34YaBFfWIraw1wv8qirMEh6
4whEa5g2SWIE070xmd0sNiJIYoyPsnSAX1vRYrfpfVG01cEUgU/7b5UlfZWMd27KpvVcoj7M+RYy
hthZf/zvivCfOFpwlstfSp/Oz03z/Bp21GVt8+PS8P03vy8Nrv6EiIo5PjtFG7GL5hH9vjQo+9PC
MXAcpAUE6EKE/XFpWEQWZCtDGpDe+0zs+wohzU8WUZLA5Dwb6jqP9j+RP32cN3ocgaG/ja2GgzGM
/Xn2pu3JNZLSIDEkSt/CImBn6pGAiQZ1+Icag+VIFlBQJn0umhz7w5HSXOaScQdHslAeZqL8VsIy
AIsSdr9R/fy7c+IY9AgJA0RmsPzzH5QTKKt9Jvo0wHHvduw4xHXTY5twq/nxh1fA74VMfC/EE3sk
pjkcTnCsnw/Uq9TURT3TaW+StyRN3gAcvsX89//mMA4KH8U3/rfvqHVDREwO7HXfGPQWwy3QRkRN
6wRg/D+/dNyrGmmGXt4+7xP7Hy9dKTLitzijnrb65cgIhOaz5V3W+e8i9pY3z49D3+XauQj40JzZ
i3vsw7VTPVMr7AXlIVyolm433U3B+IhB8bHs2ST/+gouE+S/HQyHGPoo6nXkET9/UXQyCp7Nojzo
qmHr1gCWjCl+V4URPTMdpWEoUaKZk9/+b66ntB2EdZBoCfj++cBuXXRWGublAegF8DsUfbRQjeTR
iPlfvz7H5YL97RwdZAMQcYXgqf75UHMXd1NU8KY1OvB+DB6mLS4t//7XR/k3zxZZ5f/vKCxZPz5b
Hm/03uhSjqJHh93/+NhnQ37CUfW/unQ/HOnDpRtQdhV9zpHCtIMvPcbPoFvT9X/weL0r8n6+dNrj
YebOUFCFrY96ssLPHC8rygyCpVVsStFD/wBfADl9wWpoXr0bU9cmninHOQi49Zs4tTVBXKAu+8qh
DzwQmbD1xqBbQ5ofXlUYgf2O4aMsOkFIwMnbe/IFsXD9uVRMjRhkgAi1dFGtipJ/Bal+thXJAOGf
N8ZBjRWo+VpbXxJFNITjxwDIMyCoQzY60DTmhFQciqgh5n5O1OgGC68dEABTIm8DrlIe2zbMtxCG
823LFPy+NWJ5EnoeXokw1XuzhdnfuyZHiWVxwbSqj8kh9sJiCx0OJ2OyMEgbPg+hZfI58zlpcFgI
YnVQXgcWXENGqpBDerz1eHUQG46rysbt7/p1uauEP27jijrJQN0BHp+zAzxSMbJW7Vq1uYVFisUl
DKJ867q8AtAjQDmnW8F8QJv2SQLT38f1XFwwnkBfmEHD9zR6Bhxm1pcgJDJ7DMz4W+AV6aM7JBFC
crt8qtzM+gJpC2ixAmz4VGaym/lMPTxSWua6RVk/LapTV1JUGrJOH5sBzQflbXZLhdx+87k0F2Fc
ldduF78Jk++0i13rCwrdt7EZ/HtInsWRDS+fvmngF6QWgN06FWB5ySBOw5uY/fNdjBbhyIreYk0m
9aMPSCJgGwD6hmirnHIStdFKdkF0FTA7op9GcC2uGPOKoS0XsSO8fWMZg+dB5eW2T5uAsbEgxoaR
cb5NMDR8IWKGrheZzOusKoMHb7Y4pUBFyTc9UwtnbN43PuGo2SaFu0/MwLzwI6LcEuUZREOpNy5x
aV9DvzT0lmBE2KloLODCuiKvLw26J188I3cegGpCu1dM2znHaUtsNQA+4VUHSb/uscDg8GAz7orX
Ts3Mcl1LpyeHPgzBxb9j9euxtInXsvgK8GuD4h+RFuHkCAi8FjHc46aqeewk3SZmQ7zi5kl7+9Yu
gdM66VCGjy2RMf2+8/L4WQ+4LSiL+zNWCJMQEs2wDoDveDfUuv9KvFuyd8qOHGnUxVa0i0vbmbdz
jEWe7TotaRCQifky67L5w5p5tqThA/AHvdh87tGrPgUx3Ro1payhY8GHrTt4O8gnI0yrAxNZM+Gb
cNi7f6sCNvnvCOR6bKw1LfQ3rGb6En+VfeKD0OMNQAQbE5FsmzBzw6sAsyfA7lQTAs031MHb5Adf
b+jVNDPQ/tzHfc0EOyzH8M//Ye/MduNG0m39Khv7ngVGcN4451zknKlZlmypbghZsjkE55l8+vNF
VrnbVnXbu+8LaDSqUJYzU0kG/2GtbxUV1KBCuQzH3ZiptC36Jwj9mInzkgFH0HMhLOwKT/hKGAxr
aKLRAYkQcPab6EvXN94mbuGq1vLQlQP6oDk55YUrt33IRoFHoXcXawQ0cTPT1hTZcDV0DTEoivvc
xizDyMJTn0DILBdmAFUOyQ6Gmqnq1vmoWtJBEsL8rC7jouZUnG7jrJo3RZ8GNxZF5a42uOsVUYWb
AdnTyiJIcbs0nG5sTkAh6+duZfO5yVd6Afrv3/hj6rxkU6tRIJ24LiMgJykm39PUc0UpDtTf+yBk
8ZMBlBgKPr7Tgp5a5awGbrqiH19bo2EkHrWcObGt/DvhwhO2zeyFzTLYrYbzA06ORjkx3JHIfzaQ
iUiYdKzevwOv1FyKsdcBD7rSYr1Ys2LO+02KBnGdS5CL7shLN2XZHBKSiHTfOr7GTkESWlasoqA1
uYLJGWiS7MaqQObFo0XcRAsOqq11XV3K8gIsJBfTWMd4XHNhQ3/ht5OEAdouFyv0+dRFr/TcKV98
MUdOq0FfIyQkiGsF0vA6dWD5DEjXOeOoJFaG0TnXKYlGLRvc9VA2+Ep1yhDmRai+i1s+JhO/ocUL
CxalXrO2jXZc93zDuPPMBnY2T4OHoYpCBlpFgdaToJO25+wxIk6PMeCmVwMq7wHr0c5CnAF2BWK3
FUrzcyD67mIwEMyosqcHb7ND65rApuMy2OdBBKykSW4sFL5PUJnam3mKu6swXT4lpjV+8tXsb/wZ
Lg2BFs5hQfG4LWLcXRWMsdtMPXs1DJXEir+WUQg5okseuZ8/NoPJ9tAv2RNEIHyBiFc39tyyHC1R
dHG4fzacEumPx0MPsZp9NJIYNRqxF6em4MQxc18wgRMMxxe+0uqPQ9a1IXQtfAc7ei+2tO7krXlu
A6KcdRpGLh272RdxsCKknZiorg0I18FezmGW0uTVXCJpkGvLhtKqbZO9YeVp/WaTN2iRarBMWWUl
+cqKGJKzvxlr+IW5fGwhfJzG2mIe4nVmtS79vj7h8+s3vchnmW3Ceio992IeJUN/Hj5Zw/mXeyOB
Zniaxw2j+djY28mQxyfMbBa+LMaVg3+yB6a9K1ybFp4/avGmdyFtN97Xdk6JwPEHlX+pYHaw2ong
lvleJVhgBk1LdeOYiMAmzvUZ8j2igK7putvCZaLRpHYPVBRMT7rtqrixNwtEuyHn7Gl/95WpAMFO
2YcxtSaijIRL0gvFtQ2ByJuHU5GlasMm5LPt96h2UphFMzAAuDbxTrrcXxwcwx32ZEMrzAwEOh5W
Q8OW8577VDJ2ShHGQcSHjlL33XaqwxcFOGzrjZCQpcm6BWcZWxMm69cY89A8TVFjbggN6XGMZtZy
ze0avUb4dnpAcpBLMo9FTZoZxjGZmPORVJNzvpEuxqEfUZ3QLcF0GO2AyOmKD3xQ/QizzQdc/ys9
rK5rfyhG8TTR+yPFdyypqYg/VtjtskR235rZga0i5w1g06su6tl4+Q11wpmkPlsGO3a5UFeooCkv
uOGdCwjwpEeJ4FeNGvPJv74fJgQCVopudt83apB/uQd4P00uPvYmkkyQcysYvS9F1t+HM4+5n7cY
f+kMwRmatIao5rUw/L0EumUDlUdjlbHPpQgrQuDfouBxXBRxeWHYc/nHhOt1+p/oS3n7x6/2ezvS
++hx29cv6KGAxlNmWdZ7GXTRUODYrso4UFjqkM/IOZ+0SHU3aZO/oJQP4B7F1IOOP96eHztos4W7
jyUpH7FAbRqqzHk5s+mnluf6z38f1l96Lt4fjgmMWQRyMUl6171WU4KcF13bIWZme+qHNv9agkPG
096NBAxpDRzhGCy2yFNKRXetzfsrAd/ohvQBCdosf6GUKU5AoUi3lXSebVIRlpORF3BhyyS4BGbZ
AFdvA9RJ4MJWXR86h4iE1b010bhubS8PPzBltl8gb8KzDPi/PUw+724OGZGswnkiAThJ0t/PT8Wi
MAN/PS5Kxr/4XfxFsq6/K3buOFVc10G//k4rHvVjyPKwVYfOTbXMoC1XKDDQN1v2U80S+2BQNoIE
jOXOYUu3xnF6+vnX8Zc+G6YMSfUObwRDGbagH+/PbsaZUCUiOcCbTvYOFI8LRJq/Ogb+MrHgVRhU
SOjUNjnp77/zPumH0C3K5ODaFM9uxMFVVC46LRnQZ7iqZP2X0jywDxuefv4B5TuXF/cDJQoGch/v
EebI9+0wphV7aLIxPuBEjsJDZpfBpRGGBFz1lMYoSpz5JjCc4CNq+I8qmImarJwR+cBATFRXwtjV
5y1W3xqli0W+aEU5iXn/QP1NyFZZtASZaWmEEbY0rud3//cG6xcbLCBAJo+Sf7/BukraVv+vqpIf
ptV//Nw/zbpsUHjo8P3rmbDLX/nntDoQv/0xpGYl9W2DpY+qb4sr8zeBGw/5kESV63qO/5+MpfHU
vHvsMErBkMbh4UJcYsLKG/l+0JTAgHcUatwjHniW+hFKE0O2hNexo6ZV6pA9dLVDAyhFp8uLGvgj
dFpJgoJdzo9LqBubMmoJsC+VS+xuIGb2sSqU6OITMpCR9AC/rlQDA6ZNk365CBNv7rcF+u+tBc36
KvCQ0+uWngR6ZFzqeoiL4YuX6vRn4kuXXUMic7tKbcu9rwmTA3mNvt0fRwZHHu+3smKQQWx4T4il
ac0xWBWkUNjscdnNE2LLUm7HM0nRMxnWcSZcXazc2DaYF2YzTMLmg6AUxygP5AWgJpJy722ILMIw
x4C07I/mEEbJNu+jCfUWAxvnOTYDaulVMAZdfFF2luJwHpkOjLe19NDeeJE/RkAbSQ7elWoW0T2W
AXeHKiCH/ZJgwvd3sh06c4OuxHKOwtZ/EkZl4D1NjapQqiD3X0WGSpwVvNIGiT9uTAwoo4+oneYY
VJHeT7khawAepdHnHNXAzeDNJRZozXfDu1lXKxHV/tMCzdHYkoU1bYnwQI3sLpuOf1uV5tC8Omk9
XHt+iiBNmZF1yEAx07gxoRtDxhZNdoenKdvDWMSJAIKC8dCuagZk3UPm1uQYwxqx6wpVqpJcMCj9
eK4l5dqYg/BuIMjuUVWOejK1SdfDw7O2HDh2XaKcL+Rqpfd+C2W+DqZ6g8IUz0EhkmMHcew5heCy
GuOYKsFriiPJ3kSAhJQPQmT3McXt3TB1oDM9hPbIAuq9IUb3xI7uOAUzNKlmAEMZBO1npySROFex
t5ksKzmqCPuBOZLghda+3bb4I9bxkmSP5YA+pia8D7xtGby6EYmfqyZs0tuBoK2XaKB8ICd0Nq8B
BpPw3KXCAHXu6ihyU6fsYhnZEwW2fLRk9pAalXwmgAa1mrTVqwZUfHR9biqbh+gOxad9jBQ8ILee
8mNjjV/CEIH1wtRkG2CvnVdDHHUvzYLlYUmag4hHe6Wq8WKwCdvO6P/Iu1mo53HklocmstWxxON6
RaqseJ4QYl4LrxiZLYzoWFKVHXmKBOveLtuHti+jG4sQjAPAFQvPzjxdZ7BFDnlUOXfU3eKasVX6
VJN4/cw3SiTA1FsXfblkBwINiZZe7OyVQFU31HEdHqJOa7nFgDlc5h21D/IrYNRh5Xv3c9ohSDYM
i2PFmpIrn6HgHZYBl6pKu2iyqQmNlU5ZOxVuZN30ft9eDo2VfALNNA0AQkbzqlJDgqhN1Q89/cCH
JHGrE+lcIEOmJHgmJTOlUXW7i84p0RuBa05PEDcW3ER5DKYLUPGxYlK37xYz2pgA6ncoGp2vzsDc
gcfy/GlKJb68AGeBqvJj54RXGeibDYM/E30Loa6iiI4yqFDBmvMa8DBgLLt/Iy0AMJYqsoNJ8taq
gDu0EShP4J0V3k4iMMJ45NafCSDqL0z8CrvMpr9zC3u8S0unpqrw50PZ9NZdOI/zE3yE5dUJxXDH
LyS8wa2BrtObhZ7W5Rvukw6LypQexsxO98jLXea8fakeq6TJ9nzt3C0Gkhaifao3y3C7/eLngGim
0LS2kzvZ2Haa7tZDySfXQz4TZybZ4eNOlF8XGQMdA/DScynTGgZSPFSTGq6Yl99WA5EhspTRE26H
bL8A09pN1mwMK3NOzCvSMXA9oM26NnDQ3M3TgHFatHNwWZZ6RpZNNxm5DdlKcKOeepLHNosd0Nah
5J6OiRIR/DdCbiPf1RJMq7jqa0J0PIujhnHPheE66UnWtvjgzuze1yaLx3Vbu4RxpKj0+NBwSVd9
m6YHHOr1Z+V6kNPItOVZEpDEUsrf0x5pbAbSal+DXnkQTQpGxuu8a9nNtLx9vcA5mlX92BaofCfH
08KtynghTN3kiSbG+yzBnrDi7vEui3Gc33BspTPmjprRIcz0E2CVYR+2YrhmtofVLpPFzk/q+uPI
SOx20mJ9TGvL3kJmcMeTrXp2tbLf7wrv65yoLlu5XYsQKYjeRjWlJPotwSpkQDgypLiYoQ9u2Hp3
oOO1lyDQtgJfKBwGZpsNL3AtBJAqtLLZ2l3QcWSxXX8EBN9tS21Y8M/eBUfbGApb1Ls2GOpPflS4
7tYuo/yzFUX+vtAmiF7bIQZtjMi0RSLGK4HAi4HPLHm+Qb3vsmtkfkzS0eReKe206P22PAGBZtzU
EVaX2sq5HjMgt8ZQ9J98thcMOLVtoz1bOFrt5qii1r9ctMPDtPqs10NWHtesaaKLbOyMhzh23Gda
Io6es1ekPPtGOLQr5iraTtKZGEvA9FvXiRkWHEssbfDZIRxOtRnFO/tS+rNHBREiIyOiOtYMd/wX
pc0sZmK90P6X0AEL54OvPS/QMqzLkaxxjsFZIsxZEPqGxZX+Ak91ZhHu3RHsPhfJJtCeGuZ66TGS
dAhNXNAgR9J69LQLZ9J+nLoudQaUNumgF9pC7SPnRSVIWUv8tvPZ1UPC22sXN1h9RFctG0xUwQci
iqsdyDSJiRR3EBspjEI5Gs1bdbYPyWHCSaQ9RYwuy/VoEkpwNhy52ntUmwIRpjudgk76W5EY9Rem
n5iVjBnfEsQ/wpIxe69b7WoqwrklBCGrbtVc1Qd6OXmYLKdYo74x1uPZHBWKxvtELSAfJrjxTIMQ
X3z1c6N/zrW3KlTVExYybONpcAcisCXEAJIJdYf2ZcmzRSvtUoZl2rflni1cLHDhYxLFubwmVQNV
uNV+L4nxyyl5vM3Kj7g0ce7m2h8WaqcYmsf8oj/bx0a/8dKNdbaVTRzC11bU15hNG/xGTX4znI1o
ofak8bwrdoP2qWWdMQOMFN5Blpl/c9Y5O2drm7azr40Uw1uN860HTwAdRuGG8wRUx6OTRWKt8ea3
49k5h30TF51nlpSvQztvlaHGe7cB+jiSJXF0zbm4ISZ85D6x0Acjf/XeKHzjLW2Z3CsCpK58T1JM
I3TC1tdph98AuvHRVGX2SHouVg/cKnCBw7q+qVQXXCzKpVqJnPBoehXgM0SWWAlVyROMqWJ4pIEl
UnzStsO008xBTBxJT4kZlIf87FG0/nQsqm4WGBhBP1+GA6ZGzJkNos+4vnMNDJu23czXWIjFJlAJ
/WVUY40sxmUbUfg/La5/keKfjLSRssdRWSSO4FPap1x54veE7nqFsyMDTu+CEvZy90loe+Zs6Gic
MbY2tTZvVtby0uDmZIJw52t7J+JgFy0Yls+2Tsx1qW2gpmUwrGfQTZCDvECXnW+zNHrka7F2PTOy
NSDrczwrIPssuRnsBLIZvlOhDaiTtqJCvcmQemFPrbRRNdWW1Sxn/IxBvlqVBEmcCDmzdkXv72Jt
dkWLexPP2F+tsxPW16ZYQEPNDq2NXC/aMhtq8+yibbQlflpPG2uJGrOeZ0NOezTXhJOzTQu0EXfS
ltxKm3MLLr8Xo/W2YGnChxwB9qFiD3ZytK031gbfQVt9F236NVrsvxhl/N3cEnhenX3BxEmt2NVG
12TY82RX6XzjmHy4FEtxsnQ5fULVdGu38n4Ff3k/GUG9IR0LaZQNFMKnP/yxMSSmZM6S3k+O8Opp
64zJC08N5i/Aatqsb5tF/VpRSxU8sk31CyHJ+1GcfnHEnBIWBGwREbx78SUpGndequQoprJ5XdKm
uATBFrP2CNT9d935vxhLvp8z8VIWEhkLNY7pIBF991JJnaTuhA7xKCpZY00U+CEIkI/KLz9/HaE7
6e8HzvqFbM8OaPrBW7juu4GWKon4aJQXHXH4zTs2kZpvj2AxK5LulpgFFVwOQWwm69nOXyqPeTCn
SgTjMYx1cx3GvLufv6W/fsWeDEByMffSEAzvXe+PwdaPO7qMYz2hVDfzhoS2dKSDtjPiZJBHxs0r
K0G+Z4HC/Pzaf8+PfjE/EhZpSt99TX8J7D68jC/JD6OjP3/kmwbasX8DJ2KySHo/OhKu+Zu0XT1X
oqrij/xT6CglakYOK3K1PU0h84N/TJSE/xtiNxAlEm0dwKD/jPPG/On7yxzpNbcsxBN9/2qO03tV
oOlCeUidSH5o26oiLnDJWSINAq32esny4LKyo+YuTjLwN56SFHrKuIdfOPO8NuZqnSU+LMV2oqc2
w2zcGK5Y46mots40VM+tafL3kCTGHUFOU3KbInrQFhbHOpbxpPClSyTLgixkaeDvIF5vJJdFzXvc
pOp+Sa3lEESclbEALaW12g3OwdEGpEqO0YSDD/lK240vqG/mF4/BUkIcJr+2dRwN3BjsZPBJZWZ9
chhrfe5lnL500TjfGgx5MIel8/NMKsw6qCLlrTExdF+GJhLUvxndPuzzuyh270Rn4Ngss1Y+6sDu
Xx2e1o8nzfkr4Hjx+FbZbqH/e7fayhfbBkneuh9QAQRHdnnOtpJT41JfT0iuMN523iqReXBLcyDp
Z7SgpXL90lnTyhH8G6Mg8DwH1urSD1cL4pZryeTgTcCU/FTUTos6nUxpJ0nTq97peHpzkOAyynCj
cGhUYDqt8sb3m8cuQ4fgVOMlwTS47mO5h+z3ltZ0xd/dJP/iGNegwu+OVz40lDJ9AbNdAqyFyvbH
5xUUZD8Kzar4YJd5+Cz0tx/Rfz4JaU+3hoelq0+xvsHy6LZ2jBp9lRvdsmsJArya+sn8XBFUxEjP
wVEaFbY6jSWkknDmn2pLyi/I88VFZODJi3tXXLJaxjTmhx/J0Zb7ICHlWhXQ9dhvmYekwOkSg9/a
q8FyNwxEu+1i5lzTVmcOF+ZivRVufzkCJzycd0CgAdtuhQRjk0yzwhI+yq1JQPTOSZ6zKkhPtl2O
r3gMLJJrrPEVz6l1PItnmk6PWhABrZHx7LpknO65KdW1NxjcTK1KmPG8mXmSNisUYy6AiZT0RJ80
RQ0CnPpNkrQ1JRFiKHNB0CB55sNZK6Z7vAUMGLoiSa9yAkMuZz+TuLuL6osPGZqAprFp3RXjZZjI
iyd2BTIt0AhVcpF1nXmFZXa69bWAyFE1H07S5+XbOl7Sw9zEaYCiKpL3KMGmmxYIxiUIGPLKF385
jI6+Nw2FMXIYSRyL6emDSEWXlKjBWo9afgHyendmacgdpg1hWmTMBXyXgfXjtUOoShhGg2eAKzdx
XQV9wSyxzT7OE96nxoPRiP+Da6cpl1cw18u67TQdxh7n+C3FtnFduTKEAGHWn7zaxnkcZ+a+9qun
KWACXvdu/ghpPSDQuXGA5A/YITO++8tS5+WYXbQA+Imm7ZzjFZtMbY/1ECUCpTDmKzsOE1xfdDCD
jb2dA7VUxCtXndg6nSG3idkzpUwnDHuNgmV1vmyxQGHPhBd+1TC8v0R/EX6l9TGffCNvPwWpIMPN
WOproKOMtPMqho5DSG7yuTDVHkqVgYmD2AJMpNjv9/a8KG+r/BjpkFl/M0P928Xw+0UYv36L5w4Q
LrIlHGowfWt/p4Yea6QB0dKE91h7XYPRtMcUvqmND+kS8AkE+to1bBTjIZ0TBlZItIPqamoKHMW+
qeE9FvcgKpSshvqjhupFDS4AyIBGDLILtctzA0+K37TMxLFOemP387PnX30AoJ68LZeK1aNs/vED
FItqGxFH3n2Gy3Q7pQJHaBVFu9oNkUm1BecMmHPOC+lyxBSxY2xdn82ECTPvgqF1+JV7z+JgnssX
a/LEpUv04CmWVR/u6swPHzKPlL9VDNH6V/jD8/P4u7JU//KpSj0hEOSyU3r/3mFSJ81ij8592Wvn
29i24Veu5tBnjYhqkyjAReNDmOF5Aw5D5OTJShaFewQXPJxKDVQdA9kcMwfHN3oQ46Fz82AfjGiI
cI73xc3it8mlJ/n8Y060BHqesf068JjgK0rszy1cvKO5LD6OwnqZbnt7VAX7HPRTVeosqBjRQXR9
H36SJCgCFjf8UwtjbBv6nrsjdiHaVVk8PTduseybUffELEx0nkJByJGU0xcRoURHqGMbA4BvKbYL
UlCQ/OqzQKEOGLuoGeMCZs1szJGFx61OTTDdnm+9MDCiN4bU8bBlAMHbI9QIFkcj70m+xQWep9aw
DmQdv2G1X3apGeN0rMfhi03oISeI/tWk9E6oCJcrrb2kvM45+Rjamnqoph5MUESMFgnUevLy9NUq
8/JYR/F0RKYMcUsbqg07k5fxRBK142XTdSoWniU/v4gpErlKf7gS6AWoGc6UOl0OvisbOKvzHp5o
zW5FdCiyTG6w1flszsiC2M8hcAUvxnsBnimOdpRi1Ysru+VuEZxJ2yhvj7FRo4XM0uxUA0/Cmo/R
V60HI0WMFUXFrqsJflhxJ5mfGexnjxz/3Wc52sOXnhGCsQlcJ/eAB/hIItjiZVdD0Tnb3DOBvE12
YWWMHLIw25EmifUzWPL+4BN6u6FXRFVl54+4vITFu2znDEU1eUi1a9xZ3FjjpsWE+saykyNS4Rtu
MO0dyEFo9zZ37QFigi459fdK5FL3qZ3UwTEUU8VJopXDwPNJVFWxsUpWfbyfOGebyQ2B6I2LNQV+
taaL9l7RGeSbZsA5DeQNy3iQzQZp0QtBlCR+l1cSwlywrnoVf+Q5kHxkrkluylKhX1yVSZ5+avEa
LqtM1XA7kFCa0zq3OA2wolTxm8Fm+N4YgAAIo5kQCvsTj6o2dzfNMiBYsGJ0Wh3trMnHVRx52K61
R3Zs+OewO1P9YgnMzIfVYOvBS/EQRV0LvNPmqbOI1PocA+2dYeu7lbowuk6XP8EMnAx1zHaJavNz
npWcq12do3LhZDfXRrGIy8jBZD9zIfi4a8uzgoiJqyMs60mUS+JzPfXLXVoErBhwbk/3DbXlgXQG
wgRa1Fhfpav8o98vxpZQR0U2JmloEYLXZdzaA/Zjv0XVvWZ26K3GRpusE5TopINGzaYjLoAM4io0
kTAu2VfPG+9JPc6StUPZGq5G5RWkvqv82vPy+Fai6FvzMAj4zWj+wvlG+ruz/UVnS/toMcf598qI
6y/Dy9vLD6KIP37kW2erLbxwECy0aH867r6JIhiZ/EMMoe28lPqep1na2tf7z1bWcvhPgEN5qNHn
kWH1H3n2EGO8OxFdRiO8DAUhWiRGdO9mQzHAsKFoKsBeYet9nEfbOc4Wdx7hs5lJZBtOi81UlScm
WAR1lKIetiax4tvRZU3Wy7a+JHmvl09OTHp36WVNfFFPA0EIsqonONWUJR+twR6eOoVylYx22M7V
LKc1ll6i66su7TYMEws0+eMs7slOKp+LIRxuICPgwcU1gM5eLeQ7rGqWALskt9XBa1KqNzIDoBxW
c7d3qcnLVQUSXa2jqISjgAyUh9s88/iMJ4QKB2ZWSw9uMsWQ0rMaWGWzUm8kENSwAJ0hZ1ebTzdh
CPRyRSIPnz2vctb5mC+UdyznxoaQAUWj2reoaM2N1TqVPMECmlEFOPV8jPA3pBuoKRMqC95geWGH
CzYaUOu5dSf9qrwL7DSiQVfDTZ0x80y9rNvgD4apGRKtscd/7B0oHzA8Y6RZokMydShM/J6oSOwl
U1ddgaF8RAMF2K5CumBqH28onKTf56GMLG/P7FJFO69JTLy/U5o3JD0qbRC2/jALI6wyjnYrSiwn
VVTH7Ecx1BUEXySwU7LpU0sX31r3gyJMpmFsyTzZSUhFvlb1YAfhlnluEzCujZp8V7HpJ0PLQrQC
S8kAf34TitkgM6sUiMKdtrOYYdQ9XojL1jTAWXK0YrU4mO0oQhxfcRZuarsd9IXjLQfoXw479InA
EhCM7pgNp46iqDKvxZynndXgumiHccGaNMqxFU8RY0O5PJMjOxfNWzfWXQ7KRi1LFv594P2vUhuo
+AWtys8OvPG/Tl+a9sv846F3/rE/Dz3MyYGJjivg3IOnYWlGwTffsvMb3bPFRkiP+zSi4JseDG8y
l5dGChOP5Xmcmf+Y5llM8/jrOAbhQtkCOv5/og+zrB/HKkzy4C0gMgOv7cO6Zk78Y2sj66bIGSA1
h4D5F3yixuq2DMcbdYGnCW+YySLqQ+RAuCnNJO6PxKN1d3FlDPlepYJVdUOEZw7xDLySF/ZoWDWn
X1YTiJMIqfodi2GT2KvCwtZR47OajBH/jmBjhJQ9fJhk4Ty5xfAC1G8d8Vc9DHXofOh0q9uSY0cp
kq6zAj3GimyUkNgdwXiv0VOdnvO6QKPqi/vWZXLSVZ35FCiRughSEnlfFFQsrcajnLuY8w5ldAE0
MVudrpHyththCHEfYvja5q0RfG1lQzVFuhTLn4FU1mM0cIys0BmgMhsEQ54RyMJiw6o6/6LUghqm
8eLPfP/J2kBFi55EDHBmmCP6e19gTFyneX9cVGqvwVPxg60zthJiTTVjpc6DPPg0pEsdrQvdvp+x
ta6GsTgyQK9jTgvu6xZ2iUHhtwhEcasiZVbQJsRJjElp9au4CxpnhexBog9pGYA2qU9SFt4w47nv
mXGxx+ZowLogLhu/Dcz96IDTnVXmYXGMevHUnJs+NbGqZ41G9oBfZcbXJR6D9WTRc5NtS2nK0Pa6
Qkm8P78/ejzgPhK4/Yr2XbOFOr6MIie4w3MRJu3MhikLLOkBFwaJhzh2jG3rIycoFk2v8jqIOpEv
CHdY9Z1S4yVNaRwfwgwY1sFtEVnsYsfDj2gt4DnZ+i8GxExmI4tdHofG7mg00/NILJJPlUHJsSPC
F6QYlwpMY3J9ngK/ApeEc2HDqyesFVsCRMgucT6U+ZJ9bAwr+xBXzfxUV3F76RdW8JBCFtrFlmzc
TZ3X1qlw+ugirO34UzojIGZv4gA35cv20Vq4K9Vh1BtKPiRTN2MLHbIt9giSUHI5dTeu3IC8vSmt
lmcogPPet9uAdEBpfR1da6wQV+V5uRIEwvN4kGmidkFqdvG1ykr+rgB/8M4tsS7ItU0ZwUx5aJjk
bbtItfdgPeerZBkV9FIFAbkzw6vczROcStHo70UXiF2TxdZHxMNqn/vQknDikNPGYjjJ/b0SZvuh
K+0np8v6y9wxP/GonDGpgH+LCXpkdr4dVHaVR+HSYUhx3V1CcucaVkC1ZiPIijWkSlsxT2yIQ8zK
W6JksTtBGd+BpUWXldji1EdFsBLE/NHkufZh8Vzo1cjeT+hXdMgZipb1mDnW48Tyg0inmVW9HmOu
xonSx24VN4aEt7jGowNRthumrSw7O2N5gEWrH1tjX1dWe9WjXriZfEtdFMbo3HYsKLZDPCC7Mb3W
ZGOcZ5i0fCMArBUwItqMk+k9DXTrV6EQ0evcpCkPjfLYzHz1S6XFpGBgyP4UJf6wObXcYm3yMy8L
oW3YcVlMFIeozOsPdWBW6XYcRLztY1o+nca5PKIIMrFL1vH1YFUNltOq/IjQad7L2sPYhrqK9OIG
vgrCTbwfOpiiszegHXEM9QW795GDQuDOGc3N4LqQt0OKKHBmjPf4/NaRAmsiTCMvPUI7lqg59UhJ
EGW6/UKJADd0lRdAz1Zm3SP2jTF5rr2iatYN/MgHzEfmsp4ydKeyydOLoWOHsh6IcASqJ13ciG7F
aCIYpn1sRgVWphxfBomVTTLLYxnW3nXJ9PKBPbyGWsl42QXjBLnFK7KuYt+9NNRuSp3O+K8zg1+6
A6dS6wKKOp8sterCr6A81YkellAZsdBpnu+iCuf2hzPyuxnpQYmJ51jFUc5oEGExcpySiKCJgaJ2
C8KuYUEj74UD7aBEbaNDfzRpLyNx/Wo0xwGuNeTV4pqn/XzdMkOdIZoxxjtTzhqCCv7OLv7flkt6
U/Xzcunqy5S8lu/KJf1j33pEk8Aqkzw1jR1xXU1l+VYuQVUBDmVhEaZUOocb/6NesjTtidomIIOB
ju6HeolSSqKLZVABI0DqrJ3/939+GF237/79e4+T805NYOKjIuKKDahD8xk49rtyqU7B4I1RkV42
sk/mF7skNmBV2F5nb00Ulhx21tiAiz4kVtnmxrGUpFaxL3S84lCOiblHizO/NYiayGozK2c9pfOw
XEzYAb/UTeZtEtcDMVofii5yFfsXlY0zqKY2Xgi1Xw29lBiuM8TP3NlzhN5hS8mfxsGNmRiddzeU
ZLlbWywujF8/WGeehAvU03zOLKhNRNzbBuL/Ji4JpDwlvkG+n+8ZKznkDlsAKJOOmuJLdyjqyv8Q
g1kqx3TNjJkzS+R2xz4VyVuOxhhFidjCdrIy8xNppd3S74tq8CXmRTMvzAusPapnK1a/xkbb7Ly6
mpmPZ4W3XuYx5Ufd2Vhg16DT+iMt5u8BzS8HNJjafnoDsoeM/2v90oCb/TFqTvJl8aPfehbnN1ZN
rmefESXyLGj4s2fxbW4nwX1pCoQIaIdYw7La7+L/+9+W+xvVn0Ae4Jss2aTLrfvN1GL9xh8VvqbU
OKbAkfmf3ITeX0Aj4JokIxsGNhLYEkqJH5sWT4H1ANyeHtC4QagQgdb+k1sMH0AODSb8bqjMcuWb
BCEfQzljXKaKwEvnLpz6azm66bSj6srVtnTKqD4YWSlGonaHIofPHFvtW544/iX4SPuIPAsPvcOC
v7M133OWac3S1rXohQQshhG/K5VMRs+QL4F/GUCffCbLE2gGYPRmO6SYiVZjAehcgFp7wbcgrin8
jWJdFpELxhkyULWXmcdWo1WG/hELutpapcl8yy4/+EjpzguPFAsAHFt/uo8mbGNnjFyTSusYqpz1
kVVNXgNThJwbnDJN6Z8IxGrfwOyKh6zIGR+LuAC8wJYpgRjA+hY7Nh4cpWEAqyqwURBIGTUHU1ji
QZ+DL54ER1CWRn+whth6hJIw3RYWrv3WMkvIunkrriOp0zwQNIUfUzfjr66xPrYrL0jbdl8FS/uW
Ngm/gcJGZQqTvHq2wtocVpPV8MfsSZQXeek4L3OkLZN9xBtwxMi7HTNezbQi+ZCGMYK93oLgREk9
MVu2Fa/pK6t6zlKTz46h+P+zd2ZLbhtZ132V/wXgAJCJ6ZYEpyJrHlTSDaKksjDPUyae/l8ou7tl
uUOO775vPKqKJJBMnDxn77XxU46zKW5cmZbnKvGSG5Eb2QURpbXp5lRdZ1E6nQhqxlSeYsREorpe
T1dFOCBLVSJtZl3zX/64oaRj5l0YwxN4scf1Dk8ajCy3tO9fMVdrdZnReVl01Wy8/ai08/TeKG0+
Qg3lAL3FlPBXvy+KZesUI9dlzgzeY6IMjFBs6oaz9QwvXvECpTMdG0A95idKX/IjinKhWqfb8z2J
Rq6EOVXBiy5oei+9s9dYUkjbIE7qhfNGdo81igNHoVqDYWhpP1WSBbhanVi1JQs9V8Ra7zFC8ZuW
yOavf0551kWE5R8ZjbuqwrxhYjXYXc+dDcTgiR2nHXGCpzXK68LzBih+cc/iM2AxhdHEow1wQjO8
I4qb4x2yYAskZ8uX0AsUN7huGEJt/CBeH2NZgwyzytCebvOAonE3sURdjgYVNoIm4GzwwfkxsskW
W9LSeN/pMgJRKaERPgiK0AhFQsmKiayxf1dK8pIIfLh307pONF3Qz+N6i3wxiBOY8+azb/X8sqE1
mRNxnt6hC00PmlkD0EOr+bymlb18LOHU8Li+ORSaev2yZ+sijdwJFooYuSQz1u07hS7hroR0cpZJ
VuV725UBPqCACzfUjRDbpvBZMCPq4XNRrXPgj68EZ7j04Kaai6eRah9oAgri4dL28+JBjGgdwIih
i+LkSUIyB2gFNWnT9FAfNlmLiKPoPL6cbq3BuZAvfigSZ542c1rycUzQOCmDLPqMpuZP0TdngRl4
/bfM+bg+USetp8ke+NRAL+yNZLx9AkATXOa6CC4LkQCYlFPNb6gRVTGWwmrhb0ePmekdtrHYgzvU
a/bTeAnWTCvvCIzaxOeGAMsBnhuKGRkMcueczytUF8/7haFpsgv4UuBNIkVx2mBoUw+lXc/Jg+5V
cx1nMDBTDYhIaL7LH1wJv8qB5xDHzu8BFyBPeb4ifge2DNOMrKcBFg1XsJTqoWGhM6LGLvQ5N6P2
GEAAPwBPtp88wZpHoDNHe6LKu+WxxxosjwrWwYmxUXBR+YrlMQKbG0XasPUUMZduruLawwMkqrJI
rgBRwksyoX4gNVuZnjN3qUgj+danNlszsQ6sKU6+LHCNGqDddj2mdXMmAH2rKst6akcNbsXB8BPm
XUlQcYnXCI17PwS7umKVzrTEXKx9rXWTYul6KkuL95OVcEN2U7CuHM8qan0ls45fb8dR/x7nDEzT
xGF141Z5wj0evHQotLOzbMbuODJwBaS/rnlpS37IHPjMWxubgeBuuvi90il4oaYFryXMddubZqsd
7qFu5QqzRM/+hkLJR9ki1vUYaCBGTesHLzi7uJF/bGlZb6Xk0wOEsoFu+N14yvy+xemPf6lDlWdY
d9Ll21UUObEM48zlFYXaf3zjgPbLl7kaFA671umS/cfOWtcJAIA58dsXi0zn6mUmEyP/5MyCfaKQ
6yzammagJsngvAUFMJlshOhlJaO9xd7yzgQ7OHVNsz4MWozma2AKOzASRetmXhw2soL6Ydz69KCg
VyRJZSW3tk70ke1HlHMIlooSYhPXFedjt16CM5GjgLhtL1LwOfo0KO6XrPg9M1PaZVucBvELj1Io
CgPNiitZmXxr8lGx1/Kd7MKELQYk02w72VYQh/ZeV+VLHVvdFQOdERik9mdFHSK6J1v6OPrWBxHY
7uIp1cBjecb4dxYE7Yjv7iTwsdFPaC1gBI4p6nM/FvF28uPkOfValEa6ir60g70z7LplyoBPv2Ow
b3rYAaEilcSnz8dh0Kc+IV8ACVhXRndmsgZJBAM6v3HfNH27N+he3jVy2mSl9xAxlDM/abdoDJ4T
NQbUE0zZkl11ZRTB5gNRwsgLultDj9G1l2oLSdvBS9/KbNvUdnm0CL9MNqlsfHQNuYADbk8BiWbL
njCg+crJyJQiwGLWpGhUTaL32tWFR2iEkXaEeYwO0BVUhJA45HLrq8G76rOAx1xKcE+qjIbOxmw9
S2vC3YOI/zZdcv/KsyNWryUpSlAX7GI/a+hlNMreZLk3njs1mdckHgDb7Q1HvWHGz561Vz6T8N4W
wNZ7ed/mkN6MAY7ZVjKA2/uTmOC7dMFXMsbIK0MGs1lYZLvWIWDAp1O01/hijubUTqFWQ7krfXhT
W9SZK46qz659hHBwuc3Rfc8Gv9ovYBd4jqfmLk7n5yDACpTjfT140fwF9NYWwaX3FeGhfkgcXYVW
0dp7kXv00wenu+8RbFP+VC5a2VJ9y0b7yUB5ghen76/9NEFPt4D9rr2x3NfakIcomLwLzUrwvm3/
1AajkW06l8po15dtTQhWtAJzS+qTOWl2iCJRsZSddWX3ZD84Qd2f8mCUl1rglOKiVfQDWzozLu1Y
1bb+zgg4MWbsWBtWSH4nW+KZqDoBJFu3PAQ0Jd9U7WPfcE9FJ9AY1KTCVKI62pwID/76hBC6mXC3
BOMRlzomkVQbn/sIr3DWdME1QuP7MSWrABuw+QAYzL/UuhiebWUbF102BcwmUDvYc6hdvw5ku1KX
MBW7GhA3YtoY6lfkewPl3QgGj/Vt5092h/TJm4VxY+LBBhNoeRjLJHBBR++zOi9Ps+l5b0ZevhIQ
RY/S8oqS1ljX7w2PZbPR3oywB6/YwYzyZOv4eQsMJ43DBTvRIYqT4TRVznuTxHJnY8PeWo1ZrLuV
ddJZJ96izmzakFmreqUi3lFdd1SCqVmFGuLPbmix4cApsm7Y+btyl9YWLcXU9pgcKnEowZuHPdE5
3LTCmi/JaKCmawS0MAIbXb/j2g2O+TDNeWHhKyo6TS2O7ip7SCNLrSE7pSyO3tJP8TubPxjmzG7D
BTpZGGHoazBIgX3F8i+iA8hUknV0l7pHH2fui5H3ts9jL7Jd+r4WIptmeOiypN3RtKghJ/C9SMUw
vyA2Lk4Lxnbo9jrfL8uw0Bw1+dfMS/cuM+TnOVY+SxwGmzSuUmct/NhIyzT4FgQivsRteUP/tv9k
JMF4Ljv/2s2rfsvDK3osiU57Debe7chhCKLhKm9bnX7q3WY0T0hLguHKaK3FRjwkMoRggRjbeZdZ
BpVTzMGNUS3IVKrZqeYY4qS1/zlqCzb1KMtmVGvGrPEUM2nqFoH2B3CCsyXk2jAhohkmoYOxY46E
7yHDaff2mOG09QlPZfY8R055bs2O/55j08dj4ZSDz+qxg27njNSgSZdQbVVzTyHiTpJnU9o2hb4y
rUU9aBtSG7VoAYkQOR0NJeqzH078/0VH/Vf5PvM+QhI42NscoG2iHn7Growkj6XNkGbHqA6KLixr
hl2fFrmM/Ssy0KXdyzKgGqkrp2C+Mec8fH/9Bv7uk6EHB4+JNwL9i3extth+VIMmLnohe4iPjgoY
oUdVH6fhGFiRfWPR54opNqPmkIo0ic9DEy0V3aw+uomrwXryzdG6kXVOVfnrd/VfLguTWAH7w6Wv
8TerTCXGiD6/jI/IZinSFU//3coLCqjIIOUxrKLyGQl2SEJjipvPv351hrZ/keatF4OXJ44Nli+j
4J/bihVB0ThcUT04uuAolFmtxk/dt36ZcUMS7RhU0bMvnnIvMk7WWn5XEpc4sIC2sW+lq+l2b+CF
EekzrCfopqVJCczQ4QxTCTbaf3jDdGh/1BLyhh1cRY4nmEIjyvfW///DTZyCODWE4RdHYhGZkAZa
jf02cUkW3XTwhlooOyVEUtW3b2hW9EM7gLxvE87ypDR0DyUyj394Rz9peXhH4OxXuYWQQLZ4DP/1
HRlOaywjdQPjz1U85hrAQwmbhYpJi6dn9LMef2fb7t8xTIlTs9KRq7nGWW9hbEy32FnWMxhX9tdv
TPy3N+ZKJ8CywQxr1Sz95VJ5k4kLluCqY+PGVKgx05DVED0jeFFURaKvHpuk8CUhQ5StoaJxnF9N
0p4eRjnBRUkmUgZMk7nUBrIEdbE1cIw1Ug5RMPkp39MY4FQRYWPddGuvpwrg2oWk59Ityb1Ojder
QeH9j0NpWuIgGJe1C1DphhiCKAX7wgha3a113Fta4VOrlp7hzcbxGk5Av74c9t8EB2uGNx5gLEy0
EEFk//VyoHRvUz15xkEkDnugXS9VcuWP61GnUrx7Nv7gom1/Mh4re6F5osqEt0WgwfKoiHOqHmMB
pmTrLB8UY8k/crH4q/IKHe8+2kPCbtab3WV0acYZOOyxjumAbVOvmeJdPAF2XnTJqzt2TvPGzfXE
CuFA8P7xYf/Xif6nTjSe/192om+73zlS/WUM9MeP/GsMZLm/sTgCNhY4EHDuWSV/dqDx8/yG05KM
EB5m5IC4yAP/7EBL9zdOHMHKn/63ouY/tH84YGzs7LDI4V0z+L90oMUaavLj/mcSauAAZ7J5YIhV
S/3THCjvR9IoxgCDWh5QY2zZkRRg3Dh3b4OokfJeum3XH+oCBPAe5hc98c08pS7gpKmesQ98yMu8
nIi9HlTOIB6SPzRoDgs/xw5B62BtR+ckklbmfEeiovkO7J+B5sbrK+S2GBJ8c2OPVs2poE7I+p4O
dSAZtCdtdlVmlfVdxKD+NgGPka+GzcahsFBdeblsN3Ud88UavOIBFl90IHVqCUVQmLc0SOppS17Q
OG5a2jf5Bn4A8pJFSOPZM42vPnrFkBxlFDA06G/I7cHUzASK3opMT97kjF9mTiY7ib1pzTR0k4fO
8/Mk7Gul76ZxiYKwsXEl7ETDJ94gCB58ogOLJgzMBP0kY37yPlaD+ux+TRldPfeTm2Q3DiGHIZ10
7xZhPRBJDWiDHoHLiQeYIxzHKFDBtOlN+lmPnjMMVcid0K+RBtxpmAFySQ1k+NGTIgo2fa2jfAsP
eDqlbpScl1lRjqep5RxcqcxTXIlpFzCBY+pPxQzJlFqYA3Eqmk+6U5xT4zbrtz78/Sujrxg2GI5P
5HsZLZho8tkbN6KQLAnYPgS2eCrplxDgUd+FbuHpz8NISNwdnwTriw0TVoUQr1WI2UfsepOtvjSy
5LvXFRIya5of+1SO+znGbEbAMjjTOvHu20XSoyDKKQ5tPdT3uVt2V7rGJG+WrXUPWW4GY0D6YySB
dJER6LjvcxPwiOFLcwOnYGE0rusyYewHKRoue2U0FwmBQF+b1QiP4MrO5ew3jC+ZZ8Cb4OiADR58
V3Mn8zapT0uVWoSOCpoX1Sbx07UiL3t5QawB5glDi+UTqNJYUsgQ7HEq7kfi+hKE6JP3WDYVsAHP
UEFDgNnktRse1KvsNnABu5try18otcob7BgCSVZHXXBxm5iArdbDSpoVXu5tCl+XxmUiUKanLafq
GwjI6QVfQXJ2o2p+s8vEJdW6n8edhtaoTyrWibPtQZyBjypcMznqDPY4/QdJnOkA8QR06xIbwxHg
hLev4jS9w7VnLduEGLhsU3dRyTcbd8o6ctHpEKJ3HedtE1FTXBYyR1uI41Js64S7GTbw5q2tWRnd
sslWNfydW9Fw23acSb1rtZTzDeAa84B1fAwTqGQkUYILQ1HkwZIqDC8Fu1MXE8rSiDxXxzJdyvbC
n1/ttK8PA2Ct+Eqa/cOihmy555D/zViCiu+U4YIt9p1ME7pTC7wrQ5uUwz4edf2q8FfIjc8pnbAu
364PMmo64t9MVLob5tjDcGQn0o8ScFd9sh2Xx3OKcsk9FGZiz6ePZr2om+77bMhnZ3T9i0ihSD9O
uT01xzlPLLQ08CxDvzGss+jhISxRZt9Lai64bTLIyl0Ws5s5o1ltct1mh0UJ/yojbjIPfQLh1UVZ
xCZ5FEhLyCvlB9+P+l1hxRFIfe5VvY+bJQvtRYp7A2rXtBcjMa9ukNlnJCIEC/gZBbyRri12mSjr
qVlkypCnsLnPuYyzr13rZW9Iroxn0RUT9mM1dTsi6iXfNakmZD6kcZeWawynLo4ZunDO7ndu0sfd
mT8gOU4TB1hQR7hEem9cnwPClaTDxBhcozQjpjDTuI5Chc5tawN0BrbpdrHYgEWdjkbbiXoXDeUc
g51w4EJe11UzwhOuouLJ0rF4YQj0iROAO2z+6PQHlWkfXX/27l0ntcJ4oIcz2El78gLahkxEaAcW
hgPjuVZUelXUyxvSHsdpU3ZeaV3PQLevOY672cFva/HaDuqVyQYNusFNKT+JiiqoqCZz6DfjlFE8
IgW3bhZt9Q8gBLNuSwaliu8tNUUdzTVZ6EUfSwFsiZYnEPgYo2TPrnGDS/VPpO3/6ql/qKeEQ0f/
hzr7b1CBl7Qj4SF9+7Gi+vOH/jPTt1dZDQ7Mjxyk9Xz0r5m++A0i7oquQPror4rkf1dUIkAJ4CAz
Nk1iX2wkOP+Z6TPupzJjhu6iU/4Y9/8kpPmVsMazfj4mYXtaTR/8St7FavD467nAn2grAh23jr6v
K9rXU02Ns7a0l0q3l3QGcUa3W1c+fW+cB8mzOeJSkmtbnE4BnKAa2VqwNs0dDyrqrkP1fJesTfVu
ba/XFc3yDa2JE0GbT+RY0IXXY/tmCtCVaYhJMn6m7Vm92AOpbU05M0+bbKN7d6KKsWACcVVq5bxV
ZrueSezeeRMN9s/NxxxwcGvj91x5sBCx96nfVyAzlLqUL8JNUnu7rqRWiFV2BlvWoKCdouppFjJe
YyONUd6MA9BD1H+18USOLB3uBVPIrvHZjD3QIZu+TFsZerZQN1anirDLE/9LkRe+fe6Hyeey1MCd
LDXHl6yxSNrI3TUfzl53FzTDzt5q2e6jPv8qy6U6xzNDEsdfZOgwSX+FlkYEgBXJ0PBc6AyRmF8I
/NYPzOWtGMsEc0tiXZq7KFhM76BWVQQ7pfF56CHcjL1Sz4nZJyE5BgUQumVqvZemTycSSlzFDryA
SCIKM4toi0XBqj7wFvS7ty1mLsYPnCWeutaXb2Mj1wE/URWfZSz9CyYi60nNYr3KyLrjDZNL6ynI
KcpRYdAqi+nwMuJpnHWMiRCJEM91fttjCBxJR+mZFgs0guXOdyaO3j64CGRXXcs4boZOfbYQQ67x
dfxjYWXcV/IcqL0wtfLnsP+scy6hc5ro69wORTaqDGcoETqwua3mMx57wyRpNxQJmTThhyzDr3O6
etWAcMAaDZrPnb/2GYN1FmuD/1q70VN6mL2aRBU1BMwm1+lWoxhCHCTQJjAUqicdttLrQKtEH2HH
iKLxxSx8IG+9KMj2af4M+cLEkgcmb4BxHi0rL864ukSAoosArB5tCHnPy9CBypiFPidkGfoeiuKb
aFqnpP0QmfFpaCaOwnGdDe/0Onm25niCEWasvzapUaUdQGLz/K8NoFjwLD9kExhn+PXqI/7FX6g8
NvQUuILdvCJal5YWy8ccV6mE27L0JIJ80JelwcwJk4Bt3gFlci8fr+iSYaP2QDjFiaY2a7Od1vNK
Bjb5Ze5yOqhCOgyj5WyD2Os6S76Zeh1RSkCeZ9fsCKyhnJ02raNIYUgzR95/TJlzsVap9BIB8a/w
fgH4edWixILE3IMufXJgosL9JIdMGy8f7xJO5hgfCy3TilMd6cr4Dl1WmYFd5CboCrxBwDkZ6/Yu
6gDS1ckjeCQhjfCaulhvKQ0zroCfabO/GXRQn2laEG+Ds6CHK7p2W/6QRBBQDne+XhUMwZrK480F
O5SX0ZyQpWnp/doY/r4sq0wic411TVl2UW9ix/DLAzq/tTiySjVukyZXtD/yYQ6HwF6O/eLOD+aq
1ZlQrX8WrDSxBWpm+azTqrTgjgfNZfDHbY2gX1O9GC0nJ5s20lhWMfqLrudoZ3rROQt08MLN5NCH
/tJ6yBI9IBOAhPoZNVQf7bHGqkf4kQIHl1/uF3wuW3OK17nN0H/LDJAMlOgITYqgUI++axDoZHcs
bLujFIHkVRsXJJ8Gn65cadxLzVljO8xdIUInqHqG/mlMJqZCQnmc0Xh+a/GOCYidGHV3xGRSfRG6
C32FwJkTiAOur1ZJ9NJhr7m4Y8tx1rPL+XYmuQ+jKWQZZnykUtiwswOKItmcAJcKjup+kiCM1PF9
ZTXVQzFRQ25QwGf1xssT+zmoF29vzJ3+HYy7uIq6IT1mk2+9F+AkX/x4VN7eZAu8MPZNfxetmp9w
3Gsk2lW544gRbevUeKY72b0gA+vDCgV0jaMAUYe2OE9zvi0ulqpm/puq9qZPZlaFTPt3Dlc534C5
6M++MzMNnDJPS8RmEXSyPOvPwxx5zKDo95/GpcuvgWg6oUODke66GmwXEsjiXZy4vencrvwdU1Ii
dzDJpmKjdIssZ1D+TTEbDwyMbbWjhykgPPtTb10KWu3tPRV2cppMwoYnV+0X5qIQ+fLmeh4rTAXG
GN1VU8duor1NlRrN+GBV1asgdoZjfNAv8WEaU3FpcmrX56gR9cucFN1jMcu7xMGPrtdu5Bz3WHGw
Vj1WHgP4Aqaxf9tKH9qKVzQ7Zp/ma2zPCmeh/7TEtvtpxIx4qJVTdwdnruqA70dDztnUKYIGxHwE
I4ForLHv+p5kERcKhrPj9GIiflmKLXb3wbzvk7reKZvKucg6C8u36BQdV3KvdijvKzNMomT+EjWq
LLaWHJ1sT47NWB51WxTj1rBkgVivrbe+MocnlHf+59QOTCgsqTBvR+I9UH8YzWkiIb3fomr6oni8
n+diHG8G2/wyd357DVYA6pw1q8ZFPx/hF3Q51iDqsh91YEjgoJl1n1vu8H2Sqvuig7hu39RgFtM9
B+6IKQlhTae4yCskG92rrZfoPkmsKMzdHA2Ob6nLNOCaL3pKGgZ1V9B7jFvA8u4OfUismWiWvxfD
rC4txLtd5Gj7ntnp9JnzfBTGHD7ugiZwbtU4xx7JaNhiNya94RvPiPJrJDh2FSajadzLvIZiCtJu
x+XyNpMEVNkQUv0lHQeYh3XzHGFovCJ+/YUgrWnH5NEJ+8z8bNnxKSOD7WJoR74CDgZ7TFRKt7Ug
ru5gMyRncrtgGvv1eD163dEf54HeNuDLxLQItvDqRtF1SAbY5Z5vbe0EXXIYN/Y48PAz0ASyVPCv
XcrZr49gQj4Rf+Bt4sItN51dS/DSQx66qihCq5lYB3ZD40W5AU+KIFrCWLbupnJ5hO8DKUwECnYj
7qFYughyuuGx7oggo9tF0gjSrWGbL4pp8TBdY6RzNs0YP7tma52rzkgZeSqGrJV29gGWzcc0I54P
m0lW7ElgT0NlFxwxG1MZ+KJcp93oPknuSoUfKhemfjIx3J01+stPRscPTm5cX7MDTUgj4NaHQwmo
cwDy1FRjwr/asjmLcgH64JTFtNVVP++IssHokYBSuBplNt4DkjHDLgL5MawTdsLJntEzRsB/yvEl
GZPXLCqjLeohn4JCTfHz1ACi9Ho18MTtSfVqSnVUZozALEj8PWo27sPQZTNtrJKsPNpko4tYgnAZ
vgnlADxROUwaGWFQeCUAAlqvLA7NLP2XJuCDT43qHqOs9vY9oTTZjsfhfPTR0YZtEeQbP6LFpTpi
4iO3wgwIQjVcdNyfQUVLgX5Xj2fVyXrPuEcJCCuBuvZKlfiAI5wJOtXofveLZN6luessxyQYoF17
HlIybNe7Yi2tkLgTMjTpFsG8VdbboszcHbjVZpeR2LT1R3+8nhvLDiP0CKtnagpzpopnxgnTzYL4
VzzzfMuvh6oQsJtKjC532YDBss+d+mEsVew+FAHiKrzDQbfBf0NZUM3ya45VPt4HxEfxBTKpBSHB
54h61SPmSHWp8r7f6ZH8s23W+xHpUtN8bRdNw86rRYyBcKpqJDoZNZYMPse0hx+WaM6aTRkn+zYf
9cXpHecG9HfL2K5tDXqJzngl6mI4K8aOIJlTdWc5Q/+UzOVVO7fnxl9U2IJAuS2Rhn7DSG8epqHt
rqzJiQ5d7L9QqM17j97m5HXyPpsAhW6cKc/zfabKuLjCvUDESxosi16lGk22rYuqBkxku8vDKMzm
q8rLAkZKYBfThi5dsRHVyAUR0XLJR3BF3/Sk+jt4wsutkSxduoub1BnBKzdPzagr+oBdOsrIPpSw
To1TpNxDmwjvAUD1pwYRWnKuitaLLqIy34Z5xQthFieel7UAhiWNuM8ZYC6f/CfvYcXoYGpADRV0
M0y4KrqrV6HUaqfq1gSxZv60rDIqKTo/9u5i7P53PP1Owx+Sqx9O8v9lYv/TqAGHLhMGEaC5Xsl/
8meuZBzMo7Zj6lqvAyk5C06iToracdGIu4nT/KcBvYPv+MfZBi+4avUdGzCoiQ/g58iIIpk0o9a+
PlYlDdchoXTv2ZjfcmOgkWbX4zfwV1LexJM/ilPXIajQ294ykvI6czIEfx+zSbetZHdbdqvY3XBR
WQLECl6mBBXklNcUgHKpVkR+6fbvJrqsgAM9/pJH210V8K1CjpGOCBoHIEFvtTPNw2PPFKXfL9DE
5n4L21rIL9hZGrITwKSUwJxRK6ciXhV57BhPpYc8fC50/86Sqb77y1Q9CsB//WZoe/48o/jms4mk
VGFEVR5gqpJHN+JLI7pfjH7scWNycDj42KGPmj/Y3Upksu6hQ7Sodr3lI7Nez8IfUs5f3/S12/ED
q4d7gLlB0qlhyoXc6OcpaU6FHLm9WSMIWM/LCMM4G4wWovTTr1/ob8KH9YWQV1MGIMuwf15dfscJ
roWGf4Rpxi1u/LLcDVXL/eG7t4peV4NFzMweLjdP2X8QPvz91fGKEMLtopclqednAEdjaJSrWpFv
kDX2kzuDYwPYqqkfCaoCZsiruoPHIcCYCR3Y/PqjW4wkf7rIzA+BtQK7X4UMP392UhKNiKFCfexJ
EsSBOcc0YJnJIaHPeo7N0lr10RNRWechXifKZkfyHbyv2CuOtH+tp4839L/25j+0N0kK/nV78yGp
33//f6e+eKvef2xx/vmD/2pxWr/xcMSdRLr3SkD9wTvoWb+RxsQaI1sHcuYPpAX7N36Cpb+KM6RJ
d/TfDU4gDGilPtxKK5vh/9DcRIT200rje4xFTpLAs6akgZDj//8gl2k7QmjKAGS3wfCWkUBSPwY5
unx0qgESP9t5nctpui6MBpXi2LwWHPJP5kx+QT0W+bZckjxsellCUyiru2I0XwDPEFOHAjLb13Tb
w2WNvunQKm4lTO49yocZ84l30+CD5Whp3WVq7t4CUV7DFrkWxoxkvonCAbUOSu3Sodhh7oAD+Pto
julNyXXctl5TbTjitRvT8AF0Ofa8Aa5yrgPzzrV6wmi7+W0dM8Ad6cg7hhjDofh7v+YSlhwsdqhB
bzyhDjPCC7wj1fcgh7dvTQ+RchKQBeMejf31qJc7memzGfOnOB+j007fNKmfYQ1D3oFQVUzWN3Ib
X1vd02RBj9VBrPyELf+Ydj4qNZPORd1HC4AAYlEG8ZpPxZuH/m5vxnRCqMPWKzCUoC9lXnzHi4JD
gubrXqwJqOjA0evGXsIOMD3FYn7wK4Wkz3bjU1cE3xhmEvScyCPa9HM+knW7rDYnY+65MKa5lU56
Za+KdJWrJzfRD3MjXxORX8WqeOvaDOe0c+MlYt3MZL+TfKA1abYe9J1kvrfXYti3QYOWVa50A44z
agA/Vtm0MuyaC2UnAPUjpyM0wzYTqlbil0fwuMjjUr2LjfVaJuXbaGniIlYX5zDXeru+ViP5A5D4
7+bevBvs+TAmy/kjMdaYzHPj0e2b8uS7wBlKAzi9znN1trk5R79mep99oEOlflkiQmyLwS3CNBBG
COON/jzFU5hg5b90xHfUennpJIHGeBSeStMJla7mbZV0A0pXIg7RMO0KW33z6+U82TG9vaRL4ep4
ryloVr8Vt8GcosCnTNT2cFwcXA2glJ6W1jnSsBtYqOIYl9wjSA9EpA7TgPZzOWOMSXbzzP0M6DRd
4XcLdmoZyEyzS1JcevOliq1vgeC4yBEKJD/VqOVNT203PklVfC8ZdkOCrwfEfepJRKBu85RUDgbC
9K1dI9laVgo6Yr3uVuXeoDF5rdsq26P4goYhvf2w/hyfE2OXx1IU7iuKbn3EVobTBFBkYxvNlywy
AoLMEx12ayanWNM5C0VOrG6ls9XBMB0ZaU+kbDjTCdybf6K9btzmiS527dKUt0zmNYkRUIGQd/Rb
2yjEt4GQUD117sXy0d2xaup1SMBooMlCOooiJDxrfos8cJ/IXu3CPWSyrcDYRi+lMtyRlJY+IDoX
NAYNsxtZ5V9QaUNpVMVOJa7eLiINm0FTjUmVWGHnusT6pLh8rvyayYXrtTeFkdxVJIXtGAO/1AYN
H/T7zm4anTdV6e5bVQHuJHs02ZEltfE9oCfNErj7MiUOGBxmdGcNzkAMLst/yexvtVU36B5LlAkT
KhhlW3val9w3zVcAqUgECMuC7oR54pbCaTwo+ngbWvSvnuHejHY7n6Kp+06b7kwU5T9EFv5ciftU
CnjM8b1ijnX+FiYISF6O8Jnqo1yT7REVE0oOXip1WmbblvsP5cnPZfj6agEPNEEFCJjH/UliFEi6
a67GNx7zVQ8rKyd0RmAAEGzovy6Efq7CeCXYRL7Hi5norT6eXj88nWbPUyIDL3G0h/wtiNgN1+04
s2a9FT1SmRP/ZO5//ZoMDv9Se328JsghJoiwh/j7X5+IsahoFfQku+jBSXZOPz3Vii+2IeRxXkOQ
18+LdfLc9exuv37pvykyP14b1CSFNYlefyuuqeRmTnt+dQQbKsIMOtCdjuDQsF2cGXHnR1K6v81E
9u7zeZquMqJAwi6AYER3+FuCOCWulvPI8YeDtnMMsPJus7Hb2f58nuFbQDYEkZKjw2nr7JquEc6s
6YGD8IvpJKgNFfM+vzBIqyHZ2aEt9jl2HHf7/9k7s+W4kWuLfhE6EjPytWYWxyIpanhBUKKEeZ4S
+Pq7sqi2JbYshe+z7YiOtiwSVQByOmfvtZ2A6eH33/QXrxD4f2EhOjWFa1lvXiErTyTIYac8xFa3
cypxRzEGDyO81T9c5x/NW94gB449WyuM3tjAf36acjLRhQX6XZX4pGkI3s0mthORMwmXCDI26EmJ
3zWLEzWVO78XxSnW5xpnib41I/Oy3qqAIMkwhCoo3B2O3ml4NKR3Y7fjPg6Y7t064YwHXx15toVo
wbXmPaDVGp32nFwOou3uy0w9qZZlf7AS59gnQQGqr8exWSbfwoScojIj0rVVQbVXRvotrM51e06U
xM6r2j4gtD7gEUvWEcV17ae+zHzO+9aw3JG2Z1P143fLwPjUuuBSfPqtf7iRv5hhkC8HUD7Ja7AQ
Fv58HxffqBoHA+eBesl5O6GY2dzagmg12YffP7S3R0w9ClzBOgW21Mf/qv//H0Z9a80U1snQwXkz
3jtdciyAK/3hEr+YWXwPxSYpa6YlrbdN/SSmx5ELAftCjjXQKgXJKFwI/LC+JIs973tyJzLLOUjD
uplCGW/hxxwNFb4n7OtzAIViZRVjuwry1D6MKYt4LJmd6rm4BtrzjTaXvfVD5HHE8aCucmnrDBi0
r2C9bsegfhf0/LHXBfSwZ5inOabMlWnaxL/Kpt5ZLbm6tmysPWTDnm558s0teQWbJLse4TNnLlos
OE9sUM2J3a9Zr8lOhvck+vuqtEj9sZdXdsxPvJEf+SLOL0YszwJVtGAeBnNv/fxQSqvuVTUX5cHM
OSiMcZGskx5eoYUf6ZqIQGRAbLc2+RzcFK4HQaqDMryYxS0d2KcA1d3W8EqUguFCrjpGiw2umw+U
/+wNQg7qIqN3E2IIXRNMfBNj0kUAwExUo0nf+On8JKzpy9KJFbGhDwjR2VU1fOHWUPssFk8zG7FV
Hcb13s6nvayn+8j1hlXa8n46sKxpiY4T6jEQlEWYy71FwrwkSvKV7/Efb9IvBglrhv6PCUrUeqv0
n6IGduQ0locJAxFbHFT0Ex/HAfMU1tEfnoj5jyoB4yRgFWZaM02Yo2/HZOPYMyaWoTy0wL22Js3c
TRCmx5CVSpo8HwgpqGQJjEQvwjSVpuwAoxy7EhvAoaKKXpWyXif0iRGUwm8EnNxTrA0+d5l5ZYzB
bS5Rh1AFT1eqrOyNXXdfinS5V/l8CciWxZjXLLKzZ+L02KUCA0sXksCGcpOqylqzXd1SPg52PY/0
fLxEFkrOABEDa9lmR7Rr/EQ9jbs6HPpVvvQx+fTq7nwICktFDCiwvWOJXTfpOUgGWQQvquGo5y7T
Y9tHmN0cCRBgfESEcYf3+mjb7NZM5IpJmc0b/S9GwZ+Eo34h62HcmQ79dj2MOuWCt5wePXRqqxyI
L+OpNtZ5w24Jgte1ajLSCGr+dmu4H5rUZYj1YXMlXfWlJQ5xwhCGzjO5pqxXrKViK47t5UMaj1jz
HQ/0mXuA2XE0xvS4QGtFgc0A7vv8yKEYLigrC91jXkxGhzf117npfoq7qTxmpnuDmGFjW+281gcj
wvDQZDRtdUn0yg0srg8WrKs/rMfeL4Y3ex0arFBseaPeZrLns502FJeLQ+fPX8puvO8E697IQTJ0
GdZ6/3U+alc99LZestM7j/ky7nfzBG+7SfmxprA3WV+mW5nJTTC2tk8CWoRT3ArKrVTDfMjNjiZK
ktGoi5xk25R59AVIh7zGVBlvloh1sV9ifB6UJNeLb99YBnNM2s9Po812S7R2vfZEMqxV1CN3CNhZ
RxwMWQ9ju+KBAFpBATo89jAg6J/hAQw4ksKrux6H4d5xtV4op0SatBnBYNNyWcQTEA9gXoVp4Lqo
5i9eR0pfi33Q53RwyBLvZmQR4ZA5PNoIsPRuvvf/Xl//V2H7Q4XNttkE/rB2/0NA+Pi1LL923dev
P5bXvv/U9/JaQHC1Nn057PB0Be27elCKv5DB2GCUA6qoAf/8t3rQ+4uymqC4a3GCEcRg/6u4Zjt/
kSSknRqSKdUm3eW/KbDh8GJd/LFeTsAHCR/M8WxCgXS93YASp2Eb8eSWF8aYUc3dj34YpSOt44kI
174QgbnSvqTpqtfW2aJrmLe0nRZqjX9oCidhAIZdsbU49t10DRZcpc24nrblRpHXueupRQkceepD
oTA/b2bkl6QIYeq1tL13IFdmjb/NYT/iExxbYwK24VK4SRltPG0RNrVZGCPsAIFECGRcNl7iRapu
58YNnI8ywGucIs124C4ACeqKiwHIHXAGbzd0vr8RPSfiMU2iWxIvgkM5JzmBOza+5rFzkJlR3K8+
xObQ7K3RWI7d2Q2NTsL7jFQdj7Q6+6ULdMx0pef+XYYl/UqxltwPU2ttytw/jYMprwkgbDZBEUWf
8rjDsWtnI9zGgQZnwlE7TEW7h0nC6puQ4qdt3VVd+RctgKWdR0zSahlG87b05TEqMyIfVXZnBGQA
+5BnVlSogm2Omn81ZFjJW2GX26lxxFosjnMlyaG4GLrFOITGYh6dLDaObIPqbWY1qO8RY2u1QHUN
tgQPexMYqGYmjgkoxrBa41a8isLC3TtQcHZWY7v81m451aPVXfuJEWIvpsegrfNzNqB9mFJMI37W
nZYMNuQE84DWdaU2Ro0B39FW/AFPPtyaT6JIur1Z2+lhQEC0h/oSPo1BUu3SNPRekElkM5tEK72O
XBwz+ZkCoBRAgICe+yaJg+CAWbndNZ6VbGa8iwgSXayAGisARkB+Jh9w+hZNs9wtokSZ2oS4Jxk3
+IiY9/OrOa3fxYOZvsPgMD+TmQXHoFxccQ0QdbwMDASRFe4gqAsS5UodBWAQNBABLnlwDDUkwda4
hBxuAvwhdnGcsxtUFFV2UlUDsxu7y61Fu+/SaRJPUVcGPrJOTKPwD4MxJPOu7bTpFhwA7IZFYxxQ
i+/SM9mBsAxYrRr3YJ3JD42GQACySNflIiFDsHkS4Pkt8I/2tIzWBrANIRDsncj+WIo7w+AQ7eKE
ioeyuW4967k692qbc9+2poPrJa2vxaj70AhM46J7bfWSlATbYTXKqZRfFgegzDYKaRAvulXcDVZQ
fKGbG5lXWhMGlrR7F9NxvIMpHrfDNs/8RyfsWEXbAaN8XkoSoVCKrWTYYbGvcY3c18ogT2qNXzE6
1I6fte8sREsZSabwT/sYRKhf+ceyc4POwBQFCPeWiZL7Xowgb0PSYb12WxFbBfKymfq1qI3opkFu
478XboCIk1yg2TyVRPGEL2lIYQ9LpFwxw61iPCAcoIfqgTfXRfMgC6IiJQqUbK1GPNzkCsn0MxKc
2TgE5SiqC7dCw7UiTphI1BFAvFZ/xXS0pqgAFjbXtPdMakCrShBYf2HGqERWZYPPvOx95wXlRJ/t
Kf5i3+Cw65eb0UgkmykT+9q2dDMuueRRi6ZD0Vy18YyBKOty7q2YYBwx93HFPsOlsrJkR6e4QIhp
sw2RJUm+wWxVnlZcx3Z/CZ7EFVA4QR1FvvJhR8Wld6u0uMzVXCeBtglUhcs9XnsQdx7zCaVzCzux
PUejivVSyIlypu1dl9JpLrJEMu6VG27cjAhjTuzw4IG1xfvSH4N9FbfZXWnlV0tEh2jVmm51pWI3
vgwRTuyqqXcQnDmBr20ZCXCGoRxwiKSedQygc7hGiUwbbQzzF/mo2xaOhbGDWygeUKalW8/qFhN9
HiZtzyhLSv1DdR+gtLrpvWb86KYQ6FaWLS9nHOirXEewguSKOPyC8yLteMjFqkAD9qWZm8+sUe0N
e0cguli918mYiGBliUY8IDAOd+ReB+9cQmRPDl4LFocyv8gjv7ut+sDY5cYsjmMpwi+L5bkUtcxN
59PFYOoMDxAwxIfMR2LUkWT6cUQwXK360KoPqduoS59E9WsOpMR70Hzf1NOcforRvB5dJJQ3CG13
ZHk4tCbEkq57OwZZS8CJs03ncLmjxJNuYYDvO1Dd72gU9xczvFes1WT2EDCAjIly4rReOoxNU17F
t7gR2PC2ygouAf/UAKNsd1O36Go53ymcvo67skxkShFY6DvMNdN6pAu2dVIZ7T2+wI7gYASM5uTE
TI2L88GGt8Na6Mr6GQxlf236i/l1pF2zc3tcPJkZmgeva+z3huJ6kLmjTQ06apcmdb1tS3KvMzE1
TwPj8Hpo+/bOdU15RdWUwOS4TK+gYEMGQM1zg8wN3Q4F9UO+jJ9QridXsxPH70PSxG9CZKX8ks5j
JwBlejUEFbm3hS1uOnJb+nXCyL9zU1/t6Ui3zxTN1k3nZRuCAvsT1U5VrJwi8C4KUnCx9Ol+TZpV
nyfohitkiGKbzZW4gMr7ntONB82vEGwefB/m+WzTSszaYCVM4wNuCbF1IAxfu0kiLm2jQ73C6k+i
hWHX9LZjhwOn2b+DBwr4CV9eB40PPpQ0pmrVjYjf1g0l1DVMw5lQq8iibFLoSi6cAc+MNFp4CmB7
MajbkeR6CmzPlkJRrQCkLStfpMwEbZtJWlkjKBD/wQbgErHkRUUSxY+dN9fJ6bxp/d/+/k/7e8qu
7Lv/M3v3/TPpwmXU/2y6plKrf+wH0zUlFdfzXF0apHn1r00+Jby/tDWH3b0+R/zttwbIKyjuaYUS
YhVX55H+7bcm24D0FpuuG2Z/dEvmf7O/5xI/7O7JGKVpb0qwGGxscCG9VcPgTm4GBDkegYGgEdco
1IYT/E/NVp+a7tMPN+bu9dDwYw3u55rl+WJUlnQbRDpULd+W4CJXOaA4e+cUk1f68UytnPtRPlFo
YfE7i4Yi4TvPckzbP5Rkf3lp1AMkq4L55ab+XP1LjMxUfWU6J84FXFq2mj8yTwxKBJSsuYFi+cYe
jGmFbjcug99/858La/qb+5ZjUXqWSHI41L25vGUnUSnT3D7lhYH9IjBQ+a1FPyDeSip9OaUNE7+/
5jl17N8nt+8X5VVx2HvAWjqHnf5Qhi7rMhyiWlon1yoR3rBEXliFhy8INIB8qnswrE5ic/HBHBBj
xf3Qv3i4i/a54XEfGg8yHqTFVB06o4WgtyzIlryAcJ516I7CvBzPmM5k0XwMGB9sTFRe4gT5/ff4
GWvx+jXO1jUkJOy+3xJcAuAsGABi64Tnh3dloA2icu1qCTp0QvTXq0uVud3L76/6cxft+1WpF2PB
09qVtznangHrTbmteUrNEfDHmV3jl/E3karmhGVZ3buchm5cX2KsOvMnf3/9fw5MWCuBHfhsSXlv
3o6VUcoShIEyiZgHt5LoATPLgWTWEbjh7y/1pg57/q4wvBlZWjJGn0kPnh9elHD2+1KIwTw5iVT3
Rh3j4nol8IY2wF74A87zKDy6aUIUxfoVUwggjVInB8k/PO5ffXEEPcyWpk/x4+1bazlGJRviHU9D
3zBIHCCd1ZVFoWFcURT9E0PmV4NEF14Yl/zX/0evxqzhDxr2aLFBYK0u5xin1dn7dMaNFq22voy4
jEDv8paf8YfFKMlgmTX1CubXQmCbB9A0wiEVbTNhYVzLQDWaPcU20mWBtpZnbK2L9mU6Sqzr+e4P
D/AX04uOuqFGw1IheWN/foBpHoVDMEvzFFJEaHYLetbD+b3hpAyNtaWNiq2deW/mBhYBipEoWWgS
drNsDvR8OF4kmdPk+2VaANyYoeheglao+99/zl99TAjyKBIRECAAe/MxDaJGRy90zJNLOw4aqbaY
mTUWM1ODSJu8/dObrVfQn5Y3qEC81ay5lMioRL29YtGT/SGyuTtNeGMuMRi6z8As9D9szGGDJvS2
HF+9FchftLFiTGO2yVQLHpJBH8vscu5f7GrkTdfgUmEwCBIbA6Wj34nzLcJ/z+LFflpedaOPHQ2O
9xWcJOfC8vlCy4wF8ve3kW/w9mvxTXjO2MIci9rt2+bfEmTSR8wZncAXzGtZzwuUU99IbznYz/2h
HONxgnIwEoJmuZAYOOzALNpJgBfpiq6hLdYzHp61lVrkrhW9v4OQBZYh9rrBRCAQzfaKszH2DGEv
mAhEPBnvaqOI+o3wq6rlJKFJD/iOMUIA2mBkpBoDwRKgiRApXjonqMvToFkRQVekV1YRVDdjiptq
E1Qt/SRUM8YHEzrXrQl48IugtrjJ2QegyQKWVvP5xvhlpp7tHfs5LjekHfekNkqXvndjp/Vdc8ZY
qDPSwtF0C9cHdopJxTfqp6HM02ljh77/IGm0Ccr7AGQoqI/Y8Qo3ghghQbESiN5bwWcK+LB5y6Lr
M9LC8PmvmmFwSN6BfYfiHX3vlRUNCFbrMTwKSq8P8zTiBfYxvbUn+seQOlK3L13OGxa1yCKO6vrO
JxmlXXPcisNNkEKaiuKBZTfjHSFsgyGHwkpuGwr40ZatAdRhs6cQdCZ2d6QfJ+syALbKFpDd/liz
CsBw5McQp2tItGYRI/PAFqxwuPhXQQbpjJXZjE24IssrZQQsJ8gRzwZiCgwEEEn0SiWpExVcOFES
34xI3r4EZebhGLRigZUnbTeIGaOb1nLaXYuMibhP1N4QkD9Ah0KQNwawJ9gHfAaNQk4lYZJ7X1rh
ziJO6BOHK/cDp3h31XjEbvKiqK8RASraeB2VGzHweNZx2JfYG2qXroVPRmsRFdDIAdYpBQSR49YK
GdSL0whvrcCP1I8gYJLsciwD/IjHsqSv9+iTByeIUYoRGvqbwidpiZIKaIjAo7HnSkiKWvMwWXS+
AOgY6M9AYM5eQR/OlPUHYmk9m4+bpWW7watXBDtD6M3PAtmtwmEBAEYrAUUUsBliBneeG+AQQGRw
Uc+YPsL8nTI6ntgc4owu5hkf6QibHdOp9p8mM28l5BaTxdQpG34HBZL6o6Tcl1B6WXioGJSMtRBt
sJkknFBOgnjfOXszZSdOdBp87L/rZfac5xDP4SpKBPvVXjO502JCBhYu8unMXevwTFxgDmLicZiH
fEiD26JFzob9J8bMS1Qgv35utEWaE0eFPhH/7+Chs8mIzr4kls96bNDQ8Jc0vrrvqVBxUvWxA+WO
LKINoFz+JFqI9qLuxMYHwRN/sPjanRu43JwWsG++IrWev4GMP72h5MgUgzI90MhJeSX9St1/550Y
zKjnOZI9XHAVuiyiZ3tuWAXdSyP1rdQFuceu05Tw86fFHEhBzEYwd1dBh7dWg5vMd40/8a8ZaL/2
9kwPjiJsEcjZTLpe7AxnbWYfzUVuz7b7M6zZzlMNvrdYnntVT8BB2T3OFvfeLLQzmyHJlbJ47F6S
ipeBnmj3MrYz9gZM4Bj0s9F9DjQyGfFX91LnmjYuo+ZjmhXsfhW52vfnjcKSNaDZVZp7r8f3M/28
bfgwFGfSF4x0mEsT37YvqBSLG0p1BqTkkHpGm2fVFa8Rzw7TGpv3qmHh6XQ8QMgnEqlgE15Vjdy6
ZgZRfdCy2TmDqrANCYF6pgeIhxyf7UwgctfyyUd+BnB8NQFua4wWk8Z5gzPorUq2YFB/PfzYek2e
gQIXGzQdDppnI2ugLNWeLne6M67uwnWeYx+qy55lhw9YW7Q6oACWU7oFaBJ+RrnIxcvzEDJDF978
qFq9DWLlAekznQJnImlFknDACSJgc8f/lJHJAlw6LnNbpY8qGQqNvTljyWcasC88nvRN2dn+BV+n
urSxtN8n8zDDFCU1uaAsm7QHjLnmTa9fT7fMzRsRpaxMGbrfdpuObFcdvOPDdT1FRnwoyGNml+bB
g1mh3cXyrKXmV1aomYa9k3HPehPIoRoT/zHNgibf9pp3/wqmP3s64mLinqoaTcHrJIAGCtRoAtJp
TWgBSCVN+W9Qil3Wnr58MWG4P/vy896sP5KAhYdde2DY7jeHJrR5qgnEvU3OQs59mCDey5I0AiMm
U0LNkffcBqiuMuRfdNSShWSFyGXEt23HJzm/iQ6e1u7yjLF3Tfbo21cUgxM1UXcnVWhNF0GlH1Da
oEvdWUROHUATy6ekXxSsGo6jHfrcnk2RFQzsgSyq3A+zwCtkp6n5aOGRRzCQcgxxVGAC28C4RYts
NkmJCFMJOzuRGklQs3tvzEndnb8hKxF75M5jBmorBAHnA+8yGfXHBX/W4xhxRE2Yuon540j7ODT8
YUWL0972epe2AFPLX3eM52VzXgRvVJ0jzbeDMwfBrem6W4GByt8iR3oYOMnou9bWo5KbdDLzZdPq
jxN7fItMc+froWe8lppAgsWXYbXMdrjxicWjL5jj6Xcp3b2gtmBwIYtldoy71rVJmrXA/ZJmDuQx
CT17O4HYOsyJCw/DpVfv3qt2Klusrw5wCaMV7vN35oPOvDizGPE4Q+JvKqPa0nOd8mMxevx0PsRW
84DucGLHHpI9skYgDsw+Pc99ykqNPchzJnm2IpE+kjs95xWKn9Xlom/A61ykD+5jajEv6Im1jcj6
e81qCCMdaaD6uj0oP5k/tyxDp/P76VhDuE8pBOzJJ3Kya38IeEWAwoJMQMV2jKOZ6ufrC1FMRfCt
9scM92U7tgeDaOptrrsgZK5A+tRvhUckLqIoKyQ2QGdDmE1J+oOrqw1ZZyTVGhumifjYPfNAFuQr
PlC8bo8EC0JGor/QqzEJURamBCj4HV7+kMMJ8715Yzp8BV4589GNvQrYfB4xsnzgzvcWLBd7R26E
uhvSiiAJOzFvXd8C4BUvvNTCMEGYgEEA7q8TJZyMCGFqrD43uw/PzAj6ETR9/UkXg1iAyhW4qBkM
2dgzKZBRO4a7xsCdvC0H/WnTAT3F1m5mrhvVM4kMs8ORoOao9iQVlIfIjfjeBDaCFZwspzc2qdMq
slPYC8H1MoNEHfphLONbU3dhLyC8mjet0LHkbtBrgkhS8bYLE3z0Y+8ObEIiI5NP5+5QWSv9fX05
3TlQWh+GQBW3lPwJhwqNNXEB3cEFcbjyST2/JPwl/RYRhrzytbrb9jhSk7JIOrytoNJQsGdFmpNp
WfeUPCU7lNl7ylJiF9yk5oFW7rSovTGk9k6UAZj5qCFsLx5VcUGtP722CQE216yaxQUne3XQvAfU
gXVdXoeVXX2TKme/4OnsG4dNJjC6zgJSqFTXiyOCfaAraYhEdC2x2d9A7cI+QLJVfmFUlsav+jy6
JgdN8RClFo+nLWr+2UiTm2S7kFapAOLOsaf2QEmceakZ2eMUekvXxGRlZISx7895LnCrGTP6oJzh
0bucbMlQlXGDGVC0fDy4DhSbrIr9ASgMPqk6LyYh3ZmPC2Dr7GvFHpPVBQP/FmyGfQFpInwKEbBF
q/PBMCJZpUZpnWpyb8+cVnkK7gf1NAyn8HauEkl60lRLgn4UGA8TQP6LtczBxrM1dYPXyd6VnsX6
2eKWPAxFxGy1eIn1eCYnn+dNmWZMjoCn7O3clIyJXO8365C0JMjekJVB5zFHK6f+eM5RqnrmvRak
y02v41OS0MiORuXuvEjPzMtSsQJxtosPlhsnX53RE92lWw+MuF63wt2skVfG6w6jqS4HzZUpsjJw
LkhaFv4FBzbVawkWFuNhaPdV3w27XCeOc1YBxSOyxXwMAsA7fGNmJeo83BIfmFy+CkNSNfZnx6eH
T/YxpmK9OeNualcxHhadP/G6ZXZF8c3Dub2iSlaIXZQVfrD15t7aceX4kSa0eofPYrmKUae+AxKQ
bTpGCLMzp52F8E5r8Fe+VwgLllxt3LVnoB/baeB+dmurgxW5xpehtt2XVA7L15xd5bcqVx3b7Qk3
Nfsqi8pFJ65MTQrMNTMQmQ74wOGMEmzwsTTbplLN0QWBcoNJK9hEqZe8L+o+evDY46v1UNAMzzSg
cA7c+UbadfguNvzsS9XM/Cb3zDJMzlzD5cw4xKKKdhmJNzHABEh6r47R/3V4/tDhwSSha8r/ucNz
DZr564/qre8/8b2543l/SdtzHXo4nGVsJMb/au5gjhSof2m4Qlcxf3JH+uDfEKIHPjpb3MEC2dXf
DR5yGlGD0QDEIYmLVvr//wYPRDoU6Lbg97BVQsel3aA/1nZnxFB2Tx7goQq3lBvc+TpIb3+4G79o
6/xcZNOXwOEJ3w7lMB+ZfsPPlwgnQrwiEF6HMbRX2RKsjBnbgcct/dc9/39cRX+KH4rULXU7rI1c
xS8/dcanSn3t3f+q9PzPL/KmS+MnlVNWI5cYlpMvTjNQjOXz77/Fz5U7LoGcDjQ/BX1aUbhk3qjQ
iWTr515aLeExjbn3p3jiVO3b4U1uCaLqZ+a0cSBmr2qL9g9V4p/7KH9f2nMtQaFHt/x+voHkNSkz
suz2gNFq3jK3oWxLjdknK00Q92FHsUsjow+3v//GPxd9v1/WEcD6eBUt70wn/OG52Z30KvC0rHlN
ikOwGN9ReFsOkbcwfaOM/2+fob7BkrR1XWcmM/HNDY7ahhZ9MHM51pvHxmqIgAnVtglBa/z+i5n6
hv27v/b9m2l7h2Ao43l6e0ORHL4+S28Zpi/dbCpoq+HwonqlVgYHiOto9sglDRbxTPKHzhs3nNXv
P4QeW//8DLqn6dgcQd4a7TPf7pcpEmx3/Mg5udCLr9Go/dGF9Iur8AhR6dMo5vV9MzAcFTqDU5iw
GrLIBZIFA9UhmGBlOmn9h+f3qy/k6D4prgCbCeXNMM8UaQ1zzv5tmpp8Y03VJy+o/tCH/tM13nyd
xIXc1Yy8IyZilsVr905QvMol/qOT4pcvB+8ffXpeRZeW95vRJtMA7WffHupy4kUYhHW0IGWuF0K3
PsSGwSuJtOw2aiF+1RyOL4LQVn94OeiO/nP0mcQBMPB0e0g/v58/RofvPT1T+ZFatV9wegvYPGKy
tv7EPOeGWX5vk/J4FPkQHu1ODDvV2WrrpcrcU4Kf9kndtk+kUNts65cOXVHvnyy3GN0Nu/7pSkJk
20F6EBu7x9VnglJ+SIQ1EChdDOnjnJE67qd+etl5o78OqvoTSU6bNAjADVfmeBgQQ7rnCr0hTW+T
GX58zXFhXmXNAFkswTXgtUOKKif3L0WweB8RTpYmZug5vhaN4V3mkVbaC4oWseGO4CSKgXGo+hzj
fjZcDbJY3iX4FjZxHWPX8BswO4V/DJOCig90PnRcS7F3rO7Kyaz+Hd5a5zSFg8kpx8+3FceIC6cQ
aE8H09l11IFWvqrN60BkYJZtR6G0VOO97ff8kizor3wMkNsK8vNMrmVnXoehzeKLtmodVUN8CtNx
+gKeaj6Ni02yhxcqZuAx5XrJ8nUqvfBDXA8tPh9KiO+8CfDsZkJu1bZA7NYueuRvBjXQmHjjvH+S
FhSRnYIKdQIszC/SNxjq7HU1uyC8Ctp/a4pQ3qaooZ/lXmhjc3KiAhRZCRKAz5dRoSXZbMhT4yaN
nK99xxw1zf3wki7qnbNYX2Up3Y/Kchnzg5F86DPC0cXccEuoMJt7ihxfl75qEVZOzXJIG6FWaV7z
EOgf9U/QywDqoZBep3AUj4V0uye62f6aU5h/WaAYvdZI2K1Nr30/dFN8mnIrvdCU+I1s63Y3WYHY
w2DFfI++JlrLcA63gaIgtV5yqPtUKa3DYmKQSa0FskKT9nsKFBnau3R8yKpleADHwF9uZceLESTu
KacLshLUV4404J0VHeeBMBrp3AaS20l7CcJb0dbWxmKjdgPUKE0vUssrdnXeJM1KNaTTroc2NO8p
LUanmcL8Q1oiSVjVU+LecgZLEW1GYo9bJ/wc0uaWvCVGeGNNsgrXROr6w8ox4TClYejczjEi8Zm1
Yq2WyDnOddtQovVNoIHLeOHJ2rsLiYTZdzXZkXApoytKZE9h0Swn+PwdOdOoMQ5DjAb6omlRgVH7
yhX2pTj83KuBrnU9cUq3jYHq0RwH30hRC74ZUdivO6ObLlvfJIhNCrS6Q+PAsAwCsTUIVVyRZKTv
R4gsbYPk4QWOKncSBVsOO78WB7MzIVTjtr7ihOQ8CpUt23AOqATSADL3KPA0QNCZPgRWOH4qQzc+
AdAXhzFB4rdxBoUHz09Ge1Vg0/5iZl1/bIC33wy2mp5b2y6vyyGSt8pc7Mdc9hiQui4wtqox3ctz
dCiO7YWaSxvccUIun2lKTqd21rVSWHE3qmuw8Ct/vu4a6V5mtV1SiHLHdT333kM928GmX9iLNJMR
jGtXWFwAPg+TV26F/anlRFuSSxcihYaJ5G5IoqqAxU/im5N4fbGKkVs+NO2YvriL1x3MkUkoM0DY
82rAaSDlfFfTNdj3FSXUTVcDkWML62wH4TSX+QSLUFNg48fFKsJoBYWM3+mGsbdJpR+uLb9cjnza
CLZttRxnSO6XCKG12TJMmnUK7D6FI5fKi4Djya7CHgciMJIXbierXe+paluLyICplCUIBT0032tS
u5YdR5J+K+a2vaA0mfM1mmDehZTD0VXqUrklcrkew577oCp2aVZJxwlsUPN5avqeaWzMTnnlBPs4
FVi8mAU+JRDIthW910NvpeNXX5TLzooC9xLwXrmfqiSHvG6kNd2tyvzc+2U3r3KZhN86yqVPc6em
W1Qw+PD1X7dKz30oYhqws4oKkgFdH8jokqrbLpix5AVZNaNW5cnzHOGOmBE5SedLJkudOSuCfsc1
pgESfuy8F5+zrO/e+6rvNiMu8Xbl4GjZQuabr8s6StdWF1n3TqnCj6kTV09jUhSw/4cSA/kSbiG3
Q5o3RLGeGtqNQg0Y/6rhGc1Bf4F6hxCGaEhdjIuZ0DvrjMmzHW9kL7h9ZewaW2rrCZ5FNV5T4Ynk
ajYrdSD/agabXJugZSx7pC0XkHdBDKjKQC56/bBxUr1jpBTYroTyloMEqfdgqk586LtxOSVOx6Or
iwCEVR2UHCV0vOlSD1w2yabwqBasCmY7jOvKb4zHOoEBtTIUjz6wF/OqooNzMYA9eJEmfxsYq/dQ
tJ57GZp45/HldBuriUY9+o2ApofbXti1kT1NMpH7smy8B9l4xtZ1WrkOiATZR5nEz6oXu06aQH21
PGjyfGOLP0KuKwnUBqigurPb2aHRRjsFgdpyRA8CmoU3eo1rt98Wjii/pqzhF1Ynuscu85YnXqTo
jry8CCvuIB9KQIAawSL3SVuX+wABx4ee0y/YEnJkr/KpxFwMGxOXbGioux6WM9AxMX4dy9B4V/h1
uAZjkpob0hO/P6esV+G3WfBhlWNPO3FWdiW58RiF2Xxn29l8JMhi2BLVmHwshy44STQh9IsH9709
zM77sTWc93gs5xtWKm8XN7GxmZPEwPHixAdOICQDREZ7T+Ol3Fp037ZGBnH8fNeJO6XVQwrIrZUR
AFxCGaRJnF6SM27COYirdTks07riRdyBZBWXfkOaJnLC/qKYe3tbNwWO9lY4DGJfzsfBmvNbRAsY
Ecg3y+DE8i6TQkgB3HAohrL1vlwoOd8ATAq34EQj+Kv9SEYI4L5b0aTFhTcr74MMw3H/f9SdSXPb
Wral/8qLmiMDfRNRVQMAJEGq721PEJItowcO+ubX1wffmy8tik9K56wGmRHXlgUCBA722Xutb4Gx
Ri5uJ7wMMRLx9S/1ckGc83Kh1K3jRSNdXE+GP8kSqICNlJKXJpunSxaFGf9WWF5ZzbL4dISheM6t
wAg9VYaBxYZp4dJDHbIUNEm5A76kJ4/zSkNRtu01NTvofWGcpfSbrxVrlEhtFdNVbbW8uq247HYW
wxPNJeXDynwV3xZgaCVG1Dnlw95pIlzaod6Ki7HLSyQtVlnd40Aqtz0LDjVQabVniGu6qzpaBq9h
FE46Y75czKMiDnVojltNVdAh1Fkp3beyXDWeXQBLJr0ILPrAsiFHMC5c0pNTGNwJint7qJGmkCy0
64CsPa5Kh00hFspqJ1Fe5EifL/SibkFtj/ILqTDgW8jBQ2ijt+EhbnkwE8VQD8s0LjdEllgHc9Tn
jQ2fZY/FY0CMNA94gQvHHCYXyisrHfPQ5UY2J555SSPY2MOQNN2DnYsAGoXxcN53UuqF/Oh1qtEY
dpH7hjDZUn2XoOwhZDgkIxhC9npGV1YMRABfUXypEK3Ten1S3KnQAjeVnZabRcTSrjOqrqHTPquA
8WcbilJZ32mDNtMIT6QzmOjXvYBVXOl1vKayv9o14iJFh1ncEwGTY2k45zQyn547K6cRtc3Wtptx
U+W4v0Ji5BFBhB0kYqPpMTPL1oYKMT6IxWA6E8/XqmB2lLVm8R136/d2gZ2rttpWncZirdvqvR1b
qmstyf1YxTDTCacLWK12XIjBU2Qdz2FIZ8XJ7C9SCYu5SzUyV6ExodEhIdnNNLhKst1J+9LA+pZb
gvMtwRFRVdHiYMUuLyYRXgimhl7G1BIjY16hkdHwZBDWFH+L+sEIsolxozv307CZ7KW6Ezp5vm4e
yUgyCjU+i1NTXJdlhgwlysCWqXMBCVL03wXmljtLafTJx+yW7fthXg4qbqGdnsd9IMWZMflVVOvM
spvlOo3M5k4QY7QZit6avWlqwKAsprmZrCb0wiaOd7mzpNuhzuj/yXlyiFKF7rzS1S9OsxRnCqjU
YMlyw2G0RjTpKLZ2P2XZWVu+UN4rXyeztC8Up+9kr1GNimDrFOoR9LSRGQnyAtRZzi6V4nYL9pxH
ES4tEjDyNZl6NHyL/hQaL3qs19hM4mW+0pUuvSmNrtpifmu+mg31FRKmWL2csTozpYitA3qd8glZ
qgzopey1R3l9Q5oK7CI5tuNgKsv+LE5s/SJGs/VUdrBipq4eD7kRDWejNGffOz0NAfEyYHervguv
B0sUP4rWwudpwrhv27RSeUSEdVAyVT9vOppfprSa/+ah1NnrtjqpRlKnP2ilVWyyEJ2FmwxDfFlJ
82s2WPYXtbLKDdgXG3RKvmwN4GxeOhQzPIt44VUYF3Hv9tI0+ubcsJKleRqkAmMNWgCZr5e37WFm
V+FXsbaQMsCEoBX4MJPiXsoTXCYdHnNWeZcuMcpUB6lDpogn8gYwqRPlkLiybtW9b1AZk09mFvdV
VlTn3ZKr+6YJKaU2UUFqt+YhZrB7KdDaUcI+qKum9Dp3eS/csTH2CrKhx06qSZkSvb1jFwPBXUrC
h1yTunNeivk1pWL6PCla9ZDWWf1F9GKydkLCYOfCd02yHZHfoeFmGSWNLnXlDRTUsSQIKpm+ZY2p
IgxoxvQwqP1rNNqQROglnyNHK880KtvvpUDnNYdrHJWUXS7VgHwQ1Gy+6zKmkSNf1TmaqBHDbC26
S3ib0WVKMbQm5MBzhvOJtTEyQ69tUvWW5/8HaubY7XmnOW5v4Y3Vwm45ELrcX2cyTQY9ymNgNi3k
/tlSgI8V0H7Rh75o8MR0hIzf9Hm6W3q11bcWOWY+0hZll9YLK7uQNI9HLb+DNIPtMIb1e2vIeVt4
QEW3ZtzL22UgEM3gjg8ku9J3cWxa52pmEmKUNb21j5GcBWmqRi/GbLQuopiKKAwp2pJiYt2z1eF9
EjnFt7CwZF9EzhNhSOOZLBR1x29R/Xqquzs90X9Yud1cDfSTX6IlJMQqG200W9qcXjjOMu6GBqSb
U9n2rl5Hjq5ECBxXwnqyhli/T4aq2aZ9wgMLuMAdS2qqOTadrSEZOzxo6jV7kEcW5OxqEot5qGsT
PcwI2FyQpfBcrdPSvBltgpa09HJFspUuzE8sqQ3V7dSSUxoNY3lL3mVEhSvdFEXR7TsSxW7CRDKv
rVrGvY0P8FKJB+2nEpWlVxERvGn6JDqEZdxflcYUn0O2MO50kToliusllPqvaSm5YZwxKWS53QwC
x9XSTTLS5x7X2EhSXAV1Ayu4lt91rLhuv5rSHGcgCCzv7yNy8tzJks2DFlVgcsbmG9klVpASnuaN
FIIHFlKJ2CVnOKeUswAKooXEIpZR/1blz75LhwQqhHjR6hR8r931+GujOs5eKjlNZcaCfXiGWiX1
6ZYwPI5a9b5XpWn2JAefwWWSN5HqVWVdT67WEBOxrctpYWsWN84lYLf8viycEpHq7OzipMVKRwvr
HifkK77n3pUXSpWm1pqDvIzfLYNdg5GTiUVRxSaJribMmizdk/asbNhOBBK6twPPvwHA2nzEez7D
CaqigKow92l3fG9VUu8wroYeUtFrdR7HoJ/MZ4stCLquc6ORb6ihTDpntImk3la+604+numVoW3M
WqORkpXNVYQFcHCk8GeM+ebakCX1pp2cn/WkS48Rj96Diho69o22qtcsoSmEW4VfVCqNagcTrEfM
VJe+2UWDa5d0AD7ukr/vghINYEHjReivvEeiQZ9Xy0GyaSrrq0RYohmXiIp7st6xHy8+GQysLerj
nrxs4feSmQrAXz3quVqTMVEnwdKfK7rlcsv/QbyecOeL3P/4xE4dSlG1FfWgYis7zpyWCeam/Uhj
fozt6H6CQohEcVAuIBp8hrI7NT7CcaYi4MfCBKT0bSdZIRtozjUOVYLqPc9ytNJmw/gm5OZ162gi
OGXg5vrz81MVTdHowxkriOLtQQ2C1VWpStq/Bg+qzqU0G1p27Ek/m6S8Nfz8Nc3hgWZIZTHk0N9N
Ulj8FyGkJijmWEP2ihSIxc1O95lKRzOn/YFXdh3x5Et80eeMeD4+1VNDCZRJDItNiLaqfHTXzJEu
YjmL2sAuGA5QdNHIqMeHjw/y/kHAAwfdAL6B7LCbODoICRm9tvprgghVIFq/zvRGJavPcynF6i2c
8pP78/1JcTyoaw5L24qCPprG1VQ69iw0FIZ4X+BGzjdWrFifPN3vHwIYLLahGHRbVKCHRwdBOdqR
zZLXQdIBWGoFHJ1KDOdWSnvx48t34kgriQVPiakY4OSObkenTZJlnsm5YNgJQ0xqz7TZuhdN+vjx
cU58TcATVVnhu2LBWu2iv8+6TVFkmtNYVbAk8qbJn4kD91JCSMCEfMKRU9/f9tqbQx15v9g2mmEB
bAH+hkMvrdQJ0RotMK9EvvabeiiXB5JDih0Ox7Dxa52Gm9zU4VeTKhLUkdptUgYyO0yBLT1zjZ5U
QXT2wbBTcei0SdpHY7xchIiYb0GkatCAaeBS6nRAa7u0O1hkL1yOVU9Tae5NpH40AdwRBMYnJ7q6
b49WZR4qWu0owHDPQv58e00hXkqaQx5ZsLRx9+QUpXypDPbtbJrJc7H01gENNSONPPzaIJLcEpLC
NmYy96YJRppMFk+p4eGr/UMRUquQWeuVVXErRhtCKXs9EH/1ps1GWgCJZrlhk2pgSEbiyZpBtQ5S
Sg7TpFc64qiFMKnOVj2Ok0LDkKzzTEfLQN5x6E1McH0HS/5iRZOvc4YOV0uVKOWgx71Y4Vh+8rY6
ca+h11JQcDDF5i18dK+F0NPQI8xcl1RqzweF1DS+9SmIUsJX3YnEuuDjm/u9BIKQOJzLBpkTq4vp
6HGtK30YRlEQC2t3WDmTqtjUUdOdm5rodiE29vOYbsg9XsTPiHMnHl8WWNnE6IxmBT/921sAgtkg
xb1ZBuw85y8DSGQQAwJto2Kmr398ksxcWY3YfvC/49WcUQUl4AzaDsgijcphFbfTnG3JPS2bPQIw
cqZbZl6kdqj00T4++InzRGmhYZg2eFm/g5NacObYCZZQWCFE7+qxvI+miOlrOjefvLTeHwnPIc+T
hcIIuuKxr5ltWRtV2I8C1bafZsDUvmojjSZiTPvj2xQBAoIphFEUBPIxs1e0VQUXts8Z9fWjv5j0
QrT0igBGc8te8MefXkAdDxwya7zTDHaOX1sQGESp5zWnhd0skAQhkLT1abO2uZa1n1zD9w8gB0Ps
gFiAeM530MWacW1sIgYMFkm/jzXpqV7sH+mk3Uej+YkqYX2W31amHIpK0eTUeL0cm4pxASUzIPcs
0ES+0WhfOBWZn1Y+kDFYDgc6B59VVaePSHITMrb1oTt+vejCsqv1iLUyHNDKPldoibUmq/FcmDlc
IvUT1/upOxIpjvar6uCIR8+40aJE6mBPBVLfH+Z8CHQ9uyKF6ZPDvC9sdNkgbkDHME31cVzjo+SG
mMivDgZJJVnUKvW9mHgjfnwfvl8qOQq6UYWVGV/hsa93IjOuxHORBY3GJpPNl5en/U+rNG/SumPG
ZS+ehsnp44MeWaLXSpijsnBAUwSnaB4/arBVOgchWAY6aqYxlaPF9kqRLReTw+BswYTnYhzOVVeq
AImROOpgXQO3uOsIzN7njHa2I2XRMhv1rdNnGWlhguJgLQsAWBlnKFXMB0cdzSDqWuOTT3/yi7GJ
XaE/vwZTrH//m9yMKWGc02zMAxpGJQgdJ4V6S+vh42t08i5DV8kuD3D5u5Kz0GteI1GVBwCeclxV
QyBnCJut7rOq5cQDC3uA2pZ1yETV9vZsDCuH4ANkMlCBKDNbDuP9ZMrT9uOzObUCkYDEzhj8OvuP
d9dMVqeolzLm+S0ZiBavqcnou03b5i9Dqv95Fc0GC5korwyIA0AM354UjgaTaAQe0TkLf6zXrknM
m6IJnz4+q1MPj83TbiHJZWNwfBtPbVYqS8XDkyeGfZ3NCl3v0IDGBbeoiQz7+whias8Gvv3kVXVq
zVszT6irf+XfHBU4dDPkWNOHjFQL9aorpecljbYifcRAccdy/cnRTt3wbHtIZdFX2OPx1cw5Rwtq
RxYIgnR2BaDJm1FNJf/ji6mcuke4iBYh1yuN/FgC6PRYnsi5zNaAQPkxieVqK6E4hlqoDTntcmt8
SIlt8vqqG67qucwujdzSdrGNzGqZBYl3USp8pQ7hw402I9K+Tz/bQisnr7y1snFkvnXqn7d3VhO2
sjEWBW+bSadz19XPSudUHkKPdp9Y9lM/oVeE2EhfsdSSx2wc2n3oVN9ihqyLKbqDGAt9j64UUtws
CdeJOY+PL+SJ68iYiRKUQG7IW8cvxNziMyQT5fZYLj/EonRbWaBvCnNGyvPzx8c6cTmUX7I/kIf0
bI7LGFWZZVnHLxiQofBDRoIISU9+bue8DMi0B69mmN0nFcaJh05RaKJT0fDGeldiD00+k2JRcXqp
8SVOIslTyXajtYjjHo9g/VA3Y+0zIB2CPz9XRUHXjMaRAvF4pdSlNVHMJlqNvdplbY4NjaL8hgYZ
2dZZ9IjFIvrzuo0Drm0AAJgOS9nbm41nZexavSZ5SI4wTSkDg8JS625GDHVBYbKR/vgMT7xzOB41
FFwYFNy/ntDf3mwgl/U4Ick9ICeSZqLe4Airq9rXEKn9J4dyyA0jkQMkzPFLVFh60pGtWwWKU5XX
2McWvGqdeZb0ivLJ8nXqHgWYwe2ps6y8E8QPqFTKhc4AiRH9fR9Xr4ZR3+ct318S1Tc2BIk/3hyx
gGG6ACakkgJy/AAqE+1vsIIEAagLshtrvG36xhf0AT450ImFGZG9bMD6pQxRnfX7/O37EsuIKCNk
C0jk1FM0TTt7qe8/uSU0fsdRQf/mGOtq89sxHCnNUn0lqKOxVYh9SsShJYXyVu3J0gjzseUqYogz
xkb4q/f2oRobi/k945PebjKafz0CpZJA7kqfEKVoirIZ7TkPEq1rSEzS4xvViSavnIfwayjkcgdO
kUlRZs8eyrRwH5N1HywyhjlDaZDPpUzUbhenQP9QKi3B3UXb7OShDh02UFN0leYy1WGVgL3LkuaK
ZJ94pzTtvM8NVFODRtLhIDVDAOHkHpNd63GFs21Br6hxY7Q7AXqhwq3GRWzCPjbQ72XjeaVriTdi
kt1+fHlP3Zu8xS2F+0TDuXD0Ijfrtu5mk3sT5d5zPXXPWICvdAiVWlGtAOTqP3jsqLkp9hD0v2c+
GfFc1oR7lUFXk0XFOjaq2X7syk+K1/ctP51eKb1mepm06Zyj09KnLNaaySkDdJ03QiQNMh77e509
MBe6YEbs9Yb6LWrKT7ZM2unj0qXlirK5Pi7IHFHUhYAkHRRkWn2JJxmXUKNLN2jP5XzDGJs9Tm0U
4QZ+Uu3nGISZN5Us5LU67MGMuEY6SntN7qWt0umlF6LV4oYTO0YQDJWc9MUAxeuOODW9zFoi3+mI
lEwGi5RhJbxTM7317MWo3axLdVghiwC8wufxsUK+IsMmyY2I+p2AfLfF0cWfYxz14rZLN5ZkqY+1
BgX74zvs1Jpuku8CH4U2g6asl+y35zeRW6MoMwIX5O55xjvkzqO8yxTSfz8+zqm16LfjHBdGgxiK
vILmG9hGLuN4N3sgNfHm44OcKm0AtbFbBbmqvKMSybUqyFhpiD3pK9iVBnmOsvpUZTEy13b+xHR2
8mD0K9mzOLjbjstes2ExKnOeFSkmaVqqlt2gC0LpEARo3Wf4vlMLgUnbn7cFlr13xW8O28VMETYQ
ptncqIBfYY7PT1XevHYJY8TY/ORKKqfui3UMxQaWqR7swLf3xdKKnOtLnZZOeYzxQlUO9tKMe5Ve
PHgM8BWwzDuSdRztNpHDOJgjdMZRlZQXdmRnW4e85gcLlT6K6TDSl09up5MfjwWRNhL9Wwxtbz/e
OIWtlMWUOWMtXgl+fYzV4S7XGO1+fEedPI5ls1Nk+7u6WN4epx2kGdaCSahDmwu6Od1zOUujX/XN
Jy/SU2UrzSnmqKQDwYE7eg610UFUjRwq6JBxxy2qs7G8aSrjkNrKVV7V90XufNKoOHUD/3bI44I1
XfQc2YxcBNI47aK+enX0HL2peWiq4ZM9h3bq/mVHumasgD+il/T2OhI+ootlsgqWGXX+1sXi55iQ
QjnAuPBo30aeJKTEgz5dbpJ6lf9KyiqWatDhOEP7pNNUIRPSboNeRUSM0QTpf9w1gJMdIlvKPPeK
sLW3kzXaj7bBqumSHo6GQWonfyF/Olgq9ac8qijMK9ufhPwtrfpLpuNi01HyJfYwusWsJZu+mNU7
gQ6Sl71qfHI3nboKzurUpcXBfXtsycpz0bYlkuFgEct+6RZA1LL+ZAjjjJ7pU5cQYfTx7XvqK17N
EsyuLZqtx5ddpIDUoP0UQVI7ElKVvhHbhd2vrwGPIjpllYl+fMQTp8h7fXUbEwlF5X60J3HM2S46
VcuDDLbAJm5mKN4xFdqcVu1TCu4jQBX08vExfzk4j4pQBucqF5VHlK3t0d0VSXPOZDYvArNYHC8e
e/NOj5XBK7XZOIurPH8U4N9gXiCg+qUatuMufyz6pdsQQe3spHFEwPrJh3o/7tPxKdL1WVdt8Avq
21seosIiwoEnul1C1GVapG/RiGnbNoQk4oCIdblTEDMZ+caJmtibmckghtYV/+MPop1Yw1ZfOAbN
FTOpH0+nYTVHZtElBb7lVGM0skqNEy1fbpA7lsYZX5e171IEgrgeAEzlNJEJB2COmjTxcD1qo7yd
51D+EusU3mq3yF8oi8tdPHJLYWLItuhsjB0q2dcZfSRL9rDRzTUVUpOIrJTKlepXW8RO9pZvR2dq
lWl3mVZOVzy2+EJmHoSn2O6dQy5bX+V+zj7ZmJ86fyZgeNCJBOS6rg/JbyUO7bY0bzuN88+z6S5G
KRJM5pQ8JYoUbz++1qcOhRYSrQFudF4bR29Nhk51XayvJafSYl/U9mqwmUQGdDOPnj4+1q/v7fiu
X7u/GrtXXoPH2/9SMvOe6Gw2B4MR2m7HwBj/xaIrO/IeB7+0cuVMqeTwupvU8VJVpehG7cgqhfol
dqKUm79KyT/CN1wk35uqrX52/3v9Z98rMTfwvrtfAcv/+q/7Cilo8eGP7F6ry+fitT3+oTe/tv2/
v/46eq3W0Js3/7Epu6Sbb/rXZr59bVHU/zPjef3Jf/cv/+v112/5BN+wPuV80f+NEngXwHNZod79
L/85qzr6Z3/9zv2P//O//v6Hf1McHPMfBv0uxi0I1NBerKX43zk89Ov+sVaYNA3W24qRyFtON2Ua
fw3mEmQDC+4/MQ4GWAgEw/8NePgjTrf+qwT51/3G0sGsiceHYpBpEC2MowUNvoNozclSzxeGN9Gy
Qxo4d6FfqUQczO0FUmVnIwry29zBNlISYQk3+yrhs1M8NVGCdhDSechnhxMjFXAg6wq36NJeVBEh
lo3WH+x6tHw9d8yzqi+lu7psBTLFSDrrEjJ+hF6YdyT/TQ8pMm3CqytYVIqoKwIW0tozWxxd/D5l
q0LKLV0HFgSSWRQNfO4Ju25EElUMibJoDjxMkLTq8AYzydVE6JvFdXT1QihBjQ4XdISdeVZuHhQ9
9MOeKK44qn/0hjL6fSpaj5F66pFnMF+ERO5sxo7U2kGGd2TC7stbrCLMzLazvBCQUNVgHLEWIDQs
n5x5SDetyBJ/ydH2T80VXhV9gwS/A1/YadsciqQnDNhSWmFy/AIjE1dK97vSdoK57ZNbK4orqJW8
SUWmOt5YzaE7CjEwy0qvmtmRvZo8l02BR9TteWe6uszkJqZN5EcJVMxxtScPVd4essS6iBUndBWt
uHXkYtwwt9w5RU8gCtl0IZpFd3YwnujYw301lHEIp4pHl+DR6IbZG7r1JERGgnMPtiyf+8hrDMnc
5Hb/UrSOr01TcRClkpyJhoxGeEz4kq2txHR7ayzILfvMlFz6DBbbbjNwQufQkYDg2ZkKaAex7SMl
WeWy4TY2bSVsFw73tEWE57gSOve9WsXpvZVSTLWKPfiWxb4ZJLexVVtp9ttJ1lGtEw1q2NFu6jFP
1Jqpbxwl/SYmoZ+B0NrPZVjQISYWqW+bEbtetIs12DwovekA5NImS+v7qjUf7Wk5T9XRwiVp6lup
RBelyEu8Q9b/vBjpN+ah+i7FiI7rZFxl+al0qFXnVV+k1EcIbvjcE/QVJ9ccuSXsJqLfnuJBiIgb
VSnHPNBQ3oBLysNYJ+OPMPa1mirfZp0EkqxpzyYpe1lmfeJNaotNChkrMEqi8xYGoq6Ucy8kQH98
KxJ6EC+4B3Toc56c82eZ0nzBT1v4mYXwldJ4QBs/1zvF5husiLbfmimmlFBLHxqi0S+QrxdbzX6J
nFY+oNyosfiZ0j3FCXGGvRnrvpUnyW0xZFBrWxN/InHWO5E4zf2aceRTHWa3Cy9Iv22Xi7Zr8q2d
ZuOGvA9zu2SkBQEJsTYlPBC3UyX5OjGbZSNTqW+U1o7p/2SqH5MB5FZWau4VFStJEtlDoKrRvjMG
9azF+uZLaiweegNPbA+8wFf11PLMyBl9ZjC1Kxvo8FojlR/mUJfdTlJMntx62bL9sEi0o/xulqy8
yyRtvibbUD4oXTsacHlNgjFH9pcbU9ijD8KaUM28zDbaTEORj9qfW3h3+EGJmL0k31WZeUnA+0sy
IMpKSzvfD7UF3dkeJN9auJ5iaQ2QWzkR25r8cwpj9iAjmzsxLKqbmt2dbCd7uBMmm2wLLnVj3Joh
AKdR1qpN7EwEaI+rX1mfOletne99l8OehBGm9Nd5XxJwmibgEhLplSH3vM0bwpU76zwZ+fkWcdxo
4t0o9bLcWpgAgea1wp/DATosYkMgGslzXUXwXe3lrq2gpoHWi1xSlCR3tPvOAw8/o4+uVL8pa24p
PD8Xs2pt+0J9dmpNYM9LV1dCa9yFKrakwnI2/Sy5KEDT3aTXrwPIWjxRc3hpIEvbybmiHEI7z7aY
GgdST0Trzl0moNAWdhBr8lWVq9+Yi54DBEj3BKc82mMLMCsxO4+gRXPfk45zj6T+KQ+ZQghhvZox
GTRDmHTeGOX3qtKfWXrXXApbJeCgwdYMqfqCbYJL4XOdx2EJwDi2vbCufzZNL/uJQ6izsfTVjnZ2
4ofGnG5qdOfnMyyQnT4BHzS00AnylK6SFn9zqJ7vZ30OKux9Z4tJ73dgvIQHiViwyeaI5bLc14Oe
XOMhPU8VXkKTFCLfHR2eZyXKt02PD1EujDuRYcA0uzo5m+t2D0FGuMOgEaDU9aqbx7xe4qI2v1K+
fgEM0QfWbP2oelwtMUaSba92424qJ2kbYXD3LOjwV10+XMsR/ota19cPPl4InPNeZ5BeXYS3FdB4
4pOTLSQBttOmnpMZJT31Dl7CWpp+aNgtWQv7fm8PC+jSJGk2cxiaCPOn5BAP+sgOnVVutCUDDoFd
EOOrajtyf41tZI3Y4XIBhxYX6y6y0qdxSIz9Itn3c9eetVnduIRl/UTvbB1A64VbyUK/qAtT2aJa
tzcKuIuDLdbgM2xYZMdX4bYxG9JM7XnRypfcbMvugQlR2GJ8AKFBJ3kaAZ4LDxOWXY2PXTgUFo8i
npEUBB93X2Ff4ehzRuFasZqtD1mVFkarBbVaIY5jJkuo2oPWj6UGtXme4cpGG8wCrN70hBewCplb
gma91fTCMpuvuG/LpTwAT2ktx0txuVh4SokzBQaLXa9ZmuavaNw/Kq//jcL536vA/z8qrzUkaZSa
/3N5/fjaoCXsfq+s//43f1fWQNB0NuCOiaKOacOvLJu/K2tL+4fO/FReN8cm6DCTI/0zAcf4B3+w
9nct9s2Uvmz2/llZq/+g6bhC2FboGNXuHwHS1k3hv+pqBuMMXOAM8Qk5iA7L6e3+1FaGfkkq2whg
0kBMiWPbJYVVc3+7Jtd//b7/OfoGTRXdUs6RKp3ZI1fiqDET9kOtauTVAbxhrkELzQGIMIXVt7ID
hY0AW9vnS501frV04uvHx16/r99P8dfB2dqQfM1ls7jYb08RoV0+aRkVbKQ74Detph39YVI4Lml7
t6miVs+RUwjHbctE89tlTl4nut14WxtT84llWK2sabLrBnToWi3Vhz4jaKzFFiyRIcyqh0lZbNoo
Wi761gpvC+yJ/n9wEuzLcC0Q8cuNdHQF5UYXWtEtTlAvk7pBSr1sCwm1RmKN80OtyQPoe3BYG6mY
V6fvBLLe6W3fqKKZz0ewybVZgvxejfauPABod+DBboFJ5Huk7kDMB0jhRdKTB1wuHbGGBdjaj8/h
XX+Cm4BG0Dp0RtP/Tp7S6lrfz4CXmK6CFW1kMswmuOI7q0p/fnyktany20396xun8YjMnZav8S60
1RiUlu0URxrYOwQz77ZdZ9r1oem0+kY2KFs/Pt7RQ/TreMi5iKPlFn8/EFCVFo4vMcjBECXNDSsK
6XuQWz6ZIJ64fmvECftzHCwYkY4ajU7DckEQo01e+JjsbK6awFsfZK19//Hp/PJNHV0/ZMZYV3jw
MDwdLwppxEh45B4M1EXJ94vVqtSB3DPzvPLiC+DnxEfjiKzwGt7OA0lKDGwymB1KeEvWJrHMyBgg
0axMDnOgryeUBED3oIDHiHIRHihb5l3CvfkwRBZYMG2RdSoOcAfwSSIOwg5J3aDYS4JWNdsnYDHJ
J425vzQxb84S9R2EMmbBTAUcx1i7yb+15kI1hDe9NBNiHU0h0aAiezoK271UN0zus1Z1SY74OeWN
tIY/Ni43bxrkxVprKaLbZqDBLtlN40TuStKoAdI8KWqWXBrOrH+zEGI9GbW5Abqt3ikOslC3GXPF
a8yQClHOnC02aYasQzw9EA1BTm6UzDusF0o6RN9YzjCYdYZxFfUqUeQoX854u8BtF6G60UiLDECj
zvgek2ITq7TdWq2y7xt48/tUAghfKnXcYUwLv8e8eAgmzqI9U5DhSuTKiAlwsXSicMi8GcK1ETyo
OlAR3KPEKFS51ylRFWRNlT12LQmrSDDdknCAK4OwlR/zPLeUXHG3oXOg7YwQ0zD7CPBiSyZMX7IW
UHzU0fcI/osnOgbZT6HEFcWnjIubZAPSUt2xwmxelfH0xSJ+w7cKoJCG4+T7dE6n86V2zCszJ8O9
s5PScbUiGa/6rqxfqHLg6NbthkCPlCSN7FXKJPtCKnMJs2kSbSSrORSFyac2lZqAX2c/DVJ5WYUi
dNETj50bNTj40SzvZJGer9fTr6AUe8gLJbetEI0ohfYVsPboAhqT9+B1i3M9FPODlGeEoyiFvFwi
HIF+PA+xupF5v3gkUmg7FV7UnsRI7bnBDn2dcp3KPSQc8g6tVrvP9G0ZC+6IAadNX2vac0Us/DaL
VcnXxEQdW6ll81DSaPEqfOh8NVPqthN21XHut3Gs3ahh0W9Y24Z9B++CrJCps+GQqT/gtEF9NxVx
g4X2IgE15UkjoIkhynuovNkqH+l6r5Hlg1BBHcPjILSFICd4MtEFPfpvMUyxIO46+TZUlnmTNuYT
u6JntShLH/x46kmp6Tx2NHu3WtMo59bUjwfSWx23GvDv/kow6dNags0Bt8CCgMAS1Y+eUpSpp6fV
dCbZkbPL2qn0ZoKbvxK0NfNhpnBLTax7cbaiKBq5ZmPIy8jyeQ2x341sswRfnyR+H5nqrmlb6Qys
O0Z/iV5NMxnzczq2xGWhwbTdckZK7spqKq4Wms8sU61Sn82zou/jcsoDRUvkwKp4XEyJXk9GpwWy
Gvbbkbz52IrZ6nYxNiQ5Lb83gx59Sdnk/jDBrnzRhmY8EFM37LPBoctIo+O8kSWxq4mm9YxQHva9
wvMFfkG4PTPzSGNjbLXKvkwca6kRf2KlKuSoYCe2suUGudyirY8J1IjERgcp5RHPELqORsq9gu7m
PFnjRkoCitg/8p8rY034pCjXB0fImQ+Had5JJnr0uv1/5J1bc9rIEse/SirvqITueshWHV/ixE7s
VOJNdvNCKUCQQCCQxEV8+vMbjXAkgb3ZHddGdc7UvmzArVEz0/f+N1VCQOsV3zd5uk1u9WISA32N
UbDfFDoTBwzmrookVDRBc4B6Lya/rpcMfAIKkTdOr10mAV1uKWG6YApOcbPP9ezL3t9ad0BQ6rdF
pIO0MBvQ9nWmE94f96c4vn4MZmsxnabD0N1NXgO7734Oo3zxbkFS6r6nY1/EyTK8m1Foej6gv07M
39DPiJFM2R0AeHRBkGK/3OnO7GM8sVZ/TKfm7GJGZ/dFVI5IsZfFVTwDJGprrYD1nvjrz0Bqx29X
ESNL9r1QxyG2kD0pL7laYn45cTK43vsW+yrM5a0Zgj/jZsxbKLZMkzon9j27mCaiIZ62tMs9Mdk7
EXq8sNemcbmin++SgoTJ3R6UpIzJGXv+xvDj7AvI/sLVBOZ8O1v7+tVmQ//BgHHZRJBMam3O89nU
vjT90L7rIxiYP8QonWVu7N/oU7r6fBd4SWwV+3w5cHwi1HF6vXE4r30zLL5jA28+R5sUuZ4Yq+sp
bRsA0lMYcdUHLu5qsOjZN3ma9D4WPCC8YKAV5gWjpNg2iG9ft7iWDA9ywvyj7gK2PqD/6WOqG6sL
kp39Pyi0wuslFOJuVslVBkrglkikbt7YO/0qXyEUQMkyqT1bWa+X4WoHoLkhcuPT8HViDsLLZLG+
7w96xvk2p7DEnm3tSwYUf0gHC3/DlJjJ5ipdborwCvYD3p3SYR6+S7P5asNptvOzfLdYF2f5HIjM
1CSS9s5nkvoSyVpkhKY9wwpvd1tjN9//g3zQ/6XDSkEbhszjDusXRlwxsLXhsMq/qRzWMt9D0xdg
qNjo5NLxpw6poD6I3rYYO4IylE5p3V/VKeimToVkEKWzP/xVXaMBmpo3nSwoRjKpxEM6rPIcyaQ9
iizbMrXx4mxhA1OARtcRQxKEkVw32tbbfmQPVtvb9Xw0yYA1jb/VuHHCVRVWX80qPHqA8C1qD0h3
NPEudzzAmzrMr5qfrf0g2txGpPbno6cfVTacNZ6FK0RAwMDIBn/abpdkFGgnMvDglU7tGETPJSUj
gGc7BRiUxmxlf82mu4k3DJOBlzOabEliYX+eMJgoWlzTAraazEcMJ/PcCUaiFZKBviIjJPD0F2uK
Sojqzt+tUwtE0xvdIU0RZ/50kN57wBbeOKB+Du6LVf56akT2NUV+/Q/TVTKNzgrGVFN1zMxU8gRm
yhU2Nk4Pq2i7Mf0cuJ05YB+faJqdbJgfZy02bnLBJlBSQAri+CzWxnXaX0a/F4wpvYkHqzWTngWm
8WvmhMfm/MbNQQuzwfS79UBV2H5Fjztnsx6zm8+83EjP6WK2zDur5y73N9PcD3uftszashaXoCAN
/N5SyFoA667cOI2q3pX/mTBX9SIn08gPt0h8+oFat/w+uWwnon/qS4freJrQz+WlCfaImq6GHCo3
VWbFn6IRByTP16Pxq5emq9kGqAkAidC2zqL+OybnWn3c82yNnliXy+PLzxEWPLDGpMfY8PQbHufs
j+k03mBISjgXuX4m0SzqkrXsjPwZHrQo1HjgazRakpKnc7tcLR74jMpmUK5Dmgwpy/pVPAhGqJWL
iHRaNMybPEBmKZ4ES9co2qbZRNStidXigkdMFKWDcU8ws1y/6CQ8ygWiuCLq+TNnoUXjx1mAC2g9
QsXuI1zwNR6DEUvMq5tcMMCywZxQ4oJpaaLFibj4aalAab1GTpBAs0dV3C+RB61fcFxK4bLoho56
1fe3HI17IGwg4ldi8ZZ1qehbGskBLPgqcfHvi8NHX5/T6am+vulrJD/ozqbCs1xtUeCgFGgVJtUi
P++eQCRnw6aVLoFlaBjmZGxovy9X6xCQdaKYizZETzoDnToEVJirvz6dnTTzEpwuV+sQ+CZak95q
fBn5OVZ8xyQBFxTfRekQcBVo86VHgurScqFg6pKAJkmNyUScAZIhYnVQHuLHqXLB00zHtQGZwcUU
C4J1LvgGCVgXfXGwDSTbO3QjmCwjoN2UzoJlaR7SwMe/PnkWsJURFb7rC+EpVvduhEEWRpULfeEx
YBwQvDh5FnyNlDnp84Pu7N5ZIMerqhxMWwPkzkI+SiYcWQj4VTIYw3EoV8n2Dt0IWSivdCFMj7AT
IVVGyEkutDQklRMatRPCdera25tYicq+AlYyTbu03lS/MSq3LhWRlRp+GYakqIfolm40YYCybqTs
xqF3H6SAkz8/fjMDROmDEsJALMnwDt2BvoPGUpSHXAKqh3jFg8fYugQ+utMjfoAtIrnQOWvRdMpO
WiVRgG4kPkLpFYFpuZp3wfPRjaISCuCUcnVOInCJlQUCqtGluZ7+uJMXwiWEQlkJ4fnO6URusLJK
5O3ooQWTsCUHPUcD7wtJQBPT4Wx0Sxr2fXVhaGmiKokftwoStpgAsIoGdwTUlrSbuucoAL0hZZPM
FD2Epv9GOFmEz4gKiRJMeQNajoKLmHBBkmburFydU4x90l6qGgE/QVi/JoWE5Wr5jMJbAr5AtBBK
JnVOGhBDdFS5QPiEMamGJe59uZAvdevItTVynzpIkdWF6Zy3hLJSdZZIrwBn5lCQWaVPWsYBXqnm
EGUi0lrdiK4ZivTVqp4EYigkpqlGPVhAcLV1Euh9BE8R1Klyde4+YOAqx9QNT7NFJbhVGUBtj5H8
CvOLTRD2u2ohUa5QOTIKCgItSMW9D+q4XC3ZSFAVbCJCy2jKcnXOTuwjtKTW+udcMA2N3K3h4RpK
2dgSCx5dC5ZoFqBU4iA7u2UxgSasfBZE7rkPuA6hxdNnwdMEIi1Xpqt5V5rzPWWzmdodAmag4B5s
oqZ09PtYE5Rhk4uRXOqcyWQyWkw1tiri7ORaUBKV69QyHEvzGUR1YEA6ZycwSUM52yJCaaIQw27r
RoesO60AD7UHnZOHgAWIdIBS9AB56FKCgmcgj7iwu+oWAtED3Cb4DMJNuTp3BsQsHlUmcASYp+bR
xtV8e9el/kSg35iV0uycBCDK6Su7jqYGABpC8BA8afsLIriCfMC7lGdAHroORROB++gr28pEzAEX
FlNE5FVohRFc6k+oZ/TA6u7oTQCKyFDViYQRAFgXyr9aLfuIG0F/FoAlVCSVq3ORZcPiKCsKBMvE
gwaKBESjSiw25QKWqCb6U0HJ65rXCCJtFeNUMJJtwoZEDPUqs95OOhNWpKEW97qzAoEqMTEkSEk1
Wi5leaKDDsjAcrUEgjwEohK0ys3/jbPwE7LzoZj1PIziUVnrGo2zGuzSX37hUAd6TKCOlASSVuOL
ApJJkpaVXeL/f2sUPZU1qLUPDzWp5XOqP69e8PjRjWcd3urwj2+icRrQUVOUHxTVNgVa1auX/4mD
b8E8qBdfytD5j528etnYZ+33/wvC2axFV7SfKtNNo32yaBIuo93qhGfBIguywxZF7Z0MnqpSPg/i
6HsCJnRj1zIap0w7iZM0GCX1XctMuDrlxWI8zCOwWRrEy7SSKvGLcRxsg3Rcpywjc8qUq3LiF8n3
FzQ2rOffmmyXhq3qU+hCS6NR4/esYmqqlAG6SCfNLVcRGlXKb+B4FNU5DkS3mD+lSvjtKAgbB7Bv
UU/zDHSBUwSOqHkjZU208pYXoyhoSRFZaKpMOdk2jwUAFqg4VbI3x7JJ5vqVCUNgPZwVhy2WYk82
YqiSfpfQQXvEZhliUqX9PogWDekhwE2eQb28D9IiDhajOjuqeIj6lrMsGIbrbJznjTMNDKIo7lWm
Hw0ZDxI0m0lkmaA6aXRB1kaDlIXp6rSzLOI/YPMPPJBl72UY5jmoA27dJi0qSJVJg+HTkiEMbPV8
dcq3429p0LKeiJeKUkfVTd+ON0FTbxHrEFXF6oS3L94E82UWRk21XsVSnoP+9TjNxsVhr+UpkTn+
5yD+fryLhg01VnWePAfxP5N01tq3cKeVSZdAredBmqApG2qnit08zwMeR4J9HG72wUl8ykm4Y/zO
gQvlzwkC9TMI8btZjEXS9GoMWSSrypC7dDxp9+uVkRFVwh/GiwVzpDZBy02owk+q5D+GyWj84m12
pNtkDlSV/KdkDWLwqYMoClOf4SeVDzg+iFXdq+r+7+H+OMvGDZOiCvqo0941vcqqVlWV7u95ENYv
T5W2UiX7BDqd4m3/HOHZtI53lXdV3fSXAL2zmOTNq1nFq5SJj7P8xcnNk8IhUqtMP8qGCegeDcut
KmJVpv04dMOTv+apSNNDm/Rx/OnQ/nzqz5rBNfGNYTwO0t/+CwAA//8=</cx:binary>
              </cx:geoCache>
            </cx:geography>
          </cx:layoutPr>
          <cx:valueColors>
            <cx:minColor>
              <a:srgbClr val="E29578"/>
            </cx:minColor>
            <cx:midColor>
              <a:srgbClr val="83C5BE"/>
            </cx:midColor>
            <cx:maxColor>
              <a:srgbClr val="006D77"/>
            </cx:maxColor>
          </cx:valueColors>
          <cx:valueColorPositions count="3"/>
        </cx:series>
      </cx:plotAreaRegion>
    </cx:plotArea>
    <cx:legend pos="r" align="min" overlay="0">
      <cx:txPr>
        <a:bodyPr vertOverflow="overflow" horzOverflow="overflow" wrap="square" lIns="0" tIns="0" rIns="0" bIns="0"/>
        <a:lstStyle/>
        <a:p>
          <a:pPr algn="ctr" rtl="0">
            <a:defRPr lang="en-US" sz="1100" b="1" i="1" u="none" strike="noStrike" kern="1200" spc="0" baseline="0">
              <a:solidFill>
                <a:srgbClr val="006D77"/>
              </a:solidFill>
              <a:latin typeface="+mn-lt"/>
              <a:ea typeface="+mn-ea"/>
              <a:cs typeface="+mn-cs"/>
            </a:defRPr>
          </a:pPr>
          <a:endParaRPr lang="en-US" sz="1100" b="1" i="1" u="none" strike="noStrike" kern="1200" spc="0" baseline="0">
            <a:solidFill>
              <a:srgbClr val="006D77"/>
            </a:solidFill>
            <a:latin typeface="+mn-lt"/>
            <a:ea typeface="+mn-ea"/>
            <a:cs typeface="+mn-cs"/>
          </a:endParaRPr>
        </a:p>
      </cx:txPr>
    </cx:legend>
  </cx:chart>
  <cx:spPr>
    <a:ln cap="rnd">
      <a:solidFill>
        <a:srgbClr val="E29578"/>
      </a:solidFill>
    </a:ln>
    <a:effectLst>
      <a:innerShdw blurRad="114300">
        <a:srgbClr val="006D77"/>
      </a:inn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5.png"/><Relationship Id="rId18" Type="http://schemas.openxmlformats.org/officeDocument/2006/relationships/image" Target="../media/image10.png"/><Relationship Id="rId3" Type="http://schemas.openxmlformats.org/officeDocument/2006/relationships/image" Target="../media/image2.png"/><Relationship Id="rId7" Type="http://schemas.openxmlformats.org/officeDocument/2006/relationships/image" Target="../media/image4.svg"/><Relationship Id="rId12" Type="http://schemas.openxmlformats.org/officeDocument/2006/relationships/chart" Target="../charts/chart5.xml"/><Relationship Id="rId17" Type="http://schemas.openxmlformats.org/officeDocument/2006/relationships/image" Target="../media/image9.png"/><Relationship Id="rId2" Type="http://schemas.openxmlformats.org/officeDocument/2006/relationships/hyperlink" Target="#Location_Dashboard!A1"/><Relationship Id="rId16"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Customer_Dashboard!A1"/><Relationship Id="rId15" Type="http://schemas.openxmlformats.org/officeDocument/2006/relationships/image" Target="../media/image7.png"/><Relationship Id="rId10" Type="http://schemas.openxmlformats.org/officeDocument/2006/relationships/chart" Target="../charts/chart3.xml"/><Relationship Id="rId4" Type="http://schemas.openxmlformats.org/officeDocument/2006/relationships/hyperlink" Target="#Product_Dashboard!A1"/><Relationship Id="rId9" Type="http://schemas.openxmlformats.org/officeDocument/2006/relationships/chart" Target="../charts/chart2.xml"/><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svg"/><Relationship Id="rId12" Type="http://schemas.openxmlformats.org/officeDocument/2006/relationships/chart" Target="../charts/chart10.xml"/><Relationship Id="rId2" Type="http://schemas.openxmlformats.org/officeDocument/2006/relationships/hyperlink" Target="#Location_Dashboard!A1"/><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9.xml"/><Relationship Id="rId5" Type="http://schemas.openxmlformats.org/officeDocument/2006/relationships/hyperlink" Target="#Product_Dashboard!A1"/><Relationship Id="rId15" Type="http://schemas.openxmlformats.org/officeDocument/2006/relationships/image" Target="../media/image12.png"/><Relationship Id="rId10" Type="http://schemas.openxmlformats.org/officeDocument/2006/relationships/chart" Target="../charts/chart8.xml"/><Relationship Id="rId4" Type="http://schemas.openxmlformats.org/officeDocument/2006/relationships/hyperlink" Target="#Customer_Dashboard!A1"/><Relationship Id="rId9" Type="http://schemas.openxmlformats.org/officeDocument/2006/relationships/chart" Target="../charts/chart7.xml"/><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15.png"/><Relationship Id="rId3" Type="http://schemas.openxmlformats.org/officeDocument/2006/relationships/image" Target="../media/image2.png"/><Relationship Id="rId7" Type="http://schemas.openxmlformats.org/officeDocument/2006/relationships/image" Target="../media/image4.svg"/><Relationship Id="rId12" Type="http://schemas.openxmlformats.org/officeDocument/2006/relationships/image" Target="../media/image14.png"/><Relationship Id="rId2" Type="http://schemas.openxmlformats.org/officeDocument/2006/relationships/hyperlink" Target="#Product_Dashboard!A1"/><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13.xml"/><Relationship Id="rId5" Type="http://schemas.openxmlformats.org/officeDocument/2006/relationships/hyperlink" Target="#Location_Dashboard!A1"/><Relationship Id="rId10" Type="http://schemas.openxmlformats.org/officeDocument/2006/relationships/chart" Target="../charts/chart12.xml"/><Relationship Id="rId4" Type="http://schemas.openxmlformats.org/officeDocument/2006/relationships/hyperlink" Target="#Customer_Dashboard!A1"/><Relationship Id="rId9" Type="http://schemas.openxmlformats.org/officeDocument/2006/relationships/chart" Target="../charts/chart11.xml"/><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142873</xdr:colOff>
      <xdr:row>5</xdr:row>
      <xdr:rowOff>28575</xdr:rowOff>
    </xdr:to>
    <xdr:grpSp>
      <xdr:nvGrpSpPr>
        <xdr:cNvPr id="4098" name="Group 4097">
          <a:extLst>
            <a:ext uri="{FF2B5EF4-FFF2-40B4-BE49-F238E27FC236}">
              <a16:creationId xmlns:a16="http://schemas.microsoft.com/office/drawing/2014/main" id="{A1BC1F2F-80DA-65C0-4234-EA79CF7D9AEC}"/>
            </a:ext>
          </a:extLst>
        </xdr:cNvPr>
        <xdr:cNvGrpSpPr/>
      </xdr:nvGrpSpPr>
      <xdr:grpSpPr>
        <a:xfrm>
          <a:off x="0" y="0"/>
          <a:ext cx="23917273" cy="981075"/>
          <a:chOff x="0" y="0"/>
          <a:chExt cx="23917273" cy="981075"/>
        </a:xfrm>
      </xdr:grpSpPr>
      <xdr:grpSp>
        <xdr:nvGrpSpPr>
          <xdr:cNvPr id="59" name="Group 58">
            <a:extLst>
              <a:ext uri="{FF2B5EF4-FFF2-40B4-BE49-F238E27FC236}">
                <a16:creationId xmlns:a16="http://schemas.microsoft.com/office/drawing/2014/main" id="{DDBB3D34-93C7-9890-EF11-23A2AC8A5DCE}"/>
              </a:ext>
            </a:extLst>
          </xdr:cNvPr>
          <xdr:cNvGrpSpPr/>
        </xdr:nvGrpSpPr>
        <xdr:grpSpPr>
          <a:xfrm>
            <a:off x="0" y="0"/>
            <a:ext cx="23917273" cy="981075"/>
            <a:chOff x="0" y="0"/>
            <a:chExt cx="23917273" cy="981075"/>
          </a:xfrm>
        </xdr:grpSpPr>
        <xdr:sp macro="" textlink="">
          <xdr:nvSpPr>
            <xdr:cNvPr id="4" name="Rectangle 3">
              <a:extLst>
                <a:ext uri="{FF2B5EF4-FFF2-40B4-BE49-F238E27FC236}">
                  <a16:creationId xmlns:a16="http://schemas.microsoft.com/office/drawing/2014/main" id="{94549AC1-0FE9-6C04-7C69-12C19AC48692}"/>
                </a:ext>
              </a:extLst>
            </xdr:cNvPr>
            <xdr:cNvSpPr/>
          </xdr:nvSpPr>
          <xdr:spPr>
            <a:xfrm>
              <a:off x="0" y="0"/>
              <a:ext cx="23917273" cy="981075"/>
            </a:xfrm>
            <a:prstGeom prst="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5" name="Rectangle: Rounded Corners 4">
              <a:extLst>
                <a:ext uri="{FF2B5EF4-FFF2-40B4-BE49-F238E27FC236}">
                  <a16:creationId xmlns:a16="http://schemas.microsoft.com/office/drawing/2014/main" id="{7734C96F-CD4E-1E41-C937-8EE8426062BC}"/>
                </a:ext>
              </a:extLst>
            </xdr:cNvPr>
            <xdr:cNvSpPr/>
          </xdr:nvSpPr>
          <xdr:spPr>
            <a:xfrm>
              <a:off x="38100" y="133350"/>
              <a:ext cx="6800850" cy="752475"/>
            </a:xfrm>
            <a:prstGeom prst="roundRect">
              <a:avLst/>
            </a:prstGeom>
            <a:noFill/>
            <a:ln>
              <a:solidFill>
                <a:srgbClr val="EDF6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1" u="none"/>
                <a:t>Sales</a:t>
              </a:r>
              <a:r>
                <a:rPr lang="en-US" sz="4400" b="1" i="1" u="none" baseline="0"/>
                <a:t> Dashboard</a:t>
              </a:r>
              <a:endParaRPr lang="en-US" sz="4400" b="1" i="1" u="none"/>
            </a:p>
          </xdr:txBody>
        </xdr:sp>
      </xdr:grpSp>
      <xdr:pic>
        <xdr:nvPicPr>
          <xdr:cNvPr id="4096" name="Picture 4095">
            <a:extLst>
              <a:ext uri="{FF2B5EF4-FFF2-40B4-BE49-F238E27FC236}">
                <a16:creationId xmlns:a16="http://schemas.microsoft.com/office/drawing/2014/main" id="{C8ABCA59-EB74-49CA-AB76-2C11989049CA}"/>
              </a:ext>
            </a:extLst>
          </xdr:cNvPr>
          <xdr:cNvPicPr>
            <a:picLocks noChangeAspect="1"/>
          </xdr:cNvPicPr>
        </xdr:nvPicPr>
        <xdr:blipFill>
          <a:blip xmlns:r="http://schemas.openxmlformats.org/officeDocument/2006/relationships" r:embed="rId1">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400050" y="238125"/>
            <a:ext cx="786396" cy="523876"/>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grpSp>
    <xdr:clientData/>
  </xdr:twoCellAnchor>
  <xdr:twoCellAnchor>
    <xdr:from>
      <xdr:col>7</xdr:col>
      <xdr:colOff>457201</xdr:colOff>
      <xdr:row>5</xdr:row>
      <xdr:rowOff>142875</xdr:rowOff>
    </xdr:from>
    <xdr:to>
      <xdr:col>11</xdr:col>
      <xdr:colOff>180975</xdr:colOff>
      <xdr:row>8</xdr:row>
      <xdr:rowOff>9525</xdr:rowOff>
    </xdr:to>
    <xdr:grpSp>
      <xdr:nvGrpSpPr>
        <xdr:cNvPr id="21" name="Group 20">
          <a:hlinkClick xmlns:r="http://schemas.openxmlformats.org/officeDocument/2006/relationships" r:id="rId2"/>
          <a:extLst>
            <a:ext uri="{FF2B5EF4-FFF2-40B4-BE49-F238E27FC236}">
              <a16:creationId xmlns:a16="http://schemas.microsoft.com/office/drawing/2014/main" id="{BADEC44D-B0D5-E798-A413-B96A35018337}"/>
            </a:ext>
          </a:extLst>
        </xdr:cNvPr>
        <xdr:cNvGrpSpPr/>
      </xdr:nvGrpSpPr>
      <xdr:grpSpPr>
        <a:xfrm>
          <a:off x="4724401" y="1095375"/>
          <a:ext cx="2162174" cy="438150"/>
          <a:chOff x="4724401" y="1095375"/>
          <a:chExt cx="2162174" cy="438150"/>
        </a:xfrm>
      </xdr:grpSpPr>
      <xdr:sp macro="" textlink="">
        <xdr:nvSpPr>
          <xdr:cNvPr id="13" name="Rectangle: Rounded Corners 12">
            <a:extLst>
              <a:ext uri="{FF2B5EF4-FFF2-40B4-BE49-F238E27FC236}">
                <a16:creationId xmlns:a16="http://schemas.microsoft.com/office/drawing/2014/main" id="{DEC080D7-4818-4E0C-8029-DA00E3989436}"/>
              </a:ext>
            </a:extLst>
          </xdr:cNvPr>
          <xdr:cNvSpPr/>
        </xdr:nvSpPr>
        <xdr:spPr>
          <a:xfrm>
            <a:off x="47244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Location</a:t>
            </a:r>
            <a:r>
              <a:rPr lang="en-US" sz="1400" b="1"/>
              <a:t> Insights</a:t>
            </a:r>
          </a:p>
        </xdr:txBody>
      </xdr:sp>
      <xdr:pic>
        <xdr:nvPicPr>
          <xdr:cNvPr id="15" name="Picture 14">
            <a:extLst>
              <a:ext uri="{FF2B5EF4-FFF2-40B4-BE49-F238E27FC236}">
                <a16:creationId xmlns:a16="http://schemas.microsoft.com/office/drawing/2014/main" id="{11E4A5CF-7FFD-EB8C-DECD-D83FBF91312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11846" y="1152525"/>
            <a:ext cx="371475" cy="371475"/>
          </a:xfrm>
          <a:prstGeom prst="rect">
            <a:avLst/>
          </a:prstGeom>
        </xdr:spPr>
      </xdr:pic>
    </xdr:grpSp>
    <xdr:clientData/>
  </xdr:twoCellAnchor>
  <xdr:twoCellAnchor>
    <xdr:from>
      <xdr:col>3</xdr:col>
      <xdr:colOff>571501</xdr:colOff>
      <xdr:row>5</xdr:row>
      <xdr:rowOff>142875</xdr:rowOff>
    </xdr:from>
    <xdr:to>
      <xdr:col>7</xdr:col>
      <xdr:colOff>295275</xdr:colOff>
      <xdr:row>8</xdr:row>
      <xdr:rowOff>9525</xdr:rowOff>
    </xdr:to>
    <xdr:grpSp>
      <xdr:nvGrpSpPr>
        <xdr:cNvPr id="20" name="Group 19">
          <a:hlinkClick xmlns:r="http://schemas.openxmlformats.org/officeDocument/2006/relationships" r:id="rId4"/>
          <a:extLst>
            <a:ext uri="{FF2B5EF4-FFF2-40B4-BE49-F238E27FC236}">
              <a16:creationId xmlns:a16="http://schemas.microsoft.com/office/drawing/2014/main" id="{8CCB84D8-298F-227E-99E3-0B97D730AC0F}"/>
            </a:ext>
          </a:extLst>
        </xdr:cNvPr>
        <xdr:cNvGrpSpPr/>
      </xdr:nvGrpSpPr>
      <xdr:grpSpPr>
        <a:xfrm>
          <a:off x="2400301" y="1095375"/>
          <a:ext cx="2162174" cy="438150"/>
          <a:chOff x="2400301" y="1095375"/>
          <a:chExt cx="2162174" cy="438150"/>
        </a:xfrm>
      </xdr:grpSpPr>
      <xdr:sp macro="" textlink="">
        <xdr:nvSpPr>
          <xdr:cNvPr id="12" name="Rectangle: Rounded Corners 11">
            <a:extLst>
              <a:ext uri="{FF2B5EF4-FFF2-40B4-BE49-F238E27FC236}">
                <a16:creationId xmlns:a16="http://schemas.microsoft.com/office/drawing/2014/main" id="{3D87021C-0F88-4AFE-8F33-3A2DA550E514}"/>
              </a:ext>
            </a:extLst>
          </xdr:cNvPr>
          <xdr:cNvSpPr/>
        </xdr:nvSpPr>
        <xdr:spPr>
          <a:xfrm>
            <a:off x="24003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Product</a:t>
            </a:r>
            <a:r>
              <a:rPr lang="en-US" sz="1400" b="1"/>
              <a:t> Insights</a:t>
            </a:r>
          </a:p>
        </xdr:txBody>
      </xdr:sp>
      <xdr:pic>
        <xdr:nvPicPr>
          <xdr:cNvPr id="16" name="Picture 15">
            <a:extLst>
              <a:ext uri="{FF2B5EF4-FFF2-40B4-BE49-F238E27FC236}">
                <a16:creationId xmlns:a16="http://schemas.microsoft.com/office/drawing/2014/main" id="{B532FC73-2953-473E-911D-D5687DF9A0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78221" y="1152525"/>
            <a:ext cx="371475" cy="371475"/>
          </a:xfrm>
          <a:prstGeom prst="rect">
            <a:avLst/>
          </a:prstGeom>
        </xdr:spPr>
      </xdr:pic>
    </xdr:grpSp>
    <xdr:clientData/>
  </xdr:twoCellAnchor>
  <xdr:twoCellAnchor>
    <xdr:from>
      <xdr:col>0</xdr:col>
      <xdr:colOff>76201</xdr:colOff>
      <xdr:row>5</xdr:row>
      <xdr:rowOff>104776</xdr:rowOff>
    </xdr:from>
    <xdr:to>
      <xdr:col>3</xdr:col>
      <xdr:colOff>409575</xdr:colOff>
      <xdr:row>8</xdr:row>
      <xdr:rowOff>9525</xdr:rowOff>
    </xdr:to>
    <xdr:grpSp>
      <xdr:nvGrpSpPr>
        <xdr:cNvPr id="19" name="Group 18">
          <a:hlinkClick xmlns:r="http://schemas.openxmlformats.org/officeDocument/2006/relationships" r:id="rId5"/>
          <a:extLst>
            <a:ext uri="{FF2B5EF4-FFF2-40B4-BE49-F238E27FC236}">
              <a16:creationId xmlns:a16="http://schemas.microsoft.com/office/drawing/2014/main" id="{AD876463-7913-5E4C-7B3A-F2ADC634100A}"/>
            </a:ext>
          </a:extLst>
        </xdr:cNvPr>
        <xdr:cNvGrpSpPr/>
      </xdr:nvGrpSpPr>
      <xdr:grpSpPr>
        <a:xfrm>
          <a:off x="76201" y="1057276"/>
          <a:ext cx="2162174" cy="476249"/>
          <a:chOff x="76201" y="1057276"/>
          <a:chExt cx="2162174" cy="476249"/>
        </a:xfrm>
      </xdr:grpSpPr>
      <xdr:sp macro="" textlink="">
        <xdr:nvSpPr>
          <xdr:cNvPr id="6" name="Rectangle: Rounded Corners 5">
            <a:extLst>
              <a:ext uri="{FF2B5EF4-FFF2-40B4-BE49-F238E27FC236}">
                <a16:creationId xmlns:a16="http://schemas.microsoft.com/office/drawing/2014/main" id="{DFD29609-62FA-0ADF-4F98-B61244B5FB59}"/>
              </a:ext>
            </a:extLst>
          </xdr:cNvPr>
          <xdr:cNvSpPr/>
        </xdr:nvSpPr>
        <xdr:spPr>
          <a:xfrm>
            <a:off x="762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Customer Insights</a:t>
            </a:r>
          </a:p>
        </xdr:txBody>
      </xdr:sp>
      <xdr:pic>
        <xdr:nvPicPr>
          <xdr:cNvPr id="18" name="Graphic 17" descr="Bank with solid fill">
            <a:extLst>
              <a:ext uri="{FF2B5EF4-FFF2-40B4-BE49-F238E27FC236}">
                <a16:creationId xmlns:a16="http://schemas.microsoft.com/office/drawing/2014/main" id="{46C425D9-24E6-9825-3D60-BEF9149ED5D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1" y="1057276"/>
            <a:ext cx="457200" cy="457200"/>
          </a:xfrm>
          <a:prstGeom prst="rect">
            <a:avLst/>
          </a:prstGeom>
        </xdr:spPr>
      </xdr:pic>
    </xdr:grpSp>
    <xdr:clientData/>
  </xdr:twoCellAnchor>
  <xdr:twoCellAnchor>
    <xdr:from>
      <xdr:col>4</xdr:col>
      <xdr:colOff>380999</xdr:colOff>
      <xdr:row>9</xdr:row>
      <xdr:rowOff>161925</xdr:rowOff>
    </xdr:from>
    <xdr:to>
      <xdr:col>39</xdr:col>
      <xdr:colOff>19050</xdr:colOff>
      <xdr:row>28</xdr:row>
      <xdr:rowOff>1</xdr:rowOff>
    </xdr:to>
    <xdr:grpSp>
      <xdr:nvGrpSpPr>
        <xdr:cNvPr id="60" name="Group 59">
          <a:extLst>
            <a:ext uri="{FF2B5EF4-FFF2-40B4-BE49-F238E27FC236}">
              <a16:creationId xmlns:a16="http://schemas.microsoft.com/office/drawing/2014/main" id="{B5DF6813-E854-C538-BBA2-1212AED69834}"/>
            </a:ext>
          </a:extLst>
        </xdr:cNvPr>
        <xdr:cNvGrpSpPr/>
      </xdr:nvGrpSpPr>
      <xdr:grpSpPr>
        <a:xfrm>
          <a:off x="2819399" y="1876425"/>
          <a:ext cx="20974051" cy="3457576"/>
          <a:chOff x="180974" y="2257425"/>
          <a:chExt cx="20974051" cy="3438526"/>
        </a:xfrm>
      </xdr:grpSpPr>
      <xdr:graphicFrame macro="">
        <xdr:nvGraphicFramePr>
          <xdr:cNvPr id="54" name="Chart 53">
            <a:extLst>
              <a:ext uri="{FF2B5EF4-FFF2-40B4-BE49-F238E27FC236}">
                <a16:creationId xmlns:a16="http://schemas.microsoft.com/office/drawing/2014/main" id="{9ABE1001-8BD0-40B1-9ED1-0607EC68C795}"/>
              </a:ext>
            </a:extLst>
          </xdr:cNvPr>
          <xdr:cNvGraphicFramePr>
            <a:graphicFrameLocks/>
          </xdr:cNvGraphicFramePr>
        </xdr:nvGraphicFramePr>
        <xdr:xfrm>
          <a:off x="180974" y="2257425"/>
          <a:ext cx="12658725" cy="343852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AF1B6100-55BD-4702-B3D6-98F9EF4DADF2}"/>
              </a:ext>
            </a:extLst>
          </xdr:cNvPr>
          <xdr:cNvGraphicFramePr>
            <a:graphicFrameLocks/>
          </xdr:cNvGraphicFramePr>
        </xdr:nvGraphicFramePr>
        <xdr:xfrm>
          <a:off x="13249275" y="2276474"/>
          <a:ext cx="7905750" cy="341947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4</xdr:col>
      <xdr:colOff>342899</xdr:colOff>
      <xdr:row>30</xdr:row>
      <xdr:rowOff>57150</xdr:rowOff>
    </xdr:from>
    <xdr:to>
      <xdr:col>38</xdr:col>
      <xdr:colOff>590550</xdr:colOff>
      <xdr:row>51</xdr:row>
      <xdr:rowOff>171450</xdr:rowOff>
    </xdr:to>
    <xdr:grpSp>
      <xdr:nvGrpSpPr>
        <xdr:cNvPr id="62" name="Group 61">
          <a:extLst>
            <a:ext uri="{FF2B5EF4-FFF2-40B4-BE49-F238E27FC236}">
              <a16:creationId xmlns:a16="http://schemas.microsoft.com/office/drawing/2014/main" id="{5F409F0B-1497-064A-83D6-83FFFAB848BC}"/>
            </a:ext>
          </a:extLst>
        </xdr:cNvPr>
        <xdr:cNvGrpSpPr/>
      </xdr:nvGrpSpPr>
      <xdr:grpSpPr>
        <a:xfrm>
          <a:off x="2781299" y="5772150"/>
          <a:ext cx="20974051" cy="4114800"/>
          <a:chOff x="180974" y="6076950"/>
          <a:chExt cx="20974051" cy="3886200"/>
        </a:xfrm>
      </xdr:grpSpPr>
      <xdr:graphicFrame macro="">
        <xdr:nvGraphicFramePr>
          <xdr:cNvPr id="56" name="Chart 55">
            <a:extLst>
              <a:ext uri="{FF2B5EF4-FFF2-40B4-BE49-F238E27FC236}">
                <a16:creationId xmlns:a16="http://schemas.microsoft.com/office/drawing/2014/main" id="{9187F9B2-EEBF-4940-A814-22F0C908350F}"/>
              </a:ext>
            </a:extLst>
          </xdr:cNvPr>
          <xdr:cNvGraphicFramePr>
            <a:graphicFrameLocks/>
          </xdr:cNvGraphicFramePr>
        </xdr:nvGraphicFramePr>
        <xdr:xfrm>
          <a:off x="180974" y="6076950"/>
          <a:ext cx="8220075" cy="38862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7" name="Chart 56">
            <a:extLst>
              <a:ext uri="{FF2B5EF4-FFF2-40B4-BE49-F238E27FC236}">
                <a16:creationId xmlns:a16="http://schemas.microsoft.com/office/drawing/2014/main" id="{1BB41A8E-3C67-450D-88E1-ABD2E49B014A}"/>
              </a:ext>
            </a:extLst>
          </xdr:cNvPr>
          <xdr:cNvGraphicFramePr>
            <a:graphicFrameLocks/>
          </xdr:cNvGraphicFramePr>
        </xdr:nvGraphicFramePr>
        <xdr:xfrm>
          <a:off x="8839200" y="6115050"/>
          <a:ext cx="6934200" cy="38100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8" name="Chart 57">
            <a:extLst>
              <a:ext uri="{FF2B5EF4-FFF2-40B4-BE49-F238E27FC236}">
                <a16:creationId xmlns:a16="http://schemas.microsoft.com/office/drawing/2014/main" id="{AC2B9184-7021-4A46-94D2-FBB9165B6D02}"/>
              </a:ext>
            </a:extLst>
          </xdr:cNvPr>
          <xdr:cNvGraphicFramePr>
            <a:graphicFrameLocks/>
          </xdr:cNvGraphicFramePr>
        </xdr:nvGraphicFramePr>
        <xdr:xfrm>
          <a:off x="16221075" y="6143626"/>
          <a:ext cx="4933950" cy="378142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11</xdr:col>
      <xdr:colOff>409576</xdr:colOff>
      <xdr:row>1</xdr:row>
      <xdr:rowOff>161925</xdr:rowOff>
    </xdr:from>
    <xdr:to>
      <xdr:col>39</xdr:col>
      <xdr:colOff>104776</xdr:colOff>
      <xdr:row>8</xdr:row>
      <xdr:rowOff>28575</xdr:rowOff>
    </xdr:to>
    <xdr:grpSp>
      <xdr:nvGrpSpPr>
        <xdr:cNvPr id="4113" name="Group 4112">
          <a:extLst>
            <a:ext uri="{FF2B5EF4-FFF2-40B4-BE49-F238E27FC236}">
              <a16:creationId xmlns:a16="http://schemas.microsoft.com/office/drawing/2014/main" id="{E6C7CF41-E26D-E8E9-C1CC-44840D937653}"/>
            </a:ext>
          </a:extLst>
        </xdr:cNvPr>
        <xdr:cNvGrpSpPr/>
      </xdr:nvGrpSpPr>
      <xdr:grpSpPr>
        <a:xfrm>
          <a:off x="7115176" y="352425"/>
          <a:ext cx="16764000" cy="1200150"/>
          <a:chOff x="7115176" y="352425"/>
          <a:chExt cx="16764000" cy="1200150"/>
        </a:xfrm>
      </xdr:grpSpPr>
      <xdr:grpSp>
        <xdr:nvGrpSpPr>
          <xdr:cNvPr id="48" name="Group 47">
            <a:extLst>
              <a:ext uri="{FF2B5EF4-FFF2-40B4-BE49-F238E27FC236}">
                <a16:creationId xmlns:a16="http://schemas.microsoft.com/office/drawing/2014/main" id="{9B249173-11BE-CE44-A9A5-74723BE3B9D1}"/>
              </a:ext>
            </a:extLst>
          </xdr:cNvPr>
          <xdr:cNvGrpSpPr/>
        </xdr:nvGrpSpPr>
        <xdr:grpSpPr>
          <a:xfrm>
            <a:off x="7115176" y="352425"/>
            <a:ext cx="16764000" cy="1200150"/>
            <a:chOff x="7115176" y="352425"/>
            <a:chExt cx="16764000" cy="1200150"/>
          </a:xfrm>
        </xdr:grpSpPr>
        <xdr:grpSp>
          <xdr:nvGrpSpPr>
            <xdr:cNvPr id="43" name="Group 42">
              <a:extLst>
                <a:ext uri="{FF2B5EF4-FFF2-40B4-BE49-F238E27FC236}">
                  <a16:creationId xmlns:a16="http://schemas.microsoft.com/office/drawing/2014/main" id="{6D1AE5F9-FB62-138F-EBB9-177A0FE87AE6}"/>
                </a:ext>
              </a:extLst>
            </xdr:cNvPr>
            <xdr:cNvGrpSpPr/>
          </xdr:nvGrpSpPr>
          <xdr:grpSpPr>
            <a:xfrm>
              <a:off x="7115176" y="352425"/>
              <a:ext cx="3162300" cy="1200150"/>
              <a:chOff x="7115176" y="352425"/>
              <a:chExt cx="3162300" cy="1200150"/>
            </a:xfrm>
          </xdr:grpSpPr>
          <xdr:sp macro="" textlink="">
            <xdr:nvSpPr>
              <xdr:cNvPr id="23" name="Rectangle: Rounded Corners 22">
                <a:extLst>
                  <a:ext uri="{FF2B5EF4-FFF2-40B4-BE49-F238E27FC236}">
                    <a16:creationId xmlns:a16="http://schemas.microsoft.com/office/drawing/2014/main" id="{F70B1122-4E75-533F-BB59-BAFCB5EA9416}"/>
                  </a:ext>
                </a:extLst>
              </xdr:cNvPr>
              <xdr:cNvSpPr/>
            </xdr:nvSpPr>
            <xdr:spPr>
              <a:xfrm>
                <a:off x="7115176" y="352425"/>
                <a:ext cx="3162300"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C10">
            <xdr:nvSpPr>
              <xdr:cNvPr id="24" name="Rectangle: Rounded Corners 23">
                <a:extLst>
                  <a:ext uri="{FF2B5EF4-FFF2-40B4-BE49-F238E27FC236}">
                    <a16:creationId xmlns:a16="http://schemas.microsoft.com/office/drawing/2014/main" id="{43E808B1-0833-5B66-23F1-A0474489B627}"/>
                  </a:ext>
                </a:extLst>
              </xdr:cNvPr>
              <xdr:cNvSpPr/>
            </xdr:nvSpPr>
            <xdr:spPr>
              <a:xfrm>
                <a:off x="7772400" y="476249"/>
                <a:ext cx="2400537" cy="4857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C5A638-95B3-489E-B35E-3DB76AAFD6DF}" type="TxLink">
                  <a:rPr lang="en-US" sz="2000" b="1" i="1" u="none" strike="noStrike">
                    <a:solidFill>
                      <a:schemeClr val="bg1"/>
                    </a:solidFill>
                    <a:latin typeface="Calibri"/>
                    <a:ea typeface="Calibri"/>
                    <a:cs typeface="Calibri"/>
                  </a:rPr>
                  <a:pPr algn="ctr"/>
                  <a:t>Number of Orders</a:t>
                </a:fld>
                <a:endParaRPr lang="en-US" sz="2400" b="1" i="1">
                  <a:solidFill>
                    <a:schemeClr val="bg1"/>
                  </a:solidFill>
                </a:endParaRPr>
              </a:p>
            </xdr:txBody>
          </xdr:sp>
          <xdr:sp macro="" textlink="'pivot table'!C11">
            <xdr:nvSpPr>
              <xdr:cNvPr id="25" name="Rectangle: Rounded Corners 24">
                <a:extLst>
                  <a:ext uri="{FF2B5EF4-FFF2-40B4-BE49-F238E27FC236}">
                    <a16:creationId xmlns:a16="http://schemas.microsoft.com/office/drawing/2014/main" id="{AE0DF6BC-FCCE-424B-84BF-C9B9FD76C189}"/>
                  </a:ext>
                </a:extLst>
              </xdr:cNvPr>
              <xdr:cNvSpPr/>
            </xdr:nvSpPr>
            <xdr:spPr>
              <a:xfrm>
                <a:off x="7534275" y="1028700"/>
                <a:ext cx="2656085" cy="4381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3607610-E447-45E1-A093-68FF2BE745D0}" type="TxLink">
                  <a:rPr lang="en-US" sz="2000" b="1" i="1" u="none" strike="noStrike">
                    <a:solidFill>
                      <a:schemeClr val="bg1"/>
                    </a:solidFill>
                    <a:latin typeface="Calibri"/>
                    <a:ea typeface="Calibri"/>
                    <a:cs typeface="Calibri"/>
                  </a:rPr>
                  <a:pPr marL="0" indent="0" algn="ctr"/>
                  <a:t>9994</a:t>
                </a:fld>
                <a:endParaRPr lang="en-US" sz="4000" b="1" i="1" u="none" strike="noStrike">
                  <a:solidFill>
                    <a:schemeClr val="bg1"/>
                  </a:solidFill>
                  <a:latin typeface="Calibri"/>
                  <a:ea typeface="Calibri"/>
                  <a:cs typeface="Calibri"/>
                </a:endParaRPr>
              </a:p>
            </xdr:txBody>
          </xdr:sp>
        </xdr:grpSp>
        <xdr:grpSp>
          <xdr:nvGrpSpPr>
            <xdr:cNvPr id="44" name="Group 43">
              <a:extLst>
                <a:ext uri="{FF2B5EF4-FFF2-40B4-BE49-F238E27FC236}">
                  <a16:creationId xmlns:a16="http://schemas.microsoft.com/office/drawing/2014/main" id="{E02DC990-A93F-CEFB-C143-65F5656D9187}"/>
                </a:ext>
              </a:extLst>
            </xdr:cNvPr>
            <xdr:cNvGrpSpPr/>
          </xdr:nvGrpSpPr>
          <xdr:grpSpPr>
            <a:xfrm>
              <a:off x="10515601" y="352425"/>
              <a:ext cx="3200399" cy="1200150"/>
              <a:chOff x="10515601" y="352425"/>
              <a:chExt cx="3200399" cy="1200150"/>
            </a:xfrm>
          </xdr:grpSpPr>
          <xdr:sp macro="" textlink="">
            <xdr:nvSpPr>
              <xdr:cNvPr id="28" name="Rectangle: Rounded Corners 27">
                <a:extLst>
                  <a:ext uri="{FF2B5EF4-FFF2-40B4-BE49-F238E27FC236}">
                    <a16:creationId xmlns:a16="http://schemas.microsoft.com/office/drawing/2014/main" id="{3836580E-F043-7FCF-A94C-3D768B524FDD}"/>
                  </a:ext>
                </a:extLst>
              </xdr:cNvPr>
              <xdr:cNvSpPr/>
            </xdr:nvSpPr>
            <xdr:spPr>
              <a:xfrm>
                <a:off x="10515601" y="352425"/>
                <a:ext cx="3162300"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 table'!E10">
            <xdr:nvSpPr>
              <xdr:cNvPr id="29" name="Rectangle: Rounded Corners 28">
                <a:extLst>
                  <a:ext uri="{FF2B5EF4-FFF2-40B4-BE49-F238E27FC236}">
                    <a16:creationId xmlns:a16="http://schemas.microsoft.com/office/drawing/2014/main" id="{F078E456-86C4-43BF-363E-87D7D9425049}"/>
                  </a:ext>
                </a:extLst>
              </xdr:cNvPr>
              <xdr:cNvSpPr/>
            </xdr:nvSpPr>
            <xdr:spPr>
              <a:xfrm>
                <a:off x="11172825" y="476249"/>
                <a:ext cx="2543175" cy="4857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C0DB800-A00D-42AA-A481-AF7939BB08E4}" type="TxLink">
                  <a:rPr lang="en-US" sz="2000" b="1" i="1" u="none" strike="noStrike">
                    <a:solidFill>
                      <a:schemeClr val="bg1"/>
                    </a:solidFill>
                    <a:latin typeface="Calibri"/>
                    <a:ea typeface="Calibri"/>
                    <a:cs typeface="Calibri"/>
                  </a:rPr>
                  <a:pPr marL="0" indent="0" algn="ctr"/>
                  <a:t>Number of Customers</a:t>
                </a:fld>
                <a:endParaRPr lang="en-US" sz="2000" b="1" i="1" u="none" strike="noStrike">
                  <a:solidFill>
                    <a:schemeClr val="bg1"/>
                  </a:solidFill>
                  <a:latin typeface="Calibri"/>
                  <a:ea typeface="Calibri"/>
                  <a:cs typeface="Calibri"/>
                </a:endParaRPr>
              </a:p>
            </xdr:txBody>
          </xdr:sp>
          <xdr:sp macro="" textlink="'pivot table'!E11">
            <xdr:nvSpPr>
              <xdr:cNvPr id="30" name="Rectangle: Rounded Corners 29">
                <a:extLst>
                  <a:ext uri="{FF2B5EF4-FFF2-40B4-BE49-F238E27FC236}">
                    <a16:creationId xmlns:a16="http://schemas.microsoft.com/office/drawing/2014/main" id="{4F52B077-5ABB-9D44-4400-0FDA07675BD5}"/>
                  </a:ext>
                </a:extLst>
              </xdr:cNvPr>
              <xdr:cNvSpPr/>
            </xdr:nvSpPr>
            <xdr:spPr>
              <a:xfrm>
                <a:off x="10801350" y="1028700"/>
                <a:ext cx="2789435" cy="4381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0A61797-6D52-4769-A2E6-743F24075D63}" type="TxLink">
                  <a:rPr lang="en-US" sz="2000" b="1" i="1" u="none" strike="noStrike">
                    <a:solidFill>
                      <a:schemeClr val="bg1"/>
                    </a:solidFill>
                    <a:latin typeface="Calibri"/>
                    <a:ea typeface="Calibri"/>
                    <a:cs typeface="Calibri"/>
                  </a:rPr>
                  <a:pPr marL="0" indent="0" algn="ctr"/>
                  <a:t>793</a:t>
                </a:fld>
                <a:endParaRPr lang="en-US" sz="2000" b="1" i="1" u="none" strike="noStrike">
                  <a:solidFill>
                    <a:schemeClr val="bg1"/>
                  </a:solidFill>
                  <a:latin typeface="Calibri"/>
                  <a:ea typeface="Calibri"/>
                  <a:cs typeface="Calibri"/>
                </a:endParaRPr>
              </a:p>
            </xdr:txBody>
          </xdr:sp>
        </xdr:grpSp>
        <xdr:grpSp>
          <xdr:nvGrpSpPr>
            <xdr:cNvPr id="45" name="Group 44">
              <a:extLst>
                <a:ext uri="{FF2B5EF4-FFF2-40B4-BE49-F238E27FC236}">
                  <a16:creationId xmlns:a16="http://schemas.microsoft.com/office/drawing/2014/main" id="{26902056-A220-31D1-81A6-B3F00A3B8E10}"/>
                </a:ext>
              </a:extLst>
            </xdr:cNvPr>
            <xdr:cNvGrpSpPr/>
          </xdr:nvGrpSpPr>
          <xdr:grpSpPr>
            <a:xfrm>
              <a:off x="13916026" y="352425"/>
              <a:ext cx="3162300" cy="1200150"/>
              <a:chOff x="13916026" y="352425"/>
              <a:chExt cx="3162300" cy="1200150"/>
            </a:xfrm>
          </xdr:grpSpPr>
          <xdr:sp macro="" textlink="">
            <xdr:nvSpPr>
              <xdr:cNvPr id="32" name="Rectangle: Rounded Corners 31">
                <a:extLst>
                  <a:ext uri="{FF2B5EF4-FFF2-40B4-BE49-F238E27FC236}">
                    <a16:creationId xmlns:a16="http://schemas.microsoft.com/office/drawing/2014/main" id="{15DD89F7-62F3-4676-1198-D729A460FD03}"/>
                  </a:ext>
                </a:extLst>
              </xdr:cNvPr>
              <xdr:cNvSpPr/>
            </xdr:nvSpPr>
            <xdr:spPr>
              <a:xfrm>
                <a:off x="13916026" y="352425"/>
                <a:ext cx="3162300"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 table'!G10">
            <xdr:nvSpPr>
              <xdr:cNvPr id="33" name="Rectangle: Rounded Corners 32">
                <a:extLst>
                  <a:ext uri="{FF2B5EF4-FFF2-40B4-BE49-F238E27FC236}">
                    <a16:creationId xmlns:a16="http://schemas.microsoft.com/office/drawing/2014/main" id="{93E6A8F0-CDB9-43C3-070A-7DBCFE8A9115}"/>
                  </a:ext>
                </a:extLst>
              </xdr:cNvPr>
              <xdr:cNvSpPr/>
            </xdr:nvSpPr>
            <xdr:spPr>
              <a:xfrm>
                <a:off x="14037988" y="476249"/>
                <a:ext cx="2935799" cy="4857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2C26832-C67F-4B5D-B235-0BDE7FB8A1F2}" type="TxLink">
                  <a:rPr lang="en-US" sz="2000" b="1" i="1" u="none" strike="noStrike">
                    <a:solidFill>
                      <a:schemeClr val="bg1"/>
                    </a:solidFill>
                    <a:latin typeface="Calibri"/>
                    <a:ea typeface="Calibri"/>
                    <a:cs typeface="Calibri"/>
                  </a:rPr>
                  <a:pPr marL="0" indent="0" algn="ctr"/>
                  <a:t>Total Sales</a:t>
                </a:fld>
                <a:endParaRPr lang="en-US" sz="2000" b="1" i="1" u="none" strike="noStrike">
                  <a:solidFill>
                    <a:schemeClr val="bg1"/>
                  </a:solidFill>
                  <a:latin typeface="Calibri"/>
                  <a:ea typeface="Calibri"/>
                  <a:cs typeface="Calibri"/>
                </a:endParaRPr>
              </a:p>
            </xdr:txBody>
          </xdr:sp>
          <xdr:sp macro="" textlink="'pivot table'!G11">
            <xdr:nvSpPr>
              <xdr:cNvPr id="34" name="Rectangle: Rounded Corners 33">
                <a:extLst>
                  <a:ext uri="{FF2B5EF4-FFF2-40B4-BE49-F238E27FC236}">
                    <a16:creationId xmlns:a16="http://schemas.microsoft.com/office/drawing/2014/main" id="{4D8B1739-5B94-615F-1E75-1BE4342D51E5}"/>
                  </a:ext>
                </a:extLst>
              </xdr:cNvPr>
              <xdr:cNvSpPr/>
            </xdr:nvSpPr>
            <xdr:spPr>
              <a:xfrm>
                <a:off x="14055411" y="1028700"/>
                <a:ext cx="2935799" cy="4381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FC8D9B2-04B6-408D-B4F3-EC48E6087C3A}" type="TxLink">
                  <a:rPr lang="en-US" sz="2000" b="1" i="1" u="none" strike="noStrike">
                    <a:solidFill>
                      <a:schemeClr val="bg1"/>
                    </a:solidFill>
                    <a:latin typeface="Calibri"/>
                    <a:ea typeface="Calibri"/>
                    <a:cs typeface="Calibri"/>
                  </a:rPr>
                  <a:pPr marL="0" indent="0" algn="ctr"/>
                  <a:t> $2,297,201 </a:t>
                </a:fld>
                <a:endParaRPr lang="en-US" sz="2000" b="1" i="1" u="none" strike="noStrike">
                  <a:solidFill>
                    <a:schemeClr val="bg1"/>
                  </a:solidFill>
                  <a:latin typeface="Calibri"/>
                  <a:ea typeface="Calibri"/>
                  <a:cs typeface="Calibri"/>
                </a:endParaRPr>
              </a:p>
            </xdr:txBody>
          </xdr:sp>
        </xdr:grpSp>
        <xdr:grpSp>
          <xdr:nvGrpSpPr>
            <xdr:cNvPr id="46" name="Group 45">
              <a:extLst>
                <a:ext uri="{FF2B5EF4-FFF2-40B4-BE49-F238E27FC236}">
                  <a16:creationId xmlns:a16="http://schemas.microsoft.com/office/drawing/2014/main" id="{5FD65A37-C504-BDB6-B5B7-33F574B9586A}"/>
                </a:ext>
              </a:extLst>
            </xdr:cNvPr>
            <xdr:cNvGrpSpPr/>
          </xdr:nvGrpSpPr>
          <xdr:grpSpPr>
            <a:xfrm>
              <a:off x="17316451" y="352425"/>
              <a:ext cx="3162300" cy="1200150"/>
              <a:chOff x="17316451" y="352425"/>
              <a:chExt cx="3162300" cy="1200150"/>
            </a:xfrm>
          </xdr:grpSpPr>
          <xdr:sp macro="" textlink="">
            <xdr:nvSpPr>
              <xdr:cNvPr id="36" name="Rectangle: Rounded Corners 35">
                <a:extLst>
                  <a:ext uri="{FF2B5EF4-FFF2-40B4-BE49-F238E27FC236}">
                    <a16:creationId xmlns:a16="http://schemas.microsoft.com/office/drawing/2014/main" id="{4B39A462-E237-6C27-13F8-D527A6936D56}"/>
                  </a:ext>
                </a:extLst>
              </xdr:cNvPr>
              <xdr:cNvSpPr/>
            </xdr:nvSpPr>
            <xdr:spPr>
              <a:xfrm>
                <a:off x="17316451" y="352425"/>
                <a:ext cx="3162300"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 table'!I10">
            <xdr:nvSpPr>
              <xdr:cNvPr id="37" name="Rectangle: Rounded Corners 36">
                <a:extLst>
                  <a:ext uri="{FF2B5EF4-FFF2-40B4-BE49-F238E27FC236}">
                    <a16:creationId xmlns:a16="http://schemas.microsoft.com/office/drawing/2014/main" id="{8D3CC957-8C5C-1585-5928-8AD2DA392429}"/>
                  </a:ext>
                </a:extLst>
              </xdr:cNvPr>
              <xdr:cNvSpPr/>
            </xdr:nvSpPr>
            <xdr:spPr>
              <a:xfrm>
                <a:off x="17438413" y="476249"/>
                <a:ext cx="2935799" cy="4857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160010E-1F3A-4D40-BD97-E829ED6F4C38}" type="TxLink">
                  <a:rPr lang="en-US" sz="2000" b="1" i="1" u="none" strike="noStrike">
                    <a:solidFill>
                      <a:schemeClr val="bg1"/>
                    </a:solidFill>
                    <a:latin typeface="Calibri"/>
                    <a:ea typeface="Calibri"/>
                    <a:cs typeface="Calibri"/>
                  </a:rPr>
                  <a:pPr marL="0" indent="0" algn="ctr"/>
                  <a:t>Total Profit</a:t>
                </a:fld>
                <a:endParaRPr lang="en-US" sz="2000" b="1" i="1" u="none" strike="noStrike">
                  <a:solidFill>
                    <a:schemeClr val="bg1"/>
                  </a:solidFill>
                  <a:latin typeface="Calibri"/>
                  <a:ea typeface="Calibri"/>
                  <a:cs typeface="Calibri"/>
                </a:endParaRPr>
              </a:p>
            </xdr:txBody>
          </xdr:sp>
          <xdr:sp macro="" textlink="'pivot table'!I11">
            <xdr:nvSpPr>
              <xdr:cNvPr id="38" name="Rectangle: Rounded Corners 37">
                <a:extLst>
                  <a:ext uri="{FF2B5EF4-FFF2-40B4-BE49-F238E27FC236}">
                    <a16:creationId xmlns:a16="http://schemas.microsoft.com/office/drawing/2014/main" id="{66EF6AC4-F287-9345-9BBE-981D0C65D7C7}"/>
                  </a:ext>
                </a:extLst>
              </xdr:cNvPr>
              <xdr:cNvSpPr/>
            </xdr:nvSpPr>
            <xdr:spPr>
              <a:xfrm>
                <a:off x="17455836" y="1028700"/>
                <a:ext cx="2935799" cy="4381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8971453-60E4-4D92-80A8-4DA148421539}" type="TxLink">
                  <a:rPr lang="en-US" sz="2000" b="1" i="1" u="none" strike="noStrike">
                    <a:solidFill>
                      <a:schemeClr val="bg1"/>
                    </a:solidFill>
                    <a:latin typeface="Calibri"/>
                    <a:ea typeface="Calibri"/>
                    <a:cs typeface="Calibri"/>
                  </a:rPr>
                  <a:pPr marL="0" indent="0" algn="ctr"/>
                  <a:t> $286,397 </a:t>
                </a:fld>
                <a:endParaRPr lang="en-US" sz="2000" b="1" i="1" u="none" strike="noStrike">
                  <a:solidFill>
                    <a:schemeClr val="bg1"/>
                  </a:solidFill>
                  <a:latin typeface="Calibri"/>
                  <a:ea typeface="Calibri"/>
                  <a:cs typeface="Calibri"/>
                </a:endParaRPr>
              </a:p>
            </xdr:txBody>
          </xdr:sp>
        </xdr:grpSp>
        <xdr:grpSp>
          <xdr:nvGrpSpPr>
            <xdr:cNvPr id="47" name="Group 46">
              <a:extLst>
                <a:ext uri="{FF2B5EF4-FFF2-40B4-BE49-F238E27FC236}">
                  <a16:creationId xmlns:a16="http://schemas.microsoft.com/office/drawing/2014/main" id="{89834666-BC0B-B853-7CA1-1DD601FEF43E}"/>
                </a:ext>
              </a:extLst>
            </xdr:cNvPr>
            <xdr:cNvGrpSpPr/>
          </xdr:nvGrpSpPr>
          <xdr:grpSpPr>
            <a:xfrm>
              <a:off x="20716876" y="352425"/>
              <a:ext cx="3162300" cy="1200150"/>
              <a:chOff x="20716876" y="352425"/>
              <a:chExt cx="3162300" cy="1200150"/>
            </a:xfrm>
          </xdr:grpSpPr>
          <xdr:sp macro="" textlink="">
            <xdr:nvSpPr>
              <xdr:cNvPr id="40" name="Rectangle: Rounded Corners 39">
                <a:extLst>
                  <a:ext uri="{FF2B5EF4-FFF2-40B4-BE49-F238E27FC236}">
                    <a16:creationId xmlns:a16="http://schemas.microsoft.com/office/drawing/2014/main" id="{51B615A4-28F8-8BAF-3E33-1FC02DBDC042}"/>
                  </a:ext>
                </a:extLst>
              </xdr:cNvPr>
              <xdr:cNvSpPr/>
            </xdr:nvSpPr>
            <xdr:spPr>
              <a:xfrm>
                <a:off x="20716876" y="352425"/>
                <a:ext cx="3162300"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 table'!K10">
            <xdr:nvSpPr>
              <xdr:cNvPr id="41" name="Rectangle: Rounded Corners 40">
                <a:extLst>
                  <a:ext uri="{FF2B5EF4-FFF2-40B4-BE49-F238E27FC236}">
                    <a16:creationId xmlns:a16="http://schemas.microsoft.com/office/drawing/2014/main" id="{8294F1F8-6E2E-0ACF-81F0-00B07317103C}"/>
                  </a:ext>
                </a:extLst>
              </xdr:cNvPr>
              <xdr:cNvSpPr/>
            </xdr:nvSpPr>
            <xdr:spPr>
              <a:xfrm>
                <a:off x="21393151" y="476249"/>
                <a:ext cx="2381486" cy="4857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E94D3CF-AC7D-434A-849E-E38E4828A08D}" type="TxLink">
                  <a:rPr lang="en-US" sz="2000" b="1" i="1" u="none" strike="noStrike">
                    <a:solidFill>
                      <a:schemeClr val="bg1"/>
                    </a:solidFill>
                    <a:latin typeface="Calibri"/>
                    <a:ea typeface="Calibri"/>
                    <a:cs typeface="Calibri"/>
                  </a:rPr>
                  <a:pPr marL="0" indent="0" algn="ctr"/>
                  <a:t>Average of Discount</a:t>
                </a:fld>
                <a:endParaRPr lang="en-US" sz="2000" b="1" i="1" u="none" strike="noStrike">
                  <a:solidFill>
                    <a:schemeClr val="bg1"/>
                  </a:solidFill>
                  <a:latin typeface="Calibri"/>
                  <a:ea typeface="Calibri"/>
                  <a:cs typeface="Calibri"/>
                </a:endParaRPr>
              </a:p>
            </xdr:txBody>
          </xdr:sp>
          <xdr:sp macro="" textlink="'pivot table'!K11">
            <xdr:nvSpPr>
              <xdr:cNvPr id="42" name="Rectangle: Rounded Corners 41">
                <a:extLst>
                  <a:ext uri="{FF2B5EF4-FFF2-40B4-BE49-F238E27FC236}">
                    <a16:creationId xmlns:a16="http://schemas.microsoft.com/office/drawing/2014/main" id="{1B0C3FDA-8E56-CACA-65C1-2AB873C6DC53}"/>
                  </a:ext>
                </a:extLst>
              </xdr:cNvPr>
              <xdr:cNvSpPr/>
            </xdr:nvSpPr>
            <xdr:spPr>
              <a:xfrm>
                <a:off x="21307425" y="1028700"/>
                <a:ext cx="2484635" cy="4381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CC2B15D-5975-4EDA-BD5D-624F162C4073}" type="TxLink">
                  <a:rPr lang="en-US" sz="2000" b="1" i="1" u="none" strike="noStrike">
                    <a:solidFill>
                      <a:schemeClr val="bg1"/>
                    </a:solidFill>
                    <a:latin typeface="Calibri"/>
                    <a:ea typeface="Calibri"/>
                    <a:cs typeface="Calibri"/>
                  </a:rPr>
                  <a:pPr marL="0" indent="0" algn="ctr"/>
                  <a:t>16%</a:t>
                </a:fld>
                <a:endParaRPr lang="en-US" sz="2000" b="1" i="1" u="none" strike="noStrike">
                  <a:solidFill>
                    <a:schemeClr val="bg1"/>
                  </a:solidFill>
                  <a:latin typeface="Calibri"/>
                  <a:ea typeface="Calibri"/>
                  <a:cs typeface="Calibri"/>
                </a:endParaRPr>
              </a:p>
            </xdr:txBody>
          </xdr:sp>
        </xdr:grpSp>
      </xdr:grpSp>
      <xdr:pic>
        <xdr:nvPicPr>
          <xdr:cNvPr id="4100" name="Graphic 4099" descr="Children with solid fill">
            <a:extLst>
              <a:ext uri="{FF2B5EF4-FFF2-40B4-BE49-F238E27FC236}">
                <a16:creationId xmlns:a16="http://schemas.microsoft.com/office/drawing/2014/main" id="{0BB4F0B4-FE8D-4F2B-9EDB-25F8ACA448C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553701" y="609600"/>
            <a:ext cx="732290" cy="726280"/>
          </a:xfrm>
          <a:prstGeom prst="rect">
            <a:avLst/>
          </a:prstGeom>
          <a:effectLst>
            <a:outerShdw blurRad="50800" dist="38100" dir="5400000" algn="t" rotWithShape="0">
              <a:prstClr val="black">
                <a:alpha val="40000"/>
              </a:prstClr>
            </a:outerShdw>
          </a:effectLst>
        </xdr:spPr>
      </xdr:pic>
      <xdr:pic>
        <xdr:nvPicPr>
          <xdr:cNvPr id="4102" name="Picture 4101">
            <a:extLst>
              <a:ext uri="{FF2B5EF4-FFF2-40B4-BE49-F238E27FC236}">
                <a16:creationId xmlns:a16="http://schemas.microsoft.com/office/drawing/2014/main" id="{FE125E8F-2C91-FAE3-4537-D63FBF88198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286625" y="657225"/>
            <a:ext cx="634921" cy="634921"/>
          </a:xfrm>
          <a:prstGeom prst="rect">
            <a:avLst/>
          </a:prstGeom>
        </xdr:spPr>
      </xdr:pic>
      <xdr:pic>
        <xdr:nvPicPr>
          <xdr:cNvPr id="4107" name="Picture 4106">
            <a:extLst>
              <a:ext uri="{FF2B5EF4-FFF2-40B4-BE49-F238E27FC236}">
                <a16:creationId xmlns:a16="http://schemas.microsoft.com/office/drawing/2014/main" id="{69BCC98C-E05E-F02D-C214-4E5121BE4CD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020800" y="549149"/>
            <a:ext cx="800100" cy="800100"/>
          </a:xfrm>
          <a:prstGeom prst="rect">
            <a:avLst/>
          </a:prstGeom>
        </xdr:spPr>
      </xdr:pic>
      <xdr:pic>
        <xdr:nvPicPr>
          <xdr:cNvPr id="4110" name="Picture 4109">
            <a:extLst>
              <a:ext uri="{FF2B5EF4-FFF2-40B4-BE49-F238E27FC236}">
                <a16:creationId xmlns:a16="http://schemas.microsoft.com/office/drawing/2014/main" id="{54AA7235-6BB0-F3DD-EBF6-49E130B5FC7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7402176" y="539623"/>
            <a:ext cx="895350" cy="895350"/>
          </a:xfrm>
          <a:prstGeom prst="rect">
            <a:avLst/>
          </a:prstGeom>
        </xdr:spPr>
      </xdr:pic>
      <xdr:pic>
        <xdr:nvPicPr>
          <xdr:cNvPr id="4112" name="Picture 4111">
            <a:extLst>
              <a:ext uri="{FF2B5EF4-FFF2-40B4-BE49-F238E27FC236}">
                <a16:creationId xmlns:a16="http://schemas.microsoft.com/office/drawing/2014/main" id="{D3DA9A70-FBE6-49AF-0F7C-D27791A8561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rot="9855133">
            <a:off x="20863079" y="717442"/>
            <a:ext cx="627542" cy="627542"/>
          </a:xfrm>
          <a:prstGeom prst="rect">
            <a:avLst/>
          </a:prstGeom>
        </xdr:spPr>
      </xdr:pic>
    </xdr:grpSp>
    <xdr:clientData/>
  </xdr:twoCellAnchor>
  <xdr:twoCellAnchor>
    <xdr:from>
      <xdr:col>0</xdr:col>
      <xdr:colOff>0</xdr:colOff>
      <xdr:row>9</xdr:row>
      <xdr:rowOff>133350</xdr:rowOff>
    </xdr:from>
    <xdr:to>
      <xdr:col>4</xdr:col>
      <xdr:colOff>314325</xdr:colOff>
      <xdr:row>51</xdr:row>
      <xdr:rowOff>171450</xdr:rowOff>
    </xdr:to>
    <xdr:grpSp>
      <xdr:nvGrpSpPr>
        <xdr:cNvPr id="8" name="Group 7">
          <a:extLst>
            <a:ext uri="{FF2B5EF4-FFF2-40B4-BE49-F238E27FC236}">
              <a16:creationId xmlns:a16="http://schemas.microsoft.com/office/drawing/2014/main" id="{B3DAD850-C7E1-45A9-BFB2-6CFD61A81900}"/>
            </a:ext>
          </a:extLst>
        </xdr:cNvPr>
        <xdr:cNvGrpSpPr/>
      </xdr:nvGrpSpPr>
      <xdr:grpSpPr>
        <a:xfrm>
          <a:off x="0" y="1847850"/>
          <a:ext cx="2752725" cy="8039100"/>
          <a:chOff x="0" y="1876425"/>
          <a:chExt cx="2752725" cy="8039100"/>
        </a:xfrm>
      </xdr:grpSpPr>
      <xdr:grpSp>
        <xdr:nvGrpSpPr>
          <xdr:cNvPr id="9" name="Group 8">
            <a:extLst>
              <a:ext uri="{FF2B5EF4-FFF2-40B4-BE49-F238E27FC236}">
                <a16:creationId xmlns:a16="http://schemas.microsoft.com/office/drawing/2014/main" id="{8D584CF6-767D-615C-415F-A360CC7135D5}"/>
              </a:ext>
            </a:extLst>
          </xdr:cNvPr>
          <xdr:cNvGrpSpPr/>
        </xdr:nvGrpSpPr>
        <xdr:grpSpPr>
          <a:xfrm>
            <a:off x="0" y="1876425"/>
            <a:ext cx="2752725" cy="8039100"/>
            <a:chOff x="0" y="1876425"/>
            <a:chExt cx="2752725" cy="8039100"/>
          </a:xfrm>
        </xdr:grpSpPr>
        <xdr:grpSp>
          <xdr:nvGrpSpPr>
            <xdr:cNvPr id="11" name="Group 10">
              <a:extLst>
                <a:ext uri="{FF2B5EF4-FFF2-40B4-BE49-F238E27FC236}">
                  <a16:creationId xmlns:a16="http://schemas.microsoft.com/office/drawing/2014/main" id="{F407082A-87BF-4D58-6CEA-4738AB562B93}"/>
                </a:ext>
              </a:extLst>
            </xdr:cNvPr>
            <xdr:cNvGrpSpPr/>
          </xdr:nvGrpSpPr>
          <xdr:grpSpPr>
            <a:xfrm>
              <a:off x="133350" y="1876425"/>
              <a:ext cx="2476500" cy="8039100"/>
              <a:chOff x="21374100" y="1971674"/>
              <a:chExt cx="2476500" cy="8096251"/>
            </a:xfrm>
          </xdr:grpSpPr>
          <xdr:sp macro="" textlink="">
            <xdr:nvSpPr>
              <xdr:cNvPr id="35" name="Rectangle: Rounded Corners 34">
                <a:extLst>
                  <a:ext uri="{FF2B5EF4-FFF2-40B4-BE49-F238E27FC236}">
                    <a16:creationId xmlns:a16="http://schemas.microsoft.com/office/drawing/2014/main" id="{D74FD86F-C998-5C78-C828-5F330AEA44A8}"/>
                  </a:ext>
                </a:extLst>
              </xdr:cNvPr>
              <xdr:cNvSpPr/>
            </xdr:nvSpPr>
            <xdr:spPr>
              <a:xfrm>
                <a:off x="21374100" y="1971674"/>
                <a:ext cx="2476500" cy="8096251"/>
              </a:xfrm>
              <a:prstGeom prst="roundRect">
                <a:avLst/>
              </a:prstGeom>
              <a:solidFill>
                <a:schemeClr val="bg1"/>
              </a:solidFill>
              <a:ln>
                <a:noFill/>
              </a:ln>
              <a:effectLst>
                <a:innerShdw blurRad="114300">
                  <a:srgbClr val="006D77"/>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39" name="Date (Year) 3">
                    <a:extLst>
                      <a:ext uri="{FF2B5EF4-FFF2-40B4-BE49-F238E27FC236}">
                        <a16:creationId xmlns:a16="http://schemas.microsoft.com/office/drawing/2014/main" id="{6F20D1B8-F867-66D0-479C-9E873BF1B445}"/>
                      </a:ext>
                    </a:extLst>
                  </xdr:cNvPr>
                  <xdr:cNvGraphicFramePr/>
                </xdr:nvGraphicFramePr>
                <xdr:xfrm>
                  <a:off x="21545550" y="2136311"/>
                  <a:ext cx="2162175" cy="968451"/>
                </xdr:xfrm>
                <a:graphic>
                  <a:graphicData uri="http://schemas.microsoft.com/office/drawing/2010/slicer">
                    <sle:slicer xmlns:sle="http://schemas.microsoft.com/office/drawing/2010/slicer" name="Date (Year) 3"/>
                  </a:graphicData>
                </a:graphic>
              </xdr:graphicFrame>
            </mc:Choice>
            <mc:Fallback>
              <xdr:sp macro="" textlink="">
                <xdr:nvSpPr>
                  <xdr:cNvPr id="0" name=""/>
                  <xdr:cNvSpPr>
                    <a:spLocks noTextEdit="1"/>
                  </xdr:cNvSpPr>
                </xdr:nvSpPr>
                <xdr:spPr>
                  <a:xfrm>
                    <a:off x="304800" y="2011325"/>
                    <a:ext cx="2162175" cy="96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1" name="Region 3">
                    <a:extLst>
                      <a:ext uri="{FF2B5EF4-FFF2-40B4-BE49-F238E27FC236}">
                        <a16:creationId xmlns:a16="http://schemas.microsoft.com/office/drawing/2014/main" id="{C9755725-95B7-BF7D-87AE-63C68DAA5A33}"/>
                      </a:ext>
                    </a:extLst>
                  </xdr:cNvPr>
                  <xdr:cNvGraphicFramePr/>
                </xdr:nvGraphicFramePr>
                <xdr:xfrm>
                  <a:off x="21545550" y="8419462"/>
                  <a:ext cx="2114550" cy="151288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304800" y="8250123"/>
                    <a:ext cx="2114550" cy="150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3" name="Segment 3">
                    <a:extLst>
                      <a:ext uri="{FF2B5EF4-FFF2-40B4-BE49-F238E27FC236}">
                        <a16:creationId xmlns:a16="http://schemas.microsoft.com/office/drawing/2014/main" id="{A40EEC89-6332-6BC9-5D2E-E94D81DAFA34}"/>
                      </a:ext>
                    </a:extLst>
                  </xdr:cNvPr>
                  <xdr:cNvGraphicFramePr/>
                </xdr:nvGraphicFramePr>
                <xdr:xfrm>
                  <a:off x="21545550" y="5762625"/>
                  <a:ext cx="2114550" cy="1276350"/>
                </xdr:xfrm>
                <a:graphic>
                  <a:graphicData uri="http://schemas.microsoft.com/office/drawing/2010/slicer">
                    <sle:slicer xmlns:sle="http://schemas.microsoft.com/office/drawing/2010/slicer" name="Segment 3"/>
                  </a:graphicData>
                </a:graphic>
              </xdr:graphicFrame>
            </mc:Choice>
            <mc:Fallback>
              <xdr:sp macro="" textlink="">
                <xdr:nvSpPr>
                  <xdr:cNvPr id="0" name=""/>
                  <xdr:cNvSpPr>
                    <a:spLocks noTextEdit="1"/>
                  </xdr:cNvSpPr>
                </xdr:nvSpPr>
                <xdr:spPr>
                  <a:xfrm>
                    <a:off x="304800" y="5612041"/>
                    <a:ext cx="2114550"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97" name="Category 3">
                    <a:extLst>
                      <a:ext uri="{FF2B5EF4-FFF2-40B4-BE49-F238E27FC236}">
                        <a16:creationId xmlns:a16="http://schemas.microsoft.com/office/drawing/2014/main" id="{3C5C04B1-DA64-B23D-3A3C-7723A1850287}"/>
                      </a:ext>
                    </a:extLst>
                  </xdr:cNvPr>
                  <xdr:cNvGraphicFramePr/>
                </xdr:nvGraphicFramePr>
                <xdr:xfrm>
                  <a:off x="21555076" y="7056908"/>
                  <a:ext cx="2105024" cy="127635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314326" y="6897188"/>
                    <a:ext cx="2105024"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99" name="Ship Mode 3">
                    <a:extLst>
                      <a:ext uri="{FF2B5EF4-FFF2-40B4-BE49-F238E27FC236}">
                        <a16:creationId xmlns:a16="http://schemas.microsoft.com/office/drawing/2014/main" id="{4F5FD416-2CAD-1F8B-BE33-9F5BACB76961}"/>
                      </a:ext>
                    </a:extLst>
                  </xdr:cNvPr>
                  <xdr:cNvGraphicFramePr/>
                </xdr:nvGraphicFramePr>
                <xdr:xfrm>
                  <a:off x="21536025" y="4170058"/>
                  <a:ext cx="2105026" cy="1568891"/>
                </xdr:xfrm>
                <a:graphic>
                  <a:graphicData uri="http://schemas.microsoft.com/office/drawing/2010/slicer">
                    <sle:slicer xmlns:sle="http://schemas.microsoft.com/office/drawing/2010/slicer" name="Ship Mode 3"/>
                  </a:graphicData>
                </a:graphic>
              </xdr:graphicFrame>
            </mc:Choice>
            <mc:Fallback>
              <xdr:sp macro="" textlink="">
                <xdr:nvSpPr>
                  <xdr:cNvPr id="0" name=""/>
                  <xdr:cNvSpPr>
                    <a:spLocks noTextEdit="1"/>
                  </xdr:cNvSpPr>
                </xdr:nvSpPr>
                <xdr:spPr>
                  <a:xfrm>
                    <a:off x="295275" y="4030716"/>
                    <a:ext cx="2105026" cy="1557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101" name="Quarter 3">
                    <a:extLst>
                      <a:ext uri="{FF2B5EF4-FFF2-40B4-BE49-F238E27FC236}">
                        <a16:creationId xmlns:a16="http://schemas.microsoft.com/office/drawing/2014/main" id="{39DC5AE0-ABA7-6B1A-0C58-373F8A556F6E}"/>
                      </a:ext>
                    </a:extLst>
                  </xdr:cNvPr>
                  <xdr:cNvGraphicFramePr/>
                </xdr:nvGraphicFramePr>
                <xdr:xfrm>
                  <a:off x="21555075" y="3095626"/>
                  <a:ext cx="2085976" cy="100664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314325" y="2963868"/>
                    <a:ext cx="2085976" cy="999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4" name="Minus Sign 13">
              <a:extLst>
                <a:ext uri="{FF2B5EF4-FFF2-40B4-BE49-F238E27FC236}">
                  <a16:creationId xmlns:a16="http://schemas.microsoft.com/office/drawing/2014/main" id="{4FFE74B1-B060-3755-CA4F-BA25AA407AD8}"/>
                </a:ext>
              </a:extLst>
            </xdr:cNvPr>
            <xdr:cNvSpPr/>
          </xdr:nvSpPr>
          <xdr:spPr>
            <a:xfrm>
              <a:off x="0" y="2876551"/>
              <a:ext cx="2752725"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Minus Sign 16">
              <a:extLst>
                <a:ext uri="{FF2B5EF4-FFF2-40B4-BE49-F238E27FC236}">
                  <a16:creationId xmlns:a16="http://schemas.microsoft.com/office/drawing/2014/main" id="{4160C12E-E29C-2617-4D93-7C230110F437}"/>
                </a:ext>
              </a:extLst>
            </xdr:cNvPr>
            <xdr:cNvSpPr/>
          </xdr:nvSpPr>
          <xdr:spPr>
            <a:xfrm>
              <a:off x="0" y="3952876"/>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Minus Sign 25">
              <a:extLst>
                <a:ext uri="{FF2B5EF4-FFF2-40B4-BE49-F238E27FC236}">
                  <a16:creationId xmlns:a16="http://schemas.microsoft.com/office/drawing/2014/main" id="{C31065C4-2546-180D-4DB5-24DE33341F65}"/>
                </a:ext>
              </a:extLst>
            </xdr:cNvPr>
            <xdr:cNvSpPr/>
          </xdr:nvSpPr>
          <xdr:spPr>
            <a:xfrm>
              <a:off x="0" y="5562601"/>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Minus Sign 26">
              <a:extLst>
                <a:ext uri="{FF2B5EF4-FFF2-40B4-BE49-F238E27FC236}">
                  <a16:creationId xmlns:a16="http://schemas.microsoft.com/office/drawing/2014/main" id="{EA18C7D9-945D-41D7-B90D-36C48C694371}"/>
                </a:ext>
              </a:extLst>
            </xdr:cNvPr>
            <xdr:cNvSpPr/>
          </xdr:nvSpPr>
          <xdr:spPr>
            <a:xfrm>
              <a:off x="0" y="68484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Minus Sign 30">
              <a:extLst>
                <a:ext uri="{FF2B5EF4-FFF2-40B4-BE49-F238E27FC236}">
                  <a16:creationId xmlns:a16="http://schemas.microsoft.com/office/drawing/2014/main" id="{C59A07B7-E711-24C7-C348-EE6738B07E10}"/>
                </a:ext>
              </a:extLst>
            </xdr:cNvPr>
            <xdr:cNvSpPr/>
          </xdr:nvSpPr>
          <xdr:spPr>
            <a:xfrm>
              <a:off x="0" y="81438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Minus Sign 9">
            <a:extLst>
              <a:ext uri="{FF2B5EF4-FFF2-40B4-BE49-F238E27FC236}">
                <a16:creationId xmlns:a16="http://schemas.microsoft.com/office/drawing/2014/main" id="{713D333F-327C-92F3-5651-831C895E4962}"/>
              </a:ext>
            </a:extLst>
          </xdr:cNvPr>
          <xdr:cNvSpPr/>
        </xdr:nvSpPr>
        <xdr:spPr>
          <a:xfrm>
            <a:off x="0" y="964882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257174</xdr:colOff>
      <xdr:row>4</xdr:row>
      <xdr:rowOff>152400</xdr:rowOff>
    </xdr:to>
    <xdr:grpSp>
      <xdr:nvGrpSpPr>
        <xdr:cNvPr id="63" name="Group 62">
          <a:extLst>
            <a:ext uri="{FF2B5EF4-FFF2-40B4-BE49-F238E27FC236}">
              <a16:creationId xmlns:a16="http://schemas.microsoft.com/office/drawing/2014/main" id="{3232B8A7-D7CD-D28D-AFA8-A7B0BC839C83}"/>
            </a:ext>
          </a:extLst>
        </xdr:cNvPr>
        <xdr:cNvGrpSpPr/>
      </xdr:nvGrpSpPr>
      <xdr:grpSpPr>
        <a:xfrm>
          <a:off x="0" y="0"/>
          <a:ext cx="24031574" cy="914400"/>
          <a:chOff x="0" y="0"/>
          <a:chExt cx="24031574" cy="914400"/>
        </a:xfrm>
      </xdr:grpSpPr>
      <xdr:grpSp>
        <xdr:nvGrpSpPr>
          <xdr:cNvPr id="60" name="Group 59">
            <a:extLst>
              <a:ext uri="{FF2B5EF4-FFF2-40B4-BE49-F238E27FC236}">
                <a16:creationId xmlns:a16="http://schemas.microsoft.com/office/drawing/2014/main" id="{22F9F20C-BD9B-F323-9A0C-FC5C72CFC2CD}"/>
              </a:ext>
            </a:extLst>
          </xdr:cNvPr>
          <xdr:cNvGrpSpPr/>
        </xdr:nvGrpSpPr>
        <xdr:grpSpPr>
          <a:xfrm>
            <a:off x="0" y="0"/>
            <a:ext cx="24031574" cy="914400"/>
            <a:chOff x="0" y="0"/>
            <a:chExt cx="24031574" cy="914400"/>
          </a:xfrm>
        </xdr:grpSpPr>
        <xdr:sp macro="" textlink="">
          <xdr:nvSpPr>
            <xdr:cNvPr id="3" name="Rectangle 2">
              <a:extLst>
                <a:ext uri="{FF2B5EF4-FFF2-40B4-BE49-F238E27FC236}">
                  <a16:creationId xmlns:a16="http://schemas.microsoft.com/office/drawing/2014/main" id="{7502B2AB-4329-2B4E-9309-10BCE09D3E0F}"/>
                </a:ext>
              </a:extLst>
            </xdr:cNvPr>
            <xdr:cNvSpPr/>
          </xdr:nvSpPr>
          <xdr:spPr>
            <a:xfrm>
              <a:off x="0" y="0"/>
              <a:ext cx="24031574" cy="914400"/>
            </a:xfrm>
            <a:prstGeom prst="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1BD907D4-B384-49BF-9770-19CAF2B9728B}"/>
                </a:ext>
              </a:extLst>
            </xdr:cNvPr>
            <xdr:cNvSpPr/>
          </xdr:nvSpPr>
          <xdr:spPr>
            <a:xfrm>
              <a:off x="0" y="57150"/>
              <a:ext cx="6800850" cy="752475"/>
            </a:xfrm>
            <a:prstGeom prst="roundRect">
              <a:avLst/>
            </a:prstGeom>
            <a:noFill/>
            <a:ln>
              <a:solidFill>
                <a:srgbClr val="EDF6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1" u="none"/>
                <a:t>Sales</a:t>
              </a:r>
              <a:r>
                <a:rPr lang="en-US" sz="4400" b="1" i="1" u="none" baseline="0"/>
                <a:t> Dashboard</a:t>
              </a:r>
              <a:endParaRPr lang="en-US" sz="4400" b="1" i="1" u="none"/>
            </a:p>
          </xdr:txBody>
        </xdr:sp>
      </xdr:grpSp>
      <xdr:pic>
        <xdr:nvPicPr>
          <xdr:cNvPr id="62" name="Picture 61">
            <a:extLst>
              <a:ext uri="{FF2B5EF4-FFF2-40B4-BE49-F238E27FC236}">
                <a16:creationId xmlns:a16="http://schemas.microsoft.com/office/drawing/2014/main" id="{A05F1AF5-EC5A-444A-AEE7-09CE156405D5}"/>
              </a:ext>
            </a:extLst>
          </xdr:cNvPr>
          <xdr:cNvPicPr>
            <a:picLocks noChangeAspect="1"/>
          </xdr:cNvPicPr>
        </xdr:nvPicPr>
        <xdr:blipFill>
          <a:blip xmlns:r="http://schemas.openxmlformats.org/officeDocument/2006/relationships" r:embed="rId1">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361950" y="171450"/>
            <a:ext cx="786396" cy="523876"/>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grpSp>
    <xdr:clientData/>
  </xdr:twoCellAnchor>
  <xdr:twoCellAnchor>
    <xdr:from>
      <xdr:col>7</xdr:col>
      <xdr:colOff>419101</xdr:colOff>
      <xdr:row>5</xdr:row>
      <xdr:rowOff>66675</xdr:rowOff>
    </xdr:from>
    <xdr:to>
      <xdr:col>11</xdr:col>
      <xdr:colOff>142875</xdr:colOff>
      <xdr:row>7</xdr:row>
      <xdr:rowOff>123825</xdr:rowOff>
    </xdr:to>
    <xdr:grpSp>
      <xdr:nvGrpSpPr>
        <xdr:cNvPr id="15" name="Group 14">
          <a:hlinkClick xmlns:r="http://schemas.openxmlformats.org/officeDocument/2006/relationships" r:id="rId2"/>
          <a:extLst>
            <a:ext uri="{FF2B5EF4-FFF2-40B4-BE49-F238E27FC236}">
              <a16:creationId xmlns:a16="http://schemas.microsoft.com/office/drawing/2014/main" id="{70825918-6112-40B3-8A4B-46EA41D2FF05}"/>
            </a:ext>
          </a:extLst>
        </xdr:cNvPr>
        <xdr:cNvGrpSpPr/>
      </xdr:nvGrpSpPr>
      <xdr:grpSpPr>
        <a:xfrm>
          <a:off x="4686301" y="1019175"/>
          <a:ext cx="2162174" cy="438150"/>
          <a:chOff x="4724401" y="1095375"/>
          <a:chExt cx="2162174" cy="438150"/>
        </a:xfrm>
      </xdr:grpSpPr>
      <xdr:sp macro="" textlink="">
        <xdr:nvSpPr>
          <xdr:cNvPr id="16" name="Rectangle: Rounded Corners 15">
            <a:extLst>
              <a:ext uri="{FF2B5EF4-FFF2-40B4-BE49-F238E27FC236}">
                <a16:creationId xmlns:a16="http://schemas.microsoft.com/office/drawing/2014/main" id="{6C0D7EFF-8663-0D5A-F77C-C8C3DFE750AE}"/>
              </a:ext>
            </a:extLst>
          </xdr:cNvPr>
          <xdr:cNvSpPr/>
        </xdr:nvSpPr>
        <xdr:spPr>
          <a:xfrm>
            <a:off x="47244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Location</a:t>
            </a:r>
            <a:r>
              <a:rPr lang="en-US" sz="1400" b="1"/>
              <a:t> Insights</a:t>
            </a:r>
          </a:p>
        </xdr:txBody>
      </xdr:sp>
      <xdr:pic>
        <xdr:nvPicPr>
          <xdr:cNvPr id="17" name="Picture 16">
            <a:extLst>
              <a:ext uri="{FF2B5EF4-FFF2-40B4-BE49-F238E27FC236}">
                <a16:creationId xmlns:a16="http://schemas.microsoft.com/office/drawing/2014/main" id="{127E2E45-C0E5-7227-96FF-6C9047A1F5D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11846" y="1152525"/>
            <a:ext cx="371475" cy="371475"/>
          </a:xfrm>
          <a:prstGeom prst="rect">
            <a:avLst/>
          </a:prstGeom>
        </xdr:spPr>
      </xdr:pic>
    </xdr:grpSp>
    <xdr:clientData/>
  </xdr:twoCellAnchor>
  <xdr:twoCellAnchor>
    <xdr:from>
      <xdr:col>3</xdr:col>
      <xdr:colOff>533401</xdr:colOff>
      <xdr:row>5</xdr:row>
      <xdr:rowOff>66675</xdr:rowOff>
    </xdr:from>
    <xdr:to>
      <xdr:col>7</xdr:col>
      <xdr:colOff>257175</xdr:colOff>
      <xdr:row>7</xdr:row>
      <xdr:rowOff>123825</xdr:rowOff>
    </xdr:to>
    <xdr:grpSp>
      <xdr:nvGrpSpPr>
        <xdr:cNvPr id="18" name="Group 17">
          <a:hlinkClick xmlns:r="http://schemas.openxmlformats.org/officeDocument/2006/relationships" r:id="rId4"/>
          <a:extLst>
            <a:ext uri="{FF2B5EF4-FFF2-40B4-BE49-F238E27FC236}">
              <a16:creationId xmlns:a16="http://schemas.microsoft.com/office/drawing/2014/main" id="{B349B019-67A3-4151-9557-1FE1203ABA9C}"/>
            </a:ext>
          </a:extLst>
        </xdr:cNvPr>
        <xdr:cNvGrpSpPr/>
      </xdr:nvGrpSpPr>
      <xdr:grpSpPr>
        <a:xfrm>
          <a:off x="2362201" y="1019175"/>
          <a:ext cx="2162174" cy="438150"/>
          <a:chOff x="2400301" y="1095375"/>
          <a:chExt cx="2162174" cy="438150"/>
        </a:xfrm>
      </xdr:grpSpPr>
      <xdr:sp macro="" textlink="">
        <xdr:nvSpPr>
          <xdr:cNvPr id="19" name="Rectangle: Rounded Corners 18">
            <a:extLst>
              <a:ext uri="{FF2B5EF4-FFF2-40B4-BE49-F238E27FC236}">
                <a16:creationId xmlns:a16="http://schemas.microsoft.com/office/drawing/2014/main" id="{4DA3080E-89CB-19A0-B9B6-982E5EFBAFB6}"/>
              </a:ext>
            </a:extLst>
          </xdr:cNvPr>
          <xdr:cNvSpPr/>
        </xdr:nvSpPr>
        <xdr:spPr>
          <a:xfrm>
            <a:off x="24003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Customer</a:t>
            </a:r>
            <a:r>
              <a:rPr lang="en-US" sz="1400" b="1"/>
              <a:t> Insights</a:t>
            </a:r>
          </a:p>
        </xdr:txBody>
      </xdr:sp>
      <xdr:pic>
        <xdr:nvPicPr>
          <xdr:cNvPr id="20" name="Picture 19">
            <a:extLst>
              <a:ext uri="{FF2B5EF4-FFF2-40B4-BE49-F238E27FC236}">
                <a16:creationId xmlns:a16="http://schemas.microsoft.com/office/drawing/2014/main" id="{BEA64360-B550-FF38-916A-15BCB8BA5C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0800000">
            <a:off x="4178221" y="1152525"/>
            <a:ext cx="371475" cy="371475"/>
          </a:xfrm>
          <a:prstGeom prst="rect">
            <a:avLst/>
          </a:prstGeom>
        </xdr:spPr>
      </xdr:pic>
    </xdr:grpSp>
    <xdr:clientData/>
  </xdr:twoCellAnchor>
  <xdr:twoCellAnchor>
    <xdr:from>
      <xdr:col>0</xdr:col>
      <xdr:colOff>38101</xdr:colOff>
      <xdr:row>5</xdr:row>
      <xdr:rowOff>28576</xdr:rowOff>
    </xdr:from>
    <xdr:to>
      <xdr:col>3</xdr:col>
      <xdr:colOff>371475</xdr:colOff>
      <xdr:row>7</xdr:row>
      <xdr:rowOff>123825</xdr:rowOff>
    </xdr:to>
    <xdr:grpSp>
      <xdr:nvGrpSpPr>
        <xdr:cNvPr id="21" name="Group 20">
          <a:hlinkClick xmlns:r="http://schemas.openxmlformats.org/officeDocument/2006/relationships" r:id="rId5"/>
          <a:extLst>
            <a:ext uri="{FF2B5EF4-FFF2-40B4-BE49-F238E27FC236}">
              <a16:creationId xmlns:a16="http://schemas.microsoft.com/office/drawing/2014/main" id="{A63A4876-BFCC-4606-8F09-BCD15AE15480}"/>
            </a:ext>
          </a:extLst>
        </xdr:cNvPr>
        <xdr:cNvGrpSpPr/>
      </xdr:nvGrpSpPr>
      <xdr:grpSpPr>
        <a:xfrm>
          <a:off x="38101" y="981076"/>
          <a:ext cx="2162174" cy="476249"/>
          <a:chOff x="76201" y="1057276"/>
          <a:chExt cx="2162174" cy="476249"/>
        </a:xfrm>
      </xdr:grpSpPr>
      <xdr:sp macro="" textlink="">
        <xdr:nvSpPr>
          <xdr:cNvPr id="22" name="Rectangle: Rounded Corners 21">
            <a:extLst>
              <a:ext uri="{FF2B5EF4-FFF2-40B4-BE49-F238E27FC236}">
                <a16:creationId xmlns:a16="http://schemas.microsoft.com/office/drawing/2014/main" id="{5BDF9347-8E18-7E5A-CA5A-68D9FF8C2448}"/>
              </a:ext>
            </a:extLst>
          </xdr:cNvPr>
          <xdr:cNvSpPr/>
        </xdr:nvSpPr>
        <xdr:spPr>
          <a:xfrm>
            <a:off x="762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Product</a:t>
            </a:r>
            <a:r>
              <a:rPr lang="en-US" sz="1400" b="1"/>
              <a:t> Insights</a:t>
            </a:r>
          </a:p>
        </xdr:txBody>
      </xdr:sp>
      <xdr:pic>
        <xdr:nvPicPr>
          <xdr:cNvPr id="23" name="Graphic 22" descr="Bank with solid fill">
            <a:extLst>
              <a:ext uri="{FF2B5EF4-FFF2-40B4-BE49-F238E27FC236}">
                <a16:creationId xmlns:a16="http://schemas.microsoft.com/office/drawing/2014/main" id="{23745B3F-FA62-F587-B653-C7EADC1B85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1" y="1057276"/>
            <a:ext cx="457200" cy="457200"/>
          </a:xfrm>
          <a:prstGeom prst="rect">
            <a:avLst/>
          </a:prstGeom>
        </xdr:spPr>
      </xdr:pic>
    </xdr:grpSp>
    <xdr:clientData/>
  </xdr:twoCellAnchor>
  <xdr:twoCellAnchor>
    <xdr:from>
      <xdr:col>4</xdr:col>
      <xdr:colOff>361950</xdr:colOff>
      <xdr:row>9</xdr:row>
      <xdr:rowOff>180974</xdr:rowOff>
    </xdr:from>
    <xdr:to>
      <xdr:col>39</xdr:col>
      <xdr:colOff>0</xdr:colOff>
      <xdr:row>31</xdr:row>
      <xdr:rowOff>19050</xdr:rowOff>
    </xdr:to>
    <xdr:grpSp>
      <xdr:nvGrpSpPr>
        <xdr:cNvPr id="2" name="Group 1">
          <a:extLst>
            <a:ext uri="{FF2B5EF4-FFF2-40B4-BE49-F238E27FC236}">
              <a16:creationId xmlns:a16="http://schemas.microsoft.com/office/drawing/2014/main" id="{170BAD91-8D7C-9030-C3AB-9AC5A0670004}"/>
            </a:ext>
          </a:extLst>
        </xdr:cNvPr>
        <xdr:cNvGrpSpPr/>
      </xdr:nvGrpSpPr>
      <xdr:grpSpPr>
        <a:xfrm>
          <a:off x="2800350" y="1895474"/>
          <a:ext cx="20974050" cy="4029076"/>
          <a:chOff x="219075" y="1895474"/>
          <a:chExt cx="23555325" cy="4029076"/>
        </a:xfrm>
      </xdr:grpSpPr>
      <xdr:graphicFrame macro="">
        <xdr:nvGraphicFramePr>
          <xdr:cNvPr id="51" name="Chart 50">
            <a:extLst>
              <a:ext uri="{FF2B5EF4-FFF2-40B4-BE49-F238E27FC236}">
                <a16:creationId xmlns:a16="http://schemas.microsoft.com/office/drawing/2014/main" id="{B3F8F1D3-06C8-4331-9A0A-41B748DC2520}"/>
              </a:ext>
            </a:extLst>
          </xdr:cNvPr>
          <xdr:cNvGraphicFramePr>
            <a:graphicFrameLocks/>
          </xdr:cNvGraphicFramePr>
        </xdr:nvGraphicFramePr>
        <xdr:xfrm>
          <a:off x="12839700" y="1895474"/>
          <a:ext cx="10934700" cy="401002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FE83A8D2-B65F-4DB2-A2D8-6AADC4651761}"/>
              </a:ext>
            </a:extLst>
          </xdr:cNvPr>
          <xdr:cNvGraphicFramePr>
            <a:graphicFrameLocks/>
          </xdr:cNvGraphicFramePr>
        </xdr:nvGraphicFramePr>
        <xdr:xfrm>
          <a:off x="219075" y="1933575"/>
          <a:ext cx="12153900" cy="39909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4</xdr:col>
      <xdr:colOff>360906</xdr:colOff>
      <xdr:row>32</xdr:row>
      <xdr:rowOff>152399</xdr:rowOff>
    </xdr:from>
    <xdr:to>
      <xdr:col>38</xdr:col>
      <xdr:colOff>600073</xdr:colOff>
      <xdr:row>52</xdr:row>
      <xdr:rowOff>28574</xdr:rowOff>
    </xdr:to>
    <xdr:grpSp>
      <xdr:nvGrpSpPr>
        <xdr:cNvPr id="58" name="Group 57">
          <a:extLst>
            <a:ext uri="{FF2B5EF4-FFF2-40B4-BE49-F238E27FC236}">
              <a16:creationId xmlns:a16="http://schemas.microsoft.com/office/drawing/2014/main" id="{B953ECED-54A4-A2FC-8F3D-9D6B8D0B3B46}"/>
            </a:ext>
          </a:extLst>
        </xdr:cNvPr>
        <xdr:cNvGrpSpPr/>
      </xdr:nvGrpSpPr>
      <xdr:grpSpPr>
        <a:xfrm>
          <a:off x="2799306" y="6248399"/>
          <a:ext cx="20965567" cy="3686175"/>
          <a:chOff x="219075" y="6248399"/>
          <a:chExt cx="23545798" cy="3686175"/>
        </a:xfrm>
      </xdr:grpSpPr>
      <xdr:graphicFrame macro="">
        <xdr:nvGraphicFramePr>
          <xdr:cNvPr id="54" name="Chart 53">
            <a:extLst>
              <a:ext uri="{FF2B5EF4-FFF2-40B4-BE49-F238E27FC236}">
                <a16:creationId xmlns:a16="http://schemas.microsoft.com/office/drawing/2014/main" id="{74B6CE67-3E49-4FA6-8BD5-B96C0719C5A9}"/>
              </a:ext>
            </a:extLst>
          </xdr:cNvPr>
          <xdr:cNvGraphicFramePr>
            <a:graphicFrameLocks/>
          </xdr:cNvGraphicFramePr>
        </xdr:nvGraphicFramePr>
        <xdr:xfrm>
          <a:off x="17449800" y="6248399"/>
          <a:ext cx="6315073" cy="368617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6" name="Chart 55">
            <a:extLst>
              <a:ext uri="{FF2B5EF4-FFF2-40B4-BE49-F238E27FC236}">
                <a16:creationId xmlns:a16="http://schemas.microsoft.com/office/drawing/2014/main" id="{DCF07E98-345D-4DED-BEA2-A06C059A4F08}"/>
              </a:ext>
            </a:extLst>
          </xdr:cNvPr>
          <xdr:cNvGraphicFramePr>
            <a:graphicFrameLocks/>
          </xdr:cNvGraphicFramePr>
        </xdr:nvGraphicFramePr>
        <xdr:xfrm>
          <a:off x="219075" y="6296025"/>
          <a:ext cx="8534400" cy="3609975"/>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7" name="Chart 56">
            <a:extLst>
              <a:ext uri="{FF2B5EF4-FFF2-40B4-BE49-F238E27FC236}">
                <a16:creationId xmlns:a16="http://schemas.microsoft.com/office/drawing/2014/main" id="{81ECE769-E188-4BF0-AD44-E4EE22E0A47B}"/>
              </a:ext>
            </a:extLst>
          </xdr:cNvPr>
          <xdr:cNvGraphicFramePr>
            <a:graphicFrameLocks/>
          </xdr:cNvGraphicFramePr>
        </xdr:nvGraphicFramePr>
        <xdr:xfrm>
          <a:off x="9153526" y="6257925"/>
          <a:ext cx="7877174" cy="363855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12</xdr:col>
      <xdr:colOff>390524</xdr:colOff>
      <xdr:row>1</xdr:row>
      <xdr:rowOff>152400</xdr:rowOff>
    </xdr:from>
    <xdr:to>
      <xdr:col>39</xdr:col>
      <xdr:colOff>276224</xdr:colOff>
      <xdr:row>8</xdr:row>
      <xdr:rowOff>19050</xdr:rowOff>
    </xdr:to>
    <xdr:grpSp>
      <xdr:nvGrpSpPr>
        <xdr:cNvPr id="71" name="Group 70">
          <a:extLst>
            <a:ext uri="{FF2B5EF4-FFF2-40B4-BE49-F238E27FC236}">
              <a16:creationId xmlns:a16="http://schemas.microsoft.com/office/drawing/2014/main" id="{9FB4CEBB-8D25-C546-7AE6-D303FD7C4AB5}"/>
            </a:ext>
          </a:extLst>
        </xdr:cNvPr>
        <xdr:cNvGrpSpPr/>
      </xdr:nvGrpSpPr>
      <xdr:grpSpPr>
        <a:xfrm>
          <a:off x="7705724" y="342900"/>
          <a:ext cx="16344900" cy="1200150"/>
          <a:chOff x="7705724" y="342900"/>
          <a:chExt cx="16344900" cy="1200150"/>
        </a:xfrm>
      </xdr:grpSpPr>
      <xdr:grpSp>
        <xdr:nvGrpSpPr>
          <xdr:cNvPr id="50" name="Group 49">
            <a:extLst>
              <a:ext uri="{FF2B5EF4-FFF2-40B4-BE49-F238E27FC236}">
                <a16:creationId xmlns:a16="http://schemas.microsoft.com/office/drawing/2014/main" id="{89DC6CC0-B780-6C8E-5F44-978A0112E31B}"/>
              </a:ext>
            </a:extLst>
          </xdr:cNvPr>
          <xdr:cNvGrpSpPr/>
        </xdr:nvGrpSpPr>
        <xdr:grpSpPr>
          <a:xfrm>
            <a:off x="7705724" y="342900"/>
            <a:ext cx="16344900" cy="1200150"/>
            <a:chOff x="7705724" y="342900"/>
            <a:chExt cx="16344900" cy="1200150"/>
          </a:xfrm>
        </xdr:grpSpPr>
        <xdr:grpSp>
          <xdr:nvGrpSpPr>
            <xdr:cNvPr id="46" name="Group 45">
              <a:extLst>
                <a:ext uri="{FF2B5EF4-FFF2-40B4-BE49-F238E27FC236}">
                  <a16:creationId xmlns:a16="http://schemas.microsoft.com/office/drawing/2014/main" id="{CB373D3B-347B-D407-4330-D52FA3240A37}"/>
                </a:ext>
              </a:extLst>
            </xdr:cNvPr>
            <xdr:cNvGrpSpPr/>
          </xdr:nvGrpSpPr>
          <xdr:grpSpPr>
            <a:xfrm>
              <a:off x="7705724" y="342900"/>
              <a:ext cx="3590925" cy="1200150"/>
              <a:chOff x="7705724" y="342900"/>
              <a:chExt cx="3590925" cy="1200150"/>
            </a:xfrm>
          </xdr:grpSpPr>
          <xdr:sp macro="" textlink="">
            <xdr:nvSpPr>
              <xdr:cNvPr id="24" name="Rectangle: Rounded Corners 23">
                <a:extLst>
                  <a:ext uri="{FF2B5EF4-FFF2-40B4-BE49-F238E27FC236}">
                    <a16:creationId xmlns:a16="http://schemas.microsoft.com/office/drawing/2014/main" id="{61470BE7-B25B-4EA5-BAB4-850E518CA181}"/>
                  </a:ext>
                </a:extLst>
              </xdr:cNvPr>
              <xdr:cNvSpPr/>
            </xdr:nvSpPr>
            <xdr:spPr>
              <a:xfrm>
                <a:off x="7705724" y="342900"/>
                <a:ext cx="35909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P10">
            <xdr:nvSpPr>
              <xdr:cNvPr id="31" name="Rectangle: Rounded Corners 30">
                <a:extLst>
                  <a:ext uri="{FF2B5EF4-FFF2-40B4-BE49-F238E27FC236}">
                    <a16:creationId xmlns:a16="http://schemas.microsoft.com/office/drawing/2014/main" id="{766E0A5F-BD00-725E-C9F6-896800224EED}"/>
                  </a:ext>
                </a:extLst>
              </xdr:cNvPr>
              <xdr:cNvSpPr/>
            </xdr:nvSpPr>
            <xdr:spPr>
              <a:xfrm>
                <a:off x="8172450" y="457200"/>
                <a:ext cx="3028950"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4BFED1C-1991-4496-8C14-BEBFEADBA5F1}" type="TxLink">
                  <a:rPr lang="en-US" sz="2000" b="1" i="1" u="none" strike="noStrike">
                    <a:solidFill>
                      <a:schemeClr val="bg1"/>
                    </a:solidFill>
                    <a:latin typeface="Calibri"/>
                    <a:ea typeface="Calibri"/>
                    <a:cs typeface="Calibri"/>
                  </a:rPr>
                  <a:pPr marL="0" indent="0" algn="ctr"/>
                  <a:t>Number of Product </a:t>
                </a:fld>
                <a:endParaRPr lang="en-US" sz="2000" b="1" i="1" u="none" strike="noStrike">
                  <a:solidFill>
                    <a:schemeClr val="bg1"/>
                  </a:solidFill>
                  <a:latin typeface="Calibri"/>
                  <a:ea typeface="Calibri"/>
                  <a:cs typeface="Calibri"/>
                </a:endParaRPr>
              </a:p>
            </xdr:txBody>
          </xdr:sp>
          <xdr:sp macro="" textlink="'pivot table'!P11">
            <xdr:nvSpPr>
              <xdr:cNvPr id="32" name="Rectangle: Rounded Corners 31">
                <a:extLst>
                  <a:ext uri="{FF2B5EF4-FFF2-40B4-BE49-F238E27FC236}">
                    <a16:creationId xmlns:a16="http://schemas.microsoft.com/office/drawing/2014/main" id="{FB93B701-EFAC-4E2C-A3AA-B5930D98F9CF}"/>
                  </a:ext>
                </a:extLst>
              </xdr:cNvPr>
              <xdr:cNvSpPr/>
            </xdr:nvSpPr>
            <xdr:spPr>
              <a:xfrm>
                <a:off x="8048625" y="981075"/>
                <a:ext cx="3143250"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816BE3A-4675-4B9C-BAE4-68E2F000AEBC}" type="TxLink">
                  <a:rPr lang="en-US" sz="2000" b="1" i="1" u="none" strike="noStrike">
                    <a:solidFill>
                      <a:schemeClr val="bg1"/>
                    </a:solidFill>
                    <a:latin typeface="Calibri"/>
                    <a:ea typeface="Calibri"/>
                    <a:cs typeface="Calibri"/>
                  </a:rPr>
                  <a:pPr marL="0" indent="0" algn="ctr"/>
                  <a:t>1862</a:t>
                </a:fld>
                <a:endParaRPr lang="en-US" sz="2000" b="1" i="1" u="none" strike="noStrike">
                  <a:solidFill>
                    <a:schemeClr val="bg1"/>
                  </a:solidFill>
                  <a:latin typeface="Calibri"/>
                  <a:ea typeface="Calibri"/>
                  <a:cs typeface="Calibri"/>
                </a:endParaRPr>
              </a:p>
            </xdr:txBody>
          </xdr:sp>
        </xdr:grpSp>
        <xdr:grpSp>
          <xdr:nvGrpSpPr>
            <xdr:cNvPr id="47" name="Group 46">
              <a:extLst>
                <a:ext uri="{FF2B5EF4-FFF2-40B4-BE49-F238E27FC236}">
                  <a16:creationId xmlns:a16="http://schemas.microsoft.com/office/drawing/2014/main" id="{F5CE3D1A-DF72-278D-A037-CBD9A5BB6129}"/>
                </a:ext>
              </a:extLst>
            </xdr:cNvPr>
            <xdr:cNvGrpSpPr/>
          </xdr:nvGrpSpPr>
          <xdr:grpSpPr>
            <a:xfrm>
              <a:off x="11871324" y="342900"/>
              <a:ext cx="3590925" cy="1200150"/>
              <a:chOff x="11871324" y="342900"/>
              <a:chExt cx="3590925" cy="1200150"/>
            </a:xfrm>
          </xdr:grpSpPr>
          <xdr:sp macro="" textlink="">
            <xdr:nvSpPr>
              <xdr:cNvPr id="35" name="Rectangle: Rounded Corners 34">
                <a:extLst>
                  <a:ext uri="{FF2B5EF4-FFF2-40B4-BE49-F238E27FC236}">
                    <a16:creationId xmlns:a16="http://schemas.microsoft.com/office/drawing/2014/main" id="{0FB6D494-02CC-FEEB-BEBF-8C79C4A13CD6}"/>
                  </a:ext>
                </a:extLst>
              </xdr:cNvPr>
              <xdr:cNvSpPr/>
            </xdr:nvSpPr>
            <xdr:spPr>
              <a:xfrm>
                <a:off x="11871324" y="342900"/>
                <a:ext cx="35909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R10">
            <xdr:nvSpPr>
              <xdr:cNvPr id="36" name="Rectangle: Rounded Corners 35">
                <a:extLst>
                  <a:ext uri="{FF2B5EF4-FFF2-40B4-BE49-F238E27FC236}">
                    <a16:creationId xmlns:a16="http://schemas.microsoft.com/office/drawing/2014/main" id="{7E5458A6-E196-3246-5576-59C1FC91CE1A}"/>
                  </a:ext>
                </a:extLst>
              </xdr:cNvPr>
              <xdr:cNvSpPr/>
            </xdr:nvSpPr>
            <xdr:spPr>
              <a:xfrm>
                <a:off x="12401550" y="457200"/>
                <a:ext cx="2965450"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5AF05C7-7314-4276-A81B-9FDF640AD40F}" type="TxLink">
                  <a:rPr lang="en-US" sz="2000" b="1" i="1" u="none" strike="noStrike">
                    <a:solidFill>
                      <a:schemeClr val="bg1"/>
                    </a:solidFill>
                    <a:latin typeface="Calibri"/>
                    <a:ea typeface="Calibri"/>
                    <a:cs typeface="Calibri"/>
                  </a:rPr>
                  <a:pPr marL="0" indent="0" algn="ctr"/>
                  <a:t>Total Quantity</a:t>
                </a:fld>
                <a:endParaRPr lang="en-US" sz="2000" b="1" i="1" u="none" strike="noStrike">
                  <a:solidFill>
                    <a:schemeClr val="bg1"/>
                  </a:solidFill>
                  <a:latin typeface="Calibri"/>
                  <a:ea typeface="Calibri"/>
                  <a:cs typeface="Calibri"/>
                </a:endParaRPr>
              </a:p>
            </xdr:txBody>
          </xdr:sp>
          <xdr:sp macro="" textlink="'pivot table'!R11">
            <xdr:nvSpPr>
              <xdr:cNvPr id="37" name="Rectangle: Rounded Corners 36">
                <a:extLst>
                  <a:ext uri="{FF2B5EF4-FFF2-40B4-BE49-F238E27FC236}">
                    <a16:creationId xmlns:a16="http://schemas.microsoft.com/office/drawing/2014/main" id="{66D66A2F-3172-07B7-14E7-CB141E70A52B}"/>
                  </a:ext>
                </a:extLst>
              </xdr:cNvPr>
              <xdr:cNvSpPr/>
            </xdr:nvSpPr>
            <xdr:spPr>
              <a:xfrm>
                <a:off x="12411075" y="981075"/>
                <a:ext cx="2946400"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1040327-7AF6-4B7D-AD98-9FBE2C2FAF8D}" type="TxLink">
                  <a:rPr lang="en-US" sz="2000" b="1" i="1" u="none" strike="noStrike">
                    <a:solidFill>
                      <a:schemeClr val="bg1"/>
                    </a:solidFill>
                    <a:latin typeface="Calibri"/>
                    <a:ea typeface="Calibri"/>
                    <a:cs typeface="Calibri"/>
                  </a:rPr>
                  <a:pPr marL="0" indent="0" algn="ctr"/>
                  <a:t>37873</a:t>
                </a:fld>
                <a:endParaRPr lang="en-US" sz="2000" b="1" i="1" u="none" strike="noStrike">
                  <a:solidFill>
                    <a:schemeClr val="bg1"/>
                  </a:solidFill>
                  <a:latin typeface="Calibri"/>
                  <a:ea typeface="Calibri"/>
                  <a:cs typeface="Calibri"/>
                </a:endParaRPr>
              </a:p>
            </xdr:txBody>
          </xdr:sp>
        </xdr:grpSp>
        <xdr:grpSp>
          <xdr:nvGrpSpPr>
            <xdr:cNvPr id="48" name="Group 47">
              <a:extLst>
                <a:ext uri="{FF2B5EF4-FFF2-40B4-BE49-F238E27FC236}">
                  <a16:creationId xmlns:a16="http://schemas.microsoft.com/office/drawing/2014/main" id="{2802D890-F8F3-711A-C329-657C46A5ED87}"/>
                </a:ext>
              </a:extLst>
            </xdr:cNvPr>
            <xdr:cNvGrpSpPr/>
          </xdr:nvGrpSpPr>
          <xdr:grpSpPr>
            <a:xfrm>
              <a:off x="16036924" y="342900"/>
              <a:ext cx="3590925" cy="1200150"/>
              <a:chOff x="16036924" y="342900"/>
              <a:chExt cx="3590925" cy="1200150"/>
            </a:xfrm>
          </xdr:grpSpPr>
          <xdr:sp macro="" textlink="">
            <xdr:nvSpPr>
              <xdr:cNvPr id="39" name="Rectangle: Rounded Corners 38">
                <a:extLst>
                  <a:ext uri="{FF2B5EF4-FFF2-40B4-BE49-F238E27FC236}">
                    <a16:creationId xmlns:a16="http://schemas.microsoft.com/office/drawing/2014/main" id="{4D42F916-F74E-5002-3291-5B3CE8B25DF0}"/>
                  </a:ext>
                </a:extLst>
              </xdr:cNvPr>
              <xdr:cNvSpPr/>
            </xdr:nvSpPr>
            <xdr:spPr>
              <a:xfrm>
                <a:off x="16036924" y="342900"/>
                <a:ext cx="35909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T10">
            <xdr:nvSpPr>
              <xdr:cNvPr id="40" name="Rectangle: Rounded Corners 39">
                <a:extLst>
                  <a:ext uri="{FF2B5EF4-FFF2-40B4-BE49-F238E27FC236}">
                    <a16:creationId xmlns:a16="http://schemas.microsoft.com/office/drawing/2014/main" id="{C6CD1A63-BA2C-B7BE-8185-28B62D48B440}"/>
                  </a:ext>
                </a:extLst>
              </xdr:cNvPr>
              <xdr:cNvSpPr/>
            </xdr:nvSpPr>
            <xdr:spPr>
              <a:xfrm>
                <a:off x="16802100" y="457200"/>
                <a:ext cx="2730500"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7F021A9-21AD-4D30-A55B-8E02E6A70850}" type="TxLink">
                  <a:rPr lang="en-US" sz="2000" b="1" i="1" u="none" strike="noStrike">
                    <a:solidFill>
                      <a:schemeClr val="bg1"/>
                    </a:solidFill>
                    <a:latin typeface="Calibri"/>
                    <a:ea typeface="Calibri"/>
                    <a:cs typeface="Calibri"/>
                  </a:rPr>
                  <a:pPr marL="0" indent="0" algn="ctr"/>
                  <a:t>Number of  Category</a:t>
                </a:fld>
                <a:endParaRPr lang="en-US" sz="2000" b="1" i="1" u="none" strike="noStrike">
                  <a:solidFill>
                    <a:schemeClr val="bg1"/>
                  </a:solidFill>
                  <a:latin typeface="Calibri"/>
                  <a:ea typeface="Calibri"/>
                  <a:cs typeface="Calibri"/>
                </a:endParaRPr>
              </a:p>
            </xdr:txBody>
          </xdr:sp>
          <xdr:sp macro="" textlink="'pivot table'!T11">
            <xdr:nvSpPr>
              <xdr:cNvPr id="41" name="Rectangle: Rounded Corners 40">
                <a:extLst>
                  <a:ext uri="{FF2B5EF4-FFF2-40B4-BE49-F238E27FC236}">
                    <a16:creationId xmlns:a16="http://schemas.microsoft.com/office/drawing/2014/main" id="{75010ECE-430E-55DD-C7F9-AC78550666E1}"/>
                  </a:ext>
                </a:extLst>
              </xdr:cNvPr>
              <xdr:cNvSpPr/>
            </xdr:nvSpPr>
            <xdr:spPr>
              <a:xfrm>
                <a:off x="16687800" y="981075"/>
                <a:ext cx="2835275"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D9109C6-DB36-4FA5-9B7A-6FF7D80E13AA}" type="TxLink">
                  <a:rPr lang="en-US" sz="2000" b="1" i="1" u="none" strike="noStrike">
                    <a:solidFill>
                      <a:schemeClr val="bg1"/>
                    </a:solidFill>
                    <a:latin typeface="Calibri"/>
                    <a:ea typeface="Calibri"/>
                    <a:cs typeface="Calibri"/>
                  </a:rPr>
                  <a:pPr marL="0" indent="0" algn="ctr"/>
                  <a:t>3</a:t>
                </a:fld>
                <a:endParaRPr lang="en-US" sz="2000" b="1" i="1" u="none" strike="noStrike">
                  <a:solidFill>
                    <a:schemeClr val="bg1"/>
                  </a:solidFill>
                  <a:latin typeface="Calibri"/>
                  <a:ea typeface="Calibri"/>
                  <a:cs typeface="Calibri"/>
                </a:endParaRPr>
              </a:p>
            </xdr:txBody>
          </xdr:sp>
        </xdr:grpSp>
        <xdr:grpSp>
          <xdr:nvGrpSpPr>
            <xdr:cNvPr id="49" name="Group 48">
              <a:extLst>
                <a:ext uri="{FF2B5EF4-FFF2-40B4-BE49-F238E27FC236}">
                  <a16:creationId xmlns:a16="http://schemas.microsoft.com/office/drawing/2014/main" id="{14995E2A-C538-A7BA-DE16-5A9D31AB9C2C}"/>
                </a:ext>
              </a:extLst>
            </xdr:cNvPr>
            <xdr:cNvGrpSpPr/>
          </xdr:nvGrpSpPr>
          <xdr:grpSpPr>
            <a:xfrm>
              <a:off x="20202524" y="342900"/>
              <a:ext cx="3848100" cy="1200150"/>
              <a:chOff x="20202524" y="342900"/>
              <a:chExt cx="3848100" cy="1200150"/>
            </a:xfrm>
          </xdr:grpSpPr>
          <xdr:sp macro="" textlink="">
            <xdr:nvSpPr>
              <xdr:cNvPr id="43" name="Rectangle: Rounded Corners 42">
                <a:extLst>
                  <a:ext uri="{FF2B5EF4-FFF2-40B4-BE49-F238E27FC236}">
                    <a16:creationId xmlns:a16="http://schemas.microsoft.com/office/drawing/2014/main" id="{4271708F-3577-622B-E7AC-A5095E4EFFB6}"/>
                  </a:ext>
                </a:extLst>
              </xdr:cNvPr>
              <xdr:cNvSpPr/>
            </xdr:nvSpPr>
            <xdr:spPr>
              <a:xfrm>
                <a:off x="20202524" y="342900"/>
                <a:ext cx="35909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V10">
            <xdr:nvSpPr>
              <xdr:cNvPr id="44" name="Rectangle: Rounded Corners 43">
                <a:extLst>
                  <a:ext uri="{FF2B5EF4-FFF2-40B4-BE49-F238E27FC236}">
                    <a16:creationId xmlns:a16="http://schemas.microsoft.com/office/drawing/2014/main" id="{0A337185-2289-84F5-AB6D-5BF8FB67DD62}"/>
                  </a:ext>
                </a:extLst>
              </xdr:cNvPr>
              <xdr:cNvSpPr/>
            </xdr:nvSpPr>
            <xdr:spPr>
              <a:xfrm>
                <a:off x="20878799" y="457200"/>
                <a:ext cx="3171825"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794C00C-DEC7-442A-9115-20AB8F265B03}" type="TxLink">
                  <a:rPr lang="en-US" sz="2000" b="1" i="1" u="none" strike="noStrike">
                    <a:solidFill>
                      <a:schemeClr val="bg1"/>
                    </a:solidFill>
                    <a:latin typeface="Calibri"/>
                    <a:ea typeface="Calibri"/>
                    <a:cs typeface="Calibri"/>
                  </a:rPr>
                  <a:pPr marL="0" indent="0" algn="ctr"/>
                  <a:t>Number of Sub-Category</a:t>
                </a:fld>
                <a:endParaRPr lang="en-US" sz="2000" b="1" i="1" u="none" strike="noStrike">
                  <a:solidFill>
                    <a:schemeClr val="bg1"/>
                  </a:solidFill>
                  <a:latin typeface="Calibri"/>
                  <a:ea typeface="Calibri"/>
                  <a:cs typeface="Calibri"/>
                </a:endParaRPr>
              </a:p>
            </xdr:txBody>
          </xdr:sp>
          <xdr:sp macro="" textlink="'pivot table'!V11">
            <xdr:nvSpPr>
              <xdr:cNvPr id="45" name="Rectangle: Rounded Corners 44">
                <a:extLst>
                  <a:ext uri="{FF2B5EF4-FFF2-40B4-BE49-F238E27FC236}">
                    <a16:creationId xmlns:a16="http://schemas.microsoft.com/office/drawing/2014/main" id="{B08548BE-85F7-2839-C221-6A99C1EBE8B3}"/>
                  </a:ext>
                </a:extLst>
              </xdr:cNvPr>
              <xdr:cNvSpPr/>
            </xdr:nvSpPr>
            <xdr:spPr>
              <a:xfrm>
                <a:off x="20859750" y="981075"/>
                <a:ext cx="2828925" cy="495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E0DEE5D-F434-4EF1-A6EB-0FB26851D039}" type="TxLink">
                  <a:rPr lang="en-US" sz="2000" b="1" i="1" u="none" strike="noStrike">
                    <a:solidFill>
                      <a:schemeClr val="bg1"/>
                    </a:solidFill>
                    <a:latin typeface="Calibri"/>
                    <a:ea typeface="Calibri"/>
                    <a:cs typeface="Calibri"/>
                  </a:rPr>
                  <a:pPr marL="0" indent="0" algn="ctr"/>
                  <a:t>17</a:t>
                </a:fld>
                <a:endParaRPr lang="en-US" sz="2000" b="1" i="1" u="none" strike="noStrike">
                  <a:solidFill>
                    <a:schemeClr val="bg1"/>
                  </a:solidFill>
                  <a:latin typeface="Calibri"/>
                  <a:ea typeface="Calibri"/>
                  <a:cs typeface="Calibri"/>
                </a:endParaRPr>
              </a:p>
            </xdr:txBody>
          </xdr:sp>
        </xdr:grpSp>
      </xdr:grpSp>
      <xdr:pic>
        <xdr:nvPicPr>
          <xdr:cNvPr id="64" name="Picture 63">
            <a:extLst>
              <a:ext uri="{FF2B5EF4-FFF2-40B4-BE49-F238E27FC236}">
                <a16:creationId xmlns:a16="http://schemas.microsoft.com/office/drawing/2014/main" id="{B9746E8D-A43F-4704-8C79-B39CFDF08C0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934324" y="619125"/>
            <a:ext cx="634921" cy="634921"/>
          </a:xfrm>
          <a:prstGeom prst="rect">
            <a:avLst/>
          </a:prstGeom>
        </xdr:spPr>
      </xdr:pic>
      <xdr:pic>
        <xdr:nvPicPr>
          <xdr:cNvPr id="66" name="Picture 65">
            <a:extLst>
              <a:ext uri="{FF2B5EF4-FFF2-40B4-BE49-F238E27FC236}">
                <a16:creationId xmlns:a16="http://schemas.microsoft.com/office/drawing/2014/main" id="{87C4EA9B-779C-F1E9-CD39-F2AEE474208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220575" y="647700"/>
            <a:ext cx="634921" cy="634921"/>
          </a:xfrm>
          <a:prstGeom prst="rect">
            <a:avLst/>
          </a:prstGeom>
        </xdr:spPr>
      </xdr:pic>
      <xdr:pic>
        <xdr:nvPicPr>
          <xdr:cNvPr id="68" name="Picture 67">
            <a:extLst>
              <a:ext uri="{FF2B5EF4-FFF2-40B4-BE49-F238E27FC236}">
                <a16:creationId xmlns:a16="http://schemas.microsoft.com/office/drawing/2014/main" id="{EDD20A7B-62AA-11C4-F39A-95F80B33144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240125" y="638175"/>
            <a:ext cx="634921" cy="634921"/>
          </a:xfrm>
          <a:prstGeom prst="rect">
            <a:avLst/>
          </a:prstGeom>
        </xdr:spPr>
      </xdr:pic>
      <xdr:pic>
        <xdr:nvPicPr>
          <xdr:cNvPr id="70" name="Picture 69">
            <a:extLst>
              <a:ext uri="{FF2B5EF4-FFF2-40B4-BE49-F238E27FC236}">
                <a16:creationId xmlns:a16="http://schemas.microsoft.com/office/drawing/2014/main" id="{186DE13A-1203-B0B5-7228-ACB8F3B78D7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412075" y="600075"/>
            <a:ext cx="634921" cy="634921"/>
          </a:xfrm>
          <a:prstGeom prst="rect">
            <a:avLst/>
          </a:prstGeom>
        </xdr:spPr>
      </xdr:pic>
    </xdr:grpSp>
    <xdr:clientData/>
  </xdr:twoCellAnchor>
  <xdr:twoCellAnchor>
    <xdr:from>
      <xdr:col>0</xdr:col>
      <xdr:colOff>0</xdr:colOff>
      <xdr:row>9</xdr:row>
      <xdr:rowOff>161925</xdr:rowOff>
    </xdr:from>
    <xdr:to>
      <xdr:col>4</xdr:col>
      <xdr:colOff>314325</xdr:colOff>
      <xdr:row>52</xdr:row>
      <xdr:rowOff>9525</xdr:rowOff>
    </xdr:to>
    <xdr:grpSp>
      <xdr:nvGrpSpPr>
        <xdr:cNvPr id="30" name="Group 29">
          <a:extLst>
            <a:ext uri="{FF2B5EF4-FFF2-40B4-BE49-F238E27FC236}">
              <a16:creationId xmlns:a16="http://schemas.microsoft.com/office/drawing/2014/main" id="{0D5BF5F0-86B6-0AF6-B946-EF785897AF7B}"/>
            </a:ext>
          </a:extLst>
        </xdr:cNvPr>
        <xdr:cNvGrpSpPr/>
      </xdr:nvGrpSpPr>
      <xdr:grpSpPr>
        <a:xfrm>
          <a:off x="0" y="1876425"/>
          <a:ext cx="2752725" cy="8039100"/>
          <a:chOff x="0" y="1876425"/>
          <a:chExt cx="2752725" cy="8039100"/>
        </a:xfrm>
      </xdr:grpSpPr>
      <xdr:grpSp>
        <xdr:nvGrpSpPr>
          <xdr:cNvPr id="28" name="Group 27">
            <a:extLst>
              <a:ext uri="{FF2B5EF4-FFF2-40B4-BE49-F238E27FC236}">
                <a16:creationId xmlns:a16="http://schemas.microsoft.com/office/drawing/2014/main" id="{8D105F32-638A-E7B6-0881-C2EB3D780B24}"/>
              </a:ext>
            </a:extLst>
          </xdr:cNvPr>
          <xdr:cNvGrpSpPr/>
        </xdr:nvGrpSpPr>
        <xdr:grpSpPr>
          <a:xfrm>
            <a:off x="0" y="1876425"/>
            <a:ext cx="2752725" cy="8039100"/>
            <a:chOff x="0" y="1876425"/>
            <a:chExt cx="2752725" cy="8039100"/>
          </a:xfrm>
        </xdr:grpSpPr>
        <xdr:grpSp>
          <xdr:nvGrpSpPr>
            <xdr:cNvPr id="4" name="Group 3">
              <a:extLst>
                <a:ext uri="{FF2B5EF4-FFF2-40B4-BE49-F238E27FC236}">
                  <a16:creationId xmlns:a16="http://schemas.microsoft.com/office/drawing/2014/main" id="{F1A850A8-1106-4C4F-BBAF-0608F90A2521}"/>
                </a:ext>
              </a:extLst>
            </xdr:cNvPr>
            <xdr:cNvGrpSpPr/>
          </xdr:nvGrpSpPr>
          <xdr:grpSpPr>
            <a:xfrm>
              <a:off x="133350" y="1876425"/>
              <a:ext cx="2476500" cy="8039100"/>
              <a:chOff x="21374100" y="1971674"/>
              <a:chExt cx="2476500" cy="8096251"/>
            </a:xfrm>
          </xdr:grpSpPr>
          <xdr:sp macro="" textlink="">
            <xdr:nvSpPr>
              <xdr:cNvPr id="5" name="Rectangle: Rounded Corners 4">
                <a:extLst>
                  <a:ext uri="{FF2B5EF4-FFF2-40B4-BE49-F238E27FC236}">
                    <a16:creationId xmlns:a16="http://schemas.microsoft.com/office/drawing/2014/main" id="{E67F4023-CE0F-0C07-A13E-2E81D5A92D9D}"/>
                  </a:ext>
                </a:extLst>
              </xdr:cNvPr>
              <xdr:cNvSpPr/>
            </xdr:nvSpPr>
            <xdr:spPr>
              <a:xfrm>
                <a:off x="21374100" y="1971674"/>
                <a:ext cx="2476500" cy="8096251"/>
              </a:xfrm>
              <a:prstGeom prst="roundRect">
                <a:avLst/>
              </a:prstGeom>
              <a:solidFill>
                <a:schemeClr val="bg1"/>
              </a:solidFill>
              <a:ln>
                <a:noFill/>
              </a:ln>
              <a:effectLst>
                <a:innerShdw blurRad="114300">
                  <a:srgbClr val="006D77"/>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 name="Date (Year) 1">
                    <a:extLst>
                      <a:ext uri="{FF2B5EF4-FFF2-40B4-BE49-F238E27FC236}">
                        <a16:creationId xmlns:a16="http://schemas.microsoft.com/office/drawing/2014/main" id="{35889404-1DA7-DF68-3003-B756E708EFEC}"/>
                      </a:ext>
                    </a:extLst>
                  </xdr:cNvPr>
                  <xdr:cNvGraphicFramePr/>
                </xdr:nvGraphicFramePr>
                <xdr:xfrm>
                  <a:off x="21545550" y="2136311"/>
                  <a:ext cx="2162175" cy="968451"/>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04800" y="2039900"/>
                    <a:ext cx="2162175" cy="96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18F4D55D-CC72-AB7A-6C67-944B7996C1EA}"/>
                      </a:ext>
                    </a:extLst>
                  </xdr:cNvPr>
                  <xdr:cNvGraphicFramePr/>
                </xdr:nvGraphicFramePr>
                <xdr:xfrm>
                  <a:off x="21545550" y="8419462"/>
                  <a:ext cx="2114550" cy="151288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04800" y="8278698"/>
                    <a:ext cx="2114550" cy="150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Segment 1">
                    <a:extLst>
                      <a:ext uri="{FF2B5EF4-FFF2-40B4-BE49-F238E27FC236}">
                        <a16:creationId xmlns:a16="http://schemas.microsoft.com/office/drawing/2014/main" id="{48F99DFA-FF71-B34E-1F6C-30D8D5B287EE}"/>
                      </a:ext>
                    </a:extLst>
                  </xdr:cNvPr>
                  <xdr:cNvGraphicFramePr/>
                </xdr:nvGraphicFramePr>
                <xdr:xfrm>
                  <a:off x="21545550" y="5762625"/>
                  <a:ext cx="2114550" cy="127635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304800" y="5640616"/>
                    <a:ext cx="2114550"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Category 1">
                    <a:extLst>
                      <a:ext uri="{FF2B5EF4-FFF2-40B4-BE49-F238E27FC236}">
                        <a16:creationId xmlns:a16="http://schemas.microsoft.com/office/drawing/2014/main" id="{B24D2A28-E36F-3932-7426-D7913B3CD336}"/>
                      </a:ext>
                    </a:extLst>
                  </xdr:cNvPr>
                  <xdr:cNvGraphicFramePr/>
                </xdr:nvGraphicFramePr>
                <xdr:xfrm>
                  <a:off x="21555076" y="7056908"/>
                  <a:ext cx="2105024" cy="127635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14326" y="6925763"/>
                    <a:ext cx="2105024"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Ship Mode 1">
                    <a:extLst>
                      <a:ext uri="{FF2B5EF4-FFF2-40B4-BE49-F238E27FC236}">
                        <a16:creationId xmlns:a16="http://schemas.microsoft.com/office/drawing/2014/main" id="{5A4821BB-5C76-1C3F-D981-36E7212960FE}"/>
                      </a:ext>
                    </a:extLst>
                  </xdr:cNvPr>
                  <xdr:cNvGraphicFramePr/>
                </xdr:nvGraphicFramePr>
                <xdr:xfrm>
                  <a:off x="21536025" y="4170058"/>
                  <a:ext cx="2105026" cy="1568891"/>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295275" y="4059291"/>
                    <a:ext cx="2105026" cy="1557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Quarter 1">
                    <a:extLst>
                      <a:ext uri="{FF2B5EF4-FFF2-40B4-BE49-F238E27FC236}">
                        <a16:creationId xmlns:a16="http://schemas.microsoft.com/office/drawing/2014/main" id="{2BC50E77-EEC0-51BB-DBC3-82B642498B72}"/>
                      </a:ext>
                    </a:extLst>
                  </xdr:cNvPr>
                  <xdr:cNvGraphicFramePr/>
                </xdr:nvGraphicFramePr>
                <xdr:xfrm>
                  <a:off x="21555075" y="3095626"/>
                  <a:ext cx="2085976" cy="100664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314325" y="2992443"/>
                    <a:ext cx="2085976" cy="999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2" name="Minus Sign 11">
              <a:extLst>
                <a:ext uri="{FF2B5EF4-FFF2-40B4-BE49-F238E27FC236}">
                  <a16:creationId xmlns:a16="http://schemas.microsoft.com/office/drawing/2014/main" id="{E2D353B7-7595-CB94-67C5-3CF8E33699CB}"/>
                </a:ext>
              </a:extLst>
            </xdr:cNvPr>
            <xdr:cNvSpPr/>
          </xdr:nvSpPr>
          <xdr:spPr>
            <a:xfrm>
              <a:off x="0" y="2876551"/>
              <a:ext cx="2752725"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Minus Sign 12">
              <a:extLst>
                <a:ext uri="{FF2B5EF4-FFF2-40B4-BE49-F238E27FC236}">
                  <a16:creationId xmlns:a16="http://schemas.microsoft.com/office/drawing/2014/main" id="{1B67C846-90DA-4102-BCF7-76E56F01BAEE}"/>
                </a:ext>
              </a:extLst>
            </xdr:cNvPr>
            <xdr:cNvSpPr/>
          </xdr:nvSpPr>
          <xdr:spPr>
            <a:xfrm>
              <a:off x="0" y="3952876"/>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Minus Sign 24">
              <a:extLst>
                <a:ext uri="{FF2B5EF4-FFF2-40B4-BE49-F238E27FC236}">
                  <a16:creationId xmlns:a16="http://schemas.microsoft.com/office/drawing/2014/main" id="{058BD233-EF57-45FE-B6F0-AC3DB40071C6}"/>
                </a:ext>
              </a:extLst>
            </xdr:cNvPr>
            <xdr:cNvSpPr/>
          </xdr:nvSpPr>
          <xdr:spPr>
            <a:xfrm>
              <a:off x="0" y="5562601"/>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Minus Sign 25">
              <a:extLst>
                <a:ext uri="{FF2B5EF4-FFF2-40B4-BE49-F238E27FC236}">
                  <a16:creationId xmlns:a16="http://schemas.microsoft.com/office/drawing/2014/main" id="{736CCC2C-B780-4141-83E1-BB1D119DB83B}"/>
                </a:ext>
              </a:extLst>
            </xdr:cNvPr>
            <xdr:cNvSpPr/>
          </xdr:nvSpPr>
          <xdr:spPr>
            <a:xfrm>
              <a:off x="0" y="68484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Minus Sign 26">
              <a:extLst>
                <a:ext uri="{FF2B5EF4-FFF2-40B4-BE49-F238E27FC236}">
                  <a16:creationId xmlns:a16="http://schemas.microsoft.com/office/drawing/2014/main" id="{2A7B41B2-5BF7-48E3-AE5E-5FB10C6CE00A}"/>
                </a:ext>
              </a:extLst>
            </xdr:cNvPr>
            <xdr:cNvSpPr/>
          </xdr:nvSpPr>
          <xdr:spPr>
            <a:xfrm>
              <a:off x="0" y="81438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9" name="Minus Sign 28">
            <a:extLst>
              <a:ext uri="{FF2B5EF4-FFF2-40B4-BE49-F238E27FC236}">
                <a16:creationId xmlns:a16="http://schemas.microsoft.com/office/drawing/2014/main" id="{952CFE52-0C17-4A7F-8543-AEF4F45530FC}"/>
              </a:ext>
            </a:extLst>
          </xdr:cNvPr>
          <xdr:cNvSpPr/>
        </xdr:nvSpPr>
        <xdr:spPr>
          <a:xfrm>
            <a:off x="0" y="964882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142873</xdr:colOff>
      <xdr:row>5</xdr:row>
      <xdr:rowOff>28575</xdr:rowOff>
    </xdr:to>
    <xdr:grpSp>
      <xdr:nvGrpSpPr>
        <xdr:cNvPr id="63" name="Group 62">
          <a:extLst>
            <a:ext uri="{FF2B5EF4-FFF2-40B4-BE49-F238E27FC236}">
              <a16:creationId xmlns:a16="http://schemas.microsoft.com/office/drawing/2014/main" id="{9D204A1E-587F-863D-9DFB-558ADC253375}"/>
            </a:ext>
          </a:extLst>
        </xdr:cNvPr>
        <xdr:cNvGrpSpPr/>
      </xdr:nvGrpSpPr>
      <xdr:grpSpPr>
        <a:xfrm>
          <a:off x="0" y="0"/>
          <a:ext cx="23917273" cy="981075"/>
          <a:chOff x="0" y="0"/>
          <a:chExt cx="23917273" cy="981075"/>
        </a:xfrm>
      </xdr:grpSpPr>
      <xdr:sp macro="" textlink="">
        <xdr:nvSpPr>
          <xdr:cNvPr id="2" name="Rectangle 1">
            <a:extLst>
              <a:ext uri="{FF2B5EF4-FFF2-40B4-BE49-F238E27FC236}">
                <a16:creationId xmlns:a16="http://schemas.microsoft.com/office/drawing/2014/main" id="{E9E19534-591C-4D75-B00B-50246BC1A4D2}"/>
              </a:ext>
            </a:extLst>
          </xdr:cNvPr>
          <xdr:cNvSpPr/>
        </xdr:nvSpPr>
        <xdr:spPr>
          <a:xfrm>
            <a:off x="0" y="0"/>
            <a:ext cx="23917273" cy="981075"/>
          </a:xfrm>
          <a:prstGeom prst="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60" name="Picture 59">
            <a:extLst>
              <a:ext uri="{FF2B5EF4-FFF2-40B4-BE49-F238E27FC236}">
                <a16:creationId xmlns:a16="http://schemas.microsoft.com/office/drawing/2014/main" id="{1FFFDD46-ED71-46C2-89B0-BC9C9C1C31BF}"/>
              </a:ext>
            </a:extLst>
          </xdr:cNvPr>
          <xdr:cNvPicPr>
            <a:picLocks noChangeAspect="1"/>
          </xdr:cNvPicPr>
        </xdr:nvPicPr>
        <xdr:blipFill>
          <a:blip xmlns:r="http://schemas.openxmlformats.org/officeDocument/2006/relationships" r:embed="rId1">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400050" y="238125"/>
            <a:ext cx="786396" cy="523876"/>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grpSp>
    <xdr:clientData/>
  </xdr:twoCellAnchor>
  <xdr:twoCellAnchor>
    <xdr:from>
      <xdr:col>0</xdr:col>
      <xdr:colOff>0</xdr:colOff>
      <xdr:row>0</xdr:row>
      <xdr:rowOff>123825</xdr:rowOff>
    </xdr:from>
    <xdr:to>
      <xdr:col>11</xdr:col>
      <xdr:colOff>95250</xdr:colOff>
      <xdr:row>4</xdr:row>
      <xdr:rowOff>114300</xdr:rowOff>
    </xdr:to>
    <xdr:sp macro="" textlink="">
      <xdr:nvSpPr>
        <xdr:cNvPr id="23" name="Rectangle: Rounded Corners 22">
          <a:extLst>
            <a:ext uri="{FF2B5EF4-FFF2-40B4-BE49-F238E27FC236}">
              <a16:creationId xmlns:a16="http://schemas.microsoft.com/office/drawing/2014/main" id="{FCBFF95E-8976-4B0B-9E01-74488C17F4E2}"/>
            </a:ext>
          </a:extLst>
        </xdr:cNvPr>
        <xdr:cNvSpPr/>
      </xdr:nvSpPr>
      <xdr:spPr>
        <a:xfrm>
          <a:off x="0" y="123825"/>
          <a:ext cx="6800850" cy="752475"/>
        </a:xfrm>
        <a:prstGeom prst="roundRect">
          <a:avLst/>
        </a:prstGeom>
        <a:noFill/>
        <a:ln>
          <a:solidFill>
            <a:srgbClr val="EDF6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1" u="none"/>
            <a:t>Sales</a:t>
          </a:r>
          <a:r>
            <a:rPr lang="en-US" sz="4400" b="1" i="1" u="none" baseline="0"/>
            <a:t> Dashboard</a:t>
          </a:r>
          <a:endParaRPr lang="en-US" sz="4400" b="1" i="1" u="none"/>
        </a:p>
      </xdr:txBody>
    </xdr:sp>
    <xdr:clientData/>
  </xdr:twoCellAnchor>
  <xdr:twoCellAnchor>
    <xdr:from>
      <xdr:col>7</xdr:col>
      <xdr:colOff>419101</xdr:colOff>
      <xdr:row>5</xdr:row>
      <xdr:rowOff>133350</xdr:rowOff>
    </xdr:from>
    <xdr:to>
      <xdr:col>11</xdr:col>
      <xdr:colOff>142875</xdr:colOff>
      <xdr:row>8</xdr:row>
      <xdr:rowOff>0</xdr:rowOff>
    </xdr:to>
    <xdr:grpSp>
      <xdr:nvGrpSpPr>
        <xdr:cNvPr id="24" name="Group 23">
          <a:hlinkClick xmlns:r="http://schemas.openxmlformats.org/officeDocument/2006/relationships" r:id="rId2"/>
          <a:extLst>
            <a:ext uri="{FF2B5EF4-FFF2-40B4-BE49-F238E27FC236}">
              <a16:creationId xmlns:a16="http://schemas.microsoft.com/office/drawing/2014/main" id="{3B25D1D5-1BF7-4527-8B48-DE6A81EBB488}"/>
            </a:ext>
          </a:extLst>
        </xdr:cNvPr>
        <xdr:cNvGrpSpPr/>
      </xdr:nvGrpSpPr>
      <xdr:grpSpPr>
        <a:xfrm>
          <a:off x="4686301" y="1085850"/>
          <a:ext cx="2162174" cy="438150"/>
          <a:chOff x="4724401" y="1095375"/>
          <a:chExt cx="2162174" cy="438150"/>
        </a:xfrm>
      </xdr:grpSpPr>
      <xdr:sp macro="" textlink="">
        <xdr:nvSpPr>
          <xdr:cNvPr id="25" name="Rectangle: Rounded Corners 24">
            <a:extLst>
              <a:ext uri="{FF2B5EF4-FFF2-40B4-BE49-F238E27FC236}">
                <a16:creationId xmlns:a16="http://schemas.microsoft.com/office/drawing/2014/main" id="{83E21E52-DAC5-B3DE-B92C-89D9D6DA00D7}"/>
              </a:ext>
            </a:extLst>
          </xdr:cNvPr>
          <xdr:cNvSpPr/>
        </xdr:nvSpPr>
        <xdr:spPr>
          <a:xfrm>
            <a:off x="47244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Product</a:t>
            </a:r>
            <a:r>
              <a:rPr lang="en-US" sz="1400" b="1"/>
              <a:t> Insights</a:t>
            </a:r>
          </a:p>
        </xdr:txBody>
      </xdr:sp>
      <xdr:pic>
        <xdr:nvPicPr>
          <xdr:cNvPr id="26" name="Picture 25">
            <a:extLst>
              <a:ext uri="{FF2B5EF4-FFF2-40B4-BE49-F238E27FC236}">
                <a16:creationId xmlns:a16="http://schemas.microsoft.com/office/drawing/2014/main" id="{A6FB70B8-8B2C-9762-6F1C-21F00BE034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0800000">
            <a:off x="6511846" y="1152525"/>
            <a:ext cx="371475" cy="371475"/>
          </a:xfrm>
          <a:prstGeom prst="rect">
            <a:avLst/>
          </a:prstGeom>
        </xdr:spPr>
      </xdr:pic>
    </xdr:grpSp>
    <xdr:clientData/>
  </xdr:twoCellAnchor>
  <xdr:twoCellAnchor>
    <xdr:from>
      <xdr:col>3</xdr:col>
      <xdr:colOff>533401</xdr:colOff>
      <xdr:row>5</xdr:row>
      <xdr:rowOff>133350</xdr:rowOff>
    </xdr:from>
    <xdr:to>
      <xdr:col>7</xdr:col>
      <xdr:colOff>257175</xdr:colOff>
      <xdr:row>8</xdr:row>
      <xdr:rowOff>0</xdr:rowOff>
    </xdr:to>
    <xdr:grpSp>
      <xdr:nvGrpSpPr>
        <xdr:cNvPr id="27" name="Group 26">
          <a:extLst>
            <a:ext uri="{FF2B5EF4-FFF2-40B4-BE49-F238E27FC236}">
              <a16:creationId xmlns:a16="http://schemas.microsoft.com/office/drawing/2014/main" id="{483A6013-A478-4DC9-A1FA-45934BC51B59}"/>
            </a:ext>
          </a:extLst>
        </xdr:cNvPr>
        <xdr:cNvGrpSpPr/>
      </xdr:nvGrpSpPr>
      <xdr:grpSpPr>
        <a:xfrm>
          <a:off x="2362201" y="1085850"/>
          <a:ext cx="2162174" cy="438150"/>
          <a:chOff x="2400301" y="1095375"/>
          <a:chExt cx="2162174" cy="438150"/>
        </a:xfrm>
      </xdr:grpSpPr>
      <xdr:sp macro="" textlink="">
        <xdr:nvSpPr>
          <xdr:cNvPr id="28" name="Rectangle: Rounded Corners 27">
            <a:hlinkClick xmlns:r="http://schemas.openxmlformats.org/officeDocument/2006/relationships" r:id="rId4"/>
            <a:extLst>
              <a:ext uri="{FF2B5EF4-FFF2-40B4-BE49-F238E27FC236}">
                <a16:creationId xmlns:a16="http://schemas.microsoft.com/office/drawing/2014/main" id="{DFB54831-8729-BA9E-7B82-EE986A06EA4A}"/>
              </a:ext>
            </a:extLst>
          </xdr:cNvPr>
          <xdr:cNvSpPr/>
        </xdr:nvSpPr>
        <xdr:spPr>
          <a:xfrm>
            <a:off x="24003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mn-lt"/>
                <a:ea typeface="+mn-ea"/>
                <a:cs typeface="+mn-cs"/>
              </a:rPr>
              <a:t>Customer</a:t>
            </a:r>
            <a:r>
              <a:rPr lang="en-US" sz="1400" b="1"/>
              <a:t> Insights</a:t>
            </a:r>
          </a:p>
        </xdr:txBody>
      </xdr:sp>
      <xdr:pic>
        <xdr:nvPicPr>
          <xdr:cNvPr id="29" name="Picture 28">
            <a:extLst>
              <a:ext uri="{FF2B5EF4-FFF2-40B4-BE49-F238E27FC236}">
                <a16:creationId xmlns:a16="http://schemas.microsoft.com/office/drawing/2014/main" id="{0D117E21-B686-A451-6354-6D6DBDE036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0800000">
            <a:off x="4178221" y="1152525"/>
            <a:ext cx="371475" cy="371475"/>
          </a:xfrm>
          <a:prstGeom prst="rect">
            <a:avLst/>
          </a:prstGeom>
        </xdr:spPr>
      </xdr:pic>
    </xdr:grpSp>
    <xdr:clientData/>
  </xdr:twoCellAnchor>
  <xdr:twoCellAnchor>
    <xdr:from>
      <xdr:col>0</xdr:col>
      <xdr:colOff>38101</xdr:colOff>
      <xdr:row>5</xdr:row>
      <xdr:rowOff>95251</xdr:rowOff>
    </xdr:from>
    <xdr:to>
      <xdr:col>3</xdr:col>
      <xdr:colOff>371475</xdr:colOff>
      <xdr:row>8</xdr:row>
      <xdr:rowOff>0</xdr:rowOff>
    </xdr:to>
    <xdr:grpSp>
      <xdr:nvGrpSpPr>
        <xdr:cNvPr id="30" name="Group 29">
          <a:hlinkClick xmlns:r="http://schemas.openxmlformats.org/officeDocument/2006/relationships" r:id="rId5"/>
          <a:extLst>
            <a:ext uri="{FF2B5EF4-FFF2-40B4-BE49-F238E27FC236}">
              <a16:creationId xmlns:a16="http://schemas.microsoft.com/office/drawing/2014/main" id="{54D8EB70-03E5-4CC2-8585-44D2BB0FF751}"/>
            </a:ext>
          </a:extLst>
        </xdr:cNvPr>
        <xdr:cNvGrpSpPr/>
      </xdr:nvGrpSpPr>
      <xdr:grpSpPr>
        <a:xfrm>
          <a:off x="38101" y="1047751"/>
          <a:ext cx="2162174" cy="476249"/>
          <a:chOff x="76201" y="1057276"/>
          <a:chExt cx="2162174" cy="476249"/>
        </a:xfrm>
      </xdr:grpSpPr>
      <xdr:sp macro="" textlink="">
        <xdr:nvSpPr>
          <xdr:cNvPr id="31" name="Rectangle: Rounded Corners 30">
            <a:extLst>
              <a:ext uri="{FF2B5EF4-FFF2-40B4-BE49-F238E27FC236}">
                <a16:creationId xmlns:a16="http://schemas.microsoft.com/office/drawing/2014/main" id="{9DD610D2-D39D-6162-2627-38D1298C2268}"/>
              </a:ext>
            </a:extLst>
          </xdr:cNvPr>
          <xdr:cNvSpPr/>
        </xdr:nvSpPr>
        <xdr:spPr>
          <a:xfrm>
            <a:off x="76201" y="1095375"/>
            <a:ext cx="2162174" cy="438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Location Insights</a:t>
            </a:r>
          </a:p>
        </xdr:txBody>
      </xdr:sp>
      <xdr:pic>
        <xdr:nvPicPr>
          <xdr:cNvPr id="32" name="Graphic 31" descr="Bank with solid fill">
            <a:extLst>
              <a:ext uri="{FF2B5EF4-FFF2-40B4-BE49-F238E27FC236}">
                <a16:creationId xmlns:a16="http://schemas.microsoft.com/office/drawing/2014/main" id="{5D9CE720-FF67-B981-11B7-A5222CFF244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201" y="1057276"/>
            <a:ext cx="457200" cy="457200"/>
          </a:xfrm>
          <a:prstGeom prst="rect">
            <a:avLst/>
          </a:prstGeom>
        </xdr:spPr>
      </xdr:pic>
    </xdr:grpSp>
    <xdr:clientData/>
  </xdr:twoCellAnchor>
  <xdr:twoCellAnchor>
    <xdr:from>
      <xdr:col>4</xdr:col>
      <xdr:colOff>476250</xdr:colOff>
      <xdr:row>9</xdr:row>
      <xdr:rowOff>123824</xdr:rowOff>
    </xdr:from>
    <xdr:to>
      <xdr:col>38</xdr:col>
      <xdr:colOff>514350</xdr:colOff>
      <xdr:row>32</xdr:row>
      <xdr:rowOff>85726</xdr:rowOff>
    </xdr:to>
    <xdr:grpSp>
      <xdr:nvGrpSpPr>
        <xdr:cNvPr id="58" name="Group 57">
          <a:extLst>
            <a:ext uri="{FF2B5EF4-FFF2-40B4-BE49-F238E27FC236}">
              <a16:creationId xmlns:a16="http://schemas.microsoft.com/office/drawing/2014/main" id="{1A74F045-94AB-7442-E6CF-65767DCF628F}"/>
            </a:ext>
          </a:extLst>
        </xdr:cNvPr>
        <xdr:cNvGrpSpPr/>
      </xdr:nvGrpSpPr>
      <xdr:grpSpPr>
        <a:xfrm>
          <a:off x="2914650" y="1838324"/>
          <a:ext cx="20764500" cy="4343402"/>
          <a:chOff x="257174" y="1924049"/>
          <a:chExt cx="23479126" cy="4343402"/>
        </a:xfrm>
        <a:effectLst>
          <a:outerShdw blurRad="50800" dist="38100" dir="5400000" algn="t" rotWithShape="0">
            <a:prstClr val="black">
              <a:alpha val="40000"/>
            </a:prstClr>
          </a:outerShdw>
        </a:effectLst>
      </xdr:grpSpPr>
      <mc:AlternateContent xmlns:mc="http://schemas.openxmlformats.org/markup-compatibility/2006">
        <mc:Choice xmlns:cx4="http://schemas.microsoft.com/office/drawing/2016/5/10/chartex" Requires="cx4">
          <xdr:graphicFrame macro="">
            <xdr:nvGraphicFramePr>
              <xdr:cNvPr id="50" name="Chart 49">
                <a:extLst>
                  <a:ext uri="{FF2B5EF4-FFF2-40B4-BE49-F238E27FC236}">
                    <a16:creationId xmlns:a16="http://schemas.microsoft.com/office/drawing/2014/main" id="{ACFC76B8-3185-48F4-B07A-88E91767BB92}"/>
                  </a:ext>
                </a:extLst>
              </xdr:cNvPr>
              <xdr:cNvGraphicFramePr/>
            </xdr:nvGraphicFramePr>
            <xdr:xfrm>
              <a:off x="257174" y="1924049"/>
              <a:ext cx="16497301" cy="4305301"/>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57174" y="1924049"/>
                <a:ext cx="16497301" cy="43053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51" name="Chart 50">
            <a:extLst>
              <a:ext uri="{FF2B5EF4-FFF2-40B4-BE49-F238E27FC236}">
                <a16:creationId xmlns:a16="http://schemas.microsoft.com/office/drawing/2014/main" id="{E8095A29-BF05-4A77-A223-9BD631AB7D02}"/>
              </a:ext>
            </a:extLst>
          </xdr:cNvPr>
          <xdr:cNvGraphicFramePr>
            <a:graphicFrameLocks/>
          </xdr:cNvGraphicFramePr>
        </xdr:nvGraphicFramePr>
        <xdr:xfrm>
          <a:off x="17106900" y="1924051"/>
          <a:ext cx="6629400" cy="43434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4</xdr:col>
      <xdr:colOff>498604</xdr:colOff>
      <xdr:row>33</xdr:row>
      <xdr:rowOff>85726</xdr:rowOff>
    </xdr:from>
    <xdr:to>
      <xdr:col>38</xdr:col>
      <xdr:colOff>561975</xdr:colOff>
      <xdr:row>52</xdr:row>
      <xdr:rowOff>57151</xdr:rowOff>
    </xdr:to>
    <xdr:grpSp>
      <xdr:nvGrpSpPr>
        <xdr:cNvPr id="59" name="Group 58">
          <a:extLst>
            <a:ext uri="{FF2B5EF4-FFF2-40B4-BE49-F238E27FC236}">
              <a16:creationId xmlns:a16="http://schemas.microsoft.com/office/drawing/2014/main" id="{678EA0C2-3685-1133-8300-A90CF1B8EB26}"/>
            </a:ext>
          </a:extLst>
        </xdr:cNvPr>
        <xdr:cNvGrpSpPr/>
      </xdr:nvGrpSpPr>
      <xdr:grpSpPr>
        <a:xfrm>
          <a:off x="2937004" y="6372226"/>
          <a:ext cx="20789771" cy="3590925"/>
          <a:chOff x="219074" y="6572250"/>
          <a:chExt cx="23507701" cy="3389833"/>
        </a:xfrm>
      </xdr:grpSpPr>
      <xdr:graphicFrame macro="">
        <xdr:nvGraphicFramePr>
          <xdr:cNvPr id="52" name="Chart 51">
            <a:extLst>
              <a:ext uri="{FF2B5EF4-FFF2-40B4-BE49-F238E27FC236}">
                <a16:creationId xmlns:a16="http://schemas.microsoft.com/office/drawing/2014/main" id="{62C1AF3E-BBC7-408B-A30B-4CC5BA9852BD}"/>
              </a:ext>
            </a:extLst>
          </xdr:cNvPr>
          <xdr:cNvGraphicFramePr>
            <a:graphicFrameLocks/>
          </xdr:cNvGraphicFramePr>
        </xdr:nvGraphicFramePr>
        <xdr:xfrm>
          <a:off x="219074" y="6572250"/>
          <a:ext cx="11287126" cy="337185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3" name="Chart 52">
            <a:extLst>
              <a:ext uri="{FF2B5EF4-FFF2-40B4-BE49-F238E27FC236}">
                <a16:creationId xmlns:a16="http://schemas.microsoft.com/office/drawing/2014/main" id="{FAFC8B5F-7822-45FC-B32C-0D4A4D28CDB4}"/>
              </a:ext>
            </a:extLst>
          </xdr:cNvPr>
          <xdr:cNvGraphicFramePr>
            <a:graphicFrameLocks/>
          </xdr:cNvGraphicFramePr>
        </xdr:nvGraphicFramePr>
        <xdr:xfrm>
          <a:off x="11925300" y="6572250"/>
          <a:ext cx="11801475" cy="3389833"/>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9524</xdr:colOff>
      <xdr:row>1</xdr:row>
      <xdr:rowOff>180975</xdr:rowOff>
    </xdr:from>
    <xdr:to>
      <xdr:col>38</xdr:col>
      <xdr:colOff>495299</xdr:colOff>
      <xdr:row>8</xdr:row>
      <xdr:rowOff>47625</xdr:rowOff>
    </xdr:to>
    <xdr:grpSp>
      <xdr:nvGrpSpPr>
        <xdr:cNvPr id="70" name="Group 69">
          <a:extLst>
            <a:ext uri="{FF2B5EF4-FFF2-40B4-BE49-F238E27FC236}">
              <a16:creationId xmlns:a16="http://schemas.microsoft.com/office/drawing/2014/main" id="{B3FB526C-66F9-6DF3-760F-F703A379FB9A}"/>
            </a:ext>
          </a:extLst>
        </xdr:cNvPr>
        <xdr:cNvGrpSpPr/>
      </xdr:nvGrpSpPr>
      <xdr:grpSpPr>
        <a:xfrm>
          <a:off x="7934324" y="371475"/>
          <a:ext cx="15725775" cy="1200150"/>
          <a:chOff x="7934324" y="371475"/>
          <a:chExt cx="15725775" cy="1200150"/>
        </a:xfrm>
      </xdr:grpSpPr>
      <xdr:grpSp>
        <xdr:nvGrpSpPr>
          <xdr:cNvPr id="57" name="Group 56">
            <a:extLst>
              <a:ext uri="{FF2B5EF4-FFF2-40B4-BE49-F238E27FC236}">
                <a16:creationId xmlns:a16="http://schemas.microsoft.com/office/drawing/2014/main" id="{7269C442-681E-E774-CEFF-0C53E899E86E}"/>
              </a:ext>
            </a:extLst>
          </xdr:cNvPr>
          <xdr:cNvGrpSpPr/>
        </xdr:nvGrpSpPr>
        <xdr:grpSpPr>
          <a:xfrm>
            <a:off x="7934324" y="371475"/>
            <a:ext cx="15725775" cy="1200150"/>
            <a:chOff x="7934324" y="371475"/>
            <a:chExt cx="15725775" cy="1200150"/>
          </a:xfrm>
        </xdr:grpSpPr>
        <xdr:grpSp>
          <xdr:nvGrpSpPr>
            <xdr:cNvPr id="56" name="Group 55">
              <a:extLst>
                <a:ext uri="{FF2B5EF4-FFF2-40B4-BE49-F238E27FC236}">
                  <a16:creationId xmlns:a16="http://schemas.microsoft.com/office/drawing/2014/main" id="{CD3CC9B8-AC87-D1A7-2531-19E14A5827C8}"/>
                </a:ext>
              </a:extLst>
            </xdr:cNvPr>
            <xdr:cNvGrpSpPr/>
          </xdr:nvGrpSpPr>
          <xdr:grpSpPr>
            <a:xfrm>
              <a:off x="7934324" y="371475"/>
              <a:ext cx="4391025" cy="1200150"/>
              <a:chOff x="7934324" y="371475"/>
              <a:chExt cx="4391025" cy="1200150"/>
            </a:xfrm>
          </xdr:grpSpPr>
          <xdr:sp macro="" textlink="">
            <xdr:nvSpPr>
              <xdr:cNvPr id="34" name="Rectangle: Rounded Corners 33">
                <a:extLst>
                  <a:ext uri="{FF2B5EF4-FFF2-40B4-BE49-F238E27FC236}">
                    <a16:creationId xmlns:a16="http://schemas.microsoft.com/office/drawing/2014/main" id="{80B154AF-2264-551A-3256-AC328E11F7B8}"/>
                  </a:ext>
                </a:extLst>
              </xdr:cNvPr>
              <xdr:cNvSpPr/>
            </xdr:nvSpPr>
            <xdr:spPr>
              <a:xfrm>
                <a:off x="7934324" y="371475"/>
                <a:ext cx="43910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Y10">
            <xdr:nvSpPr>
              <xdr:cNvPr id="39" name="Rectangle: Rounded Corners 38">
                <a:extLst>
                  <a:ext uri="{FF2B5EF4-FFF2-40B4-BE49-F238E27FC236}">
                    <a16:creationId xmlns:a16="http://schemas.microsoft.com/office/drawing/2014/main" id="{5BA7BE4C-04FA-B9DD-7A5C-DBC29602F31D}"/>
                  </a:ext>
                </a:extLst>
              </xdr:cNvPr>
              <xdr:cNvSpPr/>
            </xdr:nvSpPr>
            <xdr:spPr>
              <a:xfrm>
                <a:off x="8096250" y="495300"/>
                <a:ext cx="4114800"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32DE9DC-C1CD-48A7-92E1-A9F18A1F0B94}" type="TxLink">
                  <a:rPr lang="en-US" sz="2000" b="1" i="1" u="none" strike="noStrike">
                    <a:solidFill>
                      <a:schemeClr val="bg1"/>
                    </a:solidFill>
                    <a:latin typeface="Calibri"/>
                    <a:ea typeface="Calibri"/>
                    <a:cs typeface="Calibri"/>
                  </a:rPr>
                  <a:pPr marL="0" indent="0" algn="ctr"/>
                  <a:t>Number of Country</a:t>
                </a:fld>
                <a:endParaRPr lang="en-US" sz="2000" b="1" i="1" u="none" strike="noStrike">
                  <a:solidFill>
                    <a:schemeClr val="bg1"/>
                  </a:solidFill>
                  <a:latin typeface="Calibri"/>
                  <a:ea typeface="Calibri"/>
                  <a:cs typeface="Calibri"/>
                </a:endParaRPr>
              </a:p>
            </xdr:txBody>
          </xdr:sp>
          <xdr:sp macro="" textlink="'pivot table'!Y11">
            <xdr:nvSpPr>
              <xdr:cNvPr id="40" name="Rectangle: Rounded Corners 39">
                <a:extLst>
                  <a:ext uri="{FF2B5EF4-FFF2-40B4-BE49-F238E27FC236}">
                    <a16:creationId xmlns:a16="http://schemas.microsoft.com/office/drawing/2014/main" id="{20850ACA-9CBB-4147-B756-4F4DEA45A67C}"/>
                  </a:ext>
                </a:extLst>
              </xdr:cNvPr>
              <xdr:cNvSpPr/>
            </xdr:nvSpPr>
            <xdr:spPr>
              <a:xfrm>
                <a:off x="8115300" y="1009650"/>
                <a:ext cx="4114800"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CA0392A-2C41-4C91-A24D-583EF680855D}" type="TxLink">
                  <a:rPr lang="en-US" sz="2000" b="1" i="1" u="none" strike="noStrike">
                    <a:solidFill>
                      <a:schemeClr val="bg1"/>
                    </a:solidFill>
                    <a:latin typeface="Calibri"/>
                    <a:ea typeface="Calibri"/>
                    <a:cs typeface="Calibri"/>
                  </a:rPr>
                  <a:pPr marL="0" indent="0" algn="ctr"/>
                  <a:t>1</a:t>
                </a:fld>
                <a:endParaRPr lang="en-US" sz="2000" b="1" i="1" u="none" strike="noStrike">
                  <a:solidFill>
                    <a:schemeClr val="bg1"/>
                  </a:solidFill>
                  <a:latin typeface="Calibri"/>
                  <a:ea typeface="Calibri"/>
                  <a:cs typeface="Calibri"/>
                </a:endParaRPr>
              </a:p>
            </xdr:txBody>
          </xdr:sp>
        </xdr:grpSp>
        <xdr:grpSp>
          <xdr:nvGrpSpPr>
            <xdr:cNvPr id="54" name="Group 53">
              <a:extLst>
                <a:ext uri="{FF2B5EF4-FFF2-40B4-BE49-F238E27FC236}">
                  <a16:creationId xmlns:a16="http://schemas.microsoft.com/office/drawing/2014/main" id="{ED9E50FA-CB12-CF60-8FE7-6D77B4A5B110}"/>
                </a:ext>
              </a:extLst>
            </xdr:cNvPr>
            <xdr:cNvGrpSpPr/>
          </xdr:nvGrpSpPr>
          <xdr:grpSpPr>
            <a:xfrm>
              <a:off x="13601699" y="371475"/>
              <a:ext cx="4391025" cy="1200150"/>
              <a:chOff x="13601699" y="371475"/>
              <a:chExt cx="4391025" cy="1200150"/>
            </a:xfrm>
          </xdr:grpSpPr>
          <xdr:sp macro="" textlink="">
            <xdr:nvSpPr>
              <xdr:cNvPr id="43" name="Rectangle: Rounded Corners 42">
                <a:extLst>
                  <a:ext uri="{FF2B5EF4-FFF2-40B4-BE49-F238E27FC236}">
                    <a16:creationId xmlns:a16="http://schemas.microsoft.com/office/drawing/2014/main" id="{5D23E7C8-1094-762E-33C2-2D613E7D2EDF}"/>
                  </a:ext>
                </a:extLst>
              </xdr:cNvPr>
              <xdr:cNvSpPr/>
            </xdr:nvSpPr>
            <xdr:spPr>
              <a:xfrm>
                <a:off x="13601699" y="371475"/>
                <a:ext cx="43910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A10">
            <xdr:nvSpPr>
              <xdr:cNvPr id="44" name="Rectangle: Rounded Corners 43">
                <a:extLst>
                  <a:ext uri="{FF2B5EF4-FFF2-40B4-BE49-F238E27FC236}">
                    <a16:creationId xmlns:a16="http://schemas.microsoft.com/office/drawing/2014/main" id="{CA081F51-A16B-0C26-992D-7D845855B88F}"/>
                  </a:ext>
                </a:extLst>
              </xdr:cNvPr>
              <xdr:cNvSpPr/>
            </xdr:nvSpPr>
            <xdr:spPr>
              <a:xfrm>
                <a:off x="13763625" y="495300"/>
                <a:ext cx="4114800"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CA03E32-2849-4DB6-BBB5-E7D7E88F0461}" type="TxLink">
                  <a:rPr lang="en-US" sz="2000" b="1" i="1" u="none" strike="noStrike">
                    <a:solidFill>
                      <a:schemeClr val="bg1"/>
                    </a:solidFill>
                    <a:latin typeface="Calibri"/>
                    <a:ea typeface="Calibri"/>
                    <a:cs typeface="Calibri"/>
                  </a:rPr>
                  <a:pPr marL="0" indent="0" algn="ctr"/>
                  <a:t>Number of City</a:t>
                </a:fld>
                <a:endParaRPr lang="en-US" sz="2000" b="1" i="1" u="none" strike="noStrike">
                  <a:solidFill>
                    <a:schemeClr val="bg1"/>
                  </a:solidFill>
                  <a:latin typeface="Calibri"/>
                  <a:ea typeface="Calibri"/>
                  <a:cs typeface="Calibri"/>
                </a:endParaRPr>
              </a:p>
            </xdr:txBody>
          </xdr:sp>
          <xdr:sp macro="" textlink="'pivot table'!AA11">
            <xdr:nvSpPr>
              <xdr:cNvPr id="45" name="Rectangle: Rounded Corners 44">
                <a:extLst>
                  <a:ext uri="{FF2B5EF4-FFF2-40B4-BE49-F238E27FC236}">
                    <a16:creationId xmlns:a16="http://schemas.microsoft.com/office/drawing/2014/main" id="{53F2ADB4-CE03-AB3E-A480-FD94A6043660}"/>
                  </a:ext>
                </a:extLst>
              </xdr:cNvPr>
              <xdr:cNvSpPr/>
            </xdr:nvSpPr>
            <xdr:spPr>
              <a:xfrm>
                <a:off x="13782675" y="1009650"/>
                <a:ext cx="4114800"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B857667-CDE5-4536-B133-246DF4A48D78}" type="TxLink">
                  <a:rPr lang="en-US" sz="2000" b="1" i="1" u="none" strike="noStrike">
                    <a:solidFill>
                      <a:schemeClr val="bg1"/>
                    </a:solidFill>
                    <a:latin typeface="Calibri"/>
                    <a:ea typeface="Calibri"/>
                    <a:cs typeface="Calibri"/>
                  </a:rPr>
                  <a:pPr marL="0" indent="0" algn="ctr"/>
                  <a:t>252</a:t>
                </a:fld>
                <a:endParaRPr lang="en-US" sz="2000" b="1" i="1" u="none" strike="noStrike">
                  <a:solidFill>
                    <a:schemeClr val="bg1"/>
                  </a:solidFill>
                  <a:latin typeface="Calibri"/>
                  <a:ea typeface="Calibri"/>
                  <a:cs typeface="Calibri"/>
                </a:endParaRPr>
              </a:p>
            </xdr:txBody>
          </xdr:sp>
        </xdr:grpSp>
        <xdr:grpSp>
          <xdr:nvGrpSpPr>
            <xdr:cNvPr id="55" name="Group 54">
              <a:extLst>
                <a:ext uri="{FF2B5EF4-FFF2-40B4-BE49-F238E27FC236}">
                  <a16:creationId xmlns:a16="http://schemas.microsoft.com/office/drawing/2014/main" id="{C92AB027-708F-FD11-1164-EB7FA786445F}"/>
                </a:ext>
              </a:extLst>
            </xdr:cNvPr>
            <xdr:cNvGrpSpPr/>
          </xdr:nvGrpSpPr>
          <xdr:grpSpPr>
            <a:xfrm>
              <a:off x="19269074" y="371475"/>
              <a:ext cx="4391025" cy="1200150"/>
              <a:chOff x="19269074" y="371475"/>
              <a:chExt cx="4391025" cy="1200150"/>
            </a:xfrm>
          </xdr:grpSpPr>
          <xdr:sp macro="" textlink="">
            <xdr:nvSpPr>
              <xdr:cNvPr id="47" name="Rectangle: Rounded Corners 46">
                <a:extLst>
                  <a:ext uri="{FF2B5EF4-FFF2-40B4-BE49-F238E27FC236}">
                    <a16:creationId xmlns:a16="http://schemas.microsoft.com/office/drawing/2014/main" id="{8A9620D3-BA61-EE46-24C1-22FAEFB26EFC}"/>
                  </a:ext>
                </a:extLst>
              </xdr:cNvPr>
              <xdr:cNvSpPr/>
            </xdr:nvSpPr>
            <xdr:spPr>
              <a:xfrm>
                <a:off x="19269074" y="371475"/>
                <a:ext cx="4391025" cy="1200150"/>
              </a:xfrm>
              <a:prstGeom prst="roundRect">
                <a:avLst/>
              </a:prstGeom>
              <a:solidFill>
                <a:srgbClr val="006D77"/>
              </a:solidFill>
              <a:effectLst>
                <a:innerShdw blurRad="114300">
                  <a:srgbClr val="EDF6F9"/>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AC10">
            <xdr:nvSpPr>
              <xdr:cNvPr id="48" name="Rectangle: Rounded Corners 47">
                <a:extLst>
                  <a:ext uri="{FF2B5EF4-FFF2-40B4-BE49-F238E27FC236}">
                    <a16:creationId xmlns:a16="http://schemas.microsoft.com/office/drawing/2014/main" id="{E5E74933-1338-6AF4-0F75-A0DE68916F01}"/>
                  </a:ext>
                </a:extLst>
              </xdr:cNvPr>
              <xdr:cNvSpPr/>
            </xdr:nvSpPr>
            <xdr:spPr>
              <a:xfrm>
                <a:off x="19878674" y="495300"/>
                <a:ext cx="3667125"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200C908-3BCA-4000-AFF5-4189B17ECBCA}" type="TxLink">
                  <a:rPr lang="en-US" sz="2000" b="1" i="1" u="none" strike="noStrike">
                    <a:solidFill>
                      <a:schemeClr val="bg1"/>
                    </a:solidFill>
                    <a:latin typeface="Calibri"/>
                    <a:ea typeface="Calibri"/>
                    <a:cs typeface="Calibri"/>
                  </a:rPr>
                  <a:pPr marL="0" indent="0" algn="ctr"/>
                  <a:t>Number of State</a:t>
                </a:fld>
                <a:endParaRPr lang="en-US" sz="2000" b="1" i="1" u="none" strike="noStrike">
                  <a:solidFill>
                    <a:schemeClr val="bg1"/>
                  </a:solidFill>
                  <a:latin typeface="Calibri"/>
                  <a:ea typeface="Calibri"/>
                  <a:cs typeface="Calibri"/>
                </a:endParaRPr>
              </a:p>
            </xdr:txBody>
          </xdr:sp>
          <xdr:sp macro="" textlink="'pivot table'!AC11">
            <xdr:nvSpPr>
              <xdr:cNvPr id="49" name="Rectangle: Rounded Corners 48">
                <a:extLst>
                  <a:ext uri="{FF2B5EF4-FFF2-40B4-BE49-F238E27FC236}">
                    <a16:creationId xmlns:a16="http://schemas.microsoft.com/office/drawing/2014/main" id="{403F796A-0B46-44F5-07BF-7C13419524FB}"/>
                  </a:ext>
                </a:extLst>
              </xdr:cNvPr>
              <xdr:cNvSpPr/>
            </xdr:nvSpPr>
            <xdr:spPr>
              <a:xfrm>
                <a:off x="19707224" y="1009650"/>
                <a:ext cx="3857625"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72FB5F4-E1AE-42D8-B929-C5B3552D46DC}" type="TxLink">
                  <a:rPr lang="en-US" sz="2000" b="1" i="1" u="none" strike="noStrike">
                    <a:solidFill>
                      <a:schemeClr val="bg1"/>
                    </a:solidFill>
                    <a:latin typeface="Calibri"/>
                    <a:ea typeface="Calibri"/>
                    <a:cs typeface="Calibri"/>
                  </a:rPr>
                  <a:pPr marL="0" indent="0" algn="ctr"/>
                  <a:t>41</a:t>
                </a:fld>
                <a:endParaRPr lang="en-US" sz="2000" b="1" i="1" u="none" strike="noStrike">
                  <a:solidFill>
                    <a:schemeClr val="bg1"/>
                  </a:solidFill>
                  <a:latin typeface="Calibri"/>
                  <a:ea typeface="Calibri"/>
                  <a:cs typeface="Calibri"/>
                </a:endParaRPr>
              </a:p>
            </xdr:txBody>
          </xdr:sp>
        </xdr:grpSp>
      </xdr:grpSp>
      <xdr:pic>
        <xdr:nvPicPr>
          <xdr:cNvPr id="65" name="Picture 64">
            <a:extLst>
              <a:ext uri="{FF2B5EF4-FFF2-40B4-BE49-F238E27FC236}">
                <a16:creationId xmlns:a16="http://schemas.microsoft.com/office/drawing/2014/main" id="{4FBA53BB-56AD-C4D1-2AC0-36B33041F9C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91500" y="606346"/>
            <a:ext cx="676275" cy="676275"/>
          </a:xfrm>
          <a:prstGeom prst="rect">
            <a:avLst/>
          </a:prstGeom>
        </xdr:spPr>
      </xdr:pic>
      <xdr:pic>
        <xdr:nvPicPr>
          <xdr:cNvPr id="67" name="Picture 66">
            <a:extLst>
              <a:ext uri="{FF2B5EF4-FFF2-40B4-BE49-F238E27FC236}">
                <a16:creationId xmlns:a16="http://schemas.microsoft.com/office/drawing/2014/main" id="{4F51E664-0F04-6895-013B-460914641B5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526250" y="581025"/>
            <a:ext cx="812698" cy="812698"/>
          </a:xfrm>
          <a:prstGeom prst="rect">
            <a:avLst/>
          </a:prstGeom>
        </xdr:spPr>
      </xdr:pic>
      <xdr:pic>
        <xdr:nvPicPr>
          <xdr:cNvPr id="69" name="Picture 68">
            <a:extLst>
              <a:ext uri="{FF2B5EF4-FFF2-40B4-BE49-F238E27FC236}">
                <a16:creationId xmlns:a16="http://schemas.microsoft.com/office/drawing/2014/main" id="{B3F0B95F-8765-8C64-E7EF-4A94B1EA6CE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63650" y="533400"/>
            <a:ext cx="812698" cy="812698"/>
          </a:xfrm>
          <a:prstGeom prst="rect">
            <a:avLst/>
          </a:prstGeom>
        </xdr:spPr>
      </xdr:pic>
    </xdr:grpSp>
    <xdr:clientData/>
  </xdr:twoCellAnchor>
  <xdr:twoCellAnchor>
    <xdr:from>
      <xdr:col>0</xdr:col>
      <xdr:colOff>0</xdr:colOff>
      <xdr:row>9</xdr:row>
      <xdr:rowOff>123825</xdr:rowOff>
    </xdr:from>
    <xdr:to>
      <xdr:col>4</xdr:col>
      <xdr:colOff>314325</xdr:colOff>
      <xdr:row>51</xdr:row>
      <xdr:rowOff>161925</xdr:rowOff>
    </xdr:to>
    <xdr:grpSp>
      <xdr:nvGrpSpPr>
        <xdr:cNvPr id="3" name="Group 2">
          <a:extLst>
            <a:ext uri="{FF2B5EF4-FFF2-40B4-BE49-F238E27FC236}">
              <a16:creationId xmlns:a16="http://schemas.microsoft.com/office/drawing/2014/main" id="{B1A725E9-86AE-4D44-A53E-45A7C88EA2D7}"/>
            </a:ext>
          </a:extLst>
        </xdr:cNvPr>
        <xdr:cNvGrpSpPr/>
      </xdr:nvGrpSpPr>
      <xdr:grpSpPr>
        <a:xfrm>
          <a:off x="0" y="1838325"/>
          <a:ext cx="2752725" cy="8039100"/>
          <a:chOff x="0" y="1876425"/>
          <a:chExt cx="2752725" cy="8039100"/>
        </a:xfrm>
      </xdr:grpSpPr>
      <xdr:grpSp>
        <xdr:nvGrpSpPr>
          <xdr:cNvPr id="4" name="Group 3">
            <a:extLst>
              <a:ext uri="{FF2B5EF4-FFF2-40B4-BE49-F238E27FC236}">
                <a16:creationId xmlns:a16="http://schemas.microsoft.com/office/drawing/2014/main" id="{CCA261F2-A104-2D0B-4C0D-6A2044FDFAB3}"/>
              </a:ext>
            </a:extLst>
          </xdr:cNvPr>
          <xdr:cNvGrpSpPr/>
        </xdr:nvGrpSpPr>
        <xdr:grpSpPr>
          <a:xfrm>
            <a:off x="0" y="1876425"/>
            <a:ext cx="2752725" cy="8039100"/>
            <a:chOff x="0" y="1876425"/>
            <a:chExt cx="2752725" cy="8039100"/>
          </a:xfrm>
        </xdr:grpSpPr>
        <xdr:grpSp>
          <xdr:nvGrpSpPr>
            <xdr:cNvPr id="6" name="Group 5">
              <a:extLst>
                <a:ext uri="{FF2B5EF4-FFF2-40B4-BE49-F238E27FC236}">
                  <a16:creationId xmlns:a16="http://schemas.microsoft.com/office/drawing/2014/main" id="{50BB69C6-9306-FC2C-2D90-270D145EC912}"/>
                </a:ext>
              </a:extLst>
            </xdr:cNvPr>
            <xdr:cNvGrpSpPr/>
          </xdr:nvGrpSpPr>
          <xdr:grpSpPr>
            <a:xfrm>
              <a:off x="133350" y="1876425"/>
              <a:ext cx="2476500" cy="8039100"/>
              <a:chOff x="21374100" y="1971674"/>
              <a:chExt cx="2476500" cy="8096251"/>
            </a:xfrm>
          </xdr:grpSpPr>
          <xdr:sp macro="" textlink="">
            <xdr:nvSpPr>
              <xdr:cNvPr id="12" name="Rectangle: Rounded Corners 11">
                <a:extLst>
                  <a:ext uri="{FF2B5EF4-FFF2-40B4-BE49-F238E27FC236}">
                    <a16:creationId xmlns:a16="http://schemas.microsoft.com/office/drawing/2014/main" id="{F7794FC8-BF1F-6935-F5CE-3267091B4BFC}"/>
                  </a:ext>
                </a:extLst>
              </xdr:cNvPr>
              <xdr:cNvSpPr/>
            </xdr:nvSpPr>
            <xdr:spPr>
              <a:xfrm>
                <a:off x="21374100" y="1971674"/>
                <a:ext cx="2476500" cy="8096251"/>
              </a:xfrm>
              <a:prstGeom prst="roundRect">
                <a:avLst/>
              </a:prstGeom>
              <a:solidFill>
                <a:schemeClr val="bg1"/>
              </a:solidFill>
              <a:ln>
                <a:noFill/>
              </a:ln>
              <a:effectLst>
                <a:innerShdw blurRad="114300">
                  <a:srgbClr val="006D77"/>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3" name="Date (Year) 2">
                    <a:extLst>
                      <a:ext uri="{FF2B5EF4-FFF2-40B4-BE49-F238E27FC236}">
                        <a16:creationId xmlns:a16="http://schemas.microsoft.com/office/drawing/2014/main" id="{97B9DBB6-06BF-BCE5-09F3-26D92E19CFA1}"/>
                      </a:ext>
                    </a:extLst>
                  </xdr:cNvPr>
                  <xdr:cNvGraphicFramePr/>
                </xdr:nvGraphicFramePr>
                <xdr:xfrm>
                  <a:off x="21545550" y="2136311"/>
                  <a:ext cx="2162175" cy="968451"/>
                </xdr:xfrm>
                <a:graphic>
                  <a:graphicData uri="http://schemas.microsoft.com/office/drawing/2010/slicer">
                    <sle:slicer xmlns:sle="http://schemas.microsoft.com/office/drawing/2010/slicer" name="Date (Year) 2"/>
                  </a:graphicData>
                </a:graphic>
              </xdr:graphicFrame>
            </mc:Choice>
            <mc:Fallback>
              <xdr:sp macro="" textlink="">
                <xdr:nvSpPr>
                  <xdr:cNvPr id="0" name=""/>
                  <xdr:cNvSpPr>
                    <a:spLocks noTextEdit="1"/>
                  </xdr:cNvSpPr>
                </xdr:nvSpPr>
                <xdr:spPr>
                  <a:xfrm>
                    <a:off x="304800" y="2001800"/>
                    <a:ext cx="2162175" cy="96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D7E386A0-57E3-AC48-3580-6FED90BE9E7A}"/>
                      </a:ext>
                    </a:extLst>
                  </xdr:cNvPr>
                  <xdr:cNvGraphicFramePr/>
                </xdr:nvGraphicFramePr>
                <xdr:xfrm>
                  <a:off x="21545550" y="8419462"/>
                  <a:ext cx="2114550" cy="151288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304800" y="8240598"/>
                    <a:ext cx="2114550" cy="150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Segment 2">
                    <a:extLst>
                      <a:ext uri="{FF2B5EF4-FFF2-40B4-BE49-F238E27FC236}">
                        <a16:creationId xmlns:a16="http://schemas.microsoft.com/office/drawing/2014/main" id="{0DB086DA-50ED-04B7-1F3E-B988041F8157}"/>
                      </a:ext>
                    </a:extLst>
                  </xdr:cNvPr>
                  <xdr:cNvGraphicFramePr/>
                </xdr:nvGraphicFramePr>
                <xdr:xfrm>
                  <a:off x="21545550" y="5762625"/>
                  <a:ext cx="2114550" cy="127635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304800" y="5602516"/>
                    <a:ext cx="2114550"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Category 2">
                    <a:extLst>
                      <a:ext uri="{FF2B5EF4-FFF2-40B4-BE49-F238E27FC236}">
                        <a16:creationId xmlns:a16="http://schemas.microsoft.com/office/drawing/2014/main" id="{C476530D-F972-F165-AAF4-165EEA3967E0}"/>
                      </a:ext>
                    </a:extLst>
                  </xdr:cNvPr>
                  <xdr:cNvGraphicFramePr/>
                </xdr:nvGraphicFramePr>
                <xdr:xfrm>
                  <a:off x="21555076" y="7056908"/>
                  <a:ext cx="2105024" cy="127635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314326" y="6887663"/>
                    <a:ext cx="2105024" cy="126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Ship Mode 2">
                    <a:extLst>
                      <a:ext uri="{FF2B5EF4-FFF2-40B4-BE49-F238E27FC236}">
                        <a16:creationId xmlns:a16="http://schemas.microsoft.com/office/drawing/2014/main" id="{9394D17E-CC08-3C20-B2BE-A61C2E49661A}"/>
                      </a:ext>
                    </a:extLst>
                  </xdr:cNvPr>
                  <xdr:cNvGraphicFramePr/>
                </xdr:nvGraphicFramePr>
                <xdr:xfrm>
                  <a:off x="21536025" y="4170058"/>
                  <a:ext cx="2105026" cy="1568891"/>
                </xdr:xfrm>
                <a:graphic>
                  <a:graphicData uri="http://schemas.microsoft.com/office/drawing/2010/slicer">
                    <sle:slicer xmlns:sle="http://schemas.microsoft.com/office/drawing/2010/slicer" name="Ship Mode 2"/>
                  </a:graphicData>
                </a:graphic>
              </xdr:graphicFrame>
            </mc:Choice>
            <mc:Fallback>
              <xdr:sp macro="" textlink="">
                <xdr:nvSpPr>
                  <xdr:cNvPr id="0" name=""/>
                  <xdr:cNvSpPr>
                    <a:spLocks noTextEdit="1"/>
                  </xdr:cNvSpPr>
                </xdr:nvSpPr>
                <xdr:spPr>
                  <a:xfrm>
                    <a:off x="295275" y="4021191"/>
                    <a:ext cx="2105026" cy="1557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Quarter 2">
                    <a:extLst>
                      <a:ext uri="{FF2B5EF4-FFF2-40B4-BE49-F238E27FC236}">
                        <a16:creationId xmlns:a16="http://schemas.microsoft.com/office/drawing/2014/main" id="{D716DBF6-714F-CDAC-8ED3-C8916E11C3A8}"/>
                      </a:ext>
                    </a:extLst>
                  </xdr:cNvPr>
                  <xdr:cNvGraphicFramePr/>
                </xdr:nvGraphicFramePr>
                <xdr:xfrm>
                  <a:off x="21555075" y="3095626"/>
                  <a:ext cx="2085976" cy="100664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314325" y="2954343"/>
                    <a:ext cx="2085976" cy="999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7" name="Minus Sign 6">
              <a:extLst>
                <a:ext uri="{FF2B5EF4-FFF2-40B4-BE49-F238E27FC236}">
                  <a16:creationId xmlns:a16="http://schemas.microsoft.com/office/drawing/2014/main" id="{158349BE-6C1A-AC20-7D16-9A6C3C172427}"/>
                </a:ext>
              </a:extLst>
            </xdr:cNvPr>
            <xdr:cNvSpPr/>
          </xdr:nvSpPr>
          <xdr:spPr>
            <a:xfrm>
              <a:off x="0" y="2876551"/>
              <a:ext cx="2752725"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Minus Sign 7">
              <a:extLst>
                <a:ext uri="{FF2B5EF4-FFF2-40B4-BE49-F238E27FC236}">
                  <a16:creationId xmlns:a16="http://schemas.microsoft.com/office/drawing/2014/main" id="{40128E92-52B0-3F9D-2FBA-E7736E78A9E6}"/>
                </a:ext>
              </a:extLst>
            </xdr:cNvPr>
            <xdr:cNvSpPr/>
          </xdr:nvSpPr>
          <xdr:spPr>
            <a:xfrm>
              <a:off x="0" y="3952876"/>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Minus Sign 8">
              <a:extLst>
                <a:ext uri="{FF2B5EF4-FFF2-40B4-BE49-F238E27FC236}">
                  <a16:creationId xmlns:a16="http://schemas.microsoft.com/office/drawing/2014/main" id="{BCBAAFD9-D273-6D7C-B0C2-850D88EA7096}"/>
                </a:ext>
              </a:extLst>
            </xdr:cNvPr>
            <xdr:cNvSpPr/>
          </xdr:nvSpPr>
          <xdr:spPr>
            <a:xfrm>
              <a:off x="0" y="5562601"/>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Minus Sign 9">
              <a:extLst>
                <a:ext uri="{FF2B5EF4-FFF2-40B4-BE49-F238E27FC236}">
                  <a16:creationId xmlns:a16="http://schemas.microsoft.com/office/drawing/2014/main" id="{4F1A8AB2-E98A-871E-999E-402952335724}"/>
                </a:ext>
              </a:extLst>
            </xdr:cNvPr>
            <xdr:cNvSpPr/>
          </xdr:nvSpPr>
          <xdr:spPr>
            <a:xfrm>
              <a:off x="0" y="68484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inus Sign 10">
              <a:extLst>
                <a:ext uri="{FF2B5EF4-FFF2-40B4-BE49-F238E27FC236}">
                  <a16:creationId xmlns:a16="http://schemas.microsoft.com/office/drawing/2014/main" id="{A5842A2D-ADFC-BF06-31B9-E3D6DCA0DB84}"/>
                </a:ext>
              </a:extLst>
            </xdr:cNvPr>
            <xdr:cNvSpPr/>
          </xdr:nvSpPr>
          <xdr:spPr>
            <a:xfrm>
              <a:off x="0" y="814387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Minus Sign 4">
            <a:extLst>
              <a:ext uri="{FF2B5EF4-FFF2-40B4-BE49-F238E27FC236}">
                <a16:creationId xmlns:a16="http://schemas.microsoft.com/office/drawing/2014/main" id="{0EDFB142-BEB2-D796-91F5-FD1EA836E614}"/>
              </a:ext>
            </a:extLst>
          </xdr:cNvPr>
          <xdr:cNvSpPr/>
        </xdr:nvSpPr>
        <xdr:spPr>
          <a:xfrm>
            <a:off x="0" y="9648825"/>
            <a:ext cx="2733676" cy="238124"/>
          </a:xfrm>
          <a:prstGeom prst="mathMinus">
            <a:avLst/>
          </a:prstGeom>
          <a:solidFill>
            <a:srgbClr val="E29578"/>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2407404" backgroundQuery="1" createdVersion="8" refreshedVersion="8" minRefreshableVersion="3" recordCount="0" supportSubquery="1" supportAdvancedDrill="1" xr:uid="{7995AE37-C2DA-430B-9871-13ADA334AFF5}">
  <cacheSource type="external" connectionId="6"/>
  <cacheFields count="2">
    <cacheField name="[Measures].[Average of Discount]" caption="Average of Discount" numFmtId="0" hierarchy="72"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oneField="1" hidden="1">
      <fieldsUsage count="1">
        <fieldUsage x="0"/>
      </fieldsUsage>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4606482" backgroundQuery="1" createdVersion="8" refreshedVersion="8" minRefreshableVersion="3" recordCount="0" supportSubquery="1" supportAdvancedDrill="1" xr:uid="{38F9BF26-D51F-4395-8BE4-A5ECE68B4D1F}">
  <cacheSource type="external" connectionId="6"/>
  <cacheFields count="3">
    <cacheField name="[Dim_Date].[Date (Month)].[Date (Month)]" caption="Date (Month)" numFmtId="0" hierarchy="16" level="1">
      <sharedItems count="12">
        <s v="Jan"/>
        <s v="Feb"/>
        <s v="Mar"/>
        <s v="Apr"/>
        <s v="May"/>
        <s v="Jun"/>
        <s v="Jul"/>
        <s v="Aug"/>
        <s v="Sep"/>
        <s v="Oct"/>
        <s v="Nov"/>
        <s v="Dec"/>
      </sharedItems>
    </cacheField>
    <cacheField name="[Measures].[Distinct Count of Product ID]" caption="Distinct Count of Product ID" numFmtId="0" hierarchy="65"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4953706" backgroundQuery="1" createdVersion="8" refreshedVersion="8" minRefreshableVersion="3" recordCount="0" supportSubquery="1" supportAdvancedDrill="1" xr:uid="{68316F3D-88B2-4178-B06D-51E2475443AF}">
  <cacheSource type="external" connectionId="6"/>
  <cacheFields count="2">
    <cacheField name="[Measures].[Distinct Count of State]" caption="Distinct Count of State" numFmtId="0" hierarchy="71"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5185183" backgroundQuery="1" createdVersion="8" refreshedVersion="8" minRefreshableVersion="3" recordCount="0" supportSubquery="1" supportAdvancedDrill="1" xr:uid="{7A767180-9A92-4B65-B05D-C176BCA3B76F}">
  <cacheSource type="external" connectionId="6"/>
  <cacheFields count="2">
    <cacheField name="[Measures].[Distinct Count of Sub-Category]" caption="Distinct Count of Sub-Category" numFmtId="0" hierarchy="63"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5532406" backgroundQuery="1" createdVersion="8" refreshedVersion="8" minRefreshableVersion="3" recordCount="0" supportSubquery="1" supportAdvancedDrill="1" xr:uid="{8B9F8B6A-14F0-4F11-87D9-FC31EB4F5659}">
  <cacheSource type="external" connectionId="6"/>
  <cacheFields count="3">
    <cacheField name="[Dim_Customers].[Segment].[Segment]" caption="Segment" numFmtId="0" hierarchy="2" level="1">
      <sharedItems count="3">
        <s v="Consumer"/>
        <s v="Corporate"/>
        <s v="Home Office"/>
      </sharedItems>
    </cacheField>
    <cacheField name="[Measures].[Count of Customer ID]" caption="Count of Customer ID" numFmtId="0" hierarchy="46"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5879629" backgroundQuery="1" createdVersion="8" refreshedVersion="8" minRefreshableVersion="3" recordCount="0" supportSubquery="1" supportAdvancedDrill="1" xr:uid="{955E0CBF-AB29-4BD5-86DA-F04DC6F22AFE}">
  <cacheSource type="external" connectionId="6"/>
  <cacheFields count="3">
    <cacheField name="[Dim_Shipping].[Ship Mode].[Ship Mode]" caption="Ship Mode" numFmtId="0" hierarchy="22" level="1">
      <sharedItems count="4">
        <s v="First Class"/>
        <s v="Same Day"/>
        <s v="Second Class"/>
        <s v="Standard Class"/>
      </sharedItems>
    </cacheField>
    <cacheField name="[Measures].[Distinct Count of Product ID]" caption="Distinct Count of Product ID" numFmtId="0" hierarchy="65"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2" memberValueDatatype="130" unbalanced="0">
      <fieldsUsage count="2">
        <fieldUsage x="-1"/>
        <fieldUsage x="0"/>
      </fieldsUsage>
    </cacheHierarchy>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645833" backgroundQuery="1" createdVersion="8" refreshedVersion="8" minRefreshableVersion="3" recordCount="0" supportSubquery="1" supportAdvancedDrill="1" xr:uid="{CA72287A-917E-4A24-A6C1-AA2C0753F17F}">
  <cacheSource type="external" connectionId="6"/>
  <cacheFields count="4">
    <cacheField name="[Dim_Customers].[City].[City]" caption="City" numFmtId="0" hierarchy="4" level="1">
      <sharedItems count="10">
        <s v="Chicago"/>
        <s v="Columbus"/>
        <s v="Houston"/>
        <s v="Los Angeles"/>
        <s v="Monroe"/>
        <s v="New York City"/>
        <s v="Philadelphia"/>
        <s v="San Diego"/>
        <s v="San Francisco"/>
        <s v="Seattle"/>
      </sharedItems>
    </cacheField>
    <cacheField name="[Measures].[Sum of Sales]" caption="Sum of Sales" numFmtId="0" hierarchy="48" level="32767"/>
    <cacheField name="[Measures].[Sum of Profit]" caption="Sum of Profit" numFmtId="0" hierarchy="53"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7268515" backgroundQuery="1" createdVersion="8" refreshedVersion="8" minRefreshableVersion="3" recordCount="0" supportSubquery="1" supportAdvancedDrill="1" xr:uid="{40FBBDE4-99A6-4443-A1A2-3A166686D914}">
  <cacheSource type="external" connectionId="6"/>
  <cacheFields count="4">
    <cacheField name="[Dim_Customers].[City].[City]" caption="City" numFmtId="0" hierarchy="4" level="1">
      <sharedItems count="10">
        <s v="Aurora"/>
        <s v="Chicago"/>
        <s v="Columbus"/>
        <s v="Houston"/>
        <s v="Los Angeles"/>
        <s v="New York City"/>
        <s v="Philadelphia"/>
        <s v="San Diego"/>
        <s v="San Francisco"/>
        <s v="Seattle"/>
      </sharedItems>
    </cacheField>
    <cacheField name="[Measures].[Sum of Quantity]" caption="Sum of Quantity" numFmtId="0" hierarchy="56" level="32767"/>
    <cacheField name="[Measures].[Sum of Discount]" caption="Sum of Discount" numFmtId="0" hierarchy="54"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7962962" backgroundQuery="1" createdVersion="8" refreshedVersion="8" minRefreshableVersion="3" recordCount="0" supportSubquery="1" supportAdvancedDrill="1" xr:uid="{87955367-D6F7-4CC5-95B3-BC144A83B509}">
  <cacheSource type="external" connectionId="6"/>
  <cacheFields count="4">
    <cacheField name="[Dim_Customers].[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48" level="32767"/>
    <cacheField name="[Measures].[Sum of Profit]" caption="Sum of Profit" numFmtId="0" hierarchy="53"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8657408" backgroundQuery="1" createdVersion="8" refreshedVersion="8" minRefreshableVersion="3" recordCount="0" supportSubquery="1" supportAdvancedDrill="1" xr:uid="{0CBFB579-26DB-41A2-8174-45A1F4460A62}">
  <cacheSource type="external" connectionId="6"/>
  <cacheFields count="4">
    <cacheField name="[Dim_Customers].[Customer Name].[Customer Name]" caption="Customer Name" numFmtId="0" hierarchy="1" level="1">
      <sharedItems count="10">
        <s v="Cassandra Brandow"/>
        <s v="Chloris Kastensmidt"/>
        <s v="Edward Hooks"/>
        <s v="Emily Phan"/>
        <s v="John Lee"/>
        <s v="Jonathan Doherty"/>
        <s v="Matt Abelman"/>
        <s v="Paul Prost"/>
        <s v="Steven Cartwright"/>
        <s v="William Brown"/>
      </sharedItems>
    </cacheField>
    <cacheField name="[Measures].[Sum of Quantity]" caption="Sum of Quantity" numFmtId="0" hierarchy="56" level="32767"/>
    <cacheField name="[Measures].[Sum of Discount]" caption="Sum of Discount" numFmtId="0" hierarchy="54"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9467593" backgroundQuery="1" createdVersion="8" refreshedVersion="8" minRefreshableVersion="3" recordCount="0" supportSubquery="1" supportAdvancedDrill="1" xr:uid="{32774FEC-D8FA-4CDC-85A8-CDBA24225E1D}">
  <cacheSource type="external" connectionId="6"/>
  <cacheFields count="5">
    <cacheField name="[Dim_Customers].[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48" level="32767"/>
    <cacheField name="[Measures].[Sum of Profit]" caption="Sum of Profit" numFmtId="0" hierarchy="53" level="32767"/>
    <cacheField name="[Dim_Product].[Product Name].[Product Name]" caption="Product Name" numFmtId="0" hierarchy="20" level="1">
      <sharedItems count="10">
        <s v="Canon imageCLASS 2200 Advanced Copier"/>
        <s v="Cisco TelePresence System EX90 Videoconferencing Unit"/>
        <s v="Fellowes PB500 Electric Punch Plastic Comb Binding Machine with Manual Bind"/>
        <s v="GBC DocuBind P400 Electric Binding System"/>
        <s v="GBC DocuBind TL300 Electric Binding System"/>
        <s v="GBC Ibimaster 500 Manual ProClick Binding System"/>
        <s v="Hewlett Packard LaserJet 3310 Copier"/>
        <s v="High Speed Automatic Electric Letter Opener"/>
        <s v="HON 5400 Series Task Chairs for Big and Tall"/>
        <s v="HP Designjet T520 Inkjet Large Format Printer - 24&quot; Color"/>
      </sharedItems>
    </cacheField>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4"/>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3"/>
      </fieldsUsage>
    </cacheHierarchy>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2638889" backgroundQuery="1" createdVersion="8" refreshedVersion="8" minRefreshableVersion="3" recordCount="0" supportSubquery="1" supportAdvancedDrill="1" xr:uid="{FBB84683-545D-4692-8E9F-5C03B6A3B0A8}">
  <cacheSource type="external" connectionId="6"/>
  <cacheFields count="2">
    <cacheField name="[Measures].[Distinct Count of Category]" caption="Distinct Count of Category" numFmtId="0" hierarchy="62"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016204" backgroundQuery="1" createdVersion="8" refreshedVersion="8" minRefreshableVersion="3" recordCount="0" supportSubquery="1" supportAdvancedDrill="1" xr:uid="{6C00FB91-5E64-48AE-BCFB-9FFAB1E10918}">
  <cacheSource type="external" connectionId="6"/>
  <cacheFields count="5">
    <cacheField name="[Dim_Customers].[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Dim_Product].[Product Name].[Product Name]" caption="Product Name" numFmtId="0" hierarchy="20" level="1">
      <sharedItems count="10">
        <s v="Avery Non-Stick Binders"/>
        <s v="Easy-staple paper"/>
        <s v="GBC Premium Transparent Covers with Diagonal Lined Pattern"/>
        <s v="KI Adjustable-Height Table"/>
        <s v="Logitech P710e Mobile Speakerphone"/>
        <s v="Staple envelope"/>
        <s v="Staples"/>
        <s v="Staples in misc. colors"/>
        <s v="Storex Dura Pro Binders"/>
        <s v="Xerox 1881"/>
      </sharedItems>
    </cacheField>
    <cacheField name="[Measures].[Sum of Quantity]" caption="Sum of Quantity" numFmtId="0" hierarchy="56" level="32767"/>
    <cacheField name="[Measures].[Sum of Discount]" caption="Sum of Discount" numFmtId="0" hierarchy="54"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4"/>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1"/>
      </fieldsUsage>
    </cacheHierarchy>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oneField="1" hidden="1">
      <fieldsUsage count="1">
        <fieldUsage x="3"/>
      </fieldsUsage>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0393517" backgroundQuery="1" createdVersion="8" refreshedVersion="8" minRefreshableVersion="3" recordCount="0" supportSubquery="1" supportAdvancedDrill="1" xr:uid="{62D36442-B0C7-47AE-B730-B40C8C3DD19F}">
  <cacheSource type="external" connectionId="6"/>
  <cacheFields count="2">
    <cacheField name="[Measures].[Sum of Profit]" caption="Sum of Profit" numFmtId="0" hierarchy="53"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0509256" backgroundQuery="1" createdVersion="8" refreshedVersion="8" minRefreshableVersion="3" recordCount="0" supportSubquery="1" supportAdvancedDrill="1" xr:uid="{CEF62FEE-4398-4C30-93EF-A535769C10F9}">
  <cacheSource type="external" connectionId="6"/>
  <cacheFields count="2">
    <cacheField name="[Measures].[Sum of Quantity]" caption="Sum of Quantity" numFmtId="0" hierarchy="56"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074074" backgroundQuery="1" createdVersion="8" refreshedVersion="8" minRefreshableVersion="3" recordCount="0" supportSubquery="1" supportAdvancedDrill="1" xr:uid="{6CDE49B6-EBC6-40CA-A90C-FB09F7275CD7}">
  <cacheSource type="external" connectionId="6"/>
  <cacheFields count="2">
    <cacheField name="[Measures].[Sum of Sales]" caption="Sum of Sales" numFmtId="0" hierarchy="48"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1087964" backgroundQuery="1" createdVersion="8" refreshedVersion="8" minRefreshableVersion="3" recordCount="0" supportSubquery="1" supportAdvancedDrill="1" xr:uid="{0C6B8E62-C4BE-4A0B-8976-B418508CA31D}">
  <cacheSource type="external" connectionId="6"/>
  <cacheFields count="5">
    <cacheField name="[Measures].[Sum of Sales]" caption="Sum of Sales" numFmtId="0" hierarchy="48" level="32767"/>
    <cacheField name="[Measures].[Sum of Profit]" caption="Sum of Profit" numFmtId="0" hierarchy="53" level="32767"/>
    <cacheField name="[Dim_Product].[Category].[Category]" caption="Category" numFmtId="0" hierarchy="18" level="1">
      <sharedItems count="3">
        <s v="Furniture"/>
        <s v="Office Supplies"/>
        <s v="Technology"/>
      </sharedItems>
    </cacheField>
    <cacheField name="[Dim_Product].[Sub-Category].[Sub-Category]" caption="Sub-Category" numFmtId="0" hierarchy="19" level="1">
      <sharedItems count="17">
        <s v="Bookcases"/>
        <s v="Chairs"/>
        <s v="Furnishings"/>
        <s v="Tables"/>
        <s v="Appliances"/>
        <s v="Art"/>
        <s v="Binders"/>
        <s v="Envelopes"/>
        <s v="Fasteners"/>
        <s v="Labels"/>
        <s v="Paper"/>
        <s v="Storage"/>
        <s v="Supplies"/>
        <s v="Accessories"/>
        <s v="Copiers"/>
        <s v="Machines"/>
        <s v="Phones"/>
      </sharedItems>
    </cacheField>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4"/>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2"/>
      </fieldsUsage>
    </cacheHierarchy>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3"/>
      </fieldsUsage>
    </cacheHierarchy>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1666664" backgroundQuery="1" createdVersion="8" refreshedVersion="8" minRefreshableVersion="3" recordCount="0" supportSubquery="1" supportAdvancedDrill="1" xr:uid="{41833601-426F-4BE0-A86C-575EED8C91B3}">
  <cacheSource type="external" connectionId="6"/>
  <cacheFields count="3">
    <cacheField name="[Dim_Customers].[Region].[Region]" caption="Region" numFmtId="0" hierarchy="7" level="1">
      <sharedItems count="4">
        <s v="Central"/>
        <s v="East"/>
        <s v="South"/>
        <s v="West"/>
      </sharedItems>
    </cacheField>
    <cacheField name="[Measures].[Sum of Sales]" caption="Sum of Sales" numFmtId="0" hierarchy="48"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0"/>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92013887" backgroundQuery="1" createdVersion="8" refreshedVersion="8" minRefreshableVersion="3" recordCount="0" supportSubquery="1" supportAdvancedDrill="1" xr:uid="{6864300F-67BD-4057-B498-69FAC862DBC7}">
  <cacheSource type="external" connectionId="6"/>
  <cacheFields count="3">
    <cacheField name="[Dim_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Measures].[Sum of Sales]" caption="Sum of Sales" numFmtId="0" hierarchy="48"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58.254237384259" backgroundQuery="1" createdVersion="3" refreshedVersion="8" minRefreshableVersion="3" recordCount="0" supportSubquery="1" supportAdvancedDrill="1" xr:uid="{FAD642DE-8C06-42F7-996D-4C91C01651D2}">
  <cacheSource type="external" connectionId="6">
    <extLst>
      <ext xmlns:x14="http://schemas.microsoft.com/office/spreadsheetml/2009/9/main" uri="{F057638F-6D5F-4e77-A914-E7F072B9BCA8}">
        <x14:sourceConnection name="ThisWorkbookDataModel"/>
      </ext>
    </extLst>
  </cacheSource>
  <cacheFields count="0"/>
  <cacheHierarchies count="72">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2"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2638173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2638889" backgroundQuery="1" createdVersion="8" refreshedVersion="8" minRefreshableVersion="3" recordCount="0" supportSubquery="1" supportAdvancedDrill="1" xr:uid="{A7698D92-C286-4212-915E-0C8FAA4AD48E}">
  <cacheSource type="external" connectionId="6"/>
  <cacheFields count="2">
    <cacheField name="[Measures].[Distinct Count of City]" caption="Distinct Count of City" numFmtId="0" hierarchy="69"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2986112" backgroundQuery="1" createdVersion="8" refreshedVersion="8" minRefreshableVersion="3" recordCount="0" supportSubquery="1" supportAdvancedDrill="1" xr:uid="{DBBDAED0-5DE0-467E-B553-D7619B6D5E26}">
  <cacheSource type="external" connectionId="6"/>
  <cacheFields count="2">
    <cacheField name="[Measures].[Distinct Count of Country]" caption="Distinct Count of Country" numFmtId="0" hierarchy="67"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2986112" backgroundQuery="1" createdVersion="8" refreshedVersion="8" minRefreshableVersion="3" recordCount="0" supportSubquery="1" supportAdvancedDrill="1" xr:uid="{939B7B10-9942-4240-9E5D-2DB47CD207DD}">
  <cacheSource type="external" connectionId="6"/>
  <cacheFields count="2">
    <cacheField name="[Measures].[Count of Customer ID]" caption="Count of Customer ID" numFmtId="0" hierarchy="46"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3564813" backgroundQuery="1" createdVersion="8" refreshedVersion="8" minRefreshableVersion="3" recordCount="0" supportSubquery="1" supportAdvancedDrill="1" xr:uid="{0D51C500-1DFD-4373-A068-CAB2A1D38BDB}">
  <cacheSource type="external" connectionId="6"/>
  <cacheFields count="3">
    <cacheField name="[Dim_Shipping].[Ship Mode].[Ship Mode]" caption="Ship Mode" numFmtId="0" hierarchy="22" level="1">
      <sharedItems count="4">
        <s v="First Class"/>
        <s v="Same Day"/>
        <s v="Second Class"/>
        <s v="Standard Class"/>
      </sharedItems>
    </cacheField>
    <cacheField name="[Measures].[Distinct Count of Customer ID]" caption="Distinct Count of Customer ID" numFmtId="0" hierarchy="58"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2" memberValueDatatype="130" unbalanced="0">
      <fieldsUsage count="2">
        <fieldUsage x="-1"/>
        <fieldUsage x="0"/>
      </fieldsUsage>
    </cacheHierarchy>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3680559" backgroundQuery="1" createdVersion="8" refreshedVersion="8" minRefreshableVersion="3" recordCount="0" supportSubquery="1" supportAdvancedDrill="1" xr:uid="{51BDEAAD-1A2F-473A-9A4D-DDEB73FD22EE}">
  <cacheSource type="external" connectionId="6"/>
  <cacheFields count="2">
    <cacheField name="[Measures].[Count of Order ID]" caption="Count of Order ID" numFmtId="0" hierarchy="50"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414352" backgroundQuery="1" createdVersion="8" refreshedVersion="8" minRefreshableVersion="3" recordCount="0" supportSubquery="1" supportAdvancedDrill="1" xr:uid="{8B4E49F0-7FF9-4DB1-AEBC-44FC86EC6A6F}">
  <cacheSource type="external" connectionId="6"/>
  <cacheFields count="3">
    <cacheField name="[Measures].[Count of Order ID]" caption="Count of Order ID" numFmtId="0" hierarchy="50" level="32767"/>
    <cacheField name="[Dim_Date].[Date (Month)].[Date (Month)]" caption="Date (Month)" numFmtId="0" hierarchy="16" level="1">
      <sharedItems count="12">
        <s v="Jan"/>
        <s v="Feb"/>
        <s v="Mar"/>
        <s v="Apr"/>
        <s v="May"/>
        <s v="Jun"/>
        <s v="Jul"/>
        <s v="Aug"/>
        <s v="Sep"/>
        <s v="Oct"/>
        <s v="Nov"/>
        <s v="Dec"/>
      </sharedItems>
    </cacheField>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Nofal" refreshedDate="45867.160684259259" backgroundQuery="1" createdVersion="8" refreshedVersion="8" minRefreshableVersion="3" recordCount="0" supportSubquery="1" supportAdvancedDrill="1" xr:uid="{A39C3CB9-FE36-4E4C-8843-F5FEB610B780}">
  <cacheSource type="external" connectionId="6"/>
  <cacheFields count="2">
    <cacheField name="[Measures].[Count of Product ID]" caption="Count of Product ID" numFmtId="0" hierarchy="49" level="32767"/>
    <cacheField name="[Dim_Date].[Date (Year)].[Date (Year)]" caption="Date (Year)" numFmtId="0" hierarchy="14" level="1">
      <sharedItems containsSemiMixedTypes="0" containsNonDate="0" containsString="0"/>
    </cacheField>
  </cacheFields>
  <cacheHierarchies count="73">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0" memberValueDatatype="130" unbalanced="0"/>
    <cacheHierarchy uniqueName="[Dim_Product].[Sub-Category]" caption="Sub-Category" attribute="1" defaultMemberUniqueName="[Dim_Product].[Sub-Category].[All]" allUniqueName="[Dim_Product].[Sub-Category].[All]" dimensionUniqueName="[Dim_Product]" displayFolder="" count="0" memberValueDatatype="130" unbalanced="0"/>
    <cacheHierarchy uniqueName="[Dim_Product].[Product Name]" caption="Product Name" attribute="1" defaultMemberUniqueName="[Dim_Product].[Product Name].[All]" allUniqueName="[Dim_Product].[Product Name].[All]" dimensionUniqueName="[Dim_Product]" displayFolder="" count="0" memberValueDatatype="130" unbalanced="0"/>
    <cacheHierarchy uniqueName="[Dim_Shipping].[Ship_ID]" caption="Ship_ID" attribute="1" defaultMemberUniqueName="[Dim_Shipping].[Ship_ID].[All]" allUniqueName="[Dim_Shipping].[Ship_ID].[All]" dimensionUniqueName="[Dim_Shipping]" displayFolder="" count="0" memberValueDatatype="20" unbalanced="0"/>
    <cacheHierarchy uniqueName="[Dim_Shipping].[Ship Mode]" caption="Ship Mode" attribute="1" defaultMemberUniqueName="[Dim_Shipping].[Ship Mode].[All]" allUniqueName="[Dim_Shipping].[Ship Mode].[All]" dimensionUniqueName="[Dim_Shipping]" displayFolder="" count="0" memberValueDatatype="130" unbalanced="0"/>
    <cacheHierarchy uniqueName="[Fact_Sales].[Row ID]" caption="Row ID" attribute="1" defaultMemberUniqueName="[Fact_Sales].[Row ID].[All]" allUniqueName="[Fact_Sales].[Row ID].[All]" dimensionUniqueName="[Fact_Sales]" displayFolder="" count="0" memberValueDatatype="20" unbalanced="0"/>
    <cacheHierarchy uniqueName="[Fact_Sales].[Order ID]" caption="Order ID" attribute="1" defaultMemberUniqueName="[Fact_Sales].[Order ID].[All]" allUniqueName="[Fact_Sales].[Order ID].[All]" dimensionUniqueName="[Fact_Sales]" displayFolder="" count="0" memberValueDatatype="130" unbalanced="0"/>
    <cacheHierarchy uniqueName="[Fact_Sales].[Order Date]" caption="Order Date" attribute="1" time="1" defaultMemberUniqueName="[Fact_Sales].[Order Date].[All]" allUniqueName="[Fact_Sales].[Order Date].[All]" dimensionUniqueName="[Fact_Sales]" displayFolder="" count="0" memberValueDatatype="7" unbalanced="0"/>
    <cacheHierarchy uniqueName="[Fact_Sales].[Order time]" caption="Order time" attribute="1" time="1" defaultMemberUniqueName="[Fact_Sales].[Order time].[All]" allUniqueName="[Fact_Sales].[Order time].[All]" dimensionUniqueName="[Fact_Sales]" displayFolder="" count="0" memberValueDatatype="7" unbalanced="0"/>
    <cacheHierarchy uniqueName="[Fact_Sales].[Ship Date]" caption="Ship Date" attribute="1" time="1" defaultMemberUniqueName="[Fact_Sales].[Ship Date].[All]" allUniqueName="[Fact_Sales].[Ship Date].[All]" dimensionUniqueName="[Fact_Sales]" displayFolder="" count="0" memberValueDatatype="7" unbalanced="0"/>
    <cacheHierarchy uniqueName="[Fact_Sales].[Ship Mode]" caption="Ship Mode" attribute="1" defaultMemberUniqueName="[Fact_Sales].[Ship Mode].[All]" allUniqueName="[Fact_Sales].[Ship Mode].[All]" dimensionUniqueName="[Fact_Sales]" displayFolder="" count="0" memberValueDatatype="130" unbalanced="0"/>
    <cacheHierarchy uniqueName="[Fact_Sales].[Customer ID]" caption="Customer ID" attribute="1" defaultMemberUniqueName="[Fact_Sales].[Customer ID].[All]" allUniqueName="[Fact_Sales].[Customer ID].[All]" dimensionUniqueName="[Fact_Sales]" displayFolder="" count="0" memberValueDatatype="130" unbalanced="0"/>
    <cacheHierarchy uniqueName="[Fact_Sales].[Product ID]" caption="Product ID" attribute="1" defaultMemberUniqueName="[Fact_Sales].[Product ID].[All]" allUniqueName="[Fact_Sales].[Product ID].[All]" dimensionUniqueName="[Fact_Sales]" displayFolder="" count="0" memberValueDatatype="130" unbalanced="0"/>
    <cacheHierarchy uniqueName="[Fact_Sales].[Sales]" caption="Sales" attribute="1" defaultMemberUniqueName="[Fact_Sales].[Sales].[All]" allUniqueName="[Fact_Sales].[Sales].[All]" dimensionUniqueName="[Fact_Sales]" displayFolder="" count="0" memberValueDatatype="5" unbalanced="0"/>
    <cacheHierarchy uniqueName="[Fact_Sales].[Quantity]" caption="Quantity" attribute="1" defaultMemberUniqueName="[Fact_Sales].[Quantity].[All]" allUniqueName="[Fact_Sales].[Quantity].[All]" dimensionUniqueName="[Fact_Sales]" displayFolder="" count="0" memberValueDatatype="20" unbalanced="0"/>
    <cacheHierarchy uniqueName="[Fact_Sales].[Discount]" caption="Discount" attribute="1" defaultMemberUniqueName="[Fact_Sales].[Discount].[All]" allUniqueName="[Fact_Sales].[Discoun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Order Date (Year)]" caption="Order Date (Year)" attribute="1" defaultMemberUniqueName="[Fact_Sales].[Order Date (Year)].[All]" allUniqueName="[Fact_Sales].[Order Date (Year)].[All]" dimensionUniqueName="[Fact_Sales]" displayFolder="" count="0" memberValueDatatype="130" unbalanced="0"/>
    <cacheHierarchy uniqueName="[Fact_Sales].[Order Date (Quarter)]" caption="Order Date (Quarter)" attribute="1" defaultMemberUniqueName="[Fact_Sales].[Order Date (Quarter)].[All]" allUniqueName="[Fact_Sales].[Order Date (Quarter)].[All]" dimensionUniqueName="[Fact_Sales]" displayFolder="" count="0" memberValueDatatype="130" unbalanced="0"/>
    <cacheHierarchy uniqueName="[Fact_Sales].[Order Date (Month)]" caption="Order Date (Month)" attribute="1" defaultMemberUniqueName="[Fact_Sales].[Order Date (Month)].[All]" allUniqueName="[Fact_Sales].[Order Date (Month)].[All]" dimensionUniqueName="[Fact_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Fact_Sales].[Order Date (Month Index)]" caption="Order Date (Month Index)" attribute="1" defaultMemberUniqueName="[Fact_Sales].[Order Date (Month Index)].[All]" allUniqueName="[Fact_Sales].[Order Date (Month Index)].[All]" dimensionUniqueName="[Fact_Sales]"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Dim_Product]" caption="__XL_Count Dim_Product" measure="1" displayFolder="" measureGroup="Dim_Product" count="0" hidden="1"/>
    <cacheHierarchy uniqueName="[Measures].[__XL_Count Fact_Sales]" caption="__XL_Count Fact_Sales" measure="1" displayFolder="" measureGroup="Fact_Sales" count="0" hidden="1"/>
    <cacheHierarchy uniqueName="[Measures].[__XL_Count Dim_Shipping]" caption="__XL_Count Dim_Shipping" measure="1" displayFolder="" measureGroup="Dim_Shipping" count="0" hidden="1"/>
    <cacheHierarchy uniqueName="[Measures].[__No measures defined]" caption="__No measures defined" measure="1" displayFolder="" count="0" hidden="1"/>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Count of Sales]" caption="Count of Sales" measure="1" displayFolder="" measureGroup="Fact_Sales" count="0" hidden="1">
      <extLst>
        <ext xmlns:x15="http://schemas.microsoft.com/office/spreadsheetml/2010/11/main" uri="{B97F6D7D-B522-45F9-BDA1-12C45D357490}">
          <x15:cacheHierarchy aggregatedColumn="31"/>
        </ext>
      </extLst>
    </cacheHierarchy>
    <cacheHierarchy uniqueName="[Measures].[Sum of Sales]" caption="Sum of Sales" measure="1" displayFolder="" measureGroup="Fact_Sales" count="0" hidden="1">
      <extLst>
        <ext xmlns:x15="http://schemas.microsoft.com/office/spreadsheetml/2010/11/main" uri="{B97F6D7D-B522-45F9-BDA1-12C45D357490}">
          <x15:cacheHierarchy aggregatedColumn="31"/>
        </ext>
      </extLst>
    </cacheHierarchy>
    <cacheHierarchy uniqueName="[Measures].[Count of Product ID]" caption="Count of Product ID" measure="1" displayFolder="" measureGroup="Dim_Product"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Fact_Sales"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Fact_Sales" count="0" hidden="1">
      <extLst>
        <ext xmlns:x15="http://schemas.microsoft.com/office/spreadsheetml/2010/11/main" uri="{B97F6D7D-B522-45F9-BDA1-12C45D357490}">
          <x15:cacheHierarchy aggregatedColumn="25"/>
        </ext>
      </extLst>
    </cacheHierarchy>
    <cacheHierarchy uniqueName="[Measures].[Count of Ship Date]" caption="Count of Ship Date" measure="1" displayFolder="" measureGroup="Fact_Sale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Fact_Sales" count="0" hidden="1">
      <extLst>
        <ext xmlns:x15="http://schemas.microsoft.com/office/spreadsheetml/2010/11/main" uri="{B97F6D7D-B522-45F9-BDA1-12C45D357490}">
          <x15:cacheHierarchy aggregatedColumn="33"/>
        </ext>
      </extLst>
    </cacheHierarchy>
    <cacheHierarchy uniqueName="[Measures].[Count of Customer Name]" caption="Count of Customer Name" measure="1" displayFolder="" measureGroup="Dim_Customer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Fact_Sales" count="0" hidden="1">
      <extLst>
        <ext xmlns:x15="http://schemas.microsoft.com/office/spreadsheetml/2010/11/main" uri="{B97F6D7D-B522-45F9-BDA1-12C45D357490}">
          <x15:cacheHierarchy aggregatedColumn="32"/>
        </ext>
      </extLst>
    </cacheHierarchy>
    <cacheHierarchy uniqueName="[Measures].[Count of Customer ID 2]" caption="Count of Customer ID 2" measure="1" displayFolder="" measureGroup="Fact_Sales" count="0" hidden="1">
      <extLst>
        <ext xmlns:x15="http://schemas.microsoft.com/office/spreadsheetml/2010/11/main" uri="{B97F6D7D-B522-45F9-BDA1-12C45D357490}">
          <x15:cacheHierarchy aggregatedColumn="29"/>
        </ext>
      </extLst>
    </cacheHierarchy>
    <cacheHierarchy uniqueName="[Measures].[Distinct Count of Customer ID]" caption="Distinct Count of Customer ID" measure="1" displayFolder="" measureGroup="Fact_Sales" count="0" hidden="1">
      <extLst>
        <ext xmlns:x15="http://schemas.microsoft.com/office/spreadsheetml/2010/11/main" uri="{B97F6D7D-B522-45F9-BDA1-12C45D357490}">
          <x15:cacheHierarchy aggregatedColumn="29"/>
        </ext>
      </extLst>
    </cacheHierarchy>
    <cacheHierarchy uniqueName="[Measures].[Count of Product Name]" caption="Count of Product Name" measure="1" displayFolder="" measureGroup="Dim_Product"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Count of Sub-Category]" caption="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Distinct Count of Category]" caption="Distinct Count of Category" measure="1" displayFolder="" measureGroup="Dim_Product" count="0" hidden="1">
      <extLst>
        <ext xmlns:x15="http://schemas.microsoft.com/office/spreadsheetml/2010/11/main" uri="{B97F6D7D-B522-45F9-BDA1-12C45D357490}">
          <x15:cacheHierarchy aggregatedColumn="18"/>
        </ext>
      </extLst>
    </cacheHierarchy>
    <cacheHierarchy uniqueName="[Measures].[Distinct Count of Sub-Category]" caption="Distinct Count of Sub-Category" measure="1" displayFolder="" measureGroup="Dim_Product" count="0" hidden="1">
      <extLst>
        <ext xmlns:x15="http://schemas.microsoft.com/office/spreadsheetml/2010/11/main" uri="{B97F6D7D-B522-45F9-BDA1-12C45D357490}">
          <x15:cacheHierarchy aggregatedColumn="19"/>
        </ext>
      </extLst>
    </cacheHierarchy>
    <cacheHierarchy uniqueName="[Measures].[Count of Product ID 2]" caption="Count of Product ID 2" measure="1" displayFolder="" measureGroup="Fact_Sales" count="0" hidden="1">
      <extLst>
        <ext xmlns:x15="http://schemas.microsoft.com/office/spreadsheetml/2010/11/main" uri="{B97F6D7D-B522-45F9-BDA1-12C45D357490}">
          <x15:cacheHierarchy aggregatedColumn="30"/>
        </ext>
      </extLst>
    </cacheHierarchy>
    <cacheHierarchy uniqueName="[Measures].[Distinct Count of Product ID]" caption="Distinct Count of Product ID" measure="1" displayFolder="" measureGroup="Fact_Sales" count="0" hidden="1">
      <extLst>
        <ext xmlns:x15="http://schemas.microsoft.com/office/spreadsheetml/2010/11/main" uri="{B97F6D7D-B522-45F9-BDA1-12C45D357490}">
          <x15:cacheHierarchy aggregatedColumn="30"/>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Distinct Count of Country]" caption="Distinct Count of Country" measure="1" displayFolder="" measureGroup="Dim_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Dim_Customers" count="0" hidden="1">
      <extLst>
        <ext xmlns:x15="http://schemas.microsoft.com/office/spreadsheetml/2010/11/main" uri="{B97F6D7D-B522-45F9-BDA1-12C45D357490}">
          <x15:cacheHierarchy aggregatedColumn="4"/>
        </ext>
      </extLst>
    </cacheHierarchy>
    <cacheHierarchy uniqueName="[Measures].[Count of State]" caption="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Dim_Customers" count="0" hidden="1">
      <extLst>
        <ext xmlns:x15="http://schemas.microsoft.com/office/spreadsheetml/2010/11/main" uri="{B97F6D7D-B522-45F9-BDA1-12C45D357490}">
          <x15:cacheHierarchy aggregatedColumn="5"/>
        </ext>
      </extLst>
    </cacheHierarchy>
    <cacheHierarchy uniqueName="[Measures].[Average of Discount]" caption="Average of Discount" measure="1" displayFolder="" measureGroup="Fact_Sales" count="0" hidden="1">
      <extLst>
        <ext xmlns:x15="http://schemas.microsoft.com/office/spreadsheetml/2010/11/main" uri="{B97F6D7D-B522-45F9-BDA1-12C45D357490}">
          <x15:cacheHierarchy aggregatedColumn="33"/>
        </ext>
      </extLst>
    </cacheHierarchy>
  </cacheHierarchies>
  <kpis count="0"/>
  <dimensions count="6">
    <dimension name="Dim_Customers" uniqueName="[Dim_Customers]" caption="Dim_Customers"/>
    <dimension name="Dim_Date" uniqueName="[Dim_Date]" caption="Dim_Date"/>
    <dimension name="Dim_Product" uniqueName="[Dim_Product]" caption="Dim_Product"/>
    <dimension name="Dim_Shipping" uniqueName="[Dim_Shipping]" caption="Dim_Shipping"/>
    <dimension name="Fact_Sales" uniqueName="[Fact_Sales]" caption="Fact_Sales"/>
    <dimension measure="1" name="Measures" uniqueName="[Measures]" caption="Measures"/>
  </dimensions>
  <measureGroups count="5">
    <measureGroup name="Dim_Customers" caption="Dim_Customers"/>
    <measureGroup name="Dim_Date" caption="Dim_Date"/>
    <measureGroup name="Dim_Product" caption="Dim_Product"/>
    <measureGroup name="Dim_Shipping" caption="Dim_Shipping"/>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B2394-421A-4914-99EF-D2CC16892A16}" name="Top 10 Customers by Quantitys vs. Discount" cacheId="626" applyNumberFormats="0" applyBorderFormats="0" applyFontFormats="0" applyPatternFormats="0" applyAlignmentFormats="0" applyWidthHeightFormats="1" dataCaption="Values" tag="fbcbe841-3feb-4889-bc42-36618923cb7b" updatedVersion="8" minRefreshableVersion="3" subtotalHiddenItems="1" itemPrintTitles="1" createdVersion="8" indent="0" outline="1" outlineData="1" multipleFieldFilters="0" chartFormat="5" rowHeaderCaption="Customer">
  <location ref="C35:E46"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5"/>
    </i>
    <i>
      <x v="9"/>
    </i>
    <i>
      <x v="4"/>
    </i>
    <i>
      <x v="7"/>
    </i>
    <i>
      <x v="8"/>
    </i>
    <i>
      <x v="3"/>
    </i>
    <i>
      <x/>
    </i>
    <i>
      <x v="1"/>
    </i>
    <i>
      <x v="2"/>
    </i>
    <i>
      <x v="6"/>
    </i>
    <i t="grand">
      <x/>
    </i>
  </rowItems>
  <colFields count="1">
    <field x="-2"/>
  </colFields>
  <colItems count="2">
    <i>
      <x/>
    </i>
    <i i="1">
      <x v="1"/>
    </i>
  </colItems>
  <dataFields count="2">
    <dataField name="Total Quantity" fld="1" baseField="0" baseItem="5"/>
    <dataField name="Total Discount" fld="2" showDataAs="percentOfTotal" baseField="0" baseItem="0" numFmtId="10"/>
  </dataFields>
  <formats count="19">
    <format dxfId="2514">
      <pivotArea dataOnly="0" labelOnly="1" outline="0" axis="axisValues" fieldPosition="0"/>
    </format>
    <format dxfId="2513">
      <pivotArea outline="0" collapsedLevelsAreSubtotals="1" fieldPosition="0"/>
    </format>
    <format dxfId="2512">
      <pivotArea type="all" dataOnly="0" outline="0" fieldPosition="0"/>
    </format>
    <format dxfId="2511">
      <pivotArea outline="0" collapsedLevelsAreSubtotals="1" fieldPosition="0"/>
    </format>
    <format dxfId="2510">
      <pivotArea dataOnly="0" labelOnly="1" outline="0" axis="axisValues" fieldPosition="0"/>
    </format>
    <format dxfId="2509">
      <pivotArea outline="0" collapsedLevelsAreSubtotals="1" fieldPosition="0"/>
    </format>
    <format dxfId="2508">
      <pivotArea grandRow="1" outline="0" collapsedLevelsAreSubtotals="1" fieldPosition="0"/>
    </format>
    <format dxfId="2507">
      <pivotArea dataOnly="0" labelOnly="1" grandRow="1" outline="0" fieldPosition="0"/>
    </format>
    <format dxfId="2506">
      <pivotArea collapsedLevelsAreSubtotals="1" fieldPosition="0">
        <references count="2">
          <reference field="4294967294" count="1" selected="0">
            <x v="1"/>
          </reference>
          <reference field="0" count="1">
            <x v="5"/>
          </reference>
        </references>
      </pivotArea>
    </format>
    <format dxfId="2505">
      <pivotArea collapsedLevelsAreSubtotals="1" fieldPosition="0">
        <references count="2">
          <reference field="4294967294" count="1" selected="0">
            <x v="1"/>
          </reference>
          <reference field="0" count="9">
            <x v="0"/>
            <x v="1"/>
            <x v="2"/>
            <x v="3"/>
            <x v="4"/>
            <x v="6"/>
            <x v="7"/>
            <x v="8"/>
            <x v="9"/>
          </reference>
        </references>
      </pivotArea>
    </format>
    <format dxfId="2504">
      <pivotArea field="0" grandRow="1" outline="0" collapsedLevelsAreSubtotals="1" axis="axisRow" fieldPosition="0">
        <references count="1">
          <reference field="4294967294" count="1" selected="0">
            <x v="1"/>
          </reference>
        </references>
      </pivotArea>
    </format>
    <format dxfId="2503">
      <pivotArea outline="0" fieldPosition="0">
        <references count="1">
          <reference field="4294967294" count="1">
            <x v="1"/>
          </reference>
        </references>
      </pivotArea>
    </format>
    <format dxfId="2502">
      <pivotArea type="all" dataOnly="0" outline="0" fieldPosition="0"/>
    </format>
    <format dxfId="2501">
      <pivotArea outline="0" collapsedLevelsAreSubtotals="1" fieldPosition="0"/>
    </format>
    <format dxfId="2500">
      <pivotArea field="0" type="button" dataOnly="0" labelOnly="1" outline="0" axis="axisRow" fieldPosition="0"/>
    </format>
    <format dxfId="2499">
      <pivotArea dataOnly="0" labelOnly="1" fieldPosition="0">
        <references count="1">
          <reference field="0" count="0"/>
        </references>
      </pivotArea>
    </format>
    <format dxfId="2498">
      <pivotArea dataOnly="0" labelOnly="1" grandRow="1" outline="0" fieldPosition="0"/>
    </format>
    <format dxfId="2497">
      <pivotArea dataOnly="0" labelOnly="1" outline="0" fieldPosition="0">
        <references count="1">
          <reference field="4294967294" count="2">
            <x v="0"/>
            <x v="1"/>
          </reference>
        </references>
      </pivotArea>
    </format>
    <format dxfId="2496">
      <pivotArea outline="0" collapsedLevelsAreSubtotals="1" fieldPosition="0">
        <references count="1">
          <reference field="4294967294" count="1" selected="0">
            <x v="0"/>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caption="Total Profit"/>
    <pivotHierarchy dragToData="1" caption="Total Discount"/>
    <pivotHierarchy dragToData="1"/>
    <pivotHierarchy dragToData="1" caption="Tot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4" iMeasureHier="56">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8CDECB-BCA3-4B90-AC49-48BD7EAE1540}" name="Total Sales Per State" cacheId="650" applyNumberFormats="0" applyBorderFormats="0" applyFontFormats="0" applyPatternFormats="0" applyAlignmentFormats="0" applyWidthHeightFormats="1" dataCaption="Values" tag="ce9d2a29-bef2-4e3d-899a-b4709c35154e" updatedVersion="8" minRefreshableVersion="3" subtotalHiddenItems="1" rowGrandTotals="0" colGrandTotals="0" itemPrintTitles="1" createdVersion="8" indent="0" outline="1" outlineData="1" multipleFieldFilters="0" rowHeaderCaption="State">
  <location ref="Y15:Z56" firstHeaderRow="1" firstDataRow="1" firstDataCol="1"/>
  <pivotFields count="3">
    <pivotField axis="axisRow" allDrilled="1" subtotalTop="0" showAll="0" defaultSubtotal="0" defaultAttributeDrillState="1">
      <items count="41">
        <item x="10"/>
        <item x="11"/>
        <item x="12"/>
        <item x="18"/>
        <item x="19"/>
        <item x="21"/>
        <item x="22"/>
        <item x="30"/>
        <item x="34"/>
        <item x="36"/>
        <item x="40"/>
        <item x="13"/>
        <item x="0"/>
        <item x="1"/>
        <item x="2"/>
        <item x="3"/>
        <item x="4"/>
        <item x="5"/>
        <item x="6"/>
        <item x="8"/>
        <item x="9"/>
        <item x="14"/>
        <item x="15"/>
        <item x="16"/>
        <item x="17"/>
        <item x="20"/>
        <item x="23"/>
        <item x="24"/>
        <item x="25"/>
        <item x="26"/>
        <item x="27"/>
        <item x="28"/>
        <item x="29"/>
        <item x="31"/>
        <item x="32"/>
        <item x="33"/>
        <item x="35"/>
        <item x="37"/>
        <item x="38"/>
        <item x="39"/>
        <item x="7"/>
      </items>
    </pivotField>
    <pivotField dataField="1" subtotalTop="0" showAll="0" defaultSubtotal="0"/>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Total Sales" fld="1" baseField="0" baseItem="0" numFmtId="164"/>
  </dataFields>
  <formats count="14">
    <format dxfId="2614">
      <pivotArea dataOnly="0" labelOnly="1" outline="0" axis="axisValues" fieldPosition="0"/>
    </format>
    <format dxfId="2613">
      <pivotArea outline="0" collapsedLevelsAreSubtotals="1" fieldPosition="0"/>
    </format>
    <format dxfId="2612">
      <pivotArea type="all" dataOnly="0" outline="0" fieldPosition="0"/>
    </format>
    <format dxfId="2611">
      <pivotArea dataOnly="0" labelOnly="1" outline="0" axis="axisValues" fieldPosition="0"/>
    </format>
    <format dxfId="2610">
      <pivotArea dataOnly="0" labelOnly="1" outline="0" axis="axisValues" fieldPosition="0"/>
    </format>
    <format dxfId="2609">
      <pivotArea dataOnly="0" labelOnly="1" outline="0" axis="axisValues" fieldPosition="0"/>
    </format>
    <format dxfId="2608">
      <pivotArea type="all" dataOnly="0" outline="0" fieldPosition="0"/>
    </format>
    <format dxfId="2607">
      <pivotArea outline="0" collapsedLevelsAreSubtotals="1" fieldPosition="0"/>
    </format>
    <format dxfId="2606">
      <pivotArea outline="0" collapsedLevelsAreSubtotals="1" fieldPosition="0"/>
    </format>
    <format dxfId="2605">
      <pivotArea type="all" dataOnly="0" outline="0" fieldPosition="0"/>
    </format>
    <format dxfId="2604">
      <pivotArea outline="0" collapsedLevelsAreSubtotals="1" fieldPosition="0"/>
    </format>
    <format dxfId="2603">
      <pivotArea field="0" type="button" dataOnly="0" labelOnly="1" outline="0" axis="axisRow" fieldPosition="0"/>
    </format>
    <format dxfId="2602">
      <pivotArea dataOnly="0" labelOnly="1" fieldPosition="0">
        <references count="1">
          <reference field="0" count="0"/>
        </references>
      </pivotArea>
    </format>
    <format dxfId="2601">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caption="Number of Country"/>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F9D3FE-8A95-486D-8AE2-CB0C3830026C}" name="Total Sales" cacheId="641" applyNumberFormats="0" applyBorderFormats="0" applyFontFormats="0" applyPatternFormats="0" applyAlignmentFormats="0" applyWidthHeightFormats="1" dataCaption="Values" tag="67c3f88b-2807-4d01-9588-da8433b1c13d" updatedVersion="8" minRefreshableVersion="3" subtotalHiddenItems="1" itemPrintTitles="1" createdVersion="8" indent="0" outline="1" outlineData="1" multipleFieldFilters="0">
  <location ref="G10:G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1">
    <format dxfId="2625">
      <pivotArea dataOnly="0" labelOnly="1" outline="0" axis="axisValues" fieldPosition="0"/>
    </format>
    <format dxfId="2624">
      <pivotArea outline="0" collapsedLevelsAreSubtotals="1" fieldPosition="0"/>
    </format>
    <format dxfId="2623">
      <pivotArea type="all" dataOnly="0" outline="0" fieldPosition="0"/>
    </format>
    <format dxfId="2622">
      <pivotArea outline="0" collapsedLevelsAreSubtotals="1" fieldPosition="0"/>
    </format>
    <format dxfId="2621">
      <pivotArea dataOnly="0" labelOnly="1" outline="0" axis="axisValues" fieldPosition="0"/>
    </format>
    <format dxfId="2620">
      <pivotArea outline="0" collapsedLevelsAreSubtotals="1" fieldPosition="0"/>
    </format>
    <format dxfId="2619">
      <pivotArea dataOnly="0" labelOnly="1" outline="0" axis="axisValues" fieldPosition="0"/>
    </format>
    <format dxfId="2618">
      <pivotArea dataOnly="0" labelOnly="1" outline="0" axis="axisValues" fieldPosition="0"/>
    </format>
    <format dxfId="2617">
      <pivotArea type="all" dataOnly="0" outline="0" fieldPosition="0"/>
    </format>
    <format dxfId="2616">
      <pivotArea outline="0" collapsedLevelsAreSubtotals="1" fieldPosition="0"/>
    </format>
    <format dxfId="2615">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B09BD3-5019-4985-B0F4-7BEF84E4594F}" name="Total Sales &amp; Total Profit Per Category &amp; Sub-Category" cacheId="644" applyNumberFormats="0" applyBorderFormats="0" applyFontFormats="0" applyPatternFormats="0" applyAlignmentFormats="0" applyWidthHeightFormats="1" dataCaption="Values" tag="94f560c0-b7fa-4075-95f1-d029f8daaaf3" updatedVersion="8" minRefreshableVersion="3" subtotalHiddenItems="1" itemPrintTitles="1" createdVersion="8" indent="0" outline="1" outlineData="1" multipleFieldFilters="0" chartFormat="7" rowHeaderCaption="Category &amp; Sub-Category">
  <location ref="T17:V38" firstHeaderRow="0" firstDataRow="1" firstDataCol="1"/>
  <pivotFields count="5">
    <pivotField dataField="1" subtotalTop="0" showAll="0" defaultSubtotal="0"/>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3"/>
  </rowFields>
  <rowItems count="21">
    <i>
      <x v="2"/>
    </i>
    <i r="1">
      <x v="16"/>
    </i>
    <i r="1">
      <x v="15"/>
    </i>
    <i r="1">
      <x v="13"/>
    </i>
    <i r="1">
      <x v="14"/>
    </i>
    <i>
      <x/>
    </i>
    <i r="1">
      <x v="1"/>
    </i>
    <i r="1">
      <x v="3"/>
    </i>
    <i r="1">
      <x/>
    </i>
    <i r="1">
      <x v="2"/>
    </i>
    <i>
      <x v="1"/>
    </i>
    <i r="1">
      <x v="11"/>
    </i>
    <i r="1">
      <x v="6"/>
    </i>
    <i r="1">
      <x v="4"/>
    </i>
    <i r="1">
      <x v="10"/>
    </i>
    <i r="1">
      <x v="12"/>
    </i>
    <i r="1">
      <x v="5"/>
    </i>
    <i r="1">
      <x v="7"/>
    </i>
    <i r="1">
      <x v="9"/>
    </i>
    <i r="1">
      <x v="8"/>
    </i>
    <i t="grand">
      <x/>
    </i>
  </rowItems>
  <colFields count="1">
    <field x="-2"/>
  </colFields>
  <colItems count="2">
    <i>
      <x/>
    </i>
    <i i="1">
      <x v="1"/>
    </i>
  </colItems>
  <dataFields count="2">
    <dataField name="Total Sales" fld="0" baseField="0" baseItem="0"/>
    <dataField name="Total Profit" fld="1" baseField="0" baseItem="0"/>
  </dataFields>
  <formats count="21">
    <format dxfId="2646">
      <pivotArea dataOnly="0" labelOnly="1" outline="0" axis="axisValues" fieldPosition="0"/>
    </format>
    <format dxfId="2645">
      <pivotArea outline="0" collapsedLevelsAreSubtotals="1" fieldPosition="0"/>
    </format>
    <format dxfId="2644">
      <pivotArea type="all" dataOnly="0" outline="0" fieldPosition="0"/>
    </format>
    <format dxfId="2643">
      <pivotArea dataOnly="0" labelOnly="1" outline="0" axis="axisValues" fieldPosition="0"/>
    </format>
    <format dxfId="2642">
      <pivotArea dataOnly="0" labelOnly="1" outline="0" axis="axisValues" fieldPosition="0"/>
    </format>
    <format dxfId="2641">
      <pivotArea dataOnly="0" labelOnly="1" outline="0" axis="axisValues" fieldPosition="0"/>
    </format>
    <format dxfId="2640">
      <pivotArea collapsedLevelsAreSubtotals="1" fieldPosition="0">
        <references count="2">
          <reference field="2" count="1" selected="0">
            <x v="2"/>
          </reference>
          <reference field="3" count="4">
            <x v="13"/>
            <x v="14"/>
            <x v="15"/>
            <x v="16"/>
          </reference>
        </references>
      </pivotArea>
    </format>
    <format dxfId="2639">
      <pivotArea collapsedLevelsAreSubtotals="1" fieldPosition="0">
        <references count="1">
          <reference field="2" count="1">
            <x v="0"/>
          </reference>
        </references>
      </pivotArea>
    </format>
    <format dxfId="2638">
      <pivotArea collapsedLevelsAreSubtotals="1" fieldPosition="0">
        <references count="2">
          <reference field="2" count="1" selected="0">
            <x v="0"/>
          </reference>
          <reference field="3" count="4">
            <x v="0"/>
            <x v="1"/>
            <x v="2"/>
            <x v="3"/>
          </reference>
        </references>
      </pivotArea>
    </format>
    <format dxfId="2637">
      <pivotArea collapsedLevelsAreSubtotals="1" fieldPosition="0">
        <references count="1">
          <reference field="2" count="1">
            <x v="1"/>
          </reference>
        </references>
      </pivotArea>
    </format>
    <format dxfId="2636">
      <pivotArea collapsedLevelsAreSubtotals="1" fieldPosition="0">
        <references count="2">
          <reference field="2" count="1" selected="0">
            <x v="1"/>
          </reference>
          <reference field="3" count="9">
            <x v="4"/>
            <x v="5"/>
            <x v="6"/>
            <x v="7"/>
            <x v="8"/>
            <x v="9"/>
            <x v="10"/>
            <x v="11"/>
            <x v="12"/>
          </reference>
        </references>
      </pivotArea>
    </format>
    <format dxfId="2635">
      <pivotArea grandRow="1" outline="0" collapsedLevelsAreSubtotals="1" fieldPosition="0"/>
    </format>
    <format dxfId="2634">
      <pivotArea type="all" dataOnly="0" outline="0" fieldPosition="0"/>
    </format>
    <format dxfId="2633">
      <pivotArea outline="0" collapsedLevelsAreSubtotals="1" fieldPosition="0"/>
    </format>
    <format dxfId="2632">
      <pivotArea field="2" type="button" dataOnly="0" labelOnly="1" outline="0" axis="axisRow" fieldPosition="0"/>
    </format>
    <format dxfId="2631">
      <pivotArea dataOnly="0" labelOnly="1" fieldPosition="0">
        <references count="1">
          <reference field="2" count="0"/>
        </references>
      </pivotArea>
    </format>
    <format dxfId="2630">
      <pivotArea dataOnly="0" labelOnly="1" grandRow="1" outline="0" fieldPosition="0"/>
    </format>
    <format dxfId="2629">
      <pivotArea dataOnly="0" labelOnly="1" fieldPosition="0">
        <references count="2">
          <reference field="2" count="1" selected="0">
            <x v="2"/>
          </reference>
          <reference field="3" count="4">
            <x v="13"/>
            <x v="14"/>
            <x v="15"/>
            <x v="16"/>
          </reference>
        </references>
      </pivotArea>
    </format>
    <format dxfId="2628">
      <pivotArea dataOnly="0" labelOnly="1" fieldPosition="0">
        <references count="2">
          <reference field="2" count="1" selected="0">
            <x v="0"/>
          </reference>
          <reference field="3" count="4">
            <x v="0"/>
            <x v="1"/>
            <x v="2"/>
            <x v="3"/>
          </reference>
        </references>
      </pivotArea>
    </format>
    <format dxfId="2627">
      <pivotArea dataOnly="0" labelOnly="1" fieldPosition="0">
        <references count="2">
          <reference field="2" count="1" selected="0">
            <x v="1"/>
          </reference>
          <reference field="3" count="9">
            <x v="4"/>
            <x v="5"/>
            <x v="6"/>
            <x v="7"/>
            <x v="8"/>
            <x v="9"/>
            <x v="10"/>
            <x v="11"/>
            <x v="12"/>
          </reference>
        </references>
      </pivotArea>
    </format>
    <format dxfId="2626">
      <pivotArea dataOnly="0" labelOnly="1" outline="0" fieldPosition="0">
        <references count="1">
          <reference field="4294967294" count="2">
            <x v="0"/>
            <x v="1"/>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Number of Product "/>
    <pivotHierarchy dragToData="1" caption="Number of Orders"/>
    <pivotHierarchy dragToData="1"/>
    <pivotHierarchy dragToData="1"/>
    <pivotHierarchy dragToData="1" caption="Total Profit"/>
    <pivotHierarchy dragToData="1"/>
    <pivotHierarchy dragToData="1"/>
    <pivotHierarchy dragToData="1" caption="Tot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2">
    <rowHierarchyUsage hierarchyUsage="18"/>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7F2A7A-3373-4161-A0B6-D12266F202CB}" name="Top 10 Customers by Purchases vs. Profit" cacheId="623" applyNumberFormats="0" applyBorderFormats="0" applyFontFormats="0" applyPatternFormats="0" applyAlignmentFormats="0" applyWidthHeightFormats="1" dataCaption="Values" tag="388c1f69-f4cd-47e3-a01c-8e3462ed6915" updatedVersion="8" minRefreshableVersion="3" subtotalHiddenItems="1" itemPrintTitles="1" createdVersion="8" indent="0" outline="1" outlineData="1" multipleFieldFilters="0" chartFormat="5" rowHeaderCaption="Customer">
  <location ref="C17:E28"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v="8"/>
    </i>
    <i>
      <x v="4"/>
    </i>
    <i>
      <x v="9"/>
    </i>
    <i>
      <x/>
    </i>
    <i>
      <x v="3"/>
    </i>
    <i>
      <x v="5"/>
    </i>
    <i>
      <x v="2"/>
    </i>
    <i>
      <x v="6"/>
    </i>
    <i>
      <x v="1"/>
    </i>
    <i t="grand">
      <x/>
    </i>
  </rowItems>
  <colFields count="1">
    <field x="-2"/>
  </colFields>
  <colItems count="2">
    <i>
      <x/>
    </i>
    <i i="1">
      <x v="1"/>
    </i>
  </colItems>
  <dataFields count="2">
    <dataField name="Total Sales" fld="1" baseField="0" baseItem="0"/>
    <dataField name="Total Profit" fld="2" baseField="0" baseItem="0"/>
  </dataFields>
  <formats count="14">
    <format dxfId="2660">
      <pivotArea dataOnly="0" labelOnly="1" outline="0" axis="axisValues" fieldPosition="0"/>
    </format>
    <format dxfId="2659">
      <pivotArea outline="0" collapsedLevelsAreSubtotals="1" fieldPosition="0"/>
    </format>
    <format dxfId="2658">
      <pivotArea type="all" dataOnly="0" outline="0" fieldPosition="0"/>
    </format>
    <format dxfId="2657">
      <pivotArea outline="0" collapsedLevelsAreSubtotals="1" fieldPosition="0"/>
    </format>
    <format dxfId="2656">
      <pivotArea dataOnly="0" labelOnly="1" outline="0" axis="axisValues" fieldPosition="0"/>
    </format>
    <format dxfId="2655">
      <pivotArea outline="0" collapsedLevelsAreSubtotals="1" fieldPosition="0"/>
    </format>
    <format dxfId="2654">
      <pivotArea grandRow="1" outline="0" collapsedLevelsAreSubtotals="1" fieldPosition="0"/>
    </format>
    <format dxfId="2653">
      <pivotArea dataOnly="0" labelOnly="1" grandRow="1" outline="0" fieldPosition="0"/>
    </format>
    <format dxfId="2652">
      <pivotArea type="all" dataOnly="0" outline="0" fieldPosition="0"/>
    </format>
    <format dxfId="2651">
      <pivotArea outline="0" collapsedLevelsAreSubtotals="1" fieldPosition="0"/>
    </format>
    <format dxfId="2650">
      <pivotArea field="0" type="button" dataOnly="0" labelOnly="1" outline="0" axis="axisRow" fieldPosition="0"/>
    </format>
    <format dxfId="2649">
      <pivotArea dataOnly="0" labelOnly="1" fieldPosition="0">
        <references count="1">
          <reference field="0" count="0"/>
        </references>
      </pivotArea>
    </format>
    <format dxfId="2648">
      <pivotArea dataOnly="0" labelOnly="1" grandRow="1" outline="0" fieldPosition="0"/>
    </format>
    <format dxfId="2647">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2" iMeasureHier="48">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24AD3E-73FB-4294-88F0-E616A397B48C}" name="Total Quantity" cacheId="638" applyNumberFormats="0" applyBorderFormats="0" applyFontFormats="0" applyPatternFormats="0" applyAlignmentFormats="0" applyWidthHeightFormats="1" dataCaption="Values" tag="0fcda2ba-78cd-4961-9b1c-cd8202fb41b4" updatedVersion="8" minRefreshableVersion="3" subtotalHiddenItems="1" itemPrintTitles="1" createdVersion="8" indent="0" outline="1" outlineData="1" multipleFieldFilters="0">
  <location ref="R10:R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fld="0" baseField="0" baseItem="0"/>
  </dataFields>
  <formats count="9">
    <format dxfId="2669">
      <pivotArea dataOnly="0" labelOnly="1" outline="0" axis="axisValues" fieldPosition="0"/>
    </format>
    <format dxfId="2668">
      <pivotArea outline="0" collapsedLevelsAreSubtotals="1" fieldPosition="0"/>
    </format>
    <format dxfId="2667">
      <pivotArea type="all" dataOnly="0" outline="0" fieldPosition="0"/>
    </format>
    <format dxfId="2666">
      <pivotArea dataOnly="0" labelOnly="1" outline="0" axis="axisValues" fieldPosition="0"/>
    </format>
    <format dxfId="2665">
      <pivotArea dataOnly="0" labelOnly="1" outline="0" axis="axisValues" fieldPosition="0"/>
    </format>
    <format dxfId="2664">
      <pivotArea dataOnly="0" labelOnly="1" outline="0" axis="axisValues" fieldPosition="0"/>
    </format>
    <format dxfId="2663">
      <pivotArea type="all" dataOnly="0" outline="0" fieldPosition="0"/>
    </format>
    <format dxfId="2662">
      <pivotArea outline="0" collapsedLevelsAreSubtotals="1" fieldPosition="0"/>
    </format>
    <format dxfId="2661">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caption="Tot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23AF6F-E68E-41E8-B148-547C0E2B94E9}" name="Number of State" cacheId="605" applyNumberFormats="0" applyBorderFormats="0" applyFontFormats="0" applyPatternFormats="0" applyAlignmentFormats="0" applyWidthHeightFormats="1" dataCaption="Values" tag="cc794f4c-fd38-4aea-95a7-cfe2abc36682" updatedVersion="8" minRefreshableVersion="3" subtotalHiddenItems="1" itemPrintTitles="1" createdVersion="8" indent="0" outline="1" outlineData="1" multipleFieldFilters="0">
  <location ref="AC10:AC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State" fld="0" subtotal="count" baseField="0" baseItem="0">
      <extLst>
        <ext xmlns:x15="http://schemas.microsoft.com/office/spreadsheetml/2010/11/main" uri="{FABC7310-3BB5-11E1-824E-6D434824019B}">
          <x15:dataField isCountDistinct="1"/>
        </ext>
      </extLst>
    </dataField>
  </dataFields>
  <formats count="9">
    <format dxfId="2678">
      <pivotArea dataOnly="0" labelOnly="1" outline="0" axis="axisValues" fieldPosition="0"/>
    </format>
    <format dxfId="2677">
      <pivotArea outline="0" collapsedLevelsAreSubtotals="1" fieldPosition="0"/>
    </format>
    <format dxfId="2676">
      <pivotArea type="all" dataOnly="0" outline="0" fieldPosition="0"/>
    </format>
    <format dxfId="2675">
      <pivotArea dataOnly="0" labelOnly="1" outline="0" axis="axisValues" fieldPosition="0"/>
    </format>
    <format dxfId="2674">
      <pivotArea dataOnly="0" labelOnly="1" outline="0" axis="axisValues" fieldPosition="0"/>
    </format>
    <format dxfId="2673">
      <pivotArea dataOnly="0" labelOnly="1" outline="0" axis="axisValues" fieldPosition="0"/>
    </format>
    <format dxfId="2672">
      <pivotArea type="all" dataOnly="0" outline="0" fieldPosition="0"/>
    </format>
    <format dxfId="2671">
      <pivotArea outline="0" collapsedLevelsAreSubtotals="1" fieldPosition="0"/>
    </format>
    <format dxfId="2670">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pivotHierarchy dragToData="1"/>
    <pivotHierarchy dragToData="1"/>
    <pivotHierarchy dragToData="1" caption="Number of State"/>
    <pivotHierarchy dragToData="1" caption="Number of State"/>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795C54A-1B5C-4368-821E-71C98D0CA817}" name="Number of Orders" cacheId="593" applyNumberFormats="0" applyBorderFormats="0" applyFontFormats="0" applyPatternFormats="0" applyAlignmentFormats="0" applyWidthHeightFormats="1" dataCaption="Values" tag="2600af14-274b-4199-8c39-be08587cbef6" updatedVersion="8" minRefreshableVersion="3" subtotalHiddenItems="1" itemPrintTitles="1" createdVersion="8" indent="0" outline="1" outlineData="1" multipleFieldFilters="0">
  <location ref="C10:C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Orders" fld="0" subtotal="count" baseField="0" baseItem="0"/>
  </dataFields>
  <formats count="9">
    <format dxfId="2687">
      <pivotArea dataOnly="0" labelOnly="1" outline="0" axis="axisValues" fieldPosition="0"/>
    </format>
    <format dxfId="2686">
      <pivotArea outline="0" collapsedLevelsAreSubtotals="1" fieldPosition="0"/>
    </format>
    <format dxfId="2685">
      <pivotArea type="all" dataOnly="0" outline="0" fieldPosition="0"/>
    </format>
    <format dxfId="2684">
      <pivotArea dataOnly="0" labelOnly="1" outline="0" axis="axisValues" fieldPosition="0"/>
    </format>
    <format dxfId="2683">
      <pivotArea dataOnly="0" labelOnly="1" outline="0" axis="axisValues" fieldPosition="0"/>
    </format>
    <format dxfId="2682">
      <pivotArea dataOnly="0" labelOnly="1" outline="0" axis="axisValues" fieldPosition="0"/>
    </format>
    <format dxfId="2681">
      <pivotArea type="all" dataOnly="0" outline="0" fieldPosition="0"/>
    </format>
    <format dxfId="2680">
      <pivotArea outline="0" collapsedLevelsAreSubtotals="1" fieldPosition="0"/>
    </format>
    <format dxfId="2679">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01E3DAE-9A6C-4D20-BD44-CF60C51E16F3}" name="Top 10 Prodeucts by Quantitys vs. Discount" cacheId="632" applyNumberFormats="0" applyBorderFormats="0" applyFontFormats="0" applyPatternFormats="0" applyAlignmentFormats="0" applyWidthHeightFormats="1" dataCaption="Values" tag="7417ae56-b91c-4965-bf7a-c09b55945a99" updatedVersion="8" minRefreshableVersion="3" subtotalHiddenItems="1" itemPrintTitles="1" createdVersion="8" indent="0" outline="1" outlineData="1" multipleFieldFilters="0" chartFormat="5" rowHeaderCaption="Prodeuct">
  <location ref="P33:R44" firstHeaderRow="0"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v="6"/>
    </i>
    <i>
      <x v="5"/>
    </i>
    <i>
      <x v="1"/>
    </i>
    <i>
      <x v="7"/>
    </i>
    <i>
      <x v="4"/>
    </i>
    <i>
      <x v="3"/>
    </i>
    <i>
      <x v="8"/>
    </i>
    <i>
      <x/>
    </i>
    <i>
      <x v="9"/>
    </i>
    <i>
      <x v="2"/>
    </i>
    <i t="grand">
      <x/>
    </i>
  </rowItems>
  <colFields count="1">
    <field x="-2"/>
  </colFields>
  <colItems count="2">
    <i>
      <x/>
    </i>
    <i i="1">
      <x v="1"/>
    </i>
  </colItems>
  <dataFields count="2">
    <dataField name="Total Quantity" fld="2" baseField="0" baseItem="0"/>
    <dataField name="Total Discount" fld="3" showDataAs="percentOfTotal" baseField="0" baseItem="0" numFmtId="10"/>
  </dataFields>
  <formats count="16">
    <format dxfId="2703">
      <pivotArea dataOnly="0" labelOnly="1" outline="0" axis="axisValues" fieldPosition="0"/>
    </format>
    <format dxfId="2702">
      <pivotArea outline="0" collapsedLevelsAreSubtotals="1" fieldPosition="0"/>
    </format>
    <format dxfId="2701">
      <pivotArea type="all" dataOnly="0" outline="0" fieldPosition="0"/>
    </format>
    <format dxfId="2700">
      <pivotArea outline="0" collapsedLevelsAreSubtotals="1" fieldPosition="0"/>
    </format>
    <format dxfId="2699">
      <pivotArea dataOnly="0" labelOnly="1" outline="0" axis="axisValues" fieldPosition="0"/>
    </format>
    <format dxfId="2698">
      <pivotArea outline="0" collapsedLevelsAreSubtotals="1" fieldPosition="0"/>
    </format>
    <format dxfId="2697">
      <pivotArea grandRow="1" outline="0" collapsedLevelsAreSubtotals="1" fieldPosition="0"/>
    </format>
    <format dxfId="2696">
      <pivotArea dataOnly="0" labelOnly="1" grandRow="1" outline="0" fieldPosition="0"/>
    </format>
    <format dxfId="2695">
      <pivotArea outline="0" collapsedLevelsAreSubtotals="1" fieldPosition="0">
        <references count="1">
          <reference field="4294967294" count="1" selected="0">
            <x v="1"/>
          </reference>
        </references>
      </pivotArea>
    </format>
    <format dxfId="2694">
      <pivotArea type="all" dataOnly="0" outline="0" fieldPosition="0"/>
    </format>
    <format dxfId="2693">
      <pivotArea outline="0" collapsedLevelsAreSubtotals="1" fieldPosition="0"/>
    </format>
    <format dxfId="2692">
      <pivotArea field="1" type="button" dataOnly="0" labelOnly="1" outline="0" axis="axisRow" fieldPosition="0"/>
    </format>
    <format dxfId="2691">
      <pivotArea dataOnly="0" labelOnly="1" fieldPosition="0">
        <references count="1">
          <reference field="1" count="0"/>
        </references>
      </pivotArea>
    </format>
    <format dxfId="2690">
      <pivotArea dataOnly="0" labelOnly="1" grandRow="1" outline="0" fieldPosition="0"/>
    </format>
    <format dxfId="2689">
      <pivotArea dataOnly="0" labelOnly="1" outline="0" fieldPosition="0">
        <references count="1">
          <reference field="4294967294" count="2">
            <x v="0"/>
            <x v="1"/>
          </reference>
        </references>
      </pivotArea>
    </format>
    <format dxfId="2688">
      <pivotArea outline="0" collapsedLevelsAreSubtotals="1" fieldPosition="0">
        <references count="1">
          <reference field="4294967294" count="1" selected="0">
            <x v="0"/>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caption="Total Profit"/>
    <pivotHierarchy dragToData="1" caption="Total Discount"/>
    <pivotHierarchy dragToData="1"/>
    <pivotHierarchy dragToData="1" caption="Tot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2">
    <filter fld="1" type="count" id="4" iMeasureHier="56">
      <autoFilter ref="A1">
        <filterColumn colId="0">
          <top10 val="10" filterVal="10"/>
        </filterColumn>
      </autoFilter>
    </filter>
    <filter fld="0" type="count" id="2" iMeasureHier="48">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4F66D03-ED7C-46D2-B1E3-AEB0FBAB95DD}" name="Number of City" cacheId="581" applyNumberFormats="0" applyBorderFormats="0" applyFontFormats="0" applyPatternFormats="0" applyAlignmentFormats="0" applyWidthHeightFormats="1" dataCaption="Values" tag="d40fae93-48d4-4906-ad51-f69630c2ed8f" updatedVersion="8" minRefreshableVersion="3" subtotalHiddenItems="1" itemPrintTitles="1" createdVersion="8" indent="0" outline="1" outlineData="1" multipleFieldFilters="0">
  <location ref="AA10:A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ity" fld="0" subtotal="count" baseField="0" baseItem="0">
      <extLst>
        <ext xmlns:x15="http://schemas.microsoft.com/office/spreadsheetml/2010/11/main" uri="{FABC7310-3BB5-11E1-824E-6D434824019B}">
          <x15:dataField isCountDistinct="1"/>
        </ext>
      </extLst>
    </dataField>
  </dataFields>
  <formats count="9">
    <format dxfId="2712">
      <pivotArea dataOnly="0" labelOnly="1" outline="0" axis="axisValues" fieldPosition="0"/>
    </format>
    <format dxfId="2711">
      <pivotArea outline="0" collapsedLevelsAreSubtotals="1" fieldPosition="0"/>
    </format>
    <format dxfId="2710">
      <pivotArea type="all" dataOnly="0" outline="0" fieldPosition="0"/>
    </format>
    <format dxfId="2709">
      <pivotArea dataOnly="0" labelOnly="1" outline="0" axis="axisValues" fieldPosition="0"/>
    </format>
    <format dxfId="2708">
      <pivotArea dataOnly="0" labelOnly="1" outline="0" axis="axisValues" fieldPosition="0"/>
    </format>
    <format dxfId="2707">
      <pivotArea dataOnly="0" labelOnly="1" outline="0" axis="axisValues" fieldPosition="0"/>
    </format>
    <format dxfId="2706">
      <pivotArea type="all" dataOnly="0" outline="0" fieldPosition="0"/>
    </format>
    <format dxfId="2705">
      <pivotArea outline="0" collapsedLevelsAreSubtotals="1" fieldPosition="0"/>
    </format>
    <format dxfId="2704">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pivotHierarchy dragToData="1"/>
    <pivotHierarchy dragToData="1" caption="Number of City"/>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4E94510-0910-4D6C-AD66-62B65ECFDCBF}" name="Top 10 Cities byQuantitys vs Discount" cacheId="620" applyNumberFormats="0" applyBorderFormats="0" applyFontFormats="0" applyPatternFormats="0" applyAlignmentFormats="0" applyWidthHeightFormats="1" dataCaption="Values" tag="536d0927-32af-4354-a63d-c33928a8cc52" updatedVersion="8" minRefreshableVersion="3" subtotalHiddenItems="1" itemPrintTitles="1" createdVersion="8" indent="0" outline="1" outlineData="1" multipleFieldFilters="0" chartFormat="5" rowHeaderCaption="City">
  <location ref="Y78:AA89"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5"/>
    </i>
    <i>
      <x v="4"/>
    </i>
    <i>
      <x v="6"/>
    </i>
    <i>
      <x v="8"/>
    </i>
    <i>
      <x v="3"/>
    </i>
    <i>
      <x v="9"/>
    </i>
    <i>
      <x v="1"/>
    </i>
    <i>
      <x v="2"/>
    </i>
    <i>
      <x/>
    </i>
    <i>
      <x v="7"/>
    </i>
    <i t="grand">
      <x/>
    </i>
  </rowItems>
  <colFields count="1">
    <field x="-2"/>
  </colFields>
  <colItems count="2">
    <i>
      <x/>
    </i>
    <i i="1">
      <x v="1"/>
    </i>
  </colItems>
  <dataFields count="2">
    <dataField name="Total Quantity" fld="1" baseField="0" baseItem="0"/>
    <dataField name="Total Discount" fld="2" baseField="0" baseItem="0"/>
  </dataFields>
  <formats count="16">
    <format dxfId="2728">
      <pivotArea dataOnly="0" labelOnly="1" outline="0" axis="axisValues" fieldPosition="0"/>
    </format>
    <format dxfId="2727">
      <pivotArea outline="0" collapsedLevelsAreSubtotals="1" fieldPosition="0"/>
    </format>
    <format dxfId="2726">
      <pivotArea type="all" dataOnly="0" outline="0" fieldPosition="0"/>
    </format>
    <format dxfId="2725">
      <pivotArea dataOnly="0" labelOnly="1" outline="0" axis="axisValues" fieldPosition="0"/>
    </format>
    <format dxfId="2724">
      <pivotArea dataOnly="0" labelOnly="1" outline="0" axis="axisValues" fieldPosition="0"/>
    </format>
    <format dxfId="2723">
      <pivotArea dataOnly="0" labelOnly="1" outline="0" axis="axisValues" fieldPosition="0"/>
    </format>
    <format dxfId="2722">
      <pivotArea type="all" dataOnly="0" outline="0" fieldPosition="0"/>
    </format>
    <format dxfId="2721">
      <pivotArea outline="0" collapsedLevelsAreSubtotals="1" fieldPosition="0"/>
    </format>
    <format dxfId="2720">
      <pivotArea dataOnly="0" labelOnly="1" outline="0" axis="axisValues" fieldPosition="0"/>
    </format>
    <format dxfId="2719">
      <pivotArea outline="0" collapsedLevelsAreSubtotals="1" fieldPosition="0"/>
    </format>
    <format dxfId="2718">
      <pivotArea type="all" dataOnly="0" outline="0" fieldPosition="0"/>
    </format>
    <format dxfId="2717">
      <pivotArea outline="0" collapsedLevelsAreSubtotals="1" fieldPosition="0"/>
    </format>
    <format dxfId="2716">
      <pivotArea field="0" type="button" dataOnly="0" labelOnly="1" outline="0" axis="axisRow" fieldPosition="0"/>
    </format>
    <format dxfId="2715">
      <pivotArea dataOnly="0" labelOnly="1" fieldPosition="0">
        <references count="1">
          <reference field="0" count="0"/>
        </references>
      </pivotArea>
    </format>
    <format dxfId="2714">
      <pivotArea dataOnly="0" labelOnly="1" grandRow="1" outline="0" fieldPosition="0"/>
    </format>
    <format dxfId="2713">
      <pivotArea outline="0" collapsedLevelsAreSubtotals="1" fieldPosition="0">
        <references count="1">
          <reference field="4294967294" count="1" selected="0">
            <x v="0"/>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Number of Product "/>
    <pivotHierarchy dragToData="1" caption="Number of Orders"/>
    <pivotHierarchy dragToData="1"/>
    <pivotHierarchy dragToData="1"/>
    <pivotHierarchy dragToData="1" caption="Total Profit"/>
    <pivotHierarchy dragToData="1" caption="Total Discount"/>
    <pivotHierarchy dragToData="1"/>
    <pivotHierarchy dragToData="1" caption="Total Quantity"/>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caption="Number of Country"/>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2" iMeasureHier="56">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FCBF9E-4568-4C80-94DD-1BF48EAEF4F4}" name="Total Sales Per Region" cacheId="647" applyNumberFormats="0" applyBorderFormats="0" applyFontFormats="0" applyPatternFormats="0" applyAlignmentFormats="0" applyWidthHeightFormats="1" dataCaption="Values" tag="cefbef19-bb03-486f-be57-d6fa2452caec" updatedVersion="8" minRefreshableVersion="3" subtotalHiddenItems="1" itemPrintTitles="1" createdVersion="8" indent="0" outline="1" outlineData="1" multipleFieldFilters="0" chartFormat="5" rowHeaderCaption="Region">
  <location ref="AB73:AC7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fld="1" baseField="0" baseItem="0" numFmtId="164"/>
  </dataFields>
  <formats count="15">
    <format dxfId="2529">
      <pivotArea dataOnly="0" labelOnly="1" outline="0" axis="axisValues" fieldPosition="0"/>
    </format>
    <format dxfId="2528">
      <pivotArea outline="0" collapsedLevelsAreSubtotals="1" fieldPosition="0"/>
    </format>
    <format dxfId="2527">
      <pivotArea type="all" dataOnly="0" outline="0" fieldPosition="0"/>
    </format>
    <format dxfId="2526">
      <pivotArea dataOnly="0" labelOnly="1" outline="0" axis="axisValues" fieldPosition="0"/>
    </format>
    <format dxfId="2525">
      <pivotArea dataOnly="0" labelOnly="1" outline="0" axis="axisValues" fieldPosition="0"/>
    </format>
    <format dxfId="2524">
      <pivotArea dataOnly="0" labelOnly="1" outline="0" axis="axisValues" fieldPosition="0"/>
    </format>
    <format dxfId="2523">
      <pivotArea type="all" dataOnly="0" outline="0" fieldPosition="0"/>
    </format>
    <format dxfId="2522">
      <pivotArea outline="0" collapsedLevelsAreSubtotals="1" fieldPosition="0"/>
    </format>
    <format dxfId="2521">
      <pivotArea outline="0" collapsedLevelsAreSubtotals="1" fieldPosition="0"/>
    </format>
    <format dxfId="2520">
      <pivotArea type="all" dataOnly="0" outline="0" fieldPosition="0"/>
    </format>
    <format dxfId="2519">
      <pivotArea outline="0" collapsedLevelsAreSubtotals="1" fieldPosition="0"/>
    </format>
    <format dxfId="2518">
      <pivotArea field="0" type="button" dataOnly="0" labelOnly="1" outline="0" axis="axisRow" fieldPosition="0"/>
    </format>
    <format dxfId="2517">
      <pivotArea dataOnly="0" labelOnly="1" fieldPosition="0">
        <references count="1">
          <reference field="0" count="0"/>
        </references>
      </pivotArea>
    </format>
    <format dxfId="2516">
      <pivotArea dataOnly="0" labelOnly="1" grandRow="1" outline="0" fieldPosition="0"/>
    </format>
    <format dxfId="2515">
      <pivotArea dataOnly="0" labelOnly="1" outline="0" axis="axisValues" fieldPosition="0"/>
    </format>
  </formats>
  <chartFormats count="5">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1"/>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caption="Number of Country"/>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76F276E-CDED-4030-B763-D5A2A2E060C8}" name="Number of Customers per Ship Mode" cacheId="590" applyNumberFormats="0" applyBorderFormats="0" applyFontFormats="0" applyPatternFormats="0" applyAlignmentFormats="0" applyWidthHeightFormats="1" dataCaption="Values" tag="ac883ae2-8566-4bd1-93d8-bdd178e54ad4" updatedVersion="8" minRefreshableVersion="3" subtotalHiddenItems="1" itemPrintTitles="1" createdVersion="8" indent="0" outline="1" outlineData="1" multipleFieldFilters="0" chartFormat="5" rowHeaderCaption="Ship Mode">
  <location ref="H17:I2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Number of Customers" fld="1" subtotal="count" baseField="0" baseItem="0">
      <extLst>
        <ext xmlns:x15="http://schemas.microsoft.com/office/spreadsheetml/2010/11/main" uri="{FABC7310-3BB5-11E1-824E-6D434824019B}">
          <x15:dataField isCountDistinct="1"/>
        </ext>
      </extLst>
    </dataField>
  </dataFields>
  <formats count="11">
    <format dxfId="2739">
      <pivotArea dataOnly="0" labelOnly="1" outline="0" axis="axisValues" fieldPosition="0"/>
    </format>
    <format dxfId="2738">
      <pivotArea outline="0" collapsedLevelsAreSubtotals="1" fieldPosition="0"/>
    </format>
    <format dxfId="2737">
      <pivotArea type="all" dataOnly="0" outline="0" fieldPosition="0"/>
    </format>
    <format dxfId="2736">
      <pivotArea outline="0" collapsedLevelsAreSubtotals="1" fieldPosition="0"/>
    </format>
    <format dxfId="2735">
      <pivotArea outline="0" collapsedLevelsAreSubtotals="1" fieldPosition="0"/>
    </format>
    <format dxfId="2734">
      <pivotArea type="all" dataOnly="0" outline="0" fieldPosition="0"/>
    </format>
    <format dxfId="2733">
      <pivotArea outline="0" collapsedLevelsAreSubtotals="1" fieldPosition="0"/>
    </format>
    <format dxfId="2732">
      <pivotArea field="0" type="button" dataOnly="0" labelOnly="1" outline="0" axis="axisRow" fieldPosition="0"/>
    </format>
    <format dxfId="2731">
      <pivotArea dataOnly="0" labelOnly="1" fieldPosition="0">
        <references count="1">
          <reference field="0" count="0"/>
        </references>
      </pivotArea>
    </format>
    <format dxfId="2730">
      <pivotArea dataOnly="0" labelOnly="1" grandRow="1" outline="0" fieldPosition="0"/>
    </format>
    <format dxfId="2729">
      <pivotArea dataOnly="0" labelOnly="1" outline="0" axis="axisValues" fieldPosition="0"/>
    </format>
  </formats>
  <chartFormats count="3">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activeTabTopLevelEntity name="[Dim_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379AF1D-594E-4C9C-BCE9-E58E924CC08C}" name="Number of Product " cacheId="599" applyNumberFormats="0" applyBorderFormats="0" applyFontFormats="0" applyPatternFormats="0" applyAlignmentFormats="0" applyWidthHeightFormats="1" dataCaption="Values" tag="125d3051-14b9-4f14-a042-0df7fbee98ab" updatedVersion="8" minRefreshableVersion="3" subtotalHiddenItems="1" itemPrintTitles="1" createdVersion="8" indent="0" outline="1" outlineData="1" multipleFieldFilters="0">
  <location ref="P10:P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Product " fld="0" subtotal="count" baseField="0" baseItem="0"/>
  </dataFields>
  <formats count="9">
    <format dxfId="2748">
      <pivotArea dataOnly="0" labelOnly="1" outline="0" axis="axisValues" fieldPosition="0"/>
    </format>
    <format dxfId="2747">
      <pivotArea outline="0" collapsedLevelsAreSubtotals="1" fieldPosition="0"/>
    </format>
    <format dxfId="2746">
      <pivotArea type="all" dataOnly="0" outline="0" fieldPosition="0"/>
    </format>
    <format dxfId="2745">
      <pivotArea dataOnly="0" labelOnly="1" outline="0" axis="axisValues" fieldPosition="0"/>
    </format>
    <format dxfId="2744">
      <pivotArea dataOnly="0" labelOnly="1" outline="0" axis="axisValues" fieldPosition="0"/>
    </format>
    <format dxfId="2743">
      <pivotArea dataOnly="0" labelOnly="1" outline="0" axis="axisValues" fieldPosition="0"/>
    </format>
    <format dxfId="2742">
      <pivotArea type="all" dataOnly="0" outline="0" fieldPosition="0"/>
    </format>
    <format dxfId="2741">
      <pivotArea outline="0" collapsedLevelsAreSubtotals="1" fieldPosition="0"/>
    </format>
    <format dxfId="2740">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18DF036-60D7-4CFA-915D-66B7D979F660}" name="Top 10 Cities by Purchases vs Profit" cacheId="617" applyNumberFormats="0" applyBorderFormats="0" applyFontFormats="0" applyPatternFormats="0" applyAlignmentFormats="0" applyWidthHeightFormats="1" dataCaption="Values" tag="93a67f59-2eba-43c3-95c3-53628e651869" updatedVersion="8" minRefreshableVersion="3" subtotalHiddenItems="1" itemPrintTitles="1" createdVersion="8" indent="0" outline="1" outlineData="1" multipleFieldFilters="0" chartFormat="5" rowHeaderCaption="City">
  <location ref="Y61:AA7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5"/>
    </i>
    <i>
      <x v="3"/>
    </i>
    <i>
      <x v="6"/>
    </i>
    <i>
      <x v="9"/>
    </i>
    <i>
      <x v="8"/>
    </i>
    <i>
      <x v="2"/>
    </i>
    <i>
      <x/>
    </i>
    <i>
      <x v="7"/>
    </i>
    <i>
      <x v="1"/>
    </i>
    <i>
      <x v="4"/>
    </i>
    <i t="grand">
      <x/>
    </i>
  </rowItems>
  <colFields count="1">
    <field x="-2"/>
  </colFields>
  <colItems count="2">
    <i>
      <x/>
    </i>
    <i i="1">
      <x v="1"/>
    </i>
  </colItems>
  <dataFields count="2">
    <dataField name="Total Sales" fld="1" baseField="0" baseItem="0"/>
    <dataField name="Total Profit" fld="2" baseField="0" baseItem="0"/>
  </dataFields>
  <formats count="16">
    <format dxfId="2764">
      <pivotArea dataOnly="0" labelOnly="1" outline="0" axis="axisValues" fieldPosition="0"/>
    </format>
    <format dxfId="2763">
      <pivotArea outline="0" collapsedLevelsAreSubtotals="1" fieldPosition="0"/>
    </format>
    <format dxfId="2762">
      <pivotArea type="all" dataOnly="0" outline="0" fieldPosition="0"/>
    </format>
    <format dxfId="2761">
      <pivotArea dataOnly="0" labelOnly="1" outline="0" axis="axisValues" fieldPosition="0"/>
    </format>
    <format dxfId="2760">
      <pivotArea dataOnly="0" labelOnly="1" outline="0" axis="axisValues" fieldPosition="0"/>
    </format>
    <format dxfId="2759">
      <pivotArea dataOnly="0" labelOnly="1" outline="0" axis="axisValues" fieldPosition="0"/>
    </format>
    <format dxfId="2758">
      <pivotArea type="all" dataOnly="0" outline="0" fieldPosition="0"/>
    </format>
    <format dxfId="2757">
      <pivotArea outline="0" collapsedLevelsAreSubtotals="1" fieldPosition="0"/>
    </format>
    <format dxfId="2756">
      <pivotArea dataOnly="0" labelOnly="1" outline="0" axis="axisValues" fieldPosition="0"/>
    </format>
    <format dxfId="2755">
      <pivotArea outline="0" collapsedLevelsAreSubtotals="1" fieldPosition="0"/>
    </format>
    <format dxfId="2754">
      <pivotArea type="all" dataOnly="0" outline="0" fieldPosition="0"/>
    </format>
    <format dxfId="2753">
      <pivotArea outline="0" collapsedLevelsAreSubtotals="1" fieldPosition="0"/>
    </format>
    <format dxfId="2752">
      <pivotArea field="0" type="button" dataOnly="0" labelOnly="1" outline="0" axis="axisRow" fieldPosition="0"/>
    </format>
    <format dxfId="2751">
      <pivotArea dataOnly="0" labelOnly="1" fieldPosition="0">
        <references count="1">
          <reference field="0" count="0"/>
        </references>
      </pivotArea>
    </format>
    <format dxfId="2750">
      <pivotArea dataOnly="0" labelOnly="1" grandRow="1" outline="0" fieldPosition="0"/>
    </format>
    <format dxfId="2749">
      <pivotArea dataOnly="0" labelOnly="1" outline="0" fieldPosition="0">
        <references count="1">
          <reference field="4294967294" count="2">
            <x v="0"/>
            <x v="1"/>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caption="Number of Product "/>
    <pivotHierarchy dragToData="1" caption="Number of Orders"/>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caption="Number of Country"/>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0" type="count" id="2" iMeasureHier="48">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1734114-8F0D-4168-ADC1-B108FC71FBDE}" name="Average of Discount" cacheId="575" applyNumberFormats="0" applyBorderFormats="0" applyFontFormats="0" applyPatternFormats="0" applyAlignmentFormats="0" applyWidthHeightFormats="1" dataCaption="Values" tag="0c4ab52e-023c-4ad4-8283-15a39a59a881" updatedVersion="8" minRefreshableVersion="3" subtotalHiddenItems="1" itemPrintTitles="1" createdVersion="8" indent="0" outline="1" outlineData="1" multipleFieldFilters="0">
  <location ref="K10:K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scount" fld="0" subtotal="average" baseField="0" baseItem="0" numFmtId="9"/>
  </dataFields>
  <formats count="12">
    <format dxfId="2776">
      <pivotArea dataOnly="0" labelOnly="1" outline="0" axis="axisValues" fieldPosition="0"/>
    </format>
    <format dxfId="2775">
      <pivotArea outline="0" collapsedLevelsAreSubtotals="1" fieldPosition="0"/>
    </format>
    <format dxfId="2774">
      <pivotArea type="all" dataOnly="0" outline="0" fieldPosition="0"/>
    </format>
    <format dxfId="2773">
      <pivotArea outline="0" collapsedLevelsAreSubtotals="1" fieldPosition="0"/>
    </format>
    <format dxfId="2772">
      <pivotArea dataOnly="0" labelOnly="1" outline="0" axis="axisValues" fieldPosition="0"/>
    </format>
    <format dxfId="2771">
      <pivotArea outline="0" collapsedLevelsAreSubtotals="1" fieldPosition="0"/>
    </format>
    <format dxfId="2770">
      <pivotArea dataOnly="0" labelOnly="1" outline="0" axis="axisValues" fieldPosition="0"/>
    </format>
    <format dxfId="2769">
      <pivotArea dataOnly="0" labelOnly="1" outline="0" axis="axisValues" fieldPosition="0"/>
    </format>
    <format dxfId="2768">
      <pivotArea type="all" dataOnly="0" outline="0" fieldPosition="0"/>
    </format>
    <format dxfId="2767">
      <pivotArea outline="0" collapsedLevelsAreSubtotals="1" fieldPosition="0"/>
    </format>
    <format dxfId="2766">
      <pivotArea dataOnly="0" labelOnly="1" outline="0" axis="axisValues" fieldPosition="0"/>
    </format>
    <format dxfId="2765">
      <pivotArea outline="0" collapsedLevelsAreSubtotals="1"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pivotHierarchy dragToData="1" caption="Number of Orders"/>
    <pivotHierarchy dragToData="1"/>
    <pivotHierarchy dragToData="1"/>
    <pivotHierarchy dragToData="1"/>
    <pivotHierarchy dragToData="1" caption="Total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activeTabTopLevelEntity name="[Dim_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7B2CB91-DC66-4CCC-9547-FD4FA2FF9ED4}" name="Percentage of Customers per Segment" cacheId="611" applyNumberFormats="0" applyBorderFormats="0" applyFontFormats="0" applyPatternFormats="0" applyAlignmentFormats="0" applyWidthHeightFormats="1" dataCaption="Values" tag="40ac663f-fded-49d8-b23b-a8326dd76882" updatedVersion="8" minRefreshableVersion="3" subtotalHiddenItems="1" itemPrintTitles="1" createdVersion="8" indent="0" outline="1" outlineData="1" multipleFieldFilters="0" chartFormat="5" rowHeaderCaption="Segmant">
  <location ref="J26:K3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Number of Customers" fld="1" subtotal="count" baseField="0" baseItem="0"/>
  </dataFields>
  <formats count="8">
    <format dxfId="2784">
      <pivotArea dataOnly="0" labelOnly="1" outline="0" axis="axisValues" fieldPosition="0"/>
    </format>
    <format dxfId="2783">
      <pivotArea outline="0" collapsedLevelsAreSubtotals="1" fieldPosition="0"/>
    </format>
    <format dxfId="2782">
      <pivotArea type="all" dataOnly="0" outline="0" fieldPosition="0"/>
    </format>
    <format dxfId="2781">
      <pivotArea outline="0" collapsedLevelsAreSubtotals="1" fieldPosition="0"/>
    </format>
    <format dxfId="2780">
      <pivotArea field="0" type="button" dataOnly="0" labelOnly="1" outline="0" axis="axisRow" fieldPosition="0"/>
    </format>
    <format dxfId="2779">
      <pivotArea dataOnly="0" labelOnly="1" fieldPosition="0">
        <references count="1">
          <reference field="0" count="0"/>
        </references>
      </pivotArea>
    </format>
    <format dxfId="2778">
      <pivotArea dataOnly="0" labelOnly="1" grandRow="1" outline="0" fieldPosition="0"/>
    </format>
    <format dxfId="2777">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Customers"/>
    <pivotHierarchy dragToData="1"/>
    <pivotHierarchy dragToData="1" caption="Sum of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B0EC9EF-2D1F-42B2-8D25-E0BE05170FC3}" name="Top 10 Prodeucts by Purchases vs. Profit" cacheId="629" applyNumberFormats="0" applyBorderFormats="0" applyFontFormats="0" applyPatternFormats="0" applyAlignmentFormats="0" applyWidthHeightFormats="1" dataCaption="Values" tag="df899d49-36a9-44e0-bea5-005429446e5e" updatedVersion="8" minRefreshableVersion="3" subtotalHiddenItems="1" itemPrintTitles="1" createdVersion="8" indent="0" outline="1" outlineData="1" multipleFieldFilters="0" chartFormat="5" rowHeaderCaption="Prodeuct">
  <location ref="P17:R28" firstHeaderRow="0"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i>
    <i>
      <x v="2"/>
    </i>
    <i>
      <x v="1"/>
    </i>
    <i>
      <x v="8"/>
    </i>
    <i>
      <x v="4"/>
    </i>
    <i>
      <x v="5"/>
    </i>
    <i>
      <x v="6"/>
    </i>
    <i>
      <x v="9"/>
    </i>
    <i>
      <x v="3"/>
    </i>
    <i>
      <x v="7"/>
    </i>
    <i t="grand">
      <x/>
    </i>
  </rowItems>
  <colFields count="1">
    <field x="-2"/>
  </colFields>
  <colItems count="2">
    <i>
      <x/>
    </i>
    <i i="1">
      <x v="1"/>
    </i>
  </colItems>
  <dataFields count="2">
    <dataField name="Total Sales" fld="1" baseField="3" baseItem="0"/>
    <dataField name="Total Profit" fld="2" baseField="3" baseItem="0"/>
  </dataFields>
  <formats count="14">
    <format dxfId="2798">
      <pivotArea dataOnly="0" labelOnly="1" outline="0" axis="axisValues" fieldPosition="0"/>
    </format>
    <format dxfId="2797">
      <pivotArea outline="0" collapsedLevelsAreSubtotals="1" fieldPosition="0"/>
    </format>
    <format dxfId="2796">
      <pivotArea type="all" dataOnly="0" outline="0" fieldPosition="0"/>
    </format>
    <format dxfId="2795">
      <pivotArea outline="0" collapsedLevelsAreSubtotals="1" fieldPosition="0"/>
    </format>
    <format dxfId="2794">
      <pivotArea dataOnly="0" labelOnly="1" outline="0" axis="axisValues" fieldPosition="0"/>
    </format>
    <format dxfId="2793">
      <pivotArea outline="0" collapsedLevelsAreSubtotals="1" fieldPosition="0"/>
    </format>
    <format dxfId="2792">
      <pivotArea grandRow="1" outline="0" collapsedLevelsAreSubtotals="1" fieldPosition="0"/>
    </format>
    <format dxfId="2791">
      <pivotArea dataOnly="0" labelOnly="1" grandRow="1" outline="0" fieldPosition="0"/>
    </format>
    <format dxfId="2790">
      <pivotArea type="all" dataOnly="0" outline="0" fieldPosition="0"/>
    </format>
    <format dxfId="2789">
      <pivotArea outline="0" collapsedLevelsAreSubtotals="1" fieldPosition="0"/>
    </format>
    <format dxfId="2788">
      <pivotArea field="3" type="button" dataOnly="0" labelOnly="1" outline="0" axis="axisRow" fieldPosition="0"/>
    </format>
    <format dxfId="2787">
      <pivotArea dataOnly="0" labelOnly="1" fieldPosition="0">
        <references count="1">
          <reference field="3" count="0"/>
        </references>
      </pivotArea>
    </format>
    <format dxfId="2786">
      <pivotArea dataOnly="0" labelOnly="1" grandRow="1" outline="0" fieldPosition="0"/>
    </format>
    <format dxfId="2785">
      <pivotArea dataOnly="0" labelOnly="1" outline="0" fieldPosition="0">
        <references count="1">
          <reference field="4294967294" count="2">
            <x v="0"/>
            <x v="1"/>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2">
    <filter fld="0" type="count" id="2" iMeasureHier="48">
      <autoFilter ref="A1">
        <filterColumn colId="0">
          <top10 val="10" filterVal="10"/>
        </filterColumn>
      </autoFilter>
    </filter>
    <filter fld="3" type="count" id="3" iMeasureHier="48">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2E8044C-7AD9-4BD1-A55F-FF33B316420F}" name="Number of Country" cacheId="584" applyNumberFormats="0" applyBorderFormats="0" applyFontFormats="0" applyPatternFormats="0" applyAlignmentFormats="0" applyWidthHeightFormats="1" dataCaption="Values" tag="b1f3b0f8-8e26-481f-9c92-607a60dfddf3" updatedVersion="8" minRefreshableVersion="3" subtotalHiddenItems="1" itemPrintTitles="1" createdVersion="8" indent="0" outline="1" outlineData="1" multipleFieldFilters="0">
  <location ref="Y10:Y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ountry" fld="0" subtotal="count" baseField="0" baseItem="0">
      <extLst>
        <ext xmlns:x15="http://schemas.microsoft.com/office/spreadsheetml/2010/11/main" uri="{FABC7310-3BB5-11E1-824E-6D434824019B}">
          <x15:dataField isCountDistinct="1"/>
        </ext>
      </extLst>
    </dataField>
  </dataFields>
  <formats count="9">
    <format dxfId="2807">
      <pivotArea dataOnly="0" labelOnly="1" outline="0" axis="axisValues" fieldPosition="0"/>
    </format>
    <format dxfId="2806">
      <pivotArea outline="0" collapsedLevelsAreSubtotals="1" fieldPosition="0"/>
    </format>
    <format dxfId="2805">
      <pivotArea type="all" dataOnly="0" outline="0" fieldPosition="0"/>
    </format>
    <format dxfId="2804">
      <pivotArea dataOnly="0" labelOnly="1" outline="0" axis="axisValues" fieldPosition="0"/>
    </format>
    <format dxfId="2803">
      <pivotArea dataOnly="0" labelOnly="1" outline="0" axis="axisValues" fieldPosition="0"/>
    </format>
    <format dxfId="2802">
      <pivotArea dataOnly="0" labelOnly="1" outline="0" axis="axisValues" fieldPosition="0"/>
    </format>
    <format dxfId="2801">
      <pivotArea type="all" dataOnly="0" outline="0" fieldPosition="0"/>
    </format>
    <format dxfId="2800">
      <pivotArea outline="0" collapsedLevelsAreSubtotals="1" fieldPosition="0"/>
    </format>
    <format dxfId="2799">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caption="Number of Country"/>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341D8-028C-4499-94B6-DA996F8D0CE9}" name="Total Profit" cacheId="635" applyNumberFormats="0" applyBorderFormats="0" applyFontFormats="0" applyPatternFormats="0" applyAlignmentFormats="0" applyWidthHeightFormats="1" dataCaption="Values" tag="626c8826-8d2b-4150-a063-52f42110c36e" updatedVersion="8" minRefreshableVersion="3" subtotalHiddenItems="1" itemPrintTitles="1" createdVersion="8" indent="0" outline="1" outlineData="1" multipleFieldFilters="0">
  <location ref="I10:I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11">
    <format dxfId="2540">
      <pivotArea dataOnly="0" labelOnly="1" outline="0" axis="axisValues" fieldPosition="0"/>
    </format>
    <format dxfId="2539">
      <pivotArea outline="0" collapsedLevelsAreSubtotals="1" fieldPosition="0"/>
    </format>
    <format dxfId="2538">
      <pivotArea type="all" dataOnly="0" outline="0" fieldPosition="0"/>
    </format>
    <format dxfId="2537">
      <pivotArea outline="0" collapsedLevelsAreSubtotals="1" fieldPosition="0"/>
    </format>
    <format dxfId="2536">
      <pivotArea dataOnly="0" labelOnly="1" outline="0" axis="axisValues" fieldPosition="0"/>
    </format>
    <format dxfId="2535">
      <pivotArea outline="0" collapsedLevelsAreSubtotals="1" fieldPosition="0"/>
    </format>
    <format dxfId="2534">
      <pivotArea dataOnly="0" labelOnly="1" outline="0" axis="axisValues" fieldPosition="0"/>
    </format>
    <format dxfId="2533">
      <pivotArea dataOnly="0" labelOnly="1" outline="0" axis="axisValues" fieldPosition="0"/>
    </format>
    <format dxfId="2532">
      <pivotArea type="all" dataOnly="0" outline="0" fieldPosition="0"/>
    </format>
    <format dxfId="2531">
      <pivotArea outline="0" collapsedLevelsAreSubtotals="1" fieldPosition="0"/>
    </format>
    <format dxfId="2530">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pivotHierarchy dragToData="1" caption="Number of Orders"/>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25D7E-9881-4727-8294-40080C34525F}" name="Number of Orders per Month" cacheId="596" applyNumberFormats="0" applyBorderFormats="0" applyFontFormats="0" applyPatternFormats="0" applyAlignmentFormats="0" applyWidthHeightFormats="1" dataCaption="Values" tag="226084d8-2e28-4ec4-b740-030f934321b9" updatedVersion="8" minRefreshableVersion="3" subtotalHiddenItems="1" itemPrintTitles="1" createdVersion="8" indent="0" outline="1" outlineData="1" multipleFieldFilters="0" chartFormat="6" rowHeaderCaption="Month">
  <location ref="H33:I4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Number of Order " fld="0" subtotal="count" baseField="0" baseItem="0"/>
  </dataFields>
  <formats count="11">
    <format dxfId="2551">
      <pivotArea dataOnly="0" labelOnly="1" outline="0" axis="axisValues" fieldPosition="0"/>
    </format>
    <format dxfId="2550">
      <pivotArea outline="0" collapsedLevelsAreSubtotals="1" fieldPosition="0"/>
    </format>
    <format dxfId="2549">
      <pivotArea type="all" dataOnly="0" outline="0" fieldPosition="0"/>
    </format>
    <format dxfId="2548">
      <pivotArea outline="0" collapsedLevelsAreSubtotals="1" fieldPosition="0"/>
    </format>
    <format dxfId="2547">
      <pivotArea outline="0" collapsedLevelsAreSubtotals="1" fieldPosition="0"/>
    </format>
    <format dxfId="2546">
      <pivotArea type="all" dataOnly="0" outline="0" fieldPosition="0"/>
    </format>
    <format dxfId="2545">
      <pivotArea outline="0" collapsedLevelsAreSubtotals="1" fieldPosition="0"/>
    </format>
    <format dxfId="2544">
      <pivotArea field="1" type="button" dataOnly="0" labelOnly="1" outline="0" axis="axisRow" fieldPosition="0"/>
    </format>
    <format dxfId="2543">
      <pivotArea dataOnly="0" labelOnly="1" fieldPosition="0">
        <references count="1">
          <reference field="1" count="0"/>
        </references>
      </pivotArea>
    </format>
    <format dxfId="2542">
      <pivotArea dataOnly="0" labelOnly="1" grandRow="1" outline="0" fieldPosition="0"/>
    </format>
    <format dxfId="2541">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0"/>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caption=" Count of Customer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activeTabTopLevelEntity name="[Dim_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F893C5-FE02-4660-B3F5-2FE5243E40C3}" name="Number of Sub-Category" cacheId="608" applyNumberFormats="0" applyBorderFormats="0" applyFontFormats="0" applyPatternFormats="0" applyAlignmentFormats="0" applyWidthHeightFormats="1" dataCaption="Values" tag="8797562e-3a4b-44e5-8535-cd9944116166" updatedVersion="8" minRefreshableVersion="3" subtotalHiddenItems="1" itemPrintTitles="1" createdVersion="8" indent="0" outline="1" outlineData="1" multipleFieldFilters="0">
  <location ref="V10:V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Sub-Category" fld="0" subtotal="count" baseField="0" baseItem="0">
      <extLst>
        <ext xmlns:x15="http://schemas.microsoft.com/office/spreadsheetml/2010/11/main" uri="{FABC7310-3BB5-11E1-824E-6D434824019B}">
          <x15:dataField isCountDistinct="1"/>
        </ext>
      </extLst>
    </dataField>
  </dataFields>
  <formats count="9">
    <format dxfId="2560">
      <pivotArea dataOnly="0" labelOnly="1" outline="0" axis="axisValues" fieldPosition="0"/>
    </format>
    <format dxfId="2559">
      <pivotArea outline="0" collapsedLevelsAreSubtotals="1" fieldPosition="0"/>
    </format>
    <format dxfId="2558">
      <pivotArea type="all" dataOnly="0" outline="0" fieldPosition="0"/>
    </format>
    <format dxfId="2557">
      <pivotArea dataOnly="0" labelOnly="1" outline="0" axis="axisValues" fieldPosition="0"/>
    </format>
    <format dxfId="2556">
      <pivotArea dataOnly="0" labelOnly="1" outline="0" axis="axisValues" fieldPosition="0"/>
    </format>
    <format dxfId="2555">
      <pivotArea dataOnly="0" labelOnly="1" outline="0" axis="axisValues" fieldPosition="0"/>
    </format>
    <format dxfId="2554">
      <pivotArea type="all" dataOnly="0" outline="0" fieldPosition="0"/>
    </format>
    <format dxfId="2553">
      <pivotArea outline="0" collapsedLevelsAreSubtotals="1" fieldPosition="0"/>
    </format>
    <format dxfId="2552">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Sub-Catego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D9F9FF-2EC2-46CF-A222-7DA193165794}" name="Number of Product per Month" cacheId="602" applyNumberFormats="0" applyBorderFormats="0" applyFontFormats="0" applyPatternFormats="0" applyAlignmentFormats="0" applyWidthHeightFormats="1" dataCaption="Values" tag="530eccf0-0015-4a8a-b8da-e74f6ec46aa7" updatedVersion="8" minRefreshableVersion="3" subtotalHiddenItems="1" itemPrintTitles="1" createdVersion="8" indent="0" outline="1" outlineData="1" multipleFieldFilters="0" chartFormat="5" rowHeaderCaption="Month">
  <location ref="P49:Q62" firstHeaderRow="1" firstDataRow="1" firstDataCol="1"/>
  <pivotFields count="3">
    <pivotField axis="axisRow" allDrilled="1" subtotalTop="0" showAll="0" defaultSubtotal="0" defaultAttributeDrillState="1">
      <items count="12">
        <item x="9"/>
        <item x="10"/>
        <item x="11"/>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Number of Product " fld="1" subtotal="count" baseField="0" baseItem="0">
      <extLst>
        <ext xmlns:x15="http://schemas.microsoft.com/office/spreadsheetml/2010/11/main" uri="{FABC7310-3BB5-11E1-824E-6D434824019B}">
          <x15:dataField isCountDistinct="1"/>
        </ext>
      </extLst>
    </dataField>
  </dataFields>
  <formats count="11">
    <format dxfId="2571">
      <pivotArea dataOnly="0" labelOnly="1" outline="0" axis="axisValues" fieldPosition="0"/>
    </format>
    <format dxfId="2570">
      <pivotArea outline="0" collapsedLevelsAreSubtotals="1" fieldPosition="0"/>
    </format>
    <format dxfId="2569">
      <pivotArea type="all" dataOnly="0" outline="0" fieldPosition="0"/>
    </format>
    <format dxfId="2568">
      <pivotArea outline="0" collapsedLevelsAreSubtotals="1" fieldPosition="0"/>
    </format>
    <format dxfId="2567">
      <pivotArea outline="0" collapsedLevelsAreSubtotals="1" fieldPosition="0"/>
    </format>
    <format dxfId="2566">
      <pivotArea type="all" dataOnly="0" outline="0" fieldPosition="0"/>
    </format>
    <format dxfId="2565">
      <pivotArea outline="0" collapsedLevelsAreSubtotals="1" fieldPosition="0"/>
    </format>
    <format dxfId="2564">
      <pivotArea field="0" type="button" dataOnly="0" labelOnly="1" outline="0" axis="axisRow" fieldPosition="0"/>
    </format>
    <format dxfId="2563">
      <pivotArea dataOnly="0" labelOnly="1" fieldPosition="0">
        <references count="1">
          <reference field="0" count="0"/>
        </references>
      </pivotArea>
    </format>
    <format dxfId="2562">
      <pivotArea dataOnly="0" labelOnly="1" grandRow="1" outline="0" fieldPosition="0"/>
    </format>
    <format dxfId="2561">
      <pivotArea dataOnly="0" labelOnly="1" outline="0" axis="axisValues" fieldPosition="0"/>
    </format>
  </formats>
  <chartFormats count="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caption=" Count of Customer "/>
    <pivotHierarchy dragToData="1"/>
    <pivotHierarchy dragToData="1"/>
    <pivotHierarchy dragToData="1"/>
    <pivotHierarchy dragToData="1"/>
    <pivotHierarchy dragToData="1"/>
    <pivotHierarchy dragToData="1"/>
    <pivotHierarchy dragToData="1" caption="Number of Product "/>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activeTabTopLevelEntity name="[Dim_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363679-6276-4659-AB86-0A1E163AA439}" name="Number of Customers" cacheId="587" applyNumberFormats="0" applyBorderFormats="0" applyFontFormats="0" applyPatternFormats="0" applyAlignmentFormats="0" applyWidthHeightFormats="1" dataCaption="Values" tag="d0e4736d-21b0-48ed-8440-01563826626d" updatedVersion="8" minRefreshableVersion="3" subtotalHiddenItems="1" itemPrintTitles="1" createdVersion="8" indent="0" outline="1" outlineData="1" multipleFieldFilters="0">
  <location ref="E10:E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ustomers" fld="0" subtotal="count" baseField="0" baseItem="0"/>
  </dataFields>
  <formats count="9">
    <format dxfId="2580">
      <pivotArea dataOnly="0" labelOnly="1" outline="0" axis="axisValues" fieldPosition="0"/>
    </format>
    <format dxfId="2579">
      <pivotArea outline="0" collapsedLevelsAreSubtotals="1" fieldPosition="0"/>
    </format>
    <format dxfId="2578">
      <pivotArea type="all" dataOnly="0" outline="0" fieldPosition="0"/>
    </format>
    <format dxfId="2577">
      <pivotArea dataOnly="0" labelOnly="1" outline="0" axis="axisValues" fieldPosition="0"/>
    </format>
    <format dxfId="2576">
      <pivotArea dataOnly="0" labelOnly="1" outline="0" axis="axisValues" fieldPosition="0"/>
    </format>
    <format dxfId="2575">
      <pivotArea dataOnly="0" labelOnly="1" outline="0" axis="axisValues" fieldPosition="0"/>
    </format>
    <format dxfId="2574">
      <pivotArea type="all" dataOnly="0" outline="0" fieldPosition="0"/>
    </format>
    <format dxfId="2573">
      <pivotArea outline="0" collapsedLevelsAreSubtotals="1" fieldPosition="0"/>
    </format>
    <format dxfId="2572">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Customers"/>
    <pivotHierarchy dragToData="1"/>
    <pivotHierarchy dragToData="1" caption="Sum of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36255-0CC7-489D-A5FB-3E39D85F0003}" name="Number of  Category" cacheId="578" applyNumberFormats="0" applyBorderFormats="0" applyFontFormats="0" applyPatternFormats="0" applyAlignmentFormats="0" applyWidthHeightFormats="1" dataCaption="Values" tag="87b5e051-af58-418b-910e-e25f69924b84" updatedVersion="8" minRefreshableVersion="3" subtotalHiddenItems="1" itemPrintTitles="1" createdVersion="8" indent="0" outline="1" outlineData="1" multipleFieldFilters="0">
  <location ref="T10:T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Category" fld="0" subtotal="count" baseField="0" baseItem="0">
      <extLst>
        <ext xmlns:x15="http://schemas.microsoft.com/office/spreadsheetml/2010/11/main" uri="{FABC7310-3BB5-11E1-824E-6D434824019B}">
          <x15:dataField isCountDistinct="1"/>
        </ext>
      </extLst>
    </dataField>
  </dataFields>
  <formats count="9">
    <format dxfId="2589">
      <pivotArea dataOnly="0" labelOnly="1" outline="0" axis="axisValues" fieldPosition="0"/>
    </format>
    <format dxfId="2588">
      <pivotArea outline="0" collapsedLevelsAreSubtotals="1" fieldPosition="0"/>
    </format>
    <format dxfId="2587">
      <pivotArea type="all" dataOnly="0" outline="0" fieldPosition="0"/>
    </format>
    <format dxfId="2586">
      <pivotArea dataOnly="0" labelOnly="1" outline="0" axis="axisValues" fieldPosition="0"/>
    </format>
    <format dxfId="2585">
      <pivotArea dataOnly="0" labelOnly="1" outline="0" axis="axisValues" fieldPosition="0"/>
    </format>
    <format dxfId="2584">
      <pivotArea dataOnly="0" labelOnly="1" outline="0" axis="axisValues" fieldPosition="0"/>
    </format>
    <format dxfId="2583">
      <pivotArea type="all" dataOnly="0" outline="0" fieldPosition="0"/>
    </format>
    <format dxfId="2582">
      <pivotArea outline="0" collapsedLevelsAreSubtotals="1" fieldPosition="0"/>
    </format>
    <format dxfId="2581">
      <pivotArea dataOnly="0" labelOnly="1" outline="0" axis="axisValues" fieldPosition="0"/>
    </format>
  </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Sales"/>
    <pivotHierarchy dragToData="1" caption="Number of Product "/>
    <pivotHierarchy dragToData="1" caption="Number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ategory"/>
    <pivotHierarchy dragToData="1"/>
    <pivotHierarchy dragToData="1" caption="Number of  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50FEC2-5033-4252-840C-794CDBC7093F}" name="Percentage of Products Sold by Ship Mode" cacheId="614" applyNumberFormats="0" applyBorderFormats="0" applyFontFormats="0" applyPatternFormats="0" applyAlignmentFormats="0" applyWidthHeightFormats="1" dataCaption="Values" tag="74d3672f-a181-447c-a581-7e71db2f2f48" updatedVersion="8" minRefreshableVersion="3" subtotalHiddenItems="1" itemPrintTitles="1" createdVersion="8" indent="0" outline="1" outlineData="1" multipleFieldFilters="0" chartFormat="10" rowHeaderCaption="Ship Mode">
  <location ref="T48:U53"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Number of Product" fld="1" subtotal="count" baseField="0" baseItem="0">
      <extLst>
        <ext xmlns:x15="http://schemas.microsoft.com/office/spreadsheetml/2010/11/main" uri="{FABC7310-3BB5-11E1-824E-6D434824019B}">
          <x15:dataField isCountDistinct="1"/>
        </ext>
      </extLst>
    </dataField>
  </dataFields>
  <formats count="11">
    <format dxfId="2600">
      <pivotArea dataOnly="0" labelOnly="1" outline="0" axis="axisValues" fieldPosition="0"/>
    </format>
    <format dxfId="2599">
      <pivotArea outline="0" collapsedLevelsAreSubtotals="1" fieldPosition="0"/>
    </format>
    <format dxfId="2598">
      <pivotArea type="all" dataOnly="0" outline="0" fieldPosition="0"/>
    </format>
    <format dxfId="2597">
      <pivotArea outline="0" collapsedLevelsAreSubtotals="1" fieldPosition="0"/>
    </format>
    <format dxfId="2596">
      <pivotArea outline="0" collapsedLevelsAreSubtotals="1" fieldPosition="0"/>
    </format>
    <format dxfId="2595">
      <pivotArea type="all" dataOnly="0" outline="0" fieldPosition="0"/>
    </format>
    <format dxfId="2594">
      <pivotArea outline="0" collapsedLevelsAreSubtotals="1" fieldPosition="0"/>
    </format>
    <format dxfId="2593">
      <pivotArea field="0" type="button" dataOnly="0" labelOnly="1" outline="0" axis="axisRow" fieldPosition="0"/>
    </format>
    <format dxfId="2592">
      <pivotArea dataOnly="0" labelOnly="1" fieldPosition="0">
        <references count="1">
          <reference field="0" count="0"/>
        </references>
      </pivotArea>
    </format>
    <format dxfId="2591">
      <pivotArea dataOnly="0" labelOnly="1" grandRow="1" outline="0" fieldPosition="0"/>
    </format>
    <format dxfId="2590">
      <pivotArea dataOnly="0" labelOnly="1" outline="0" axis="axisValues" fieldPosition="0"/>
    </format>
  </formats>
  <chartFormats count="5">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0" count="1" selected="0">
            <x v="3"/>
          </reference>
        </references>
      </pivotArea>
    </chartFormat>
    <chartFormat chart="9" format="20">
      <pivotArea type="data" outline="0" fieldPosition="0">
        <references count="2">
          <reference field="4294967294" count="1" selected="0">
            <x v="0"/>
          </reference>
          <reference field="0" count="1" selected="0">
            <x v="2"/>
          </reference>
        </references>
      </pivotArea>
    </chartFormat>
    <chartFormat chart="9" format="21">
      <pivotArea type="data" outline="0" fieldPosition="0">
        <references count="2">
          <reference field="4294967294" count="1" selected="0">
            <x v="0"/>
          </reference>
          <reference field="0" count="1" selected="0">
            <x v="0"/>
          </reference>
        </references>
      </pivotArea>
    </chartFormat>
    <chartFormat chart="9" format="22">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caption="Number of Orders"/>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Data="1"/>
    <pivotHierarchy dragToData="1"/>
    <pivotHierarchy dragToData="1"/>
    <pivotHierarchy dragToData="1"/>
    <pivotHierarchy dragToData="1"/>
    <pivotHierarchy dragToData="1" caption="Number of Product"/>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Customers]"/>
        <x15:activeTabTopLevelEntity name="[Dim_Date]"/>
        <x15:activeTabTopLevelEntity name="[Dim_Product]"/>
        <x15:activeTabTopLevelEntity name="[Dim_Shi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8C85809-1098-4A98-A56D-AA02CCBD79B4}" sourceName="[Dim_Date].[Date (Year)]">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Date].[Date (Year)].[(All)]" sourceCaption="(All)" count="0"/>
        <level uniqueName="[Dim_Date].[Date (Year)].[Date (Year)]" sourceCaption="Date (Year)" count="5">
          <ranges>
            <range startItem="0">
              <i n="[Dim_Date].[Date (Year)].&amp;[2015]" c="2015"/>
              <i n="[Dim_Date].[Date (Year)].&amp;[2016]" c="2016"/>
              <i n="[Dim_Date].[Date (Year)].&amp;[2017]" c="2017"/>
              <i n="[Dim_Date].[Date (Year)].&amp;[2018]" c="2018"/>
              <i n="[Dim_Date].[Date (Year)].&amp;[2019]" c="2019"/>
            </range>
          </ranges>
        </level>
      </levels>
      <selections count="1">
        <selection n="[Dim_Date].[Date (Year)].[All]"/>
      </selections>
    </olap>
  </data>
  <extLst>
    <x:ext xmlns:x15="http://schemas.microsoft.com/office/spreadsheetml/2010/11/main" uri="{470722E0-AACD-4C17-9CDC-17EF765DBC7E}">
      <x15:slicerCacheHideItemsWithNoData count="1">
        <x15:slicerCacheOlapLevelName uniqueName="[Dim_Date].[Date (Year)].[Date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B637A9-49B1-499B-B0D9-3C418684CE93}" sourceName="[Dim_Customers].[Region]">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EF0435A-9B7F-447A-88C0-ADD4F0501071}" sourceName="[Dim_Customers].[Segment]">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Customers].[Segment].[(All)]" sourceCaption="(All)" count="0"/>
        <level uniqueName="[Dim_Customers].[Segment].[Segment]" sourceCaption="Segment" count="3">
          <ranges>
            <range startItem="0">
              <i n="[Dim_Customers].[Segment].&amp;[Consumer]" c="Consumer"/>
              <i n="[Dim_Customers].[Segment].&amp;[Corporate]" c="Corporate"/>
              <i n="[Dim_Customers].[Segment].&amp;[Home Office]" c="Home Office"/>
            </range>
          </ranges>
        </level>
      </levels>
      <selections count="1">
        <selection n="[Dim_Customers].[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3E00C5-E9C7-40BE-A5C6-830E200DC50A}" sourceName="[Dim_Product].[Category]">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Product].[Category].[(All)]" sourceCaption="(All)" count="0"/>
        <level uniqueName="[Dim_Product].[Category].[Category]" sourceCaption="Category" count="3">
          <ranges>
            <range startItem="0">
              <i n="[Dim_Product].[Category].&amp;[Furniture]" c="Furniture"/>
              <i n="[Dim_Product].[Category].&amp;[Office Supplies]" c="Office Supplies"/>
              <i n="[Dim_Product].[Category].&amp;[Technology]" c="Technology"/>
            </range>
          </ranges>
        </level>
      </levels>
      <selections count="1">
        <selection n="[Dim_Product].[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B505025-E0E5-4DDF-BFA8-2813732EFE66}" sourceName="[Dim_Shipping].[Ship Mode]">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Shipping].[Ship Mode].[(All)]" sourceCaption="(All)" count="0"/>
        <level uniqueName="[Dim_Shipping].[Ship Mode].[Ship Mode]" sourceCaption="Ship Mode" count="4">
          <ranges>
            <range startItem="0">
              <i n="[Dim_Shipping].[Ship Mode].&amp;[First Class]" c="First Class"/>
              <i n="[Dim_Shipping].[Ship Mode].&amp;[Same Day]" c="Same Day"/>
              <i n="[Dim_Shipping].[Ship Mode].&amp;[Second Class]" c="Second Class"/>
              <i n="[Dim_Shipping].[Ship Mode].&amp;[Standard Class]" c="Standard Class"/>
            </range>
          </ranges>
        </level>
      </levels>
      <selections count="1">
        <selection n="[Dim_Shipping].[Ship M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79269AA-2DF0-4EE7-8A7B-4BA93F50C0A1}" sourceName="[Dim_Date].[Quarter]">
  <pivotTables>
    <pivotTable tabId="1" name="Average of Discount"/>
    <pivotTable tabId="1" name="Number of  Category"/>
    <pivotTable tabId="1" name="Number of City"/>
    <pivotTable tabId="1" name="Number of Country"/>
    <pivotTable tabId="1" name="Number of Customers"/>
    <pivotTable tabId="1" name="Number of Customers per Ship Mode"/>
    <pivotTable tabId="1" name="Number of Orders"/>
    <pivotTable tabId="1" name="Number of Orders per Month"/>
    <pivotTable tabId="1" name="Number of Product "/>
    <pivotTable tabId="1" name="Number of Product per Month"/>
    <pivotTable tabId="1" name="Number of State"/>
    <pivotTable tabId="1" name="Number of Sub-Category"/>
    <pivotTable tabId="1" name="Percentage of Customers per Segment"/>
    <pivotTable tabId="1" name="Percentage of Products Sold by Ship Mode"/>
    <pivotTable tabId="1" name="Top 10 Cities by Purchases vs Profit"/>
    <pivotTable tabId="1" name="Top 10 Cities byQuantitys vs Discount"/>
    <pivotTable tabId="1" name="Top 10 Customers by Purchases vs. Profit"/>
    <pivotTable tabId="1" name="Top 10 Customers by Quantitys vs. Discount"/>
    <pivotTable tabId="1" name="Top 10 Prodeucts by Purchases vs. Profit"/>
    <pivotTable tabId="1" name="Top 10 Prodeucts by Quantitys vs. Discount"/>
    <pivotTable tabId="1" name="Total Profit"/>
    <pivotTable tabId="1" name="Total Quantity"/>
    <pivotTable tabId="1" name="Total Sales"/>
    <pivotTable tabId="1" name="Total Sales &amp; Total Profit Per Category &amp; Sub-Category"/>
    <pivotTable tabId="1" name="Total Sales Per Region"/>
    <pivotTable tabId="1" name="Total Sales Per State"/>
  </pivotTables>
  <data>
    <olap pivotCacheId="226381731">
      <levels count="2">
        <level uniqueName="[Dim_Date].[Quarter].[(All)]" sourceCaption="(All)" count="0"/>
        <level uniqueName="[Dim_Date].[Quarter].[Quarter]" sourceCaption="Quarter" count="4">
          <ranges>
            <range startItem="0">
              <i n="[Dim_Date].[Quarter].&amp;[1]" c="1"/>
              <i n="[Dim_Date].[Quarter].&amp;[2]" c="2"/>
              <i n="[Dim_Date].[Quarter].&amp;[3]" c="3"/>
              <i n="[Dim_Date].[Quarter].&amp;[4]" c="4"/>
            </range>
          </ranges>
        </level>
      </levels>
      <selections count="1">
        <selection n="[Dim_Date].[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3" xr10:uid="{BB622579-40B3-42C1-9DE2-F6408D9B50DB}" cache="Slicer_Date__Year" caption="Date (Year)" columnCount="2" level="1" style="SlicerStyleDark2 2" rowHeight="241300"/>
  <slicer name="Region 3" xr10:uid="{5119893C-0069-46F6-BB77-A5B68FD06F9F}" cache="Slicer_Region" caption="Region" level="1" style="SlicerStyleDark2 2" rowHeight="241300"/>
  <slicer name="Segment 3" xr10:uid="{F497D7E0-B436-453D-A1A0-BEE1919AC92D}" cache="Slicer_Segment" caption="Segment" level="1" style="SlicerStyleDark2 2" rowHeight="241300"/>
  <slicer name="Category 3" xr10:uid="{88F09911-D492-4CAE-9AEF-CF243D155B64}" cache="Slicer_Category" caption="Category" level="1" style="SlicerStyleDark2 2" rowHeight="241300"/>
  <slicer name="Ship Mode 3" xr10:uid="{072DF133-4C9B-4AE3-9084-827485BB0D17}" cache="Slicer_Ship_Mode" caption="Ship Mode" level="1" style="SlicerStyleDark2 2" rowHeight="241300"/>
  <slicer name="Quarter 3" xr10:uid="{D1517792-77ED-4496-BD8B-9FAB53A95C7B}" cache="Slicer_Quarter" caption="Quarter" columnCount="2" level="1" style="SlicerStyleDark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311C5176-E32C-4B01-9F75-99F5784B8379}" cache="Slicer_Date__Year" caption="Date (Year)" columnCount="2" level="1" style="SlicerStyleDark2 2" rowHeight="241300"/>
  <slicer name="Region 1" xr10:uid="{842F567E-3D66-4120-B600-22E6F6556745}" cache="Slicer_Region" caption="Region" level="1" style="SlicerStyleDark2 2" rowHeight="241300"/>
  <slicer name="Segment 1" xr10:uid="{C109056C-6441-4821-8EF2-B1F8C40A6A14}" cache="Slicer_Segment" caption="Segment" level="1" style="SlicerStyleDark2 2" rowHeight="241300"/>
  <slicer name="Category 1" xr10:uid="{840D3806-EB59-4B50-88E3-6464C8E614BF}" cache="Slicer_Category" caption="Category" level="1" style="SlicerStyleDark2 2" rowHeight="241300"/>
  <slicer name="Ship Mode 1" xr10:uid="{23B53106-A8CF-431A-8655-E54D9F6AA614}" cache="Slicer_Ship_Mode" caption="Ship Mode" level="1" style="SlicerStyleDark2 2" rowHeight="241300"/>
  <slicer name="Quarter 1" xr10:uid="{FA29AD74-BA61-4983-BBB5-36D2C1ED7A34}" cache="Slicer_Quarter" caption="Quarter" columnCount="2" level="1" style="SlicerStyleDark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2" xr10:uid="{F032AD06-4C49-4D20-B55D-5F818BF59002}" cache="Slicer_Date__Year" caption="Date (Year)" columnCount="2" level="1" style="SlicerStyleDark2 2" rowHeight="241300"/>
  <slicer name="Region 2" xr10:uid="{0AB306DB-C1F9-43B5-9ED0-E9AA0C01EAAC}" cache="Slicer_Region" caption="Region" level="1" style="SlicerStyleDark2 2" rowHeight="241300"/>
  <slicer name="Segment 2" xr10:uid="{A43032CC-E094-4A5D-BD0A-17F1BFD227C6}" cache="Slicer_Segment" caption="Segment" level="1" style="SlicerStyleDark2 2" rowHeight="241300"/>
  <slicer name="Category 2" xr10:uid="{CED85DF8-C6CB-4F18-9E25-BDC383D7ED2A}" cache="Slicer_Category" caption="Category" level="1" style="SlicerStyleDark2 2" rowHeight="241300"/>
  <slicer name="Ship Mode 2" xr10:uid="{4BFFFA9D-980F-4BEF-9F8D-D7B772980F9C}" cache="Slicer_Ship_Mode" caption="Ship Mode" level="1" style="SlicerStyleDark2 2" rowHeight="241300"/>
  <slicer name="Quarter 2" xr10:uid="{351AC075-25C9-4D8B-B588-8122BC252005}" cache="Slicer_Quarter" caption="Quarter" columnCount="2" level="1" style="SlicerStyleDark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6:AC314"/>
  <sheetViews>
    <sheetView workbookViewId="0">
      <selection activeCell="K11" sqref="K11"/>
    </sheetView>
  </sheetViews>
  <sheetFormatPr defaultRowHeight="15" x14ac:dyDescent="0.25"/>
  <cols>
    <col min="3" max="3" width="22.28515625" bestFit="1" customWidth="1"/>
    <col min="4" max="4" width="16.5703125" bestFit="1" customWidth="1"/>
    <col min="5" max="5" width="25.5703125" bestFit="1" customWidth="1"/>
    <col min="7" max="7" width="14.28515625" bestFit="1" customWidth="1"/>
    <col min="8" max="8" width="13.85546875" bestFit="1" customWidth="1"/>
    <col min="9" max="9" width="25.5703125" bestFit="1" customWidth="1"/>
    <col min="10" max="10" width="13.140625" bestFit="1" customWidth="1"/>
    <col min="11" max="11" width="26.140625" bestFit="1" customWidth="1"/>
    <col min="16" max="16" width="72.28515625" bestFit="1" customWidth="1"/>
    <col min="17" max="17" width="23.42578125" bestFit="1" customWidth="1"/>
    <col min="18" max="18" width="19.42578125" customWidth="1"/>
    <col min="20" max="20" width="25.7109375" bestFit="1" customWidth="1"/>
    <col min="21" max="21" width="22.85546875" bestFit="1" customWidth="1"/>
    <col min="22" max="22" width="29.28515625" bestFit="1" customWidth="1"/>
    <col min="24" max="24" width="23.42578125" bestFit="1" customWidth="1"/>
    <col min="25" max="25" width="23.85546875" customWidth="1"/>
    <col min="26" max="26" width="17.5703125" customWidth="1"/>
    <col min="27" max="27" width="26.140625" customWidth="1"/>
    <col min="28" max="28" width="18.42578125" bestFit="1" customWidth="1"/>
    <col min="29" max="29" width="24.85546875" customWidth="1"/>
    <col min="30" max="30" width="12.85546875" bestFit="1" customWidth="1"/>
  </cols>
  <sheetData>
    <row r="6" spans="3:29" ht="15.75" thickBot="1" x14ac:dyDescent="0.3"/>
    <row r="7" spans="3:29" ht="18.75" customHeight="1" x14ac:dyDescent="0.25">
      <c r="C7" s="81" t="s">
        <v>6</v>
      </c>
      <c r="D7" s="82"/>
      <c r="E7" s="82"/>
      <c r="F7" s="82"/>
      <c r="G7" s="82"/>
      <c r="H7" s="82"/>
      <c r="I7" s="82"/>
      <c r="J7" s="82"/>
      <c r="K7" s="83"/>
      <c r="P7" s="72" t="s">
        <v>102</v>
      </c>
      <c r="Q7" s="73"/>
      <c r="R7" s="73"/>
      <c r="S7" s="73"/>
      <c r="T7" s="73"/>
      <c r="U7" s="73"/>
      <c r="V7" s="74"/>
      <c r="Y7" s="56" t="s">
        <v>172</v>
      </c>
      <c r="Z7" s="57"/>
      <c r="AA7" s="57"/>
      <c r="AB7" s="57"/>
      <c r="AC7" s="58"/>
    </row>
    <row r="8" spans="3:29" ht="19.5" customHeight="1" thickBot="1" x14ac:dyDescent="0.3">
      <c r="C8" s="84"/>
      <c r="D8" s="85"/>
      <c r="E8" s="85"/>
      <c r="F8" s="85"/>
      <c r="G8" s="85"/>
      <c r="H8" s="85"/>
      <c r="I8" s="85"/>
      <c r="J8" s="85"/>
      <c r="K8" s="86"/>
      <c r="P8" s="75"/>
      <c r="Q8" s="76"/>
      <c r="R8" s="76"/>
      <c r="S8" s="76"/>
      <c r="T8" s="76"/>
      <c r="U8" s="76"/>
      <c r="V8" s="77"/>
      <c r="Y8" s="59"/>
      <c r="Z8" s="60"/>
      <c r="AA8" s="60"/>
      <c r="AB8" s="60"/>
      <c r="AC8" s="61"/>
    </row>
    <row r="9" spans="3:29" ht="15.75" thickBot="1" x14ac:dyDescent="0.3">
      <c r="C9" s="2"/>
      <c r="D9" s="3"/>
      <c r="E9" s="3"/>
      <c r="F9" s="3"/>
      <c r="G9" s="3"/>
      <c r="H9" s="3"/>
      <c r="I9" s="3"/>
      <c r="J9" s="3"/>
      <c r="K9" s="4"/>
      <c r="P9" s="2"/>
      <c r="Q9" s="3"/>
      <c r="R9" s="3"/>
      <c r="S9" s="3"/>
      <c r="T9" s="3"/>
      <c r="U9" s="3"/>
      <c r="V9" s="4"/>
      <c r="Y9" s="2"/>
      <c r="Z9" s="3"/>
      <c r="AA9" s="3"/>
      <c r="AB9" s="3"/>
      <c r="AC9" s="4"/>
    </row>
    <row r="10" spans="3:29" ht="19.5" thickBot="1" x14ac:dyDescent="0.3">
      <c r="C10" s="15" t="s">
        <v>1</v>
      </c>
      <c r="D10" s="3"/>
      <c r="E10" s="15" t="s">
        <v>2</v>
      </c>
      <c r="F10" s="3"/>
      <c r="G10" s="15" t="s">
        <v>3</v>
      </c>
      <c r="H10" s="3"/>
      <c r="I10" s="15" t="s">
        <v>4</v>
      </c>
      <c r="J10" s="3"/>
      <c r="K10" s="15" t="s">
        <v>176</v>
      </c>
      <c r="P10" s="15" t="s">
        <v>54</v>
      </c>
      <c r="Q10" s="3"/>
      <c r="R10" s="15" t="s">
        <v>28</v>
      </c>
      <c r="S10" s="3"/>
      <c r="T10" s="15" t="s">
        <v>55</v>
      </c>
      <c r="U10" s="3"/>
      <c r="V10" s="15" t="s">
        <v>56</v>
      </c>
      <c r="Y10" s="15" t="s">
        <v>103</v>
      </c>
      <c r="Z10" s="3"/>
      <c r="AA10" s="15" t="s">
        <v>104</v>
      </c>
      <c r="AB10" s="3"/>
      <c r="AC10" s="15" t="s">
        <v>105</v>
      </c>
    </row>
    <row r="11" spans="3:29" ht="15.75" thickBot="1" x14ac:dyDescent="0.3">
      <c r="C11" s="14">
        <v>9994</v>
      </c>
      <c r="D11" s="3"/>
      <c r="E11" s="14">
        <v>793</v>
      </c>
      <c r="F11" s="3"/>
      <c r="G11" s="32">
        <v>2297200.8602999789</v>
      </c>
      <c r="H11" s="3"/>
      <c r="I11" s="32">
        <v>286397.02169999725</v>
      </c>
      <c r="J11" s="3"/>
      <c r="K11" s="55">
        <v>0.15620272163297988</v>
      </c>
      <c r="P11" s="14">
        <v>1862</v>
      </c>
      <c r="Q11" s="3"/>
      <c r="R11" s="14">
        <v>37873</v>
      </c>
      <c r="S11" s="3"/>
      <c r="T11" s="14">
        <v>3</v>
      </c>
      <c r="U11" s="3"/>
      <c r="V11" s="14">
        <v>17</v>
      </c>
      <c r="Y11" s="14">
        <v>1</v>
      </c>
      <c r="Z11" s="3"/>
      <c r="AA11" s="14">
        <v>252</v>
      </c>
      <c r="AB11" s="3"/>
      <c r="AC11" s="14">
        <v>41</v>
      </c>
    </row>
    <row r="12" spans="3:29" x14ac:dyDescent="0.25">
      <c r="C12" s="2"/>
      <c r="D12" s="3"/>
      <c r="E12" s="3"/>
      <c r="F12" s="3"/>
      <c r="G12" s="3"/>
      <c r="H12" s="3"/>
      <c r="I12" s="3"/>
      <c r="J12" s="3"/>
      <c r="K12" s="4"/>
      <c r="P12" s="2"/>
      <c r="Q12" s="3"/>
      <c r="R12" s="3"/>
      <c r="S12" s="3"/>
      <c r="T12" s="3"/>
      <c r="U12" s="3"/>
      <c r="V12" s="4"/>
      <c r="Y12" s="2"/>
      <c r="Z12" s="3"/>
      <c r="AA12" s="3"/>
      <c r="AB12" s="3"/>
      <c r="AC12" s="4"/>
    </row>
    <row r="13" spans="3:29" x14ac:dyDescent="0.25">
      <c r="C13" s="2"/>
      <c r="D13" s="3"/>
      <c r="E13" s="3"/>
      <c r="F13" s="3"/>
      <c r="G13" s="3"/>
      <c r="H13" s="3"/>
      <c r="I13" s="3"/>
      <c r="J13" s="3"/>
      <c r="K13" s="4"/>
      <c r="P13" s="2"/>
      <c r="Q13" s="3"/>
      <c r="R13" s="3"/>
      <c r="S13" s="3"/>
      <c r="T13" s="3"/>
      <c r="U13" s="3"/>
      <c r="V13" s="4"/>
      <c r="Y13" s="62" t="s">
        <v>171</v>
      </c>
      <c r="Z13" s="63"/>
      <c r="AA13" s="3"/>
      <c r="AB13" s="3"/>
      <c r="AC13" s="4"/>
    </row>
    <row r="14" spans="3:29" ht="15.75" thickBot="1" x14ac:dyDescent="0.3">
      <c r="C14" s="2"/>
      <c r="D14" s="3"/>
      <c r="E14" s="3"/>
      <c r="F14" s="3"/>
      <c r="G14" s="3"/>
      <c r="H14" s="3"/>
      <c r="I14" s="3"/>
      <c r="J14" s="3"/>
      <c r="K14" s="4"/>
      <c r="P14" s="2"/>
      <c r="Q14" s="3"/>
      <c r="R14" s="3"/>
      <c r="S14" s="3"/>
      <c r="T14" s="3"/>
      <c r="U14" s="3"/>
      <c r="V14" s="4"/>
      <c r="Y14" s="64"/>
      <c r="Z14" s="65"/>
      <c r="AA14" s="3"/>
      <c r="AB14" s="3"/>
      <c r="AC14" s="4"/>
    </row>
    <row r="15" spans="3:29" ht="19.5" thickBot="1" x14ac:dyDescent="0.3">
      <c r="C15" s="62" t="s">
        <v>170</v>
      </c>
      <c r="D15" s="63"/>
      <c r="E15" s="63"/>
      <c r="F15" s="3"/>
      <c r="G15" s="3"/>
      <c r="H15" s="69" t="s">
        <v>34</v>
      </c>
      <c r="I15" s="69"/>
      <c r="J15" s="3"/>
      <c r="K15" s="4"/>
      <c r="P15" s="62" t="s">
        <v>168</v>
      </c>
      <c r="Q15" s="63"/>
      <c r="R15" s="63"/>
      <c r="S15" s="3"/>
      <c r="T15" s="63" t="s">
        <v>99</v>
      </c>
      <c r="U15" s="63"/>
      <c r="V15" s="66"/>
      <c r="Y15" s="33" t="s">
        <v>147</v>
      </c>
      <c r="Z15" s="15" t="s">
        <v>3</v>
      </c>
      <c r="AA15" s="3"/>
      <c r="AB15" s="3" t="str">
        <f t="shared" ref="AB15:AB56" si="0">Y15</f>
        <v>State</v>
      </c>
      <c r="AC15" s="4" t="str">
        <f t="shared" ref="AC15:AC56" si="1">Z15</f>
        <v>Total Sales</v>
      </c>
    </row>
    <row r="16" spans="3:29" ht="15.75" thickBot="1" x14ac:dyDescent="0.3">
      <c r="C16" s="64"/>
      <c r="D16" s="65"/>
      <c r="E16" s="65"/>
      <c r="F16" s="3"/>
      <c r="G16" s="3"/>
      <c r="H16" s="71"/>
      <c r="I16" s="71"/>
      <c r="J16" s="3"/>
      <c r="K16" s="4"/>
      <c r="P16" s="64"/>
      <c r="Q16" s="65"/>
      <c r="R16" s="65"/>
      <c r="S16" s="3"/>
      <c r="T16" s="65"/>
      <c r="U16" s="65"/>
      <c r="V16" s="67"/>
      <c r="Y16" s="34" t="s">
        <v>116</v>
      </c>
      <c r="Z16" s="21">
        <v>112819.77200000003</v>
      </c>
      <c r="AA16" s="3"/>
      <c r="AB16" s="3" t="str">
        <f t="shared" si="0"/>
        <v>Illinois</v>
      </c>
      <c r="AC16" s="4">
        <f t="shared" si="1"/>
        <v>112819.77200000003</v>
      </c>
    </row>
    <row r="17" spans="3:29" ht="19.5" thickBot="1" x14ac:dyDescent="0.35">
      <c r="C17" s="33" t="s">
        <v>27</v>
      </c>
      <c r="D17" s="37" t="s">
        <v>3</v>
      </c>
      <c r="E17" s="38" t="s">
        <v>4</v>
      </c>
      <c r="F17" s="3"/>
      <c r="G17" s="3"/>
      <c r="H17" s="33" t="s">
        <v>33</v>
      </c>
      <c r="I17" s="36" t="s">
        <v>2</v>
      </c>
      <c r="J17" s="3"/>
      <c r="K17" s="4"/>
      <c r="P17" s="33" t="s">
        <v>77</v>
      </c>
      <c r="Q17" s="37" t="s">
        <v>3</v>
      </c>
      <c r="R17" s="38" t="s">
        <v>4</v>
      </c>
      <c r="S17" s="3"/>
      <c r="T17" s="33" t="s">
        <v>98</v>
      </c>
      <c r="U17" s="37" t="s">
        <v>3</v>
      </c>
      <c r="V17" s="38" t="s">
        <v>4</v>
      </c>
      <c r="Y17" s="19" t="s">
        <v>117</v>
      </c>
      <c r="Z17" s="22">
        <v>22977.863999999998</v>
      </c>
      <c r="AA17" s="3"/>
      <c r="AB17" s="3" t="str">
        <f t="shared" si="0"/>
        <v>Indiana</v>
      </c>
      <c r="AC17" s="4">
        <f t="shared" si="1"/>
        <v>22977.863999999998</v>
      </c>
    </row>
    <row r="18" spans="3:29" ht="15.75" thickBot="1" x14ac:dyDescent="0.3">
      <c r="C18" s="34" t="s">
        <v>22</v>
      </c>
      <c r="D18" s="27">
        <v>25043.05</v>
      </c>
      <c r="E18" s="28">
        <v>-1980.7393000000022</v>
      </c>
      <c r="F18" s="3"/>
      <c r="G18" s="3"/>
      <c r="H18" s="34" t="s">
        <v>32</v>
      </c>
      <c r="I18" s="17">
        <v>774</v>
      </c>
      <c r="J18" s="3"/>
      <c r="K18" s="4"/>
      <c r="P18" s="34" t="s">
        <v>58</v>
      </c>
      <c r="Q18" s="27">
        <v>61599.823999999993</v>
      </c>
      <c r="R18" s="28">
        <v>25199.928</v>
      </c>
      <c r="S18" s="3"/>
      <c r="T18" s="35" t="s">
        <v>80</v>
      </c>
      <c r="U18" s="25"/>
      <c r="V18" s="26"/>
      <c r="Y18" s="19" t="s">
        <v>118</v>
      </c>
      <c r="Z18" s="22">
        <v>12426.146999999999</v>
      </c>
      <c r="AA18" s="3"/>
      <c r="AB18" s="3" t="str">
        <f t="shared" si="0"/>
        <v>Iowa</v>
      </c>
      <c r="AC18" s="4">
        <f t="shared" si="1"/>
        <v>12426.146999999999</v>
      </c>
    </row>
    <row r="19" spans="3:29" x14ac:dyDescent="0.25">
      <c r="C19" s="19" t="s">
        <v>24</v>
      </c>
      <c r="D19" s="29">
        <v>19052.217999999993</v>
      </c>
      <c r="E19" s="6">
        <v>8981.3238999999976</v>
      </c>
      <c r="F19" s="3"/>
      <c r="G19" s="3"/>
      <c r="H19" s="19" t="s">
        <v>31</v>
      </c>
      <c r="I19" s="18">
        <v>550</v>
      </c>
      <c r="J19" s="3"/>
      <c r="K19" s="4"/>
      <c r="P19" s="19" t="s">
        <v>61</v>
      </c>
      <c r="Q19" s="29">
        <v>27453.383999999995</v>
      </c>
      <c r="R19" s="6">
        <v>7753.0389999999998</v>
      </c>
      <c r="S19" s="3"/>
      <c r="T19" s="52" t="s">
        <v>97</v>
      </c>
      <c r="U19" s="29">
        <v>330007.05399999913</v>
      </c>
      <c r="V19" s="6">
        <v>44515.730599999966</v>
      </c>
      <c r="Y19" s="19" t="s">
        <v>124</v>
      </c>
      <c r="Z19" s="22">
        <v>58076.859799999998</v>
      </c>
      <c r="AA19" s="3"/>
      <c r="AB19" s="3" t="str">
        <f t="shared" si="0"/>
        <v>Michigan</v>
      </c>
      <c r="AC19" s="4">
        <f t="shared" si="1"/>
        <v>58076.859799999998</v>
      </c>
    </row>
    <row r="20" spans="3:29" x14ac:dyDescent="0.25">
      <c r="C20" s="19" t="s">
        <v>19</v>
      </c>
      <c r="D20" s="29">
        <v>15117.339</v>
      </c>
      <c r="E20" s="6">
        <v>6976.0958999999993</v>
      </c>
      <c r="F20" s="3"/>
      <c r="G20" s="3"/>
      <c r="H20" s="19" t="s">
        <v>29</v>
      </c>
      <c r="I20" s="18">
        <v>494</v>
      </c>
      <c r="J20" s="3"/>
      <c r="K20" s="4"/>
      <c r="P20" s="19" t="s">
        <v>59</v>
      </c>
      <c r="Q20" s="29">
        <v>22638.48</v>
      </c>
      <c r="R20" s="6">
        <v>-1811.0784000000021</v>
      </c>
      <c r="S20" s="3"/>
      <c r="T20" s="53" t="s">
        <v>96</v>
      </c>
      <c r="U20" s="29">
        <v>189238.63100000005</v>
      </c>
      <c r="V20" s="6">
        <v>3384.756900000003</v>
      </c>
      <c r="Y20" s="19" t="s">
        <v>125</v>
      </c>
      <c r="Z20" s="22">
        <v>50062.380499999941</v>
      </c>
      <c r="AA20" s="3"/>
      <c r="AB20" s="3" t="str">
        <f t="shared" si="0"/>
        <v>Minnesota</v>
      </c>
      <c r="AC20" s="4">
        <f t="shared" si="1"/>
        <v>50062.380499999941</v>
      </c>
    </row>
    <row r="21" spans="3:29" ht="15.75" thickBot="1" x14ac:dyDescent="0.3">
      <c r="C21" s="19" t="s">
        <v>25</v>
      </c>
      <c r="D21" s="29">
        <v>14595.620000000003</v>
      </c>
      <c r="E21" s="6">
        <v>4703.7882999999993</v>
      </c>
      <c r="F21" s="3"/>
      <c r="G21" s="3"/>
      <c r="H21" s="20" t="s">
        <v>30</v>
      </c>
      <c r="I21" s="18">
        <v>227</v>
      </c>
      <c r="J21" s="3"/>
      <c r="K21" s="4"/>
      <c r="P21" s="19" t="s">
        <v>68</v>
      </c>
      <c r="Q21" s="29">
        <v>21870.576000000001</v>
      </c>
      <c r="R21" s="6">
        <v>3.4106051316484809E-13</v>
      </c>
      <c r="S21" s="3"/>
      <c r="T21" s="53" t="s">
        <v>94</v>
      </c>
      <c r="U21" s="29">
        <v>167380.31799999971</v>
      </c>
      <c r="V21" s="6">
        <v>41936.635699999984</v>
      </c>
      <c r="Y21" s="19" t="s">
        <v>127</v>
      </c>
      <c r="Z21" s="22">
        <v>13013.175000000003</v>
      </c>
      <c r="AA21" s="3"/>
      <c r="AB21" s="3" t="str">
        <f t="shared" si="0"/>
        <v>Missouri</v>
      </c>
      <c r="AC21" s="4">
        <f t="shared" si="1"/>
        <v>13013.175000000003</v>
      </c>
    </row>
    <row r="22" spans="3:29" ht="15.75" thickBot="1" x14ac:dyDescent="0.3">
      <c r="C22" s="19" t="s">
        <v>7</v>
      </c>
      <c r="D22" s="29">
        <v>14473.570999999998</v>
      </c>
      <c r="E22" s="6">
        <v>5444.8054999999995</v>
      </c>
      <c r="F22" s="3"/>
      <c r="G22" s="3"/>
      <c r="H22" s="35" t="s">
        <v>0</v>
      </c>
      <c r="I22" s="13">
        <v>793</v>
      </c>
      <c r="J22" s="3"/>
      <c r="K22" s="4"/>
      <c r="P22" s="19" t="s">
        <v>63</v>
      </c>
      <c r="Q22" s="29">
        <v>19823.479000000003</v>
      </c>
      <c r="R22" s="6">
        <v>2233.5050999999976</v>
      </c>
      <c r="S22" s="3"/>
      <c r="T22" s="54" t="s">
        <v>95</v>
      </c>
      <c r="U22" s="29">
        <v>149528.02999999994</v>
      </c>
      <c r="V22" s="6">
        <v>55617.824900000021</v>
      </c>
      <c r="Y22" s="19" t="s">
        <v>128</v>
      </c>
      <c r="Z22" s="22">
        <v>6492.4100000000008</v>
      </c>
      <c r="AA22" s="3"/>
      <c r="AB22" s="3" t="str">
        <f t="shared" si="0"/>
        <v>Nebraska</v>
      </c>
      <c r="AC22" s="4">
        <f t="shared" si="1"/>
        <v>6492.4100000000008</v>
      </c>
    </row>
    <row r="23" spans="3:29" ht="15.75" thickBot="1" x14ac:dyDescent="0.3">
      <c r="C23" s="19" t="s">
        <v>16</v>
      </c>
      <c r="D23" s="29">
        <v>14175.229000000001</v>
      </c>
      <c r="E23" s="6">
        <v>806.85499999999968</v>
      </c>
      <c r="F23" s="3"/>
      <c r="G23" s="3"/>
      <c r="H23" s="3"/>
      <c r="I23" s="3"/>
      <c r="J23" s="3"/>
      <c r="K23" s="4"/>
      <c r="P23" s="19" t="s">
        <v>64</v>
      </c>
      <c r="Q23" s="29">
        <v>19024.5</v>
      </c>
      <c r="R23" s="6">
        <v>760.97999999999888</v>
      </c>
      <c r="S23" s="3"/>
      <c r="T23" s="35" t="s">
        <v>78</v>
      </c>
      <c r="U23" s="5"/>
      <c r="V23" s="7"/>
      <c r="Y23" s="19" t="s">
        <v>136</v>
      </c>
      <c r="Z23" s="22">
        <v>5135.8180000000002</v>
      </c>
      <c r="AA23" s="3"/>
      <c r="AB23" s="3" t="str">
        <f t="shared" si="0"/>
        <v>Oklahoma</v>
      </c>
      <c r="AC23" s="4">
        <f t="shared" si="1"/>
        <v>5135.8180000000002</v>
      </c>
    </row>
    <row r="24" spans="3:29" ht="15" customHeight="1" x14ac:dyDescent="0.25">
      <c r="C24" s="19" t="s">
        <v>20</v>
      </c>
      <c r="D24" s="29">
        <v>14142.333999999999</v>
      </c>
      <c r="E24" s="6">
        <v>5757.4118999999982</v>
      </c>
      <c r="F24" s="3"/>
      <c r="G24" s="3"/>
      <c r="H24" s="3"/>
      <c r="I24" s="3"/>
      <c r="J24" s="69" t="s">
        <v>175</v>
      </c>
      <c r="K24" s="87"/>
      <c r="P24" s="19" t="s">
        <v>66</v>
      </c>
      <c r="Q24" s="29">
        <v>18839.686000000002</v>
      </c>
      <c r="R24" s="6">
        <v>6983.8835999999992</v>
      </c>
      <c r="S24" s="3"/>
      <c r="T24" s="52" t="s">
        <v>82</v>
      </c>
      <c r="U24" s="29">
        <v>328449.10300000041</v>
      </c>
      <c r="V24" s="6">
        <v>26590.166300000037</v>
      </c>
      <c r="Y24" s="19" t="s">
        <v>140</v>
      </c>
      <c r="Z24" s="22">
        <v>2339.598</v>
      </c>
      <c r="AA24" s="3"/>
      <c r="AB24" s="3" t="str">
        <f t="shared" si="0"/>
        <v>South Dakota</v>
      </c>
      <c r="AC24" s="4">
        <f t="shared" si="1"/>
        <v>2339.598</v>
      </c>
    </row>
    <row r="25" spans="3:29" ht="15.75" customHeight="1" thickBot="1" x14ac:dyDescent="0.3">
      <c r="C25" s="19" t="s">
        <v>13</v>
      </c>
      <c r="D25" s="29">
        <v>12873.297999999999</v>
      </c>
      <c r="E25" s="6">
        <v>5622.4291999999996</v>
      </c>
      <c r="F25" s="3"/>
      <c r="G25" s="3"/>
      <c r="H25" s="3"/>
      <c r="I25" s="3"/>
      <c r="J25" s="71"/>
      <c r="K25" s="88"/>
      <c r="P25" s="19" t="s">
        <v>69</v>
      </c>
      <c r="Q25" s="29">
        <v>18374.895</v>
      </c>
      <c r="R25" s="6">
        <v>4094.9765999999986</v>
      </c>
      <c r="S25" s="3"/>
      <c r="T25" s="53" t="s">
        <v>84</v>
      </c>
      <c r="U25" s="29">
        <v>206965.53200000006</v>
      </c>
      <c r="V25" s="6">
        <v>-17725.481100000008</v>
      </c>
      <c r="Y25" s="19" t="s">
        <v>142</v>
      </c>
      <c r="Z25" s="22">
        <v>192758.20490000001</v>
      </c>
      <c r="AA25" s="3"/>
      <c r="AB25" s="3" t="str">
        <f t="shared" si="0"/>
        <v>Texas</v>
      </c>
      <c r="AC25" s="4">
        <f t="shared" si="1"/>
        <v>192758.20490000001</v>
      </c>
    </row>
    <row r="26" spans="3:29" ht="19.5" thickBot="1" x14ac:dyDescent="0.35">
      <c r="C26" s="19" t="s">
        <v>21</v>
      </c>
      <c r="D26" s="29">
        <v>12209.438000000002</v>
      </c>
      <c r="E26" s="6">
        <v>2650.6768999999995</v>
      </c>
      <c r="F26" s="3"/>
      <c r="G26" s="3"/>
      <c r="H26" s="3"/>
      <c r="I26" s="3"/>
      <c r="J26" s="33" t="s">
        <v>53</v>
      </c>
      <c r="K26" s="36" t="s">
        <v>2</v>
      </c>
      <c r="P26" s="19" t="s">
        <v>62</v>
      </c>
      <c r="Q26" s="29">
        <v>17965.068000000003</v>
      </c>
      <c r="R26" s="6">
        <v>-1878.1662000000033</v>
      </c>
      <c r="S26" s="3"/>
      <c r="T26" s="53" t="s">
        <v>81</v>
      </c>
      <c r="U26" s="29">
        <v>114879.99629999988</v>
      </c>
      <c r="V26" s="6">
        <v>-3472.5560000000041</v>
      </c>
      <c r="Y26" s="19" t="s">
        <v>146</v>
      </c>
      <c r="Z26" s="22">
        <v>40970.251000000004</v>
      </c>
      <c r="AA26" s="3"/>
      <c r="AB26" s="3" t="str">
        <f t="shared" si="0"/>
        <v>Wisconsin</v>
      </c>
      <c r="AC26" s="4">
        <f t="shared" si="1"/>
        <v>40970.251000000004</v>
      </c>
    </row>
    <row r="27" spans="3:29" ht="15.75" thickBot="1" x14ac:dyDescent="0.3">
      <c r="C27" s="20" t="s">
        <v>10</v>
      </c>
      <c r="D27" s="29">
        <v>12129.071999999998</v>
      </c>
      <c r="E27" s="6">
        <v>2177.0492999999988</v>
      </c>
      <c r="F27" s="3"/>
      <c r="G27" s="3"/>
      <c r="H27" s="3"/>
      <c r="I27" s="3"/>
      <c r="J27" s="49" t="s">
        <v>50</v>
      </c>
      <c r="K27" s="46">
        <v>409</v>
      </c>
      <c r="P27" s="20" t="s">
        <v>67</v>
      </c>
      <c r="Q27" s="29">
        <v>17030.311999999998</v>
      </c>
      <c r="R27" s="6">
        <v>-262.00480000000084</v>
      </c>
      <c r="S27" s="3"/>
      <c r="T27" s="54" t="s">
        <v>83</v>
      </c>
      <c r="U27" s="29">
        <v>91705.163999999888</v>
      </c>
      <c r="V27" s="6">
        <v>13059.143600000014</v>
      </c>
      <c r="Y27" s="19" t="s">
        <v>119</v>
      </c>
      <c r="Z27" s="22">
        <v>1727.652</v>
      </c>
      <c r="AA27" s="3"/>
      <c r="AB27" s="3" t="str">
        <f t="shared" si="0"/>
        <v>Kansas</v>
      </c>
      <c r="AC27" s="4">
        <f t="shared" si="1"/>
        <v>1727.652</v>
      </c>
    </row>
    <row r="28" spans="3:29" ht="15.75" thickBot="1" x14ac:dyDescent="0.3">
      <c r="C28" s="41" t="s">
        <v>0</v>
      </c>
      <c r="D28" s="40">
        <v>153811.16899999999</v>
      </c>
      <c r="E28" s="39">
        <v>41139.696599999981</v>
      </c>
      <c r="F28" s="3"/>
      <c r="G28" s="3"/>
      <c r="H28" s="3"/>
      <c r="I28" s="3"/>
      <c r="J28" s="50" t="s">
        <v>51</v>
      </c>
      <c r="K28" s="47">
        <v>236</v>
      </c>
      <c r="P28" s="41" t="s">
        <v>0</v>
      </c>
      <c r="Q28" s="40">
        <v>244620.20399999988</v>
      </c>
      <c r="R28" s="39">
        <v>43075.062899999997</v>
      </c>
      <c r="S28" s="3"/>
      <c r="T28" s="35" t="s">
        <v>79</v>
      </c>
      <c r="U28" s="5"/>
      <c r="V28" s="7"/>
      <c r="Y28" s="19" t="s">
        <v>106</v>
      </c>
      <c r="Z28" s="22">
        <v>31038.991799999993</v>
      </c>
      <c r="AA28" s="3"/>
      <c r="AB28" s="3" t="str">
        <f t="shared" si="0"/>
        <v>Alabama</v>
      </c>
      <c r="AC28" s="4">
        <f t="shared" si="1"/>
        <v>31038.991799999993</v>
      </c>
    </row>
    <row r="29" spans="3:29" ht="15.75" thickBot="1" x14ac:dyDescent="0.3">
      <c r="C29" s="2"/>
      <c r="D29" s="3"/>
      <c r="E29" s="3"/>
      <c r="F29" s="3"/>
      <c r="G29" s="3"/>
      <c r="H29" s="3"/>
      <c r="I29" s="3"/>
      <c r="J29" s="51" t="s">
        <v>52</v>
      </c>
      <c r="K29" s="47">
        <v>148</v>
      </c>
      <c r="P29" s="2"/>
      <c r="Q29" s="3"/>
      <c r="R29" s="3"/>
      <c r="S29" s="3"/>
      <c r="T29" s="52" t="s">
        <v>92</v>
      </c>
      <c r="U29" s="29">
        <v>223843.60800000047</v>
      </c>
      <c r="V29" s="6">
        <v>21278.82640000002</v>
      </c>
      <c r="Y29" s="19" t="s">
        <v>107</v>
      </c>
      <c r="Z29" s="22">
        <v>81986.122999999978</v>
      </c>
      <c r="AA29" s="3"/>
      <c r="AB29" s="3" t="str">
        <f t="shared" si="0"/>
        <v>Arizona</v>
      </c>
      <c r="AC29" s="4">
        <f t="shared" si="1"/>
        <v>81986.122999999978</v>
      </c>
    </row>
    <row r="30" spans="3:29" ht="15.75" thickBot="1" x14ac:dyDescent="0.3">
      <c r="C30" s="2"/>
      <c r="D30" s="3"/>
      <c r="E30" s="3"/>
      <c r="F30" s="3"/>
      <c r="G30" s="3"/>
      <c r="H30" s="3"/>
      <c r="I30" s="3"/>
      <c r="J30" s="35" t="s">
        <v>0</v>
      </c>
      <c r="K30" s="48">
        <v>793</v>
      </c>
      <c r="P30" s="2"/>
      <c r="Q30" s="3"/>
      <c r="R30" s="3"/>
      <c r="S30" s="3"/>
      <c r="T30" s="53" t="s">
        <v>87</v>
      </c>
      <c r="U30" s="29">
        <v>203412.73299999992</v>
      </c>
      <c r="V30" s="6">
        <v>30221.763300000053</v>
      </c>
      <c r="Y30" s="19" t="s">
        <v>108</v>
      </c>
      <c r="Z30" s="22">
        <v>4582.5560000000023</v>
      </c>
      <c r="AA30" s="3"/>
      <c r="AB30" s="3" t="str">
        <f t="shared" si="0"/>
        <v>Arkansas</v>
      </c>
      <c r="AC30" s="4">
        <f t="shared" si="1"/>
        <v>4582.5560000000023</v>
      </c>
    </row>
    <row r="31" spans="3:29" ht="18.75" customHeight="1" x14ac:dyDescent="0.25">
      <c r="C31" s="2"/>
      <c r="D31" s="3"/>
      <c r="E31" s="3"/>
      <c r="F31" s="3"/>
      <c r="G31" s="3"/>
      <c r="H31" s="69" t="s">
        <v>49</v>
      </c>
      <c r="I31" s="69"/>
      <c r="J31" s="3"/>
      <c r="K31" s="4"/>
      <c r="P31" s="62" t="s">
        <v>167</v>
      </c>
      <c r="Q31" s="63"/>
      <c r="R31" s="63"/>
      <c r="S31" s="3"/>
      <c r="T31" s="53" t="s">
        <v>85</v>
      </c>
      <c r="U31" s="29">
        <v>107532.16100000002</v>
      </c>
      <c r="V31" s="6">
        <v>18138.00540000002</v>
      </c>
      <c r="Y31" s="19" t="s">
        <v>109</v>
      </c>
      <c r="Z31" s="22">
        <v>451036.58230000018</v>
      </c>
      <c r="AA31" s="3"/>
      <c r="AB31" s="3" t="str">
        <f t="shared" si="0"/>
        <v>California</v>
      </c>
      <c r="AC31" s="4">
        <f t="shared" si="1"/>
        <v>451036.58230000018</v>
      </c>
    </row>
    <row r="32" spans="3:29" ht="19.5" customHeight="1" thickBot="1" x14ac:dyDescent="0.3">
      <c r="C32" s="62" t="s">
        <v>169</v>
      </c>
      <c r="D32" s="63"/>
      <c r="E32" s="63"/>
      <c r="F32" s="3"/>
      <c r="G32" s="3"/>
      <c r="H32" s="71"/>
      <c r="I32" s="71"/>
      <c r="J32" s="3"/>
      <c r="K32" s="4"/>
      <c r="P32" s="64"/>
      <c r="Q32" s="65"/>
      <c r="R32" s="65"/>
      <c r="S32" s="3"/>
      <c r="T32" s="53" t="s">
        <v>91</v>
      </c>
      <c r="U32" s="29">
        <v>78479.205999999962</v>
      </c>
      <c r="V32" s="6">
        <v>34053.569299999966</v>
      </c>
      <c r="Y32" s="19" t="s">
        <v>110</v>
      </c>
      <c r="Z32" s="22">
        <v>57523.116199999997</v>
      </c>
      <c r="AA32" s="3"/>
      <c r="AB32" s="3" t="str">
        <f t="shared" si="0"/>
        <v>Colorado</v>
      </c>
      <c r="AC32" s="4">
        <f t="shared" si="1"/>
        <v>57523.116199999997</v>
      </c>
    </row>
    <row r="33" spans="2:29" ht="18.75" customHeight="1" thickBot="1" x14ac:dyDescent="0.35">
      <c r="B33" s="1"/>
      <c r="C33" s="62"/>
      <c r="D33" s="63"/>
      <c r="E33" s="63"/>
      <c r="F33" s="3"/>
      <c r="G33" s="3"/>
      <c r="H33" s="33" t="s">
        <v>47</v>
      </c>
      <c r="I33" s="36" t="s">
        <v>48</v>
      </c>
      <c r="J33" s="3"/>
      <c r="K33" s="4"/>
      <c r="P33" s="33" t="s">
        <v>77</v>
      </c>
      <c r="Q33" s="37" t="s">
        <v>28</v>
      </c>
      <c r="R33" s="38" t="s">
        <v>5</v>
      </c>
      <c r="S33" s="3"/>
      <c r="T33" s="53" t="s">
        <v>93</v>
      </c>
      <c r="U33" s="29">
        <v>46673.537999999971</v>
      </c>
      <c r="V33" s="6">
        <v>-1189.0994999999996</v>
      </c>
      <c r="Y33" s="19" t="s">
        <v>111</v>
      </c>
      <c r="Z33" s="22">
        <v>18549.800999999999</v>
      </c>
      <c r="AA33" s="3"/>
      <c r="AB33" s="3" t="str">
        <f t="shared" si="0"/>
        <v>Connecticut</v>
      </c>
      <c r="AC33" s="4">
        <f t="shared" si="1"/>
        <v>18549.800999999999</v>
      </c>
    </row>
    <row r="34" spans="2:29" ht="15.75" customHeight="1" thickBot="1" x14ac:dyDescent="0.3">
      <c r="C34" s="64"/>
      <c r="D34" s="65"/>
      <c r="E34" s="65"/>
      <c r="F34" s="3"/>
      <c r="G34" s="3"/>
      <c r="H34" s="34" t="s">
        <v>36</v>
      </c>
      <c r="I34" s="17">
        <v>381</v>
      </c>
      <c r="J34" s="3"/>
      <c r="K34" s="4"/>
      <c r="P34" s="34" t="s">
        <v>73</v>
      </c>
      <c r="Q34" s="25">
        <v>215</v>
      </c>
      <c r="R34" s="44">
        <v>0.1208935611038108</v>
      </c>
      <c r="S34" s="3"/>
      <c r="T34" s="53" t="s">
        <v>86</v>
      </c>
      <c r="U34" s="29">
        <v>27118.791999999943</v>
      </c>
      <c r="V34" s="6">
        <v>6527.7870000000012</v>
      </c>
      <c r="Y34" s="19" t="s">
        <v>112</v>
      </c>
      <c r="Z34" s="22">
        <v>21056.084999999999</v>
      </c>
      <c r="AA34" s="3"/>
      <c r="AB34" s="3" t="str">
        <f t="shared" si="0"/>
        <v>Delaware</v>
      </c>
      <c r="AC34" s="4">
        <f t="shared" si="1"/>
        <v>21056.084999999999</v>
      </c>
    </row>
    <row r="35" spans="2:29" ht="15.75" thickBot="1" x14ac:dyDescent="0.3">
      <c r="C35" s="33" t="s">
        <v>27</v>
      </c>
      <c r="D35" s="37" t="s">
        <v>28</v>
      </c>
      <c r="E35" s="38" t="s">
        <v>5</v>
      </c>
      <c r="F35" s="3"/>
      <c r="G35" s="3"/>
      <c r="H35" s="19" t="s">
        <v>37</v>
      </c>
      <c r="I35" s="18">
        <v>300</v>
      </c>
      <c r="J35" s="3"/>
      <c r="K35" s="4"/>
      <c r="P35" s="19" t="s">
        <v>72</v>
      </c>
      <c r="Q35" s="5">
        <v>170</v>
      </c>
      <c r="R35" s="42">
        <v>9.4612352168199743E-2</v>
      </c>
      <c r="S35" s="3"/>
      <c r="T35" s="53" t="s">
        <v>88</v>
      </c>
      <c r="U35" s="29">
        <v>16476.401999999998</v>
      </c>
      <c r="V35" s="6">
        <v>6964.1766999999927</v>
      </c>
      <c r="Y35" s="19" t="s">
        <v>114</v>
      </c>
      <c r="Z35" s="22">
        <v>50002.989800000032</v>
      </c>
      <c r="AA35" s="3"/>
      <c r="AB35" s="3" t="str">
        <f t="shared" si="0"/>
        <v>Florida</v>
      </c>
      <c r="AC35" s="4">
        <f t="shared" si="1"/>
        <v>50002.989800000032</v>
      </c>
    </row>
    <row r="36" spans="2:29" x14ac:dyDescent="0.25">
      <c r="C36" s="34" t="s">
        <v>15</v>
      </c>
      <c r="D36" s="25">
        <v>150</v>
      </c>
      <c r="E36" s="44">
        <v>5.4582670002274299E-2</v>
      </c>
      <c r="F36" s="3"/>
      <c r="G36" s="3"/>
      <c r="H36" s="19" t="s">
        <v>38</v>
      </c>
      <c r="I36" s="18">
        <v>696</v>
      </c>
      <c r="J36" s="3"/>
      <c r="K36" s="4"/>
      <c r="P36" s="19" t="s">
        <v>60</v>
      </c>
      <c r="Q36" s="5">
        <v>150</v>
      </c>
      <c r="R36" s="42">
        <v>7.3587385019710919E-2</v>
      </c>
      <c r="S36" s="3"/>
      <c r="T36" s="53" t="s">
        <v>90</v>
      </c>
      <c r="U36" s="29">
        <v>12486.312000000014</v>
      </c>
      <c r="V36" s="6">
        <v>5546.2539999999963</v>
      </c>
      <c r="Y36" s="19" t="s">
        <v>115</v>
      </c>
      <c r="Z36" s="22">
        <v>51400.144999999975</v>
      </c>
      <c r="AA36" s="3"/>
      <c r="AB36" s="3" t="str">
        <f t="shared" si="0"/>
        <v>Georgia</v>
      </c>
      <c r="AC36" s="4">
        <f t="shared" si="1"/>
        <v>51400.144999999975</v>
      </c>
    </row>
    <row r="37" spans="2:29" ht="15.75" thickBot="1" x14ac:dyDescent="0.3">
      <c r="C37" s="19" t="s">
        <v>26</v>
      </c>
      <c r="D37" s="5">
        <v>146</v>
      </c>
      <c r="E37" s="42">
        <v>0.17284512167386856</v>
      </c>
      <c r="F37" s="3"/>
      <c r="G37" s="3"/>
      <c r="H37" s="19" t="s">
        <v>39</v>
      </c>
      <c r="I37" s="18">
        <v>668</v>
      </c>
      <c r="J37" s="3"/>
      <c r="K37" s="4"/>
      <c r="P37" s="19" t="s">
        <v>74</v>
      </c>
      <c r="Q37" s="5">
        <v>86</v>
      </c>
      <c r="R37" s="42">
        <v>3.153745072273325E-2</v>
      </c>
      <c r="S37" s="3"/>
      <c r="T37" s="54" t="s">
        <v>89</v>
      </c>
      <c r="U37" s="29">
        <v>3024.2799999999984</v>
      </c>
      <c r="V37" s="6">
        <v>949.51819999999952</v>
      </c>
      <c r="Y37" s="19" t="s">
        <v>120</v>
      </c>
      <c r="Z37" s="22">
        <v>29143.845000000001</v>
      </c>
      <c r="AA37" s="3"/>
      <c r="AB37" s="3" t="str">
        <f t="shared" si="0"/>
        <v>Kentucky</v>
      </c>
      <c r="AC37" s="4">
        <f t="shared" si="1"/>
        <v>29143.845000000001</v>
      </c>
    </row>
    <row r="38" spans="2:29" ht="15.75" thickBot="1" x14ac:dyDescent="0.3">
      <c r="C38" s="19" t="s">
        <v>14</v>
      </c>
      <c r="D38" s="5">
        <v>143</v>
      </c>
      <c r="E38" s="42">
        <v>6.8228337502842865E-2</v>
      </c>
      <c r="F38" s="3"/>
      <c r="G38" s="3"/>
      <c r="H38" s="19" t="s">
        <v>35</v>
      </c>
      <c r="I38" s="18">
        <v>735</v>
      </c>
      <c r="J38" s="3"/>
      <c r="K38" s="4"/>
      <c r="P38" s="19" t="s">
        <v>71</v>
      </c>
      <c r="Q38" s="5">
        <v>75</v>
      </c>
      <c r="R38" s="42">
        <v>3.6793692509855459E-2</v>
      </c>
      <c r="S38" s="3"/>
      <c r="T38" s="35" t="s">
        <v>0</v>
      </c>
      <c r="U38" s="30">
        <v>2297200.8602999789</v>
      </c>
      <c r="V38" s="24">
        <v>286397.02169999725</v>
      </c>
      <c r="Y38" s="19" t="s">
        <v>121</v>
      </c>
      <c r="Z38" s="22">
        <v>16625.868000000002</v>
      </c>
      <c r="AA38" s="3"/>
      <c r="AB38" s="3" t="str">
        <f t="shared" si="0"/>
        <v>Louisiana</v>
      </c>
      <c r="AC38" s="4">
        <f t="shared" si="1"/>
        <v>16625.868000000002</v>
      </c>
    </row>
    <row r="39" spans="2:29" x14ac:dyDescent="0.25">
      <c r="C39" s="19" t="s">
        <v>18</v>
      </c>
      <c r="D39" s="5">
        <v>138</v>
      </c>
      <c r="E39" s="42">
        <v>8.4148282920172859E-2</v>
      </c>
      <c r="F39" s="3"/>
      <c r="G39" s="3"/>
      <c r="H39" s="19" t="s">
        <v>40</v>
      </c>
      <c r="I39" s="18">
        <v>717</v>
      </c>
      <c r="J39" s="3"/>
      <c r="K39" s="4"/>
      <c r="P39" s="19" t="s">
        <v>70</v>
      </c>
      <c r="Q39" s="5">
        <v>74</v>
      </c>
      <c r="R39" s="42">
        <v>0.11169513797634692</v>
      </c>
      <c r="S39" s="3"/>
      <c r="T39" s="3"/>
      <c r="U39" s="3"/>
      <c r="V39" s="4"/>
      <c r="Y39" s="19" t="s">
        <v>122</v>
      </c>
      <c r="Z39" s="22">
        <v>1588.8100000000002</v>
      </c>
      <c r="AA39" s="3"/>
      <c r="AB39" s="3" t="str">
        <f t="shared" si="0"/>
        <v>Maryland</v>
      </c>
      <c r="AC39" s="4">
        <f t="shared" si="1"/>
        <v>1588.8100000000002</v>
      </c>
    </row>
    <row r="40" spans="2:29" x14ac:dyDescent="0.25">
      <c r="C40" s="19" t="s">
        <v>23</v>
      </c>
      <c r="D40" s="5">
        <v>133</v>
      </c>
      <c r="E40" s="42">
        <v>8.8696838753695703E-2</v>
      </c>
      <c r="F40" s="3"/>
      <c r="G40" s="3"/>
      <c r="H40" s="19" t="s">
        <v>41</v>
      </c>
      <c r="I40" s="18">
        <v>710</v>
      </c>
      <c r="J40" s="3"/>
      <c r="K40" s="4"/>
      <c r="P40" s="19" t="s">
        <v>75</v>
      </c>
      <c r="Q40" s="5">
        <v>71</v>
      </c>
      <c r="R40" s="42">
        <v>0.18922470433639946</v>
      </c>
      <c r="S40" s="3"/>
      <c r="T40" s="3"/>
      <c r="U40" s="3"/>
      <c r="V40" s="4"/>
      <c r="Y40" s="19" t="s">
        <v>123</v>
      </c>
      <c r="Z40" s="22">
        <v>28411.344999999987</v>
      </c>
      <c r="AA40" s="3"/>
      <c r="AB40" s="3" t="str">
        <f t="shared" si="0"/>
        <v>Massachusetts</v>
      </c>
      <c r="AC40" s="4">
        <f t="shared" si="1"/>
        <v>28411.344999999987</v>
      </c>
    </row>
    <row r="41" spans="2:29" x14ac:dyDescent="0.25">
      <c r="C41" s="19" t="s">
        <v>12</v>
      </c>
      <c r="D41" s="5">
        <v>124</v>
      </c>
      <c r="E41" s="42">
        <v>0.13918580850579942</v>
      </c>
      <c r="F41" s="3"/>
      <c r="G41" s="3"/>
      <c r="H41" s="19" t="s">
        <v>42</v>
      </c>
      <c r="I41" s="18">
        <v>706</v>
      </c>
      <c r="J41" s="3"/>
      <c r="K41" s="4"/>
      <c r="P41" s="19" t="s">
        <v>57</v>
      </c>
      <c r="Q41" s="5">
        <v>71</v>
      </c>
      <c r="R41" s="42">
        <v>0.17871222076215507</v>
      </c>
      <c r="S41" s="3"/>
      <c r="T41" s="3"/>
      <c r="U41" s="3"/>
      <c r="V41" s="4"/>
      <c r="Y41" s="19" t="s">
        <v>126</v>
      </c>
      <c r="Z41" s="22">
        <v>19347.245000000003</v>
      </c>
      <c r="AA41" s="3"/>
      <c r="AB41" s="3" t="str">
        <f t="shared" si="0"/>
        <v>Mississippi</v>
      </c>
      <c r="AC41" s="4">
        <f t="shared" si="1"/>
        <v>19347.245000000003</v>
      </c>
    </row>
    <row r="42" spans="2:29" x14ac:dyDescent="0.25">
      <c r="C42" s="19" t="s">
        <v>8</v>
      </c>
      <c r="D42" s="5">
        <v>122</v>
      </c>
      <c r="E42" s="42">
        <v>9.6656811462360714E-2</v>
      </c>
      <c r="F42" s="3"/>
      <c r="G42" s="3"/>
      <c r="H42" s="19" t="s">
        <v>43</v>
      </c>
      <c r="I42" s="18">
        <v>1383</v>
      </c>
      <c r="J42" s="3"/>
      <c r="K42" s="4"/>
      <c r="P42" s="19" t="s">
        <v>76</v>
      </c>
      <c r="Q42" s="5">
        <v>70</v>
      </c>
      <c r="R42" s="42">
        <v>1.5768725361366625E-2</v>
      </c>
      <c r="S42" s="3"/>
      <c r="V42" s="4"/>
      <c r="Y42" s="19" t="s">
        <v>129</v>
      </c>
      <c r="Z42" s="22">
        <v>1214.9860000000001</v>
      </c>
      <c r="AA42" s="3"/>
      <c r="AB42" s="3" t="str">
        <f t="shared" si="0"/>
        <v>Nevada</v>
      </c>
      <c r="AC42" s="4">
        <f t="shared" si="1"/>
        <v>1214.9860000000001</v>
      </c>
    </row>
    <row r="43" spans="2:29" ht="15.75" thickBot="1" x14ac:dyDescent="0.3">
      <c r="C43" s="19" t="s">
        <v>9</v>
      </c>
      <c r="D43" s="5">
        <v>122</v>
      </c>
      <c r="E43" s="42">
        <v>0.17057084375710718</v>
      </c>
      <c r="F43" s="3"/>
      <c r="G43" s="3"/>
      <c r="H43" s="19" t="s">
        <v>44</v>
      </c>
      <c r="I43" s="18">
        <v>819</v>
      </c>
      <c r="J43" s="3"/>
      <c r="K43" s="4"/>
      <c r="P43" s="20" t="s">
        <v>65</v>
      </c>
      <c r="Q43" s="5">
        <v>67</v>
      </c>
      <c r="R43" s="42">
        <v>0.14717477003942181</v>
      </c>
      <c r="S43" s="3"/>
      <c r="V43" s="4"/>
      <c r="Y43" s="19" t="s">
        <v>130</v>
      </c>
      <c r="Z43" s="22">
        <v>9720.1459999999988</v>
      </c>
      <c r="AA43" s="3"/>
      <c r="AB43" s="3" t="str">
        <f t="shared" si="0"/>
        <v>New Hampshire</v>
      </c>
      <c r="AC43" s="4">
        <f t="shared" si="1"/>
        <v>9720.1459999999988</v>
      </c>
    </row>
    <row r="44" spans="2:29" ht="15.75" thickBot="1" x14ac:dyDescent="0.3">
      <c r="C44" s="19" t="s">
        <v>11</v>
      </c>
      <c r="D44" s="5">
        <v>120</v>
      </c>
      <c r="E44" s="42">
        <v>5.2308392085512863E-2</v>
      </c>
      <c r="F44" s="3"/>
      <c r="G44" s="3"/>
      <c r="H44" s="19" t="s">
        <v>45</v>
      </c>
      <c r="I44" s="18">
        <v>1471</v>
      </c>
      <c r="J44" s="3"/>
      <c r="K44" s="4"/>
      <c r="P44" s="41" t="s">
        <v>0</v>
      </c>
      <c r="Q44" s="45">
        <v>1049</v>
      </c>
      <c r="R44" s="43">
        <v>1</v>
      </c>
      <c r="S44" s="3"/>
      <c r="V44" s="4"/>
      <c r="Y44" s="19" t="s">
        <v>131</v>
      </c>
      <c r="Z44" s="22">
        <v>20267.067999999988</v>
      </c>
      <c r="AA44" s="3"/>
      <c r="AB44" s="3" t="str">
        <f t="shared" si="0"/>
        <v>New Jersey</v>
      </c>
      <c r="AC44" s="4">
        <f t="shared" si="1"/>
        <v>20267.067999999988</v>
      </c>
    </row>
    <row r="45" spans="2:29" ht="15.75" thickBot="1" x14ac:dyDescent="0.3">
      <c r="C45" s="20" t="s">
        <v>17</v>
      </c>
      <c r="D45" s="5">
        <v>117</v>
      </c>
      <c r="E45" s="42">
        <v>7.2776893336365722E-2</v>
      </c>
      <c r="F45" s="3"/>
      <c r="G45" s="3"/>
      <c r="H45" s="20" t="s">
        <v>46</v>
      </c>
      <c r="I45" s="18">
        <v>1408</v>
      </c>
      <c r="J45" s="3"/>
      <c r="K45" s="4"/>
      <c r="P45" s="2"/>
      <c r="Q45" s="3"/>
      <c r="R45" s="3"/>
      <c r="S45" s="3"/>
      <c r="V45" s="4"/>
      <c r="Y45" s="19" t="s">
        <v>132</v>
      </c>
      <c r="Z45" s="22">
        <v>6046.1880000000001</v>
      </c>
      <c r="AA45" s="3"/>
      <c r="AB45" s="3" t="str">
        <f t="shared" si="0"/>
        <v>New Mexico</v>
      </c>
      <c r="AC45" s="4">
        <f t="shared" si="1"/>
        <v>6046.1880000000001</v>
      </c>
    </row>
    <row r="46" spans="2:29" ht="15.75" thickBot="1" x14ac:dyDescent="0.3">
      <c r="C46" s="41" t="s">
        <v>0</v>
      </c>
      <c r="D46" s="45">
        <v>1315</v>
      </c>
      <c r="E46" s="43">
        <v>1</v>
      </c>
      <c r="F46" s="3"/>
      <c r="G46" s="3"/>
      <c r="H46" s="35" t="s">
        <v>0</v>
      </c>
      <c r="I46" s="13">
        <v>9994</v>
      </c>
      <c r="J46" s="3"/>
      <c r="K46" s="4"/>
      <c r="P46" s="2"/>
      <c r="Q46" s="3"/>
      <c r="R46" s="3"/>
      <c r="S46" s="3"/>
      <c r="T46" s="78" t="s">
        <v>174</v>
      </c>
      <c r="U46" s="79"/>
      <c r="V46" s="4"/>
      <c r="Y46" s="19" t="s">
        <v>133</v>
      </c>
      <c r="Z46" s="22">
        <v>279549.82350000052</v>
      </c>
      <c r="AA46" s="3"/>
      <c r="AB46" s="3" t="str">
        <f t="shared" si="0"/>
        <v>New York</v>
      </c>
      <c r="AC46" s="4">
        <f t="shared" si="1"/>
        <v>279549.82350000052</v>
      </c>
    </row>
    <row r="47" spans="2:29" ht="15.75" customHeight="1" thickBot="1" x14ac:dyDescent="0.3">
      <c r="C47" s="8"/>
      <c r="D47" s="9"/>
      <c r="E47" s="9"/>
      <c r="F47" s="9"/>
      <c r="G47" s="9"/>
      <c r="H47" s="9"/>
      <c r="I47" s="9"/>
      <c r="J47" s="9"/>
      <c r="K47" s="10"/>
      <c r="P47" s="68" t="s">
        <v>101</v>
      </c>
      <c r="Q47" s="69"/>
      <c r="R47" s="3"/>
      <c r="S47" s="3"/>
      <c r="T47" s="80"/>
      <c r="U47" s="80"/>
      <c r="V47" s="4"/>
      <c r="Y47" s="19" t="s">
        <v>134</v>
      </c>
      <c r="Z47" s="22">
        <v>116635.46149999998</v>
      </c>
      <c r="AA47" s="3"/>
      <c r="AB47" s="3" t="str">
        <f t="shared" si="0"/>
        <v>North Carolina</v>
      </c>
      <c r="AC47" s="4">
        <f t="shared" si="1"/>
        <v>116635.46149999998</v>
      </c>
    </row>
    <row r="48" spans="2:29" ht="19.5" thickBot="1" x14ac:dyDescent="0.35">
      <c r="P48" s="70"/>
      <c r="Q48" s="71"/>
      <c r="R48" s="3"/>
      <c r="S48" s="3"/>
      <c r="T48" s="33" t="s">
        <v>33</v>
      </c>
      <c r="U48" s="36" t="s">
        <v>100</v>
      </c>
      <c r="V48" s="4"/>
      <c r="Y48" s="19" t="s">
        <v>135</v>
      </c>
      <c r="Z48" s="22">
        <v>74771.329999999944</v>
      </c>
      <c r="AA48" s="3"/>
      <c r="AB48" s="3" t="str">
        <f t="shared" si="0"/>
        <v>Ohio</v>
      </c>
      <c r="AC48" s="4">
        <f t="shared" si="1"/>
        <v>74771.329999999944</v>
      </c>
    </row>
    <row r="49" spans="16:29" ht="15" customHeight="1" thickBot="1" x14ac:dyDescent="0.35">
      <c r="P49" s="33" t="s">
        <v>47</v>
      </c>
      <c r="Q49" s="36" t="s">
        <v>54</v>
      </c>
      <c r="R49" s="3"/>
      <c r="S49" s="3"/>
      <c r="T49" s="34" t="s">
        <v>32</v>
      </c>
      <c r="U49" s="17">
        <v>1774</v>
      </c>
      <c r="V49" s="4"/>
      <c r="Y49" s="19" t="s">
        <v>137</v>
      </c>
      <c r="Z49" s="22">
        <v>17327.170999999998</v>
      </c>
      <c r="AA49" s="3"/>
      <c r="AB49" s="3" t="str">
        <f t="shared" si="0"/>
        <v>Oregon</v>
      </c>
      <c r="AC49" s="4">
        <f t="shared" si="1"/>
        <v>17327.170999999998</v>
      </c>
    </row>
    <row r="50" spans="16:29" ht="15.75" customHeight="1" x14ac:dyDescent="0.25">
      <c r="P50" s="34" t="s">
        <v>44</v>
      </c>
      <c r="Q50" s="17">
        <v>655</v>
      </c>
      <c r="R50" s="3"/>
      <c r="S50" s="3"/>
      <c r="T50" s="19" t="s">
        <v>31</v>
      </c>
      <c r="U50" s="18">
        <v>1206</v>
      </c>
      <c r="V50" s="4"/>
      <c r="Y50" s="19" t="s">
        <v>138</v>
      </c>
      <c r="Z50" s="22">
        <v>142838.55099999998</v>
      </c>
      <c r="AA50" s="3"/>
      <c r="AB50" s="3" t="str">
        <f t="shared" si="0"/>
        <v>Pennsylvania</v>
      </c>
      <c r="AC50" s="4">
        <f t="shared" si="1"/>
        <v>142838.55099999998</v>
      </c>
    </row>
    <row r="51" spans="16:29" x14ac:dyDescent="0.25">
      <c r="P51" s="19" t="s">
        <v>45</v>
      </c>
      <c r="Q51" s="18">
        <v>1021</v>
      </c>
      <c r="R51" s="3"/>
      <c r="S51" s="3"/>
      <c r="T51" s="19" t="s">
        <v>29</v>
      </c>
      <c r="U51" s="18">
        <v>1053</v>
      </c>
      <c r="V51" s="4"/>
      <c r="Y51" s="19" t="s">
        <v>139</v>
      </c>
      <c r="Z51" s="22">
        <v>12782.890000000001</v>
      </c>
      <c r="AA51" s="3"/>
      <c r="AB51" s="3" t="str">
        <f t="shared" si="0"/>
        <v>Rhode Island</v>
      </c>
      <c r="AC51" s="4">
        <f t="shared" si="1"/>
        <v>12782.890000000001</v>
      </c>
    </row>
    <row r="52" spans="16:29" ht="15" customHeight="1" thickBot="1" x14ac:dyDescent="0.3">
      <c r="P52" s="19" t="s">
        <v>46</v>
      </c>
      <c r="Q52" s="18">
        <v>971</v>
      </c>
      <c r="R52" s="3"/>
      <c r="S52" s="3"/>
      <c r="T52" s="20" t="s">
        <v>30</v>
      </c>
      <c r="U52" s="18">
        <v>468</v>
      </c>
      <c r="V52" s="4"/>
      <c r="Y52" s="19" t="s">
        <v>141</v>
      </c>
      <c r="Z52" s="22">
        <v>36733.583199999986</v>
      </c>
      <c r="AA52" s="3"/>
      <c r="AB52" s="3" t="str">
        <f t="shared" si="0"/>
        <v>Tennessee</v>
      </c>
      <c r="AC52" s="4">
        <f t="shared" si="1"/>
        <v>36733.583199999986</v>
      </c>
    </row>
    <row r="53" spans="16:29" ht="15.75" customHeight="1" thickBot="1" x14ac:dyDescent="0.3">
      <c r="P53" s="19" t="s">
        <v>36</v>
      </c>
      <c r="Q53" s="18">
        <v>341</v>
      </c>
      <c r="R53" s="3"/>
      <c r="S53" s="3"/>
      <c r="T53" s="35" t="s">
        <v>0</v>
      </c>
      <c r="U53" s="13">
        <v>1862</v>
      </c>
      <c r="V53" s="4"/>
      <c r="Y53" s="19" t="s">
        <v>143</v>
      </c>
      <c r="Z53" s="22">
        <v>16323.026999999998</v>
      </c>
      <c r="AA53" s="3"/>
      <c r="AB53" s="3" t="str">
        <f t="shared" si="0"/>
        <v>Utah</v>
      </c>
      <c r="AC53" s="4">
        <f t="shared" si="1"/>
        <v>16323.026999999998</v>
      </c>
    </row>
    <row r="54" spans="16:29" x14ac:dyDescent="0.25">
      <c r="P54" s="19" t="s">
        <v>37</v>
      </c>
      <c r="Q54" s="18">
        <v>281</v>
      </c>
      <c r="R54" s="3"/>
      <c r="S54" s="3"/>
      <c r="V54" s="4"/>
      <c r="Y54" s="19" t="s">
        <v>144</v>
      </c>
      <c r="Z54" s="22">
        <v>46521.297999999995</v>
      </c>
      <c r="AA54" s="3"/>
      <c r="AB54" s="3" t="str">
        <f t="shared" si="0"/>
        <v>Virginia</v>
      </c>
      <c r="AC54" s="4">
        <f t="shared" si="1"/>
        <v>46521.297999999995</v>
      </c>
    </row>
    <row r="55" spans="16:29" x14ac:dyDescent="0.25">
      <c r="P55" s="19" t="s">
        <v>38</v>
      </c>
      <c r="Q55" s="18">
        <v>571</v>
      </c>
      <c r="R55" s="3"/>
      <c r="S55" s="3"/>
      <c r="V55" s="4"/>
      <c r="Y55" s="19" t="s">
        <v>145</v>
      </c>
      <c r="Z55" s="22">
        <v>133177.25180000009</v>
      </c>
      <c r="AA55" s="3"/>
      <c r="AB55" s="3" t="str">
        <f t="shared" si="0"/>
        <v>Washington</v>
      </c>
      <c r="AC55" s="4">
        <f t="shared" si="1"/>
        <v>133177.25180000009</v>
      </c>
    </row>
    <row r="56" spans="16:29" ht="15.75" thickBot="1" x14ac:dyDescent="0.3">
      <c r="P56" s="19" t="s">
        <v>39</v>
      </c>
      <c r="Q56" s="18">
        <v>562</v>
      </c>
      <c r="R56" s="3"/>
      <c r="S56" s="3"/>
      <c r="V56" s="4"/>
      <c r="Y56" s="20" t="s">
        <v>113</v>
      </c>
      <c r="Z56" s="23">
        <v>2198.4499999999998</v>
      </c>
      <c r="AA56" s="3"/>
      <c r="AB56" s="3" t="str">
        <f t="shared" si="0"/>
        <v>District of Columbia</v>
      </c>
      <c r="AC56" s="4">
        <f t="shared" si="1"/>
        <v>2198.4499999999998</v>
      </c>
    </row>
    <row r="57" spans="16:29" x14ac:dyDescent="0.25">
      <c r="P57" s="19" t="s">
        <v>35</v>
      </c>
      <c r="Q57" s="18">
        <v>586</v>
      </c>
      <c r="R57" s="3"/>
      <c r="S57" s="3"/>
      <c r="V57" s="4"/>
      <c r="Y57" s="2"/>
      <c r="Z57" s="3"/>
      <c r="AA57" s="3"/>
      <c r="AB57" s="3"/>
      <c r="AC57" s="4"/>
    </row>
    <row r="58" spans="16:29" x14ac:dyDescent="0.25">
      <c r="P58" s="19" t="s">
        <v>40</v>
      </c>
      <c r="Q58" s="18">
        <v>614</v>
      </c>
      <c r="R58" s="3"/>
      <c r="S58" s="3"/>
      <c r="V58" s="4"/>
      <c r="Y58" s="2"/>
      <c r="Z58" s="3"/>
      <c r="AA58" s="3"/>
      <c r="AB58" s="3"/>
      <c r="AC58" s="4"/>
    </row>
    <row r="59" spans="16:29" ht="15" customHeight="1" x14ac:dyDescent="0.25">
      <c r="P59" s="19" t="s">
        <v>41</v>
      </c>
      <c r="Q59" s="18">
        <v>580</v>
      </c>
      <c r="R59" s="3"/>
      <c r="S59" s="3"/>
      <c r="T59" s="3"/>
      <c r="U59" s="3"/>
      <c r="V59" s="4"/>
      <c r="Y59" s="62" t="s">
        <v>166</v>
      </c>
      <c r="Z59" s="63"/>
      <c r="AA59" s="63"/>
      <c r="AB59" s="3"/>
      <c r="AC59" s="4"/>
    </row>
    <row r="60" spans="16:29" ht="15.75" customHeight="1" thickBot="1" x14ac:dyDescent="0.3">
      <c r="P60" s="19" t="s">
        <v>42</v>
      </c>
      <c r="Q60" s="18">
        <v>570</v>
      </c>
      <c r="R60" s="3"/>
      <c r="S60" s="3"/>
      <c r="T60" s="3"/>
      <c r="U60" s="3"/>
      <c r="V60" s="4"/>
      <c r="Y60" s="64"/>
      <c r="Z60" s="65"/>
      <c r="AA60" s="65"/>
      <c r="AB60" s="3"/>
      <c r="AC60" s="4"/>
    </row>
    <row r="61" spans="16:29" ht="15.75" thickBot="1" x14ac:dyDescent="0.3">
      <c r="P61" s="20" t="s">
        <v>43</v>
      </c>
      <c r="Q61" s="18">
        <v>947</v>
      </c>
      <c r="R61" s="3"/>
      <c r="S61" s="3"/>
      <c r="T61" s="3"/>
      <c r="U61" s="3"/>
      <c r="V61" s="4"/>
      <c r="Y61" s="33" t="s">
        <v>165</v>
      </c>
      <c r="Z61" s="37" t="s">
        <v>3</v>
      </c>
      <c r="AA61" s="38" t="s">
        <v>4</v>
      </c>
      <c r="AB61" s="3"/>
      <c r="AC61" s="4"/>
    </row>
    <row r="62" spans="16:29" ht="15" customHeight="1" thickBot="1" x14ac:dyDescent="0.3">
      <c r="P62" s="35" t="s">
        <v>0</v>
      </c>
      <c r="Q62" s="13">
        <v>1862</v>
      </c>
      <c r="R62" s="3"/>
      <c r="S62" s="3"/>
      <c r="T62" s="3"/>
      <c r="U62" s="3"/>
      <c r="V62" s="4"/>
      <c r="Y62" s="34" t="s">
        <v>160</v>
      </c>
      <c r="Z62" s="27">
        <v>210926.99210000035</v>
      </c>
      <c r="AA62" s="28">
        <v>41892.887200000048</v>
      </c>
      <c r="AB62" s="3"/>
      <c r="AC62" s="4"/>
    </row>
    <row r="63" spans="16:29" ht="15.75" customHeight="1" thickBot="1" x14ac:dyDescent="0.3">
      <c r="P63" s="8"/>
      <c r="Q63" s="9"/>
      <c r="R63" s="9"/>
      <c r="S63" s="9"/>
      <c r="T63" s="9"/>
      <c r="U63" s="9"/>
      <c r="V63" s="10"/>
      <c r="Y63" s="19" t="s">
        <v>158</v>
      </c>
      <c r="Z63" s="29">
        <v>141770.8106</v>
      </c>
      <c r="AA63" s="6">
        <v>11113.775599999972</v>
      </c>
      <c r="AB63" s="3"/>
      <c r="AC63" s="4"/>
    </row>
    <row r="64" spans="16:29" x14ac:dyDescent="0.25">
      <c r="Y64" s="19" t="s">
        <v>161</v>
      </c>
      <c r="Z64" s="29">
        <v>130921.155</v>
      </c>
      <c r="AA64" s="6">
        <v>12376.648599999942</v>
      </c>
      <c r="AB64" s="3"/>
      <c r="AC64" s="4"/>
    </row>
    <row r="65" spans="25:29" x14ac:dyDescent="0.25">
      <c r="Y65" s="19" t="s">
        <v>164</v>
      </c>
      <c r="Z65" s="29">
        <v>108638.21179999998</v>
      </c>
      <c r="AA65" s="6">
        <v>19979.907399999978</v>
      </c>
      <c r="AB65" s="3"/>
      <c r="AC65" s="4"/>
    </row>
    <row r="66" spans="25:29" x14ac:dyDescent="0.25">
      <c r="Y66" s="19" t="s">
        <v>163</v>
      </c>
      <c r="Z66" s="29">
        <v>107084.05350000005</v>
      </c>
      <c r="AA66" s="6">
        <v>17141.798499999975</v>
      </c>
      <c r="AB66" s="3"/>
      <c r="AC66" s="4"/>
    </row>
    <row r="67" spans="25:29" x14ac:dyDescent="0.25">
      <c r="Y67" s="19" t="s">
        <v>157</v>
      </c>
      <c r="Z67" s="29">
        <v>87156.517799999914</v>
      </c>
      <c r="AA67" s="6">
        <v>13279.515299999992</v>
      </c>
      <c r="AB67" s="3"/>
      <c r="AC67" s="4"/>
    </row>
    <row r="68" spans="25:29" x14ac:dyDescent="0.25">
      <c r="Y68" s="19" t="s">
        <v>155</v>
      </c>
      <c r="Z68" s="29">
        <v>61351.294000000009</v>
      </c>
      <c r="AA68" s="6">
        <v>5433.3342999999977</v>
      </c>
      <c r="AB68" s="3"/>
      <c r="AC68" s="4"/>
    </row>
    <row r="69" spans="25:29" x14ac:dyDescent="0.25">
      <c r="Y69" s="19" t="s">
        <v>162</v>
      </c>
      <c r="Z69" s="29">
        <v>39816.447</v>
      </c>
      <c r="AA69" s="6">
        <v>7572.9627000000019</v>
      </c>
      <c r="AB69" s="3"/>
      <c r="AC69" s="4"/>
    </row>
    <row r="70" spans="25:29" x14ac:dyDescent="0.25">
      <c r="Y70" s="19" t="s">
        <v>156</v>
      </c>
      <c r="Z70" s="29">
        <v>39808.731</v>
      </c>
      <c r="AA70" s="6">
        <v>5034.9408000000012</v>
      </c>
      <c r="AB70" s="3"/>
      <c r="AC70" s="4"/>
    </row>
    <row r="71" spans="25:29" ht="21" customHeight="1" thickBot="1" x14ac:dyDescent="0.3">
      <c r="Y71" s="20" t="s">
        <v>159</v>
      </c>
      <c r="Z71" s="29">
        <v>35707.040000000001</v>
      </c>
      <c r="AA71" s="6">
        <v>-554.7460000000026</v>
      </c>
      <c r="AB71" s="62" t="s">
        <v>152</v>
      </c>
      <c r="AC71" s="66"/>
    </row>
    <row r="72" spans="25:29" ht="15.75" thickBot="1" x14ac:dyDescent="0.3">
      <c r="Y72" s="35" t="s">
        <v>0</v>
      </c>
      <c r="Z72" s="30">
        <v>963181.25280000083</v>
      </c>
      <c r="AA72" s="24">
        <v>133271.02439999967</v>
      </c>
      <c r="AB72" s="64"/>
      <c r="AC72" s="67"/>
    </row>
    <row r="73" spans="25:29" ht="19.5" thickBot="1" x14ac:dyDescent="0.3">
      <c r="Y73" s="2"/>
      <c r="Z73" s="3"/>
      <c r="AA73" s="3"/>
      <c r="AB73" s="33" t="s">
        <v>153</v>
      </c>
      <c r="AC73" s="15" t="s">
        <v>3</v>
      </c>
    </row>
    <row r="74" spans="25:29" x14ac:dyDescent="0.25">
      <c r="Y74" s="2"/>
      <c r="Z74" s="3"/>
      <c r="AA74" s="3"/>
      <c r="AB74" s="34" t="s">
        <v>148</v>
      </c>
      <c r="AC74" s="21">
        <v>518800.13220000145</v>
      </c>
    </row>
    <row r="75" spans="25:29" x14ac:dyDescent="0.25">
      <c r="Y75" s="2"/>
      <c r="Z75" s="3"/>
      <c r="AA75" s="3"/>
      <c r="AB75" s="19" t="s">
        <v>149</v>
      </c>
      <c r="AC75" s="22">
        <v>611734.2995000002</v>
      </c>
    </row>
    <row r="76" spans="25:29" x14ac:dyDescent="0.25">
      <c r="Y76" s="62" t="s">
        <v>173</v>
      </c>
      <c r="Z76" s="63"/>
      <c r="AA76" s="63"/>
      <c r="AB76" s="19" t="s">
        <v>150</v>
      </c>
      <c r="AC76" s="22">
        <v>402031.9833000002</v>
      </c>
    </row>
    <row r="77" spans="25:29" ht="15.75" thickBot="1" x14ac:dyDescent="0.3">
      <c r="Y77" s="64"/>
      <c r="Z77" s="65"/>
      <c r="AA77" s="65"/>
      <c r="AB77" s="20" t="s">
        <v>151</v>
      </c>
      <c r="AC77" s="22">
        <v>764634.44530000002</v>
      </c>
    </row>
    <row r="78" spans="25:29" ht="15.75" thickBot="1" x14ac:dyDescent="0.3">
      <c r="Y78" s="33" t="s">
        <v>165</v>
      </c>
      <c r="Z78" s="16" t="s">
        <v>28</v>
      </c>
      <c r="AA78" s="11" t="s">
        <v>5</v>
      </c>
      <c r="AB78" s="35" t="s">
        <v>0</v>
      </c>
      <c r="AC78" s="23">
        <v>2297200.8602999789</v>
      </c>
    </row>
    <row r="79" spans="25:29" x14ac:dyDescent="0.25">
      <c r="Y79" s="34" t="s">
        <v>160</v>
      </c>
      <c r="Z79" s="25">
        <v>3217</v>
      </c>
      <c r="AA79" s="28">
        <v>106.4099999999999</v>
      </c>
      <c r="AB79" s="3"/>
      <c r="AC79" s="4"/>
    </row>
    <row r="80" spans="25:29" x14ac:dyDescent="0.25">
      <c r="Y80" s="19" t="s">
        <v>158</v>
      </c>
      <c r="Z80" s="5">
        <v>2756</v>
      </c>
      <c r="AA80" s="6">
        <v>114.36000000000003</v>
      </c>
      <c r="AB80" s="3"/>
      <c r="AC80" s="4"/>
    </row>
    <row r="81" spans="25:29" x14ac:dyDescent="0.25">
      <c r="Y81" s="19" t="s">
        <v>161</v>
      </c>
      <c r="Z81" s="5">
        <v>2299</v>
      </c>
      <c r="AA81" s="6">
        <v>109.19000000000007</v>
      </c>
      <c r="AB81" s="3"/>
      <c r="AC81" s="4"/>
    </row>
    <row r="82" spans="25:29" x14ac:dyDescent="0.25">
      <c r="Y82" s="19" t="s">
        <v>163</v>
      </c>
      <c r="Z82" s="5">
        <v>1773</v>
      </c>
      <c r="AA82" s="6">
        <v>54.149999999999963</v>
      </c>
      <c r="AB82" s="3"/>
      <c r="AC82" s="4"/>
    </row>
    <row r="83" spans="25:29" x14ac:dyDescent="0.25">
      <c r="Y83" s="19" t="s">
        <v>157</v>
      </c>
      <c r="Z83" s="5">
        <v>1425</v>
      </c>
      <c r="AA83" s="6">
        <v>65.289999999999921</v>
      </c>
      <c r="AB83" s="3"/>
      <c r="AC83" s="4"/>
    </row>
    <row r="84" spans="25:29" x14ac:dyDescent="0.25">
      <c r="Y84" s="19" t="s">
        <v>164</v>
      </c>
      <c r="Z84" s="5">
        <v>1371</v>
      </c>
      <c r="AA84" s="6">
        <v>55.089999999999982</v>
      </c>
      <c r="AB84" s="3"/>
      <c r="AC84" s="4"/>
    </row>
    <row r="85" spans="25:29" x14ac:dyDescent="0.25">
      <c r="Y85" s="19" t="s">
        <v>155</v>
      </c>
      <c r="Z85" s="5">
        <v>1153</v>
      </c>
      <c r="AA85" s="6">
        <v>55.489999999999966</v>
      </c>
      <c r="AB85" s="3"/>
      <c r="AC85" s="4"/>
    </row>
    <row r="86" spans="25:29" x14ac:dyDescent="0.25">
      <c r="Y86" s="19" t="s">
        <v>156</v>
      </c>
      <c r="Z86" s="5">
        <v>854</v>
      </c>
      <c r="AA86" s="6">
        <v>40.70000000000001</v>
      </c>
      <c r="AB86" s="3"/>
      <c r="AC86" s="4"/>
    </row>
    <row r="87" spans="25:29" x14ac:dyDescent="0.25">
      <c r="Y87" s="19" t="s">
        <v>154</v>
      </c>
      <c r="Z87" s="5">
        <v>611</v>
      </c>
      <c r="AA87" s="6">
        <v>36.519999999999996</v>
      </c>
      <c r="AB87" s="3"/>
      <c r="AC87" s="4"/>
    </row>
    <row r="88" spans="25:29" ht="15.75" thickBot="1" x14ac:dyDescent="0.3">
      <c r="Y88" s="20" t="s">
        <v>162</v>
      </c>
      <c r="Z88" s="5">
        <v>609</v>
      </c>
      <c r="AA88" s="6">
        <v>17.900000000000002</v>
      </c>
      <c r="AB88" s="3"/>
      <c r="AC88" s="4"/>
    </row>
    <row r="89" spans="25:29" ht="15.75" thickBot="1" x14ac:dyDescent="0.3">
      <c r="Y89" s="35" t="s">
        <v>0</v>
      </c>
      <c r="Z89" s="12">
        <v>16068</v>
      </c>
      <c r="AA89" s="24">
        <v>655.09999999999991</v>
      </c>
      <c r="AB89" s="3"/>
      <c r="AC89" s="4"/>
    </row>
    <row r="90" spans="25:29" ht="15.75" thickBot="1" x14ac:dyDescent="0.3">
      <c r="Y90" s="8"/>
      <c r="Z90" s="9"/>
      <c r="AA90" s="9"/>
      <c r="AB90" s="9"/>
      <c r="AC90" s="10"/>
    </row>
    <row r="314" ht="15.75" thickBot="1" x14ac:dyDescent="0.3"/>
  </sheetData>
  <mergeCells count="17">
    <mergeCell ref="C7:K8"/>
    <mergeCell ref="C15:E16"/>
    <mergeCell ref="H15:I16"/>
    <mergeCell ref="H31:I32"/>
    <mergeCell ref="J24:K25"/>
    <mergeCell ref="C32:E34"/>
    <mergeCell ref="P31:R32"/>
    <mergeCell ref="P47:Q48"/>
    <mergeCell ref="P7:V8"/>
    <mergeCell ref="P15:R16"/>
    <mergeCell ref="T15:V16"/>
    <mergeCell ref="T46:U47"/>
    <mergeCell ref="Y7:AC8"/>
    <mergeCell ref="Y13:Z14"/>
    <mergeCell ref="Y59:AA60"/>
    <mergeCell ref="Y76:AA77"/>
    <mergeCell ref="AB71:AC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1D5D-FCFF-4A26-AC8E-1BB0779AA9BA}">
  <sheetPr>
    <tabColor theme="5"/>
  </sheetPr>
  <dimension ref="A1"/>
  <sheetViews>
    <sheetView tabSelected="1" workbookViewId="0"/>
  </sheetViews>
  <sheetFormatPr defaultRowHeight="15" x14ac:dyDescent="0.25"/>
  <cols>
    <col min="1" max="16384" width="9.140625"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2013-AA1C-4865-96EE-4D7C70D7D943}">
  <sheetPr>
    <tabColor theme="5"/>
  </sheetPr>
  <dimension ref="A1"/>
  <sheetViews>
    <sheetView workbookViewId="0"/>
  </sheetViews>
  <sheetFormatPr defaultRowHeight="15" x14ac:dyDescent="0.25"/>
  <cols>
    <col min="1" max="16384" width="9.140625"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E2FE-6FFB-4D06-A1FF-D619FA6F500D}">
  <sheetPr>
    <tabColor theme="5"/>
  </sheetPr>
  <dimension ref="A1"/>
  <sheetViews>
    <sheetView workbookViewId="0">
      <selection activeCell="J57" sqref="J57:K57"/>
    </sheetView>
  </sheetViews>
  <sheetFormatPr defaultRowHeight="15" x14ac:dyDescent="0.25"/>
  <cols>
    <col min="1" max="16384" width="9.140625"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C u s t o m e r s _ 1 1 e 6 3 3 9 8 - a 9 4 9 - 4 1 0 3 - a 0 d b - 4 a 3 e 6 8 7 d 1 c a 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 S e g m e n t < / s t r i n g > < / k e y > < v a l u e > < i n t > 9 4 < / i n t > < / v a l u e > < / i t e m > < i t e m > < k e y > < s t r i n g > C o u n t r y < / s t r i n g > < / k e y > < v a l u e > < i n t > 8 7 < / i n t > < / v a l u e > < / i t e m > < i t e m > < k e y > < s t r i n g > C i t y < / s t r i n g > < / k e y > < v a l u e > < i n t > 6 0 < / i n t > < / v a l u e > < / i t e m > < i t e m > < k e y > < s t r i n g > S t a t e < / s t r i n g > < / k e y > < v a l u e > < i n t > 6 9 < / i n t > < / v a l u e > < / i t e m > < i t e m > < k e y > < s t r i n g > P o s t a l   C o d e < / s t r i n g > < / k e y > < v a l u e > < i n t > 1 1 7 < / i n t > < / v a l u e > < / i t e m > < i t e m > < k e y > < s t r i n g > R e g i o n < / s t r i n g > < / k e y > < v a l u e > < i n t > 8 2 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i m _ P r o d u c t _ a 3 a f 5 a 1 b - c 5 d f - 4 2 c f - 9 3 5 8 - 3 2 d 9 c e a 5 0 3 b 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 C a t e g o r y < / s t r i n g > < / k e y > < v a l u e > < i n t > 9 5 < / i n t > < / v a l u e > < / i t e m > < i t e m > < k e y > < s t r i n g > S u b - C a t e g o r y < / s t r i n g > < / k e y > < v a l u e > < i n t > 1 2 6 < / i n t > < / v a l u e > < / i t e m > < i t e m > < k e y > < s t r i n g > P r o d u c t   N a m e < / s t r i n g > < / k e y > < v a l u e > < i n t > 1 3 1 < / 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X M L _ D i m _ S h i p p i n g _ b d 7 4 2 d c d - 1 9 7 f - 4 1 6 5 - 8 1 c c - a 1 3 e 6 9 c b 9 4 5 6 " > < 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 8 6 < / i n t > < / v a l u e > < / i t e m > < i t e m > < k e y > < s t r i n g > S h i p   M o d e < / s t r i n g > < / k e y > < v a l u e > < i n t > 1 0 6 < / i n t > < / v a l u e > < / i t e m > < / C o l u m n W i d t h s > < C o l u m n D i s p l a y I n d e x > < i t e m > < k e y > < s t r i n g > S h i p _ I D < / s t r i n g > < / k e y > < v a l u e > < i n t > 0 < / i n t > < / v a l u e > < / i t e m > < i t e m > < k e y > < s t r i n g > S h i p   M o d e 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D a t a M a s h u p   s q m i d = " 7 2 1 5 f b 5 2 - 9 3 8 f - 4 2 a f - b 8 f b - 6 f 6 a e c 4 8 8 6 e b "   x m l n s = " h t t p : / / s c h e m a s . m i c r o s o f t . c o m / D a t a M a s h u p " > A A A A A C Y H A A B Q S w M E F A A C A A g A x D D 0 W p 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M Q w 9 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E M P R a h W 4 G l y g E A A B k E A A A E w A c A E Z v c m 1 1 b G F z L 1 N l Y 3 R p b 2 4 x L m 0 g o h g A K K A U A A A A A A A A A A A A A A A A A A A A A A A A A A A A z V d b b 9 s 2 F H 6 e g f w H g n u x A V W A v b Y P C / y w 2 g 4 a D F 3 b y O 0 w 2 E Z A S 4 y t h S I N i W p t G P 7 v O 4 e 6 W N T F X d M O X R 4 S + 5 A 8 1 + 8 7 5 y T h v g 6 V J F 7 2 d 3 j d 6 y V b F v O A T M P o f s o 0 J 2 M i u L 7 q E f j x V B r 7 K J n t f S 7 c P 1 X 8 u F b q s X 8 T C u 5 O l N R c 6 q R P Z 7 8 u 7 1 S q + d J c W 8 5 Z 8 p g s b 0 L J B H k X q 7 / B V K Z g C f q Z u x f J n g 4 c I l M h H K L j l A + c z F z h w v 2 c r Q W a z e w f F 7 e a R 2 N a H F P n 9 1 A G Y 2 p u 0 d V p g W p X u Y 6 f 6 W T L 5 A Y C m h 9 2 n I I S c 8 2 d x 0 w m D y q O J k q k k c T D p G 8 b d I 5 H m u k n G o 5 J A J 9 P D k H h A W S 3 U r 9 8 7 u J D I 3 w D 4 W 8 7 x O Q P F p V q N N 9 r c / Q X Z 3 H z w f u U x Z r X D k 6 D M h z I N R x D P H f q c 3 K O x + M C 8 o q y f i 1 k h 3 D m b 7 P E X v V C 2 a 7 I L v w k T b S K e J z 8 4 O q X f l y A Q H n n + + K g Z h r B U I j I 7 b R R z P K s t d Q e 3 0 S Q n e Y r l U o d H 5 r y U D e F n q 6 A s Z S + U 4 m G 1 E 5 U w J t g u u M b Y L X 1 p g K l O 7 4 T z I e U f G Q i r e Q k l x t p A 0 3 0 g 4 e / Z K h B Z F y C x O c v 4 u L p H C w 5 5 / A q N u d x G E W o D G 5 0 V g E x X H P O 5 L / M F r 5 2 U Z U d W R X e l i E b 3 Q D D I A U Y / j h s m 6 i H H a D O D r 8 f m q v G s j T i 2 b A F j C g f d c h / 6 Z A / 7 0 I X J C R S C J L X n A V I z 9 L L / C S X N / v V I r / w m x C e z w S L k z E m b z V o j X 7 4 h f B b P M E s F C B o 4 z K A e q N a a O m l 6 2 e d h 4 X C R g P 4 N s Z B n Q x + 6 J z 7 W 6 m E 2 h y a f D M P n Y r n N h d q Z s 9 s u G G + v v e Y 4 P 9 p o 0 c r x s g F R v y b w Z b 5 l c + z / g L 5 s Y J 7 O U U G 1 T R H 6 h N o y r t J N c 9 4 c G 4 y t k 1 I I D I Q i k d R N / 5 9 H Q Y B l 9 U G N t v v m A y w k w A f z 5 o z s f m c q e 8 3 3 Q B 9 5 p H p z O p z B j 3 6 N g 6 K k Z J / z p c O 6 m 3 D n f 3 l T d b l a 5 P I x j I 1 q c Y P s E p I n U 0 S m J S J j + 0 z v / 4 Q a n r 6 v / j R W b h h d + X s M k D l D O 0 q q r y d C H W u i K w P Z M p F G I W 4 W Z 2 h h V f y a l 1 s I A 2 3 I H N H O 0 k V u k N k X D 6 D M T m o Z 9 I Y B B c y y z i Z X h 1 m A O b S t / 6 R E q z L + x T 6 l a c P y L f k k 0 M e m E i A K q R q 1 B 3 a l X J H 1 f C / Y j 5 c y p V z b J i 0 d 2 H L f p G G M O J 2 1 5 M s a q c j H p y L a s + B Y 0 N 7 / h 3 1 0 7 r 1 W j b o q S M Z X x 4 X d X f R k Z I m t Q W r Q h p 7 G j T B U U u Z C a K a M D N g K k w r H 9 m n O f U 6 t s 8 W T y 4 M u o K h R i r T a M 3 j 4 n + Q g r C 1 e C v 0 r T / K 2 W w f 2 H P I r s P 1 V e + q u p Z h e L t Q b l p H E d D A n S o / x T X 6 6 V t Z G B V G X A 1 r 4 c B Z l F A f 0 5 / A 9 7 z m 4 5 F D Z t J X A d w c D 0 c v R q s n 7 D X F u P q 6 d e Z p 2 w y G d d 8 G 0 H b M t L T c a Q p N w D f r f O k B V F u H 0 t f N F e 1 s s b 5 p N L R d / w N Q S w E C L Q A U A A I A C A D E M P R a n W g W + q U A A A D 3 A A A A E g A A A A A A A A A A A A A A A A A A A A A A Q 2 9 u Z m l n L 1 B h Y 2 t h Z 2 U u e G 1 s U E s B A i 0 A F A A C A A g A x D D 0 W l N y O C y b A A A A 4 Q A A A B M A A A A A A A A A A A A A A A A A 8 Q A A A F t D b 2 5 0 Z W 5 0 X 1 R 5 c G V z X S 5 4 b W x Q S w E C L Q A U A A I A C A D E M P R a h W 4 G l y g E A A B k E A A A E w A A A A A A A A A A A A A A A A D Z A Q A A R m 9 y b X V s Y X M v U 2 V j d G l v b j E u b V B L B Q Y A A A A A A w A D A M I A A A B O 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P g A A A A A A A B E + 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a W 1 f R G F 0 Z T w v S X R l b V B h d G g + P C 9 J d G V t T G 9 j Y X R p b 2 4 + P F N 0 Y W J s Z U V u d H J p Z X M + P E V u d H J 5 I F R 5 c G U 9 I k Z p b G x T d G F 0 d X M i I F Z h b H V l P S J z Q 2 9 t c G x l d G U i I C 8 + P E V u d H J 5 I F R 5 c G U 9 I k J 1 Z m Z l c k 5 l e H R S Z W Z y Z X N o I i B W Y W x 1 Z T 0 i b D E i I C 8 + P E V u d H J 5 I F R 5 c G U 9 I k Z p b G x D b 2 x 1 b W 5 O Y W 1 l c y I g V m F s d W U 9 I n N b J n F 1 b 3 Q 7 R G F 0 Z S Z x d W 9 0 O y w m c X V v d D t E Y X k m c X V v d D s s J n F 1 b 3 Q 7 T W 9 u d G g m c X V v d D s s J n F 1 b 3 Q 7 T W 9 u d G g g T m F t Z S Z x d W 9 0 O y w m c X V v d D t Z Z W F y J n F 1 b 3 Q 7 L C Z x d W 9 0 O 1 F 1 Y X J 0 Z X I m c X V v d D t d I i A v P j x F b n R y e S B U e X B l P S J G a W x s R W 5 h Y m x l Z C I g V m F s d W U 9 I m w w I i A v P j x F b n R y e S B U e X B l P S J G a W x s Q 2 9 s d W 1 u V H l w Z X M i I F Z h b H V l P S J z Q 1 F N R E J n T U Q i I C 8 + P E V u d H J 5 I F R 5 c G U 9 I k Z p b G x M Y X N 0 V X B k Y X R l Z C I g V m F s d W U 9 I m Q y M D I 1 L T A 3 L T I w V D A z O j A 2 O j A 1 L j Q z M D I 5 N T R 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M w Y z k 2 N G I 1 M i 0 4 Z j l j L T R j N j E t O W Q 3 M i 1 m Z W E 4 Y W Y 4 Z D d i M j Q i I C 8 + P E V u d H J 5 I F R 5 c G U 9 I k Z p b G x D b 3 V u d C I g V m F s d W U 9 I m w x N D M z 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m V s Y X R p b 2 5 z a G l w S W 5 m b 0 N v b n R h a W 5 l c i I g V m F s d W U 9 I n N 7 J n F 1 b 3 Q 7 Y 2 9 s d W 1 u Q 2 9 1 b n Q m c X V v d D s 6 N i w m c X V v d D t r Z X l D b 2 x 1 b W 5 O Y W 1 l c y Z x d W 9 0 O z p b X S w m c X V v d D t x d W V y e V J l b G F 0 a W 9 u c 2 h p c H M m c X V v d D s 6 W 1 0 s J n F 1 b 3 Q 7 Y 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0 N v b H V t b k N v d W 5 0 J n F 1 b 3 Q 7 O j Y s J n F 1 b 3 Q 7 S 2 V 5 Q 2 9 s d W 1 u T m F t Z X M m c X V v d D s 6 W 1 0 s J n F 1 b 3 Q 7 Q 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1 J l b G F 0 a W 9 u c 2 h p c E l u Z m 8 m c X V v d D s 6 W 1 1 9 I i A v P j x F b n R y e S B U e X B l P S J Q a X Z v d E 9 i a m V j d E 5 h b W U i I F Z h b H V l P S J z c G l 2 b 3 Q g d G F i b G U h T n V t Y m V y I G 9 m I F B y b 2 R 1 Y 3 Q g c G V y I E 1 v b n R o I i A v P j x F b n R y e S B U e X B l P S J B Z G R l Z F R v R G F 0 Y U 1 v Z G V s I i B W Y W x 1 Z T 0 i b D E i I C 8 + P C 9 T d G F i b G V F b n R y a W V z P j w v S X R l b T 4 8 S X R l b T 4 8 S X R l b U x v Y 2 F 0 a W 9 u P j x J d G V t V H l w Z T 5 G b 3 J t d W x h P C 9 J d G V t V H l w Z T 4 8 S X R l b V B h d G g + U 2 V j d G l v b j E v R G l t X 0 N 1 c 3 R v b W V y c z w v S X R l b V B h d G g + P C 9 J d G V t T G 9 j Y X R p b 2 4 + P F N 0 Y W J s Z U V u d H J p Z X M + P E V u d H J 5 I F R 5 c G U 9 I k Z p b G x T d G F 0 d X M i I F Z h b H V l P S J z Q 2 9 t c G x l d G U i I C 8 + P E V u d H J 5 I F R 5 c G U 9 I k J 1 Z m Z l c k 5 l e H R S Z W Z y Z X N o I i B W Y W x 1 Z T 0 i b D E i I C 8 + P E V u d H J 5 I F R 5 c G U 9 I k Z p b G x D b 2 x 1 b W 5 O Y W 1 l c y I g V m F s d W U 9 I n N b J n F 1 b 3 Q 7 Q 3 V z d G 9 t Z X I g S U Q m c X V v d D s s J n F 1 b 3 Q 7 Q 3 V z d G 9 t Z X I g T m F t Z S Z x d W 9 0 O y w m c X V v d D t T Z W d t Z W 5 0 J n F 1 b 3 Q 7 L C Z x d W 9 0 O 0 N v d W 5 0 c n k m c X V v d D s s J n F 1 b 3 Q 7 Q 2 l 0 e S Z x d W 9 0 O y w m c X V v d D t T d G F 0 Z S Z x d W 9 0 O y w m c X V v d D t Q b 3 N 0 Y W w g Q 2 9 k Z S Z x d W 9 0 O y w m c X V v d D t S Z W d p b 2 4 m c X V v d D t d I i A v P j x F b n R y e S B U e X B l P S J G a W x s R W 5 h Y m x l Z C I g V m F s d W U 9 I m w w I i A v P j x F b n R y e S B U e X B l P S J G a W x s Q 2 9 s d W 1 u V H l w Z X M i I F Z h b H V l P S J z Q m d Z R 0 J n W U d B d 1 k 9 I i A v P j x F b n R y e S B U e X B l P S J G a W x s T G F z d F V w Z G F 0 Z W Q i I F Z h b H V l P S J k M j A y N S 0 w N y 0 y M F Q w M z o w N j o w N S 4 0 M z g 2 M j c 3 W i I g L z 4 8 R W 5 0 c n k g V H l w Z T 0 i R m l s b E V y c m 9 y Q 2 9 1 b n Q i I F Z h b H V l P S J s M C I g L z 4 8 R W 5 0 c n k g V H l w Z T 0 i R m l s b G V k Q 2 9 t c G x l d G V S Z X N 1 b H R U b 1 d v c m t z a G V l d C I g V m F s d W U 9 I m w w I i A v P j x F b n R y e S B U e X B l P S J G a W x s R X J y b 3 J D b 2 R l I i B W Y W x 1 Z T 0 i c 1 V u a 2 5 v d 2 4 i I C 8 + P E V u d H J 5 I F R 5 c G U 9 I k Z p b G x U b 0 R h d G F N b 2 R l b E V u Y W J s Z W Q i I F Z h b H V l P S J s M S I g L z 4 8 R W 5 0 c n k g V H l w Z T 0 i S X N Q c m l 2 Y X R l I i B W Y W x 1 Z T 0 i b D A i I C 8 + P E V u d H J 5 I F R 5 c G U 9 I l F 1 Z X J 5 S U Q i I F Z h b H V l P S J z Z G M x N D A y M T M t Y z l h Y S 0 0 Z G Y 3 L T k y N G U t M z c 1 M W I w M 2 Y 4 N D I y I i A v P j x F b n R y e S B U e X B l P S J G a W x s Q 2 9 1 b n Q i I F Z h b H V l P S J s N z k z 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I V R v c C A x M C B D d X N 0 b 2 1 l c n M g Y n k g U X V h b n R p d H l z I H Z z L i B E a X N j b 3 V u d C I g L z 4 8 R W 5 0 c n k g V H l w Z T 0 i U m V s Y X R p b 2 5 z a G l w S W 5 m b 0 N v b n R h a W 5 l c i I g V m F s d W U 9 I n N 7 J n F 1 b 3 Q 7 Y 2 9 s d W 1 u Q 2 9 1 b n Q m c X V v d D s 6 O C w m c X V v d D t r Z X l D b 2 x 1 b W 5 O Y W 1 l c y Z x d W 9 0 O z p b X S w m c X V v d D t x d W V y e V J l b G F 0 a W 9 u c 2 h p c H M m c X V v d D s 6 W 1 0 s J n F 1 b 3 Q 7 Y 2 9 s d W 1 u S W R l b n R p d G l l c y Z x d W 9 0 O z p b J n F 1 b 3 Q 7 U 2 V j d G l v b j E v R G l t X 0 N 1 c 3 R v b W V y c y 9 D a G F u Z 2 V k I F R 5 c G U u e 0 N 1 c 3 R v b W V y I E l E L D B 9 J n F 1 b 3 Q 7 L C Z x d W 9 0 O 1 N l Y 3 R p b 2 4 x L 0 R p b V 9 D d X N 0 b 2 1 l c n M v Q 2 h h b m d l Z C B U e X B l L n t D d X N 0 b 2 1 l c i B O Y W 1 l L D F 9 J n F 1 b 3 Q 7 L C Z x d W 9 0 O 1 N l Y 3 R p b 2 4 x L 0 R p b V 9 D d X N 0 b 2 1 l c n M v Q 2 h h b m d l Z C B U e X B l L n t T Z W d t Z W 5 0 L D J 9 J n F 1 b 3 Q 7 L C Z x d W 9 0 O 1 N l Y 3 R p b 2 4 x L 0 R p b V 9 D d X N 0 b 2 1 l c n M v V H J p b W 1 l Z C B U Z X h 0 L n t D b 3 V u d H J 5 L D N 9 J n F 1 b 3 Q 7 L C Z x d W 9 0 O 1 N l Y 3 R p b 2 4 x L 0 R p b V 9 D d X N 0 b 2 1 l c n M v Q 2 h h b m d l Z C B U e X B l L n t D a X R 5 L D R 9 J n F 1 b 3 Q 7 L C Z x d W 9 0 O 1 N l Y 3 R p b 2 4 x L 0 R p b V 9 D d X N 0 b 2 1 l c n M v Q 2 h h b m d l Z C B U e X B l L n t T d G F 0 Z S w 1 f S Z x d W 9 0 O y w m c X V v d D t T Z W N 0 a W 9 u M S 9 E a W 1 f Q 3 V z d G 9 t Z X J z L 0 N o Y W 5 n Z W Q g V H l w Z S 5 7 U G 9 z d G F s I E N v Z G U s N n 0 m c X V v d D s s J n F 1 b 3 Q 7 U 2 V j d G l v b j E v R G l t X 0 N 1 c 3 R v b W V y c y 9 D a G F u Z 2 V k I F R 5 c G U u e 1 J l Z 2 l v b i w 3 f S Z x d W 9 0 O 1 0 s J n F 1 b 3 Q 7 Q 2 9 s d W 1 u Q 2 9 1 b n Q m c X V v d D s 6 O C w m c X V v d D t L Z X l D b 2 x 1 b W 5 O Y W 1 l c y Z x d W 9 0 O z p b X S w m c X V v d D t D b 2 x 1 b W 5 J Z G V u d G l 0 a W V z J n F 1 b 3 Q 7 O l s m c X V v d D t T Z W N 0 a W 9 u M S 9 E a W 1 f Q 3 V z d G 9 t Z X J z L 0 N o Y W 5 n Z W Q g V H l w Z S 5 7 Q 3 V z d G 9 t Z X I g S U Q s M H 0 m c X V v d D s s J n F 1 b 3 Q 7 U 2 V j d G l v b j E v R G l t X 0 N 1 c 3 R v b W V y c y 9 D a G F u Z 2 V k I F R 5 c G U u e 0 N 1 c 3 R v b W V y I E 5 h b W U s M X 0 m c X V v d D s s J n F 1 b 3 Q 7 U 2 V j d G l v b j E v R G l t X 0 N 1 c 3 R v b W V y c y 9 D a G F u Z 2 V k I F R 5 c G U u e 1 N l Z 2 1 l b n Q s M n 0 m c X V v d D s s J n F 1 b 3 Q 7 U 2 V j d G l v b j E v R G l t X 0 N 1 c 3 R v b W V y c y 9 U c m l t b W V k I F R l e H Q u e 0 N v d W 5 0 c n k s M 3 0 m c X V v d D s s J n F 1 b 3 Q 7 U 2 V j d G l v b j E v R G l t X 0 N 1 c 3 R v b W V y c y 9 D a G F u Z 2 V k I F R 5 c G U u e 0 N p d H k s N H 0 m c X V v d D s s J n F 1 b 3 Q 7 U 2 V j d G l v b j E v R G l t X 0 N 1 c 3 R v b W V y c y 9 D a G F u Z 2 V k I F R 5 c G U u e 1 N 0 Y X R l L D V 9 J n F 1 b 3 Q 7 L C Z x d W 9 0 O 1 N l Y 3 R p b 2 4 x L 0 R p b V 9 D d X N 0 b 2 1 l c n M v Q 2 h h b m d l Z C B U e X B l L n t Q b 3 N 0 Y W w g Q 2 9 k Z S w 2 f S Z x d W 9 0 O y w m c X V v d D t T Z W N 0 a W 9 u M S 9 E a W 1 f Q 3 V z d G 9 t Z X J z L 0 N o Y W 5 n Z W Q g V H l w Z S 5 7 U m V n a W 9 u L D d 9 J n F 1 b 3 Q 7 X S w m c X V v d D t S Z W x h d G l v b n N o a X B J b m Z v J n F 1 b 3 Q 7 O l t d f S I g L z 4 8 R W 5 0 c n k g V H l w Z T 0 i Q W R k Z W R U b 0 R h d G F N b 2 R l b C I g V m F s d W U 9 I m w x I i A v P j w v U 3 R h Y m x l R W 5 0 c m l l c z 4 8 L 0 l 0 Z W 0 + P E l 0 Z W 0 + P E l 0 Z W 1 M b 2 N h d G l v b j 4 8 S X R l b V R 5 c G U + R m 9 y b X V s Y T w v S X R l b V R 5 c G U + P E l 0 Z W 1 Q Y X R o P l N l Y 3 R p b 2 4 x L 0 R p b V 9 Q c m 9 k d W N 0 P C 9 J d G V t U G F 0 a D 4 8 L 0 l 0 Z W 1 M b 2 N h d G l v b j 4 8 U 3 R h Y m x l R W 5 0 c m l l c z 4 8 R W 5 0 c n k g V H l w Z T 0 i R m l s b F N 0 Y X R 1 c y I g V m F s d W U 9 I n N D b 2 1 w b G V 0 Z S I g L z 4 8 R W 5 0 c n k g V H l w Z T 0 i Q n V m Z m V y T m V 4 d F J l Z n J l c 2 g i I F Z h b H V l P S J s M S I g L z 4 8 R W 5 0 c n k g V H l w Z T 0 i R m l s b E N v b H V t b k 5 h b W V z I i B W Y W x 1 Z T 0 i c 1 s m c X V v d D t Q c m 9 k d W N 0 I E l E J n F 1 b 3 Q 7 L C Z x d W 9 0 O 0 N h d G V n b 3 J 5 J n F 1 b 3 Q 7 L C Z x d W 9 0 O 1 N 1 Y i 1 D Y X R l Z 2 9 y e S Z x d W 9 0 O y w m c X V v d D t Q c m 9 k d W N 0 I E 5 h b W U m c X V v d D t d I i A v P j x F b n R y e S B U e X B l P S J G a W x s R W 5 h Y m x l Z C I g V m F s d W U 9 I m w w I i A v P j x F b n R y e S B U e X B l P S J G a W x s Q 2 9 s d W 1 u V H l w Z X M i I F Z h b H V l P S J z Q m d Z R 0 J n P T 0 i I C 8 + P E V u d H J 5 I F R 5 c G U 9 I k Z p b G x M Y X N 0 V X B k Y X R l Z C I g V m F s d W U 9 I m Q y M D I 1 L T A 3 L T I w V D A z O j A 2 O j A 1 L j Q 2 M z g x N D F 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N j Z j F h Y T g 4 M i 1 m N T F i L T Q y Y W I t Y j A 5 N C 0 2 M z V j O G I 3 Z T M z O T E i I C 8 + P E V u d H J 5 I F R 5 c G U 9 I k Z p b G x D b 3 V u d C I g V m F s d W U 9 I m w x O D Y y 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R G l t X 1 B y b 2 R 1 Y 3 Q v Q 2 h h b m d l Z C B U e X B l M S 5 7 U H J v Z H V j d C B J R C w w f S Z x d W 9 0 O y w m c X V v d D t T Z W N 0 a W 9 u M S 9 E a W 1 f U H J v Z H V j d C 9 S Z X B s Y W N l Z C B W Y W x 1 Z S 5 7 Q 2 F 0 Z W d v c n k s M X 0 m c X V v d D s s J n F 1 b 3 Q 7 U 2 V j d G l v b j E v R G l t X 1 B y b 2 R 1 Y 3 Q v Q 2 h h b m d l Z C B U e X B l M S 5 7 U 3 V i L U N h d G V n b 3 J 5 L D J 9 J n F 1 b 3 Q 7 L C Z x d W 9 0 O 1 N l Y 3 R p b 2 4 x L 0 R p b V 9 Q c m 9 k d W N 0 L 0 N o Y W 5 n Z W Q g V H l w Z T E u e 1 B y b 2 R 1 Y 3 Q g T m F t Z S w z f S Z x d W 9 0 O 1 0 s J n F 1 b 3 Q 7 Q 2 9 s d W 1 u Q 2 9 1 b n Q m c X V v d D s 6 N C w m c X V v d D t L Z X l D b 2 x 1 b W 5 O Y W 1 l c y Z x d W 9 0 O z p b X S w m c X V v d D t D b 2 x 1 b W 5 J Z G V u d G l 0 a W V z J n F 1 b 3 Q 7 O l s m c X V v d D t T Z W N 0 a W 9 u M S 9 E a W 1 f U H J v Z H V j d C 9 D a G F u Z 2 V k I F R 5 c G U x L n t Q c m 9 k d W N 0 I E l E L D B 9 J n F 1 b 3 Q 7 L C Z x d W 9 0 O 1 N l Y 3 R p b 2 4 x L 0 R p b V 9 Q c m 9 k d W N 0 L 1 J l c G x h Y 2 V k I F Z h b H V l L n t D Y X R l Z 2 9 y e S w x f S Z x d W 9 0 O y w m c X V v d D t T Z W N 0 a W 9 u M S 9 E a W 1 f U H J v Z H V j d C 9 D a G F u Z 2 V k I F R 5 c G U x L n t T d W I t Q 2 F 0 Z W d v c n k s M n 0 m c X V v d D s s J n F 1 b 3 Q 7 U 2 V j d G l v b j E v R G l t X 1 B y b 2 R 1 Y 3 Q v Q 2 h h b m d l Z C B U e X B l M S 5 7 U H J v Z H V j d C B O Y W 1 l L D N 9 J n F 1 b 3 Q 7 X S w m c X V v d D t S Z W x h d G l v b n N o a X B J b m Z v J n F 1 b 3 Q 7 O l t d f S I g L z 4 8 R W 5 0 c n k g V H l w Z T 0 i U G l 2 b 3 R P Y m p l Y 3 R O Y W 1 l I i B W Y W x 1 Z T 0 i c 3 B p d m 9 0 I H R h Y m x l I V R v d G F s I F F 1 Y W 5 0 a X R 5 I i A v P j x F b n R y e S B U e X B l P S J B Z G R l Z F R v R G F 0 Y U 1 v Z G V s I i B W Y W x 1 Z T 0 i b D E i I C 8 + P C 9 T d G F i b G V F b n R y a W V z P j w v S X R l b T 4 8 S X R l b T 4 8 S X R l b U x v Y 2 F 0 a W 9 u P j x J d G V t V H l w Z T 5 G b 3 J t d W x h P C 9 J d G V t V H l w Z T 4 8 S X R l b V B h d G g + U 2 V j d G l v b j E v R m F j d F 9 T Y W x l c z w v S X R l b V B h d G g + P C 9 J d G V t T G 9 j Y X R p b 2 4 + P F N 0 Y W J s Z U V u d H J p Z X M + P E V u d H J 5 I F R 5 c G U 9 I k Z p b G x T d G F 0 d X M i I F Z h b H V l P S J z Q 2 9 t c G x l d G U i I C 8 + P E V u d H J 5 I F R 5 c G U 9 I k J 1 Z m Z l c k 5 l e H R S Z W Z y Z X N o I i B W Y W x 1 Z T 0 i b D E i I C 8 + P E V u d H J 5 I F R 5 c G U 9 I k Z p b G x D b 2 x 1 b W 5 O Y W 1 l c y I g V m F s d W U 9 I n N b J n F 1 b 3 Q 7 U m 9 3 I E l E J n F 1 b 3 Q 7 L C Z x d W 9 0 O 0 9 y Z G V y I E l E J n F 1 b 3 Q 7 L C Z x d W 9 0 O 0 9 y Z G V y I E R h d G U m c X V v d D s s J n F 1 b 3 Q 7 T 3 J k Z X I g d G l t Z S Z x d W 9 0 O y w m c X V v d D t T a G l w I E R h d G U m c X V v d D s s J n F 1 b 3 Q 7 U 2 h p c C B N b 2 R l J n F 1 b 3 Q 7 L C Z x d W 9 0 O 0 N 1 c 3 R v b W V y I E l E J n F 1 b 3 Q 7 L C Z x d W 9 0 O 1 B y b 2 R 1 Y 3 Q g S U Q m c X V v d D s s J n F 1 b 3 Q 7 U 2 F s Z X M m c X V v d D s s J n F 1 b 3 Q 7 U X V h b n R p d H k m c X V v d D s s J n F 1 b 3 Q 7 R G l z Y 2 9 1 b n Q m c X V v d D s s J n F 1 b 3 Q 7 U H J v Z m l 0 J n F 1 b 3 Q 7 X S I g L z 4 8 R W 5 0 c n k g V H l w Z T 0 i R m l s b E V u Y W J s Z W Q i I F Z h b H V l P S J s M C I g L z 4 8 R W 5 0 c n k g V H l w Z T 0 i R m l s b E N v b H V t b l R 5 c G V z I i B W Y W x 1 Z T 0 i c 0 F 3 W U p D Z 2 N H Q m d Z R k F 3 V U Y i I C 8 + P E V u d H J 5 I F R 5 c G U 9 I k Z p b G x M Y X N 0 V X B k Y X R l Z C I g V m F s d W U 9 I m Q y M D I 1 L T A 3 L T I w V D A z O j A 2 O j A 1 L j Q 2 O T c 5 N z h 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U X V l c n l J R C I g V m F s d W U 9 I n M 0 Z m I 4 Y m Q 3 Z S 0 3 M 2 M w L T Q 3 M 2 Q t O W R i Z C 1 l O D c 2 Y T N m N D B k N j Q i I C 8 + P E V u d H J 5 I F R 5 c G U 9 I k Z p b G x D b 3 V u d C I g V m F s d W U 9 I m w 5 O T k 0 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I U 5 1 b W J l c i B v Z i B D d X N 0 b 2 1 l c n M i I C 8 + P E V u d H J 5 I F R 5 c G U 9 I l J l b G F 0 a W 9 u c 2 h p c E l u Z m 9 D b 2 5 0 Y W l u Z X I i I F Z h b H V l P S J z e y Z x d W 9 0 O 2 N v b H V t b k N v d W 5 0 J n F 1 b 3 Q 7 O j E y L C Z x d W 9 0 O 2 t l e U N v b H V t b k 5 h b W V z J n F 1 b 3 Q 7 O l t d L C Z x d W 9 0 O 3 F 1 Z X J 5 U m V s Y X R p b 2 5 z a G l w c y Z x d W 9 0 O z p b X S w m c X V v d D t j b 2 x 1 b W 5 J Z G V u d G l 0 a W V z J n F 1 b 3 Q 7 O l s m c X V v d D t T Z W N 0 a W 9 u M S 9 G Y W N 0 X 1 N h b G V z L 0 N o Y W 5 n Z W Q g V H l w Z T E u e 1 J v d y B J R C w w f S Z x d W 9 0 O y w m c X V v d D t T Z W N 0 a W 9 u M S 9 G Y W N 0 X 1 N h b G V z L 0 N o Y W 5 n Z W Q g V H l w Z T E u e 0 9 y Z G V y I E l E L D F 9 J n F 1 b 3 Q 7 L C Z x d W 9 0 O 1 N l Y 3 R p b 2 4 x L 0 Z h Y 3 R f U 2 F s Z X M v Q 2 h h b m d l Z C B U e X B l M S 5 7 T 3 J k Z X I g R G F 0 Z S w y f S Z x d W 9 0 O y w m c X V v d D t T Z W N 0 a W 9 u M S 9 G Y W N 0 X 1 N h b G V z L 0 N o Y W 5 n Z W Q g V H l w Z T E u e 0 9 y Z G V y I H R p b W U s M 3 0 m c X V v d D s s J n F 1 b 3 Q 7 U 2 V j d G l v b j E v R m F j d F 9 T Y W x l c y 9 D a G F u Z 2 V k I F R 5 c G U x L n t T a G l w I E R h d G U s N H 0 m c X V v d D s s J n F 1 b 3 Q 7 U 2 V j d G l v b j E v R m F j d F 9 T Y W x l c y 9 D a G F u Z 2 V k I F R 5 c G U x L n t T a G l w I E 1 v Z G U s N X 0 m c X V v d D s s J n F 1 b 3 Q 7 U 2 V j d G l v b j E v R m F j d F 9 T Y W x l c y 9 D a G F u Z 2 V k I F R 5 c G U x L n t D d X N 0 b 2 1 l c i B J R C w 2 f S Z x d W 9 0 O y w m c X V v d D t T Z W N 0 a W 9 u M S 9 G Y W N 0 X 1 N h b G V z L 0 N o Y W 5 n Z W Q g V H l w Z T E u e 1 B y b 2 R 1 Y 3 Q g S U Q s N 3 0 m c X V v d D s s J n F 1 b 3 Q 7 U 2 V j d G l v b j E v R m F j d F 9 T Y W x l c y 9 D a G F u Z 2 V k I F R 5 c G U x L n t T Y W x l c y w 4 f S Z x d W 9 0 O y w m c X V v d D t T Z W N 0 a W 9 u M S 9 G Y W N 0 X 1 N h b G V z L 0 N o Y W 5 n Z W Q g V H l w Z T E u e 1 F 1 Y W 5 0 a X R 5 L D l 9 J n F 1 b 3 Q 7 L C Z x d W 9 0 O 1 N l Y 3 R p b 2 4 x L 0 Z h Y 3 R f U 2 F s Z X M v Q 2 h h b m d l Z C B U e X B l M S 5 7 R G l z Y 2 9 1 b n Q s M T B 9 J n F 1 b 3 Q 7 L C Z x d W 9 0 O 1 N l Y 3 R p b 2 4 x L 0 Z h Y 3 R f U 2 F s Z X M v Q 2 h h b m d l Z C B U e X B l M S 5 7 U H J v Z m l 0 L D E x f S Z x d W 9 0 O 1 0 s J n F 1 b 3 Q 7 Q 2 9 s d W 1 u Q 2 9 1 b n Q m c X V v d D s 6 M T I s J n F 1 b 3 Q 7 S 2 V 5 Q 2 9 s d W 1 u T m F t Z X M m c X V v d D s 6 W 1 0 s J n F 1 b 3 Q 7 Q 2 9 s d W 1 u S W R l b n R p d G l l c y Z x d W 9 0 O z p b J n F 1 b 3 Q 7 U 2 V j d G l v b j E v R m F j d F 9 T Y W x l c y 9 D a G F u Z 2 V k I F R 5 c G U x L n t S b 3 c g S U Q s M H 0 m c X V v d D s s J n F 1 b 3 Q 7 U 2 V j d G l v b j E v R m F j d F 9 T Y W x l c y 9 D a G F u Z 2 V k I F R 5 c G U x L n t P c m R l c i B J R C w x f S Z x d W 9 0 O y w m c X V v d D t T Z W N 0 a W 9 u M S 9 G Y W N 0 X 1 N h b G V z L 0 N o Y W 5 n Z W Q g V H l w Z T E u e 0 9 y Z G V y I E R h d G U s M n 0 m c X V v d D s s J n F 1 b 3 Q 7 U 2 V j d G l v b j E v R m F j d F 9 T Y W x l c y 9 D a G F u Z 2 V k I F R 5 c G U x L n t P c m R l c i B 0 a W 1 l L D N 9 J n F 1 b 3 Q 7 L C Z x d W 9 0 O 1 N l Y 3 R p b 2 4 x L 0 Z h Y 3 R f U 2 F s Z X M v Q 2 h h b m d l Z C B U e X B l M S 5 7 U 2 h p c C B E Y X R l L D R 9 J n F 1 b 3 Q 7 L C Z x d W 9 0 O 1 N l Y 3 R p b 2 4 x L 0 Z h Y 3 R f U 2 F s Z X M v Q 2 h h b m d l Z C B U e X B l M S 5 7 U 2 h p c C B N b 2 R l L D V 9 J n F 1 b 3 Q 7 L C Z x d W 9 0 O 1 N l Y 3 R p b 2 4 x L 0 Z h Y 3 R f U 2 F s Z X M v Q 2 h h b m d l Z C B U e X B l M S 5 7 Q 3 V z d G 9 t Z X I g S U Q s N n 0 m c X V v d D s s J n F 1 b 3 Q 7 U 2 V j d G l v b j E v R m F j d F 9 T Y W x l c y 9 D a G F u Z 2 V k I F R 5 c G U x L n t Q c m 9 k d W N 0 I E l E L D d 9 J n F 1 b 3 Q 7 L C Z x d W 9 0 O 1 N l Y 3 R p b 2 4 x L 0 Z h Y 3 R f U 2 F s Z X M v Q 2 h h b m d l Z C B U e X B l M S 5 7 U 2 F s Z X M s O H 0 m c X V v d D s s J n F 1 b 3 Q 7 U 2 V j d G l v b j E v R m F j d F 9 T Y W x l c y 9 D a G F u Z 2 V k I F R 5 c G U x L n t R d W F u d G l 0 e S w 5 f S Z x d W 9 0 O y w m c X V v d D t T Z W N 0 a W 9 u M S 9 G Y W N 0 X 1 N h b G V z L 0 N o Y W 5 n Z W Q g V H l w Z T E u e 0 R p c 2 N v d W 5 0 L D E w f S Z x d W 9 0 O y w m c X V v d D t T Z W N 0 a W 9 u M S 9 G Y W N 0 X 1 N h b G V z L 0 N o Y W 5 n Z W Q g V H l w Z T E u e 1 B y b 2 Z p d C w x M X 0 m c X V v d D t d L C Z x d W 9 0 O 1 J l b G F 0 a W 9 u c 2 h p c E l u Z m 8 m c X V v d D s 6 W 1 1 9 I i A v P j x F b n R y e S B U e X B l P S J B Z G R l Z F R v R G F 0 Y U 1 v Z G V s I i B W Y W x 1 Z T 0 i b D E i I C 8 + P C 9 T d G F i b G V F b n R y a W V z P j w v S X R l b T 4 8 S X R l b T 4 8 S X R l b U x v Y 2 F 0 a W 9 u P j x J d G V t V H l w Z T 5 G b 3 J t d W x h P C 9 J d G V t V H l w Z T 4 8 S X R l b V B h d G g + U 2 V j d G l v b j E v R G l t X 0 R h d G U v U 2 9 1 c m N l P C 9 J d G V t U G F 0 a D 4 8 L 0 l 0 Z W 1 M b 2 N h d G l v b j 4 8 U 3 R h Y m x l R W 5 0 c m l l c y A v P j w v S X R l b T 4 8 S X R l b T 4 8 S X R l b U x v Y 2 F 0 a W 9 u P j x J d G V t V H l w Z T 5 G b 3 J t d W x h P C 9 J d G V t V H l w Z T 4 8 S X R l b V B h d G g + U 2 V j d G l v b j E v R G l t X 0 R h d G U v R G l t X 0 R h d G V f V G F i b G U 8 L 0 l 0 Z W 1 Q Y X R o P j w v S X R l b U x v Y 2 F 0 a W 9 u P j x T d G F i b G V F b n R y a W V z I C 8 + P C 9 J d G V t P j x J d G V t P j x J d G V t T G 9 j Y X R p b 2 4 + P E l 0 Z W 1 U e X B l P k Z v c m 1 1 b G E 8 L 0 l 0 Z W 1 U e X B l P j x J d G V t U G F 0 a D 5 T Z W N 0 a W 9 u M S 9 E a W 1 f R G F 0 Z S 9 D a G F u Z 2 V k J T I w V H l w Z T w v S X R l b V B h d G g + P C 9 J d G V t T G 9 j Y X R p b 2 4 + P F N 0 Y W J s Z U V u d H J p Z X M g L 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E a W 1 f Q 3 V z d G 9 t Z X J z X 1 R h Y m x l P C 9 J d G V t U G F 0 a D 4 8 L 0 l 0 Z W 1 M b 2 N h d G l v b j 4 8 U 3 R h Y m x l R W 5 0 c m l l c y A v P j w v S X R l b T 4 8 S X R l b T 4 8 S X R l b U x v Y 2 F 0 a W 9 u P j x J d G V t V H l w Z T 5 G b 3 J t d W x h P C 9 J d G V t V H l w Z T 4 8 S X R l b V B h d G g + U 2 V j d G l v b j E v R G l t X 0 N 1 c 3 R v b W V y c y 9 D a G F u Z 2 V k J T I w V H l w Z T w v S X R l b V B h d G g + P C 9 J d G V t T G 9 j Y X R p b 2 4 + P F N 0 Y W J s Z U V u d H J p Z X M g L z 4 8 L 0 l 0 Z W 0 + P E l 0 Z W 0 + P E l 0 Z W 1 M b 2 N h d G l v b j 4 8 S X R l b V R 5 c G U + R m 9 y b X V s Y T w v S X R l b V R 5 c G U + P E l 0 Z W 1 Q Y X R o P l N l Y 3 R p b 2 4 x L 0 R p b V 9 Q c m 9 k d W N 0 L 1 N v d X J j Z T w v S X R l b V B h d G g + P C 9 J d G V t T G 9 j Y X R p b 2 4 + P F N 0 Y W J s Z U V u d H J p Z X M g L z 4 8 L 0 l 0 Z W 0 + P E l 0 Z W 0 + P E l 0 Z W 1 M b 2 N h d G l v b j 4 8 S X R l b V R 5 c G U + R m 9 y b X V s Y T w v S X R l b V R 5 c G U + P E l 0 Z W 1 Q Y X R o P l N l Y 3 R p b 2 4 x L 0 R p b V 9 Q c m 9 k d W N 0 L 1 R h Y m x l M V 9 U Y W J s Z T w v S X R l b V B h d G g + P C 9 J d G V t T G 9 j Y X R p b 2 4 + P F N 0 Y W J s Z U V u d H J p Z X M g L z 4 8 L 0 l 0 Z W 0 + P E l 0 Z W 0 + P E l 0 Z W 1 M b 2 N h d G l v b j 4 8 S X R l b V R 5 c G U + R m 9 y b X V s Y T w v S X R l b V R 5 c G U + P E l 0 Z W 1 Q Y X R o P l N l Y 3 R p b 2 4 x L 0 R p b V 9 Q c m 9 k d W N 0 L 0 N o Y W 5 n Z W Q l M j B U e X B l P C 9 J d G V t U G F 0 a D 4 8 L 0 l 0 Z W 1 M b 2 N h d G l v b j 4 8 U 3 R h Y m x l R W 5 0 c m l l c y A v P j w v S X R l b T 4 8 S X R l b T 4 8 S X R l b U x v Y 2 F 0 a W 9 u P j x J d G V t V H l w Z T 5 G b 3 J t d W x h P C 9 J d G V t V H l w Z T 4 8 S X R l b V B h d G g + U 2 V j d G l v b j E v R G l t X 1 B y b 2 R 1 Y 3 Q v U H J v b W 9 0 Z W Q l M j B I Z W F k Z X J z P C 9 J d G V t U G F 0 a D 4 8 L 0 l 0 Z W 1 M b 2 N h d G l v b j 4 8 U 3 R h Y m x l R W 5 0 c m l l c y A v P j w v S X R l b T 4 8 S X R l b T 4 8 S X R l b U x v Y 2 F 0 a W 9 u P j x J d G V t V H l w Z T 5 G b 3 J t d W x h P C 9 J d G V t V H l w Z T 4 8 S X R l b V B h d G g + U 2 V j d G l v b j E v R G l t X 1 B y b 2 R 1 Y 3 Q v Q 2 h h b m d l Z C U y M F R 5 c G U x P C 9 J d G V t U G F 0 a D 4 8 L 0 l 0 Z W 1 M b 2 N h d G l v b j 4 8 U 3 R h Y m x l R W 5 0 c m l l c y A v P j w v S X R l b T 4 8 S X R l b T 4 8 S X R l b U x v Y 2 F 0 a W 9 u P j x J d G V t V H l w Z T 5 G b 3 J t d W x h P C 9 J d G V t V H l w Z T 4 8 S X R l b V B h d G g + U 2 V j d G l v b j E v R G l t X 1 B y b 2 R 1 Y 3 Q v U m V w b G F j Z W Q l M j B W Y W x 1 Z T w v S X R l b V B h d G g + P C 9 J d G V t T G 9 j Y X R p b 2 4 + P F N 0 Y W J s Z U V u d H J p Z X M g L z 4 8 L 0 l 0 Z W 0 + P E l 0 Z W 0 + P E l 0 Z W 1 M b 2 N h d G l v b j 4 8 S X R l b V R 5 c G U + R m 9 y b X V s Y T w v S X R l b V R 5 c G U + P E l 0 Z W 1 Q Y X R o P l N l Y 3 R p b 2 4 x L 0 R p b V 9 D d X N 0 b 2 1 l c n M v U m V w b G F j Z W Q l M j B W Y W x 1 Z T w v S X R l b V B h d G g + P C 9 J d G V t T G 9 j Y X R p b 2 4 + P F N 0 Y W J s Z U V u d H J p Z X M g L z 4 8 L 0 l 0 Z W 0 + P E l 0 Z W 0 + P E l 0 Z W 1 M b 2 N h d G l v b j 4 8 S X R l b V R 5 c G U + R m 9 y b X V s Y T w v S X R l b V R 5 c G U + P E l 0 Z W 1 Q Y X R o P l N l Y 3 R p b 2 4 x L 0 R p b V 9 D d X N 0 b 2 1 l c n M v V H J p b W 1 l Z C U y M F R l e H Q 8 L 0 l 0 Z W 1 Q Y X R o P j w v S X R l b U x v Y 2 F 0 a W 9 u P j x T d G F i b G V F b n R y a W V z I C 8 + P C 9 J d G V t P j x J d G V t P j x J d G V t T G 9 j Y X R p b 2 4 + P E l 0 Z W 1 U e X B l P k Z v c m 1 1 b G E 8 L 0 l 0 Z W 1 U e X B l P j x J d G V t U G F 0 a D 5 T Z W N 0 a W 9 u M S 9 G Y W N 0 X 1 N h b G V z L 1 N v d X J j Z T w v S X R l b V B h d G g + P C 9 J d G V t T G 9 j Y X R p b 2 4 + P F N 0 Y W J s Z U V u d H J p Z X M g L z 4 8 L 0 l 0 Z W 0 + P E l 0 Z W 0 + P E l 0 Z W 1 M b 2 N h d G l v b j 4 8 S X R l b V R 5 c G U + R m 9 y b X V s Y T w v S X R l b V R 5 c G U + P E l 0 Z W 1 Q Y X R o P l N l Y 3 R p b 2 4 x L 0 Z h Y 3 R f U 2 F s Z X M v R m l s d G V y Z W Q l M j B S b 3 d z P C 9 J d G V t U G F 0 a D 4 8 L 0 l 0 Z W 1 M b 2 N h d G l v b j 4 8 U 3 R h Y m x l R W 5 0 c m l l c y A v P j w v S X R l b T 4 8 S X R l b T 4 8 S X R l b U x v Y 2 F 0 a W 9 u P j x J d G V t V H l w Z T 5 G b 3 J t d W x h P C 9 J d G V t V H l w Z T 4 8 S X R l b V B h d G g + U 2 V j d G l v b j E v R m F j d F 9 T Y W x l c y 9 S Z W 1 v d m V k J T I w Q 2 9 s d W 1 u c z w v S X R l b V B h d G g + P C 9 J d G V t T G 9 j Y X R p b 2 4 + P F N 0 Y W J s Z U V u d H J p Z X M g L z 4 8 L 0 l 0 Z W 0 + P E l 0 Z W 0 + P E l 0 Z W 1 M b 2 N h d G l v b j 4 8 S X R l b V R 5 c G U + R m 9 y b X V s Y T w v S X R l b V R 5 c G U + P E l 0 Z W 1 Q Y X R o P l N l Y 3 R p b 2 4 x L 0 Z h Y 3 R f U 2 F s Z X M v R X h w Y W 5 k Z W Q l M j B E Y X R h P C 9 J d G V t U G F 0 a D 4 8 L 0 l 0 Z W 1 M b 2 N h d G l v b j 4 8 U 3 R h Y m x l R W 5 0 c m l l c y A v P j w v S X R l b T 4 8 S X R l b T 4 8 S X R l b U x v Y 2 F 0 a W 9 u P j x J d G V t V H l w Z T 5 G b 3 J t d W x h P C 9 J d G V t V H l w Z T 4 8 S X R l b V B h d G g + U 2 V j d G l v b j E v R m F j d F 9 T Y W x l c y 9 S Z W 1 v d m V k J T I w Q 2 9 s d W 1 u c z E 8 L 0 l 0 Z W 1 Q Y X R o P j w v S X R l b U x v Y 2 F 0 a W 9 u P j x T d G F i b G V F b n R y a W V z I C 8 + P C 9 J d G V t P j x J d G V t P j x J d G V t T G 9 j Y X R p b 2 4 + P E l 0 Z W 1 U e X B l P k Z v c m 1 1 b G E 8 L 0 l 0 Z W 1 U e X B l P j x J d G V t U G F 0 a D 5 T Z W N 0 a W 9 u M S 9 E a W 1 f R G F 0 Z S 9 G a W x 0 Z X J l Z C U y M F J v d 3 M 8 L 0 l 0 Z W 1 Q Y X R o P j w v S X R l b U x v Y 2 F 0 a W 9 u P j x T d G F i b G V F b n R y a W V z I C 8 + P C 9 J d G V t P j x J d G V t P j x J d G V t T G 9 j Y X R p b 2 4 + P E l 0 Z W 1 U e X B l P k Z v c m 1 1 b G E 8 L 0 l 0 Z W 1 U e X B l P j x J d G V t U G F 0 a D 5 T Z W N 0 a W 9 u M S 9 G Y W N 0 X 1 N h b G V z L 1 N w b G l 0 J T I w Q 2 9 s d W 1 u J T I w Y n k l M j B E Z W x p b W l 0 Z X I 8 L 0 l 0 Z W 1 Q Y X R o P j w v S X R l b U x v Y 2 F 0 a W 9 u P j x T d G F i b G V F b n R y a W V z I C 8 + P C 9 J d G V t P j x J d G V t P j x J d G V t T G 9 j Y X R p b 2 4 + P E l 0 Z W 1 U e X B l P k Z v c m 1 1 b G E 8 L 0 l 0 Z W 1 U e X B l P j x J d G V t U G F 0 a D 5 T Z W N 0 a W 9 u M S 9 G Y W N 0 X 1 N h b G V z L 0 N o Y W 5 n Z W Q l M j B U e X B l P C 9 J d G V t U G F 0 a D 4 8 L 0 l 0 Z W 1 M b 2 N h d G l v b j 4 8 U 3 R h Y m x l R W 5 0 c m l l c y A v P j w v S X R l b T 4 8 S X R l b T 4 8 S X R l b U x v Y 2 F 0 a W 9 u P j x J d G V t V H l w Z T 5 G b 3 J t d W x h P C 9 J d G V t V H l w Z T 4 8 S X R l b V B h d G g + U 2 V j d G l v b j E v R m F j d F 9 T Y W x l c y 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G Y W N 0 X 1 N h b G V z L 0 N o Y W 5 n Z W Q l M j B U e X B l M T w v S X R l b V B h d G g + P C 9 J d G V t T G 9 j Y X R p b 2 4 + P F N 0 Y W J s Z U V u d H J p Z X M g L z 4 8 L 0 l 0 Z W 0 + P E l 0 Z W 0 + P E l 0 Z W 1 M b 2 N h d G l v b j 4 8 S X R l b V R 5 c G U + R m 9 y b X V s Y T w v S X R l b V R 5 c G U + P E l 0 Z W 1 Q Y X R o P l N l Y 3 R p b 2 4 x L 0 R p b V 9 T a G l w c G l u Z z w v S X R l b V B h d G g + P C 9 J d G V t T G 9 j Y X R p b 2 4 + P F N 0 Y W J s Z U V u d H J p Z X M + P E V u d H J 5 I F R 5 c G U 9 I k l z U H J p d m F 0 Z S I g V m F s d W U 9 I m w w I i A v P j x F b n R y e S B U e X B l P S J R d W V y e U l E I i B W Y W x 1 Z T 0 i c 2 N i Z m U y Z j E y L W R i M z U t N D Z h Z S 0 5 M j Q y L W E 2 Z j I 5 N T V m O T N h 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s m c X V v d D t T a G l w X 0 l E J n F 1 b 3 Q 7 X S w m c X V v d D t x d W V y e V J l b G F 0 a W 9 u c 2 h p c H M m c X V v d D s 6 W 1 0 s J n F 1 b 3 Q 7 Y 2 9 s d W 1 u S W R l b n R p d G l l c y Z x d W 9 0 O z p b J n F 1 b 3 Q 7 U 2 V j d G l v b j E v R G l t X 1 N o a X B w a W 5 n L 0 N o Y W 5 n Z W Q g V H l w Z S 5 7 U 2 h p c F 9 J R C w w f S Z x d W 9 0 O y w m c X V v d D t T Z W N 0 a W 9 u M S 9 E a W 1 f U 2 h p c H B p b m c v Q 2 h h b m d l Z C B U e X B l L n t T a G l w I E 1 v Z G U s M X 0 m c X V v d D t d L C Z x d W 9 0 O 0 N v b H V t b k N v d W 5 0 J n F 1 b 3 Q 7 O j I s J n F 1 b 3 Q 7 S 2 V 5 Q 2 9 s d W 1 u T m F t Z X M m c X V v d D s 6 W y Z x d W 9 0 O 1 N o a X B f S U Q m c X V v d D t d L C Z x d W 9 0 O 0 N v b H V t b k l k Z W 5 0 a X R p Z X M m c X V v d D s 6 W y Z x d W 9 0 O 1 N l Y 3 R p b 2 4 x L 0 R p b V 9 T a G l w c G l u Z y 9 D a G F u Z 2 V k I F R 5 c G U u e 1 N o a X B f S U Q s M H 0 m c X V v d D s s J n F 1 b 3 Q 7 U 2 V j d G l v b j E v R G l t X 1 N o a X B w a W 5 n L 0 N o Y W 5 n Z W Q g V H l w Z S 5 7 U 2 h p c C B N b 2 R l L D F 9 J n F 1 b 3 Q 7 X S w m c X V v d D t S Z W x h d G l v b n N o a X B J b m Z v J n F 1 b 3 Q 7 O l t d f S I g L z 4 8 R W 5 0 c n k g V H l w Z T 0 i R m l s b F N 0 Y X R 1 c y I g V m F s d W U 9 I n N D b 2 1 w b G V 0 Z S I g L z 4 8 R W 5 0 c n k g V H l w Z T 0 i R m l s b E N v b H V t b k 5 h b W V z I i B W Y W x 1 Z T 0 i c 1 s m c X V v d D t T a G l w X 0 l E J n F 1 b 3 Q 7 L C Z x d W 9 0 O 1 N o a X A g T W 9 k Z S Z x d W 9 0 O 1 0 i I C 8 + P E V u d H J 5 I F R 5 c G U 9 I k Z p b G x D b 2 x 1 b W 5 U e X B l c y I g V m F s d W U 9 I n N B d 1 k 9 I i A v P j x F b n R y e S B U e X B l P S J G a W x s T G F z d F V w Z G F 0 Z W Q i I F Z h b H V l P S J k M j A y N S 0 w N y 0 y M F Q w M z o w N j o w N S 4 0 N z U 3 O D I y W i I g L z 4 8 R W 5 0 c n k g V H l w Z T 0 i R m l s b E V y c m 9 y Q 2 9 1 b n Q i I F Z h b H V l P S J s M C I g L z 4 8 R W 5 0 c n k g V H l w Z T 0 i R m l s b E V y c m 9 y Q 2 9 k Z S I g V m F s d W U 9 I n N V b m t u b 3 d u I i A v P j x F b n R y e S B U e X B l P S J G a W x s Q 2 9 1 b n Q i I F Z h b H V l P S J s N C I g L z 4 8 R W 5 0 c n k g V H l w Z T 0 i U G l 2 b 3 R P Y m p l Y 3 R O Y W 1 l I i B W Y W x 1 Z T 0 i c 3 B p d m 9 0 I H R h Y m x l I U 5 1 b W J l c i B v Z i B P c m R l c n M g c G V y I E 1 v b n R o I i A v P j x F b n R y e S B U e X B l P S J B Z G R l Z F R v R G F 0 Y U 1 v Z G V s I i B W Y W x 1 Z T 0 i b D E i I C 8 + P C 9 T d G F i b G V F b n R y a W V z P j w v S X R l b T 4 8 S X R l b T 4 8 S X R l b U x v Y 2 F 0 a W 9 u P j x J d G V t V H l w Z T 5 G b 3 J t d W x h P C 9 J d G V t V H l w Z T 4 8 S X R l b V B h d G g + U 2 V j d G l v b j E v R G l t X 1 N o a X B w a W 5 n L 1 N v d X J j Z T w v S X R l b V B h d G g + P C 9 J d G V t T G 9 j Y X R p b 2 4 + P F N 0 Y W J s Z U V u d H J p Z X M g L z 4 8 L 0 l 0 Z W 0 + P E l 0 Z W 0 + P E l 0 Z W 1 M b 2 N h d G l v b j 4 8 S X R l b V R 5 c G U + R m 9 y b X V s Y T w v S X R l b V R 5 c G U + P E l 0 Z W 1 Q Y X R o P l N l Y 3 R p b 2 4 x L 0 R p b V 9 T a G l w c G l u Z y 9 Q c m 9 t b 3 R l Z C U y M E h l Y W R l c n M 8 L 0 l 0 Z W 1 Q Y X R o P j w v S X R l b U x v Y 2 F 0 a W 9 u P j x T d G F i b G V F b n R y a W V z I C 8 + P C 9 J d G V t P j x J d G V t P j x J d G V t T G 9 j Y X R p b 2 4 + P E l 0 Z W 1 U e X B l P k Z v c m 1 1 b G E 8 L 0 l 0 Z W 1 U e X B l P j x J d G V t U G F 0 a D 5 T Z W N 0 a W 9 u M S 9 E a W 1 f U 2 h p c H B p b m c v Q 2 h h b m d l Z C U y M F R 5 c G U 8 L 0 l 0 Z W 1 Q Y X R o P j w v S X R l b U x v Y 2 F 0 a W 9 u P j x T d G F i b G V F b n R y a W V z I C 8 + P C 9 J d G V t P j x J d G V t P j x J d G V t T G 9 j Y X R p b 2 4 + P E l 0 Z W 1 U e X B l P k Z v c m 1 1 b G E 8 L 0 l 0 Z W 1 U e X B l P j x J d G V t U G F 0 a D 5 T Z W N 0 a W 9 u M S 9 E a W 1 f U 2 h p c H B p b m c v U m V t b 3 Z l Z C U y M E R 1 c G x p Y 2 F 0 Z X M 8 L 0 l 0 Z W 1 Q Y X R o P j w v S X R l b U x v Y 2 F 0 a W 9 u P j x T d G F i b G V F b n R y a W V z I C 8 + P C 9 J d G V t P j w v S X R l b X M + P C 9 M b 2 N h b F B h Y 2 t h Z 2 V N Z X R h Z G F 0 Y U Z p b G U + F g A A A F B L B Q Y A A A A A A A A A A A A A A A A A A A A A A A A m A Q A A A Q A A A N C M n d 8 B F d E R j H o A w E / C l + s B A A A A 3 x r v q s k r L k m I 1 b s t q M O f Y w A A A A A C A A A A A A A Q Z g A A A A E A A C A A A A C F n 5 k N 2 Q n 7 k 8 / V D O r N H R k S V l X C A Z j j E q s T v Q m 0 N C v + s Q A A A A A O g A A A A A I A A C A A A A C F Y t U E l O o k E S 9 m V 0 6 V c 9 j Q K 4 p I Y B 6 C l B 6 2 s F 8 + T h + o t F A A A A D x O g 8 B Z S H J G u U y O s Q / l G p q 9 a N z + C 1 V A m h Q U T U G j u K z h t / N H s A 4 Q 4 i w 2 l U H T b a f E Y h G Q u V / 9 t t q 5 k Q h W T o Q i M T 1 c L o u D W k z D h x D 9 K E B P j T j A U A A A A C s Q n X 6 A m h k Q C Y K 5 P / c 7 h 7 2 F m w 6 H Z h W q B e f 6 O Y d X e Z B m y Z T o N J F + f r N a K Y w z X e F d V x a j G f v u q k N N y m A T / v w 8 d n 5 < / 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 2 0 2 5 - 0 7 - 2 0 T 0 8 : 4 5 : 5 0 . 1 6 9 6 3 6 5 + 0 3 : 0 0 < / L a s t P r o c e s s e d T i m e > < / D a t a M o d e l i n g S a n d b o x . S e r i a l i z e d S a n d b o x E r r o r C a c h e > ] ] > < / 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D i m _ S h i p p i n g _ 8 c c e c e 4 0 - e 4 c 3 - 4 3 0 c - b d c 0 - f 5 f 8 0 5 5 9 e 5 7 4 " > < 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 8 6 < / i n t > < / v a l u e > < / i t e m > < i t e m > < k e y > < s t r i n g > S h i p   M o d e < / s t r i n g > < / k e y > < v a l u e > < i n t > 1 0 6 < / i n t > < / v a l u e > < / i t e m > < / C o l u m n W i d t h s > < C o l u m n D i s p l a y I n d e x > < i t e m > < k e y > < s t r i n g > S h i p _ I D < / s t r i n g > < / k e y > < v a l u e > < i n t > 0 < / i n t > < / v a l u e > < / i t e m > < i t e m > < k e y > < s t r i n g > S h i p   M o d e 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F a c t   S a l e s _ 4 e 6 7 7 7 d e - 6 c 7 6 - 4 c f 5 - 9 a b f - 2 9 1 d f d 6 5 f 7 e 9 " > < 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D i m _ D a t e _ 8 f 1 1 c 1 e 2 - 1 0 8 2 - 4 e d a - a b c 5 - d c 9 6 8 2 6 1 f c 6 2 , D i m _ C u s t o m e r s _ 1 1 e 6 3 3 9 8 - a 9 4 9 - 4 1 0 3 - a 0 d b - 4 a 3 e 6 8 7 d 1 c a 1 , D i m _ P r o d u c t _ a 3 a f 5 a 1 b - c 5 d f - 4 2 c f - 9 3 5 8 - 3 2 d 9 c e a 5 0 3 b a , F a c t _ S a l e s _ 9 9 7 c 8 6 0 b - a 7 6 6 - 4 8 6 e - a a a d - 3 8 5 6 5 8 2 6 a 5 b b , D i m _ S h i p p i n g _ b d 7 4 2 d c d - 1 9 7 f - 4 1 6 5 - 8 1 c c - a 1 3 e 6 9 c b 9 4 5 6 ] ] > < / C u s t o m C o n t e n t > < / G e m i n i > 
</file>

<file path=customXml/item22.xml>��< ? x m l   v e r s i o n = " 1 . 0 "   e n c o d i n g = " U T F - 1 6 " ? > < G e m i n i   x m l n s = " h t t p : / / g e m i n i / p i v o t c u s t o m i z a t i o n / P o w e r P i v o t V e r s i o n " > < C u s t o m C o n t e n t > < ! [ C D A T A [ 2 0 1 5 . 1 3 0 . 1 6 0 5 . 1 5 6 7 ] ] > < / 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 C o l u m n s \ D a t e   ( Y e a r ) < / K e y > < / a : K e y > < a : V a l u e   i : t y p e = " M e a s u r e G r i d N o d e V i e w S t a t e " > < C o l u m n > 6 < / C o l u m n > < L a y e d O u t > t r u e < / L a y e d O u t > < / a : V a l u e > < / a : K e y V a l u e O f D i a g r a m O b j e c t K e y a n y T y p e z b w N T n L X > < a : K e y V a l u e O f D i a g r a m O b j e c t K e y a n y T y p e z b w N T n L X > < a : K e y > < K e y > C o l u m n s \ D a t e   ( Q u a r t e r ) 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 T a g s \ T a b l e s \ & l t ; T a b l e s \ D i m _ C u s t o m e r s & g t ; < / K e y > < / D i a g r a m O b j e c t K e y > < D i a g r a m O b j e c t K e y > < K e y > D y n a m i c   T a g s \ T a b l e s \ & l t ; T a b l e s \ D i m _ P r o d u c t & g t ; < / K e y > < / D i a g r a m O b j e c t K e y > < D i a g r a m O b j e c t K e y > < K e y > D y n a m i c   T a g s \ T a b l e s \ & l t ; T a b l e s \ F a c t _ S a l e s & g t ; < / K e y > < / D i a g r a m O b j e c t K e y > < D i a g r a m O b j e c t K e y > < K e y > D y n a m i c   T a g s \ T a b l e s \ & l t ; T a b l e s \ D i m _ S h i p p i n g & g t ; < / 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 T a b l e s \ D i m _ C u s t o m e r s \ M e a s u r e s \ C o u n t   o f   C u s t o m e r   I D < / K e y > < / D i a g r a m O b j e c t K e y > < D i a g r a m O b j e c t K e y > < K e y > T a b l e s \ D i m _ C u s t o m e r s \ C o u n t   o f   C u s t o m e r   I D \ A d d i t i o n a l   I n f o \ I m p l i c i t   M e a s u r e < / K e y > < / D i a g r a m O b j e c t K e y > < D i a g r a m O b j e c t K e y > < K e y > T a b l e s \ D i m _ C u s t o m e r s \ M e a s u r e s \ C o u n t   o f   C u s t o m e r   N a m e < / K e y > < / D i a g r a m O b j e c t K e y > < D i a g r a m O b j e c t K e y > < K e y > T a b l e s \ D i m _ C u s t o m e r s \ C o u n t   o f   C u s t o m e r   N a m e \ A d d i t i o n a l   I n f o \ I m p l i c i t   M e a s u r e < / K e y > < / D i a g r a m O b j e c t K e y > < D i a g r a m O b j e c t K e y > < K e y > T a b l e s \ D i m _ P r o d u c t < / K e y > < / D i a g r a m O b j e c t K e y > < D i a g r a m O b j e c t K e y > < K e y > T a b l e s \ D i m _ P r o d u c t \ C o l u m n s \ P r o d u c t   I D < / K e y > < / D i a g r a m O b j e c t K e y > < D i a g r a m O b j e c t K e y > < K e y > T a b l e s \ D i m _ P r o d u c t \ C o l u m n s \ C a t e g o r y < / K e y > < / D i a g r a m O b j e c t K e y > < D i a g r a m O b j e c t K e y > < K e y > T a b l e s \ D i m _ P r o d u c t \ C o l u m n s \ S u b - C a t e g o r y < / K e y > < / D i a g r a m O b j e c t K e y > < D i a g r a m O b j e c t K e y > < K e y > T a b l e s \ D i m _ P r o d u c t \ C o l u m n s \ P r o d u c t   N a m e < / K e y > < / D i a g r a m O b j e c t K e y > < D i a g r a m O b j e c t K e y > < K e y > T a b l e s \ D i m _ P r o d u c t \ M e a s u r e s \ C o u n t   o f   P r o d u c t   I D < / K e y > < / D i a g r a m O b j e c t K e y > < D i a g r a m O b j e c t K e y > < K e y > T a b l e s \ D i m _ P r o d u c t \ C o u n t   o f   P r o d u c t   I D \ A d d i t i o n a l   I n f o \ I m p l i c i t   M e a s u r e < / K e y > < / D i a g r a m O b j e c t K e y > < D i a g r a m O b j e c t K e y > < K e y > T a b l e s \ F a c t _ S a l e s < / K e y > < / D i a g r a m O b j e c t K e y > < D i a g r a m O b j e c t K e y > < K e y > T a b l e s \ F a c t _ S a l e s \ C o l u m n s \ R o w   I D < / K e y > < / D i a g r a m O b j e c t K e y > < D i a g r a m O b j e c t K e y > < K e y > T a b l e s \ F a c t _ S a l e s \ C o l u m n s \ O r d e r   I D < / K e y > < / D i a g r a m O b j e c t K e y > < D i a g r a m O b j e c t K e y > < K e y > T a b l e s \ F a c t _ S a l e s \ C o l u m n s \ O r d e r   D a t e < / K e y > < / D i a g r a m O b j e c t K e y > < D i a g r a m O b j e c t K e y > < K e y > T a b l e s \ F a c t _ S a l e s \ C o l u m n s \ O r d e r   t i m e < / K e y > < / D i a g r a m O b j e c t K e y > < D i a g r a m O b j e c t K e y > < K e y > T a b l e s \ F a c t _ S a l e s \ C o l u m n s \ S h i p   D a t e < / K e y > < / D i a g r a m O b j e c t K e y > < D i a g r a m O b j e c t K e y > < K e y > T a b l e s \ F a c t _ S a l e s \ C o l u m n s \ S h i p   M o d e < / K e y > < / D i a g r a m O b j e c t K e y > < D i a g r a m O b j e c t K e y > < K e y > T a b l e s \ F a c t _ S a l e s \ C o l u m n s \ C u s t o m e r   I D < / K e y > < / D i a g r a m O b j e c t K e y > < D i a g r a m O b j e c t K e y > < K e y > T a b l e s \ F a c t _ S a l e s \ C o l u m n s \ P r o d u c t   I D < / K e y > < / D i a g r a m O b j e c t K e y > < D i a g r a m O b j e c t K e y > < K e y > T a b l e s \ F a c t _ S a l e s \ C o l u m n s \ S a l e s < / K e y > < / D i a g r a m O b j e c t K e y > < D i a g r a m O b j e c t K e y > < K e y > T a b l e s \ F a c t _ S a l e s \ C o l u m n s \ Q u a n t i t y < / K e y > < / D i a g r a m O b j e c t K e y > < D i a g r a m O b j e c t K e y > < K e y > T a b l e s \ F a c t _ S a l e s \ C o l u m n s \ D i s c o u n t < / K e y > < / D i a g r a m O b j e c t K e y > < D i a g r a m O b j e c t K e y > < K e y > T a b l e s \ F a c t _ S a l e s \ C o l u m n s \ P r o f i t < / K e y > < / D i a g r a m O b j e c t K e y > < D i a g r a m O b j e c t K e y > < K e y > T a b l e s \ F a c t _ S a l e s \ C o l u m n s \ O r d e r   D a t e   ( Y e a r ) < / K e y > < / D i a g r a m O b j e c t K e y > < D i a g r a m O b j e c t K e y > < K e y > T a b l e s \ F a c t _ S a l e s \ C o l u m n s \ O r d e r   D a t e   ( Q u a r t e r ) < / K e y > < / D i a g r a m O b j e c t K e y > < D i a g r a m O b j e c t K e y > < K e y > T a b l e s \ F a c t _ S a l e s \ C o l u m n s \ O r d e r   D a t e   ( M o n t h   I n d e x ) < / K e y > < / D i a g r a m O b j e c t K e y > < D i a g r a m O b j e c t K e y > < K e y > T a b l e s \ F a c t _ S a l e s \ C o l u m n s \ O r d e r   D a t e   ( M o n t h ) < / K e y > < / D i a g r a m O b j e c t K e y > < D i a g r a m O b j e c t K e y > < K e y > T a b l e s \ F a c t _ S a l e s \ M e a s u r e s \ C o u n t   o f   S a l e s < / K e y > < / D i a g r a m O b j e c t K e y > < D i a g r a m O b j e c t K e y > < K e y > T a b l e s \ F a c t _ S a l e s \ C o u n t   o f   S a l e s \ A d d i t i o n a l   I n f o \ I m p l i c i t   M e a s u r e < / K e y > < / D i a g r a m O b j e c t K e y > < D i a g r a m O b j e c t K e y > < K e y > T a b l e s \ F a c t _ S a l e s \ M e a s u r e s \ S u m   o f   S a l e s < / K e y > < / D i a g r a m O b j e c t K e y > < D i a g r a m O b j e c t K e y > < K e y > T a b l e s \ F a c t _ S a l e s \ S u m   o f   S a l e s \ A d d i t i o n a l   I n f o \ I m p l i c i t   M e a s u r e < / K e y > < / D i a g r a m O b j e c t K e y > < D i a g r a m O b j e c t K e y > < K e y > T a b l e s \ F a c t _ S a l e s \ M e a s u r e s \ C o u n t   o f   O r d e r   I D < / K e y > < / D i a g r a m O b j e c t K e y > < D i a g r a m O b j e c t K e y > < K e y > T a b l e s \ F a c t _ S a l e s \ C o u n t   o f   O r d e r   I D \ A d d i t i o n a l   I n f o \ I m p l i c i t   M e a s u r e < / K e y > < / D i a g r a m O b j e c t K e y > < D i a g r a m O b j e c t K e y > < K e y > T a b l e s \ F a c t _ S a l e s \ M e a s u r e s \ C o u n t   o f   O r d e r   D a t e < / K e y > < / D i a g r a m O b j e c t K e y > < D i a g r a m O b j e c t K e y > < K e y > T a b l e s \ F a c t _ S a l e s \ C o u n t   o f   O r d e r   D a t e \ A d d i t i o n a l   I n f o \ I m p l i c i t   M e a s u r e < / K e y > < / D i a g r a m O b j e c t K e y > < D i a g r a m O b j e c t K e y > < K e y > T a b l e s \ F a c t _ S a l e s \ M e a s u r e s \ C o u n t   o f   S h i p   D a t e < / K e y > < / D i a g r a m O b j e c t K e y > < D i a g r a m O b j e c t K e y > < K e y > T a b l e s \ F a c t _ S a l e s \ C o u n t   o f   S h i p   D a t e \ A d d i t i o n a l   I n f o \ I m p l i c i t   M e a s u r e < / K e y > < / D i a g r a m O b j e c t K e y > < D i a g r a m O b j e c t K e y > < K e y > T a b l e s \ F a c t _ S a l e s \ M e a s u r e s \ S u m   o f   P r o f i t < / K e y > < / D i a g r a m O b j e c t K e y > < D i a g r a m O b j e c t K e y > < K e y > T a b l e s \ F a c t _ S a l e s \ S u m   o f   P r o f i t \ A d d i t i o n a l   I n f o \ I m p l i c i t   M e a s u r e < / K e y > < / D i a g r a m O b j e c t K e y > < D i a g r a m O b j e c t K e y > < K e y > T a b l e s \ F a c t _ S a l e s \ M e a s u r e s \ S u m   o f   D i s c o u n t < / K e y > < / D i a g r a m O b j e c t K e y > < D i a g r a m O b j e c t K e y > < K e y > T a b l e s \ F a c t _ S a l e s \ S u m   o f   D i s c o u n t \ A d d i t i o n a l   I n f o \ I m p l i c i t   M e a s u r e < / K e y > < / D i a g r a m O b j e c t K e y > < D i a g r a m O b j e c t K e y > < K e y > T a b l e s \ F a c t _ S a l e s \ M e a s u r e s \ S u m   o f   Q u a n t i t y < / K e y > < / D i a g r a m O b j e c t K e y > < D i a g r a m O b j e c t K e y > < K e y > T a b l e s \ F a c t _ S a l e s \ S u m   o f   Q u a n t i t y \ A d d i t i o n a l   I n f o \ I m p l i c i t   M e a s u r e < / K e y > < / D i a g r a m O b j e c t K e y > < D i a g r a m O b j e c t K e y > < K e y > T a b l e s \ D i m _ S h i p p i n g < / K e y > < / D i a g r a m O b j e c t K e y > < D i a g r a m O b j e c t K e y > < K e y > T a b l e s \ D i m _ S h i p p i n g \ C o l u m n s \ S h i p _ I D < / K e y > < / D i a g r a m O b j e c t K e y > < D i a g r a m O b j e c t K e y > < K e y > T a b l e s \ D i m _ S h i p p i n g \ C o l u m n s \ S h i p   M o d e < / K e y > < / D i a g r a m O b j e c t K e y > < D i a g r a m O b j e c t K e y > < K e y > R e l a t i o n s h i p s \ & l t ; T a b l e s \ F a c t _ S a l e s \ C o l u m n s \ O r d e r   D a t e & g t ; - & l t ; T a b l e s \ D i m _ D a t e \ C o l u m n s \ D a t e & g t ; < / K e y > < / D i a g r a m O b j e c t K e y > < D i a g r a m O b j e c t K e y > < K e y > R e l a t i o n s h i p s \ & l t ; T a b l e s \ F a c t _ S a l e s \ C o l u m n s \ O r d e r   D a t e & g t ; - & l t ; T a b l e s \ D i m _ D a t e \ C o l u m n s \ D a t e & g t ; \ F K < / K e y > < / D i a g r a m O b j e c t K e y > < D i a g r a m O b j e c t K e y > < K e y > R e l a t i o n s h i p s \ & l t ; T a b l e s \ F a c t _ S a l e s \ C o l u m n s \ O r d e r   D a t e & g t ; - & l t ; T a b l e s \ D i m _ D a t e \ C o l u m n s \ D a t e & g t ; \ P K < / K e y > < / D i a g r a m O b j e c t K e y > < D i a g r a m O b j e c t K e y > < K e y > R e l a t i o n s h i p s \ & l t ; T a b l e s \ F a c t _ S a l e s \ C o l u m n s \ O r d e r   D a t e & g t ; - & l t ; T a b l e s \ D i m _ D a t e \ C o l u m n s \ D a t e & g t ; \ C r o s s F i l t e r < / K e y > < / D i a g r a m O b j e c t K e y > < D i a g r a m O b j e c t K e y > < K e y > R e l a t i o n s h i p s \ & l t ; T a b l e s \ F a c t _ S a l e s \ C o l u m n s \ P r o d u c t   I D & g t ; - & l t ; T a b l e s \ D i m _ P r o d u c t \ C o l u m n s \ P r o d u c t   I D & g t ; < / K e y > < / D i a g r a m O b j e c t K e y > < D i a g r a m O b j e c t K e y > < K e y > R e l a t i o n s h i p s \ & l t ; T a b l e s \ F a c t _ S a l e s \ C o l u m n s \ P r o d u c t   I D & g t ; - & l t ; T a b l e s \ D i m _ P r o d u c t \ C o l u m n s \ P r o d u c t   I D & g t ; \ F K < / K e y > < / D i a g r a m O b j e c t K e y > < D i a g r a m O b j e c t K e y > < K e y > R e l a t i o n s h i p s \ & l t ; T a b l e s \ F a c t _ S a l e s \ C o l u m n s \ P r o d u c t   I D & g t ; - & l t ; T a b l e s \ D i m _ P r o d u c t \ C o l u m n s \ P r o d u c t   I D & g t ; \ P K < / K e y > < / D i a g r a m O b j e c t K e y > < D i a g r a m O b j e c t K e y > < K e y > R e l a t i o n s h i p s \ & l t ; T a b l e s \ F a c t _ S a l e s \ C o l u m n s \ P r o d u c t   I D & g t ; - & l t ; T a b l e s \ D i m _ P r o d u c t \ C o l u m n s \ P r o d u c t   I D & g t ; \ C r o s s F i l t e r < / K e y > < / D i a g r a m O b j e c t K e y > < D i a g r a m O b j e c t K e y > < K e y > R e l a t i o n s h i p s \ & l t ; T a b l e s \ F a c t _ S a l e s \ C o l u m n s \ C u s t o m e r   I D & g t ; - & l t ; T a b l e s \ D i m _ C u s t o m e r s \ C o l u m n s \ C u s t o m e r   I D & g t ; < / K e y > < / D i a g r a m O b j e c t K e y > < D i a g r a m O b j e c t K e y > < K e y > R e l a t i o n s h i p s \ & l t ; T a b l e s \ F a c t _ S a l e s \ C o l u m n s \ C u s t o m e r   I D & g t ; - & l t ; T a b l e s \ D i m _ C u s t o m e r s \ C o l u m n s \ C u s t o m e r   I D & g t ; \ F K < / K e y > < / D i a g r a m O b j e c t K e y > < D i a g r a m O b j e c t K e y > < K e y > R e l a t i o n s h i p s \ & l t ; T a b l e s \ F a c t _ S a l e s \ C o l u m n s \ C u s t o m e r   I D & g t ; - & l t ; T a b l e s \ D i m _ C u s t o m e r s \ C o l u m n s \ C u s t o m e r   I D & g t ; \ P K < / K e y > < / D i a g r a m O b j e c t K e y > < D i a g r a m O b j e c t K e y > < K e y > R e l a t i o n s h i p s \ & l t ; T a b l e s \ F a c t _ S a l e s \ C o l u m n s \ C u s t o m e r   I D & g t ; - & l t ; T a b l e s \ D i m _ C u s t o m e r s \ C o l u m n s \ C u s t o m e r   I D & g t ; \ C r o s s F i l t e r < / K e y > < / D i a g r a m O b j e c t K e y > < D i a g r a m O b j e c t K e y > < K e y > R e l a t i o n s h i p s \ & l t ; T a b l e s \ F a c t _ S a l e s \ C o l u m n s \ S h i p   M o d e & g t ; - & l t ; T a b l e s \ D i m _ S h i p p i n g \ C o l u m n s \ S h i p   M o d e & g t ; < / K e y > < / D i a g r a m O b j e c t K e y > < D i a g r a m O b j e c t K e y > < K e y > R e l a t i o n s h i p s \ & l t ; T a b l e s \ F a c t _ S a l e s \ C o l u m n s \ S h i p   M o d e & g t ; - & l t ; T a b l e s \ D i m _ S h i p p i n g \ C o l u m n s \ S h i p   M o d e & g t ; \ F K < / K e y > < / D i a g r a m O b j e c t K e y > < D i a g r a m O b j e c t K e y > < K e y > R e l a t i o n s h i p s \ & l t ; T a b l e s \ F a c t _ S a l e s \ C o l u m n s \ S h i p   M o d e & g t ; - & l t ; T a b l e s \ D i m _ S h i p p i n g \ C o l u m n s \ S h i p   M o d e & g t ; \ P K < / K e y > < / D i a g r a m O b j e c t K e y > < D i a g r a m O b j e c t K e y > < K e y > R e l a t i o n s h i p s \ & l t ; T a b l e s \ F a c t _ S a l e s \ C o l u m n s \ S h i p   M o d e & g t ; - & l t ; T a b l e s \ D i m _ S h i p p i n g \ C o l u m n s \ S h i p   M o d e & g t ; \ C r o s s F i l t e r < / K e y > < / D i a g r a m O b j e c t K e y > < / A l l K e y s > < S e l e c t e d K e y s > < D i a g r a m O b j e c t K e y > < K e y > R e l a t i o n s h i p s \ & l t ; T a b l e s \ F a c t _ S a l e s \ C o l u m n s \ S h i p   M o d e & g t ; - & l t ; T a b l e s \ D i m _ S h i p p i n g \ C o l u m n s \ S h i p   M o d e & g t ; 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 D y n a m i c   T a g s \ T a b l e s \ & l t ; T a b l e s \ D i m _ S h i p p i n g & g t ; < / K e y > < / a : K e y > < a : V a l u e   i : t y p e = " D i a g r a m D i s p l a y T a g V i e w S t a t e " > < I s N o t F i l t e r e d O u t > t r u e < / I s N o t F i l t e r e d O u t > < / a : V a l u e > < / a : K e y V a l u e O f D i a g r a m O b j e c t K e y a n y T y p e z b w N T n L X > < a : K e y V a l u e O f D i a g r a m O b j e c t K e y a n y T y p e z b w N T n L X > < a : K e y > < K e y > T a b l e s \ D i m _ D a t e < / K e y > < / a : K e y > < a : V a l u e   i : t y p e = " D i a g r a m D i s p l a y N o d e V i e w S t a t e " > < H e i g h t > 2 8 5 < / H e i g h t > < I s E x p a n d e d > t r u e < / I s E x p a n d e d > < L a y e d O u t > t r u e < / L a y e d O u t > < L e f t > 5 9 9 . 9 9 9 9 9 9 9 9 9 9 9 9 8 9 < / L e f t > < T a b I n d e x > 1 < / T a b I n d e x > < T o p > 3 9 1 < / 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 T a b l e s \ D i m _ C u s t o m e r s < / K e y > < / a : K e y > < a : V a l u e   i : t y p e = " D i a g r a m D i s p l a y N o d e V i e w S t a t e " > < H e i g h t > 2 4 7 < / H e i g h t > < I s E x p a n d e d > t r u e < / I s E x p a n d e d > < L a y e d O u t > t r u e < / L a y e d O u t > < L e f t > 9 4 5 . 9 0 3 8 1 0 5 6 7 6 6 5 9 1 < / L e f t > < T o p > 2 4 < / 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 T a b l e s \ D i m _ C u s t o m e r s \ M e a s u r e s \ C o u n t   o f   C u s t o m e r   I D < / K e y > < / a : K e y > < a : V a l u e   i : t y p e = " D i a g r a m D i s p l a y N o d e V i e w S t a t e " > < H e i g h t > 1 5 0 < / H e i g h t > < I s E x p a n d e d > t r u e < / I s E x p a n d e d > < W i d t h > 2 0 0 < / W i d t h > < / a : V a l u e > < / a : K e y V a l u e O f D i a g r a m O b j e c t K e y a n y T y p e z b w N T n L X > < a : K e y V a l u e O f D i a g r a m O b j e c t K e y a n y T y p e z b w N T n L X > < a : K e y > < K e y > T a b l e s \ D i m _ C u s t o m e r s \ C o u n t   o f   C u s t o m e r   I D \ A d d i t i o n a l   I n f o \ I m p l i c i t   M e a s u r e < / K e y > < / a : K e y > < a : V a l u e   i : t y p e = " D i a g r a m D i s p l a y V i e w S t a t e I D i a g r a m T a g A d d i t i o n a l I n f o " / > < / a : K e y V a l u e O f D i a g r a m O b j e c t K e y a n y T y p e z b w N T n L X > < a : K e y V a l u e O f D i a g r a m O b j e c t K e y a n y T y p e z b w N T n L X > < a : K e y > < K e y > T a b l e s \ D i m _ C u s t o m e r s \ M e a s u r e s \ C o u n t   o f   C u s t o m e r   N a m e < / K e y > < / a : K e y > < a : V a l u e   i : t y p e = " D i a g r a m D i s p l a y N o d e V i e w S t a t e " > < H e i g h t > 1 5 0 < / H e i g h t > < I s E x p a n d e d > t r u e < / I s E x p a n d e d > < W i d t h > 2 0 0 < / W i d t h > < / a : V a l u e > < / a : K e y V a l u e O f D i a g r a m O b j e c t K e y a n y T y p e z b w N T n L X > < a : K e y V a l u e O f D i a g r a m O b j e c t K e y a n y T y p e z b w N T n L X > < a : K e y > < K e y > T a b l e s \ D i m _ C u s t o m e r s \ C o u n t   o f   C u s t o m e r   N a m e \ A d d i t i o n a l   I n f o \ I m p l i c i t   M e a s u r e < / K e y > < / a : K e y > < a : V a l u e   i : t y p e = " D i a g r a m D i s p l a y V i e w S t a t e I D i a g r a m T a g A d d i t i o n a l I n f o " / > < / a : K e y V a l u e O f D i a g r a m O b j e c t K e y a n y T y p e z b w N T n L X > < a : K e y V a l u e O f D i a g r a m O b j e c t K e y a n y T y p e z b w N T n L X > < a : K e y > < K e y > T a b l e s \ D i m _ P r o d u c t < / K e y > < / a : K e y > < a : V a l u e   i : t y p e = " D i a g r a m D i s p l a y N o d e V i e w S t a t e " > < H e i g h t > 1 7 7 < / H e i g h t > < I s E x p a n d e d > t r u e < / I s E x p a n d e d > < L a y e d O u t > t r u e < / L a y e d O u t > < L e f t > 1 3 2 0 . 8 0 7 6 2 1 1 3 5 3 3 1 4 < / L e f t > < T a b I n d e x > 3 < / T a b I n d e x > < T o p > 3 9 2 < / T o p > < 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 T a b l e s \ D i m _ P r o d u c t \ C o l u m n s \ C a t e g o r y < / K e y > < / a : K e y > < a : V a l u e   i : t y p e = " D i a g r a m D i s p l a y N o d e V i e w S t a t e " > < H e i g h t > 1 5 0 < / H e i g h t > < I s E x p a n d e d > t r u e < / I s E x p a n d e d > < W i d t h > 2 0 0 < / W i d t h > < / a : V a l u e > < / a : K e y V a l u e O f D i a g r a m O b j e c t K e y a n y T y p e z b w N T n L X > < a : K e y V a l u e O f D i a g r a m O b j e c t K e y a n y T y p e z b w N T n L X > < a : K e y > < K e y > T a b l e s \ D i m _ P r o d u c t \ C o l u m n s \ S u b - C a t e g o r y < / 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 T a b l e s \ D i m _ P r o d u c t \ M e a s u r e s \ C o u n t   o f   P r o d u c t   I D < / K e y > < / a : K e y > < a : V a l u e   i : t y p e = " D i a g r a m D i s p l a y N o d e V i e w S t a t e " > < H e i g h t > 1 5 0 < / H e i g h t > < I s E x p a n d e d > t r u e < / I s E x p a n d e d > < W i d t h > 2 0 0 < / W i d t h > < / a : V a l u e > < / a : K e y V a l u e O f D i a g r a m O b j e c t K e y a n y T y p e z b w N T n L X > < a : K e y V a l u e O f D i a g r a m O b j e c t K e y a n y T y p e z b w N T n L X > < a : K e y > < K e y > T a b l e s \ D i m _ P r o d u c t \ C o u n t   o f   P r o d u c t   I D \ A d d i t i o n a l   I n f o \ I m p l i c i t   M e a s u r e < / K e y > < / a : K e y > < a : V a l u e   i : t y p e = " D i a g r a m D i s p l a y V i e w S t a t e I D i a g r a m T a g A d d i t i o n a l I n f o " / > < / a : K e y V a l u e O f D i a g r a m O b j e c t K e y a n y T y p e z b w N T n L X > < a : K e y V a l u e O f D i a g r a m O b j e c t K e y a n y T y p e z b w N T n L X > < a : K e y > < K e y > T a b l e s \ F a c t _ S a l e s < / K e y > < / a : K e y > < a : V a l u e   i : t y p e = " D i a g r a m D i s p l a y N o d e V i e w S t a t e " > < H e i g h t > 4 2 1 < / H e i g h t > < I s E x p a n d e d > t r u e < / I s E x p a n d e d > < L a y e d O u t > t r u e < / L a y e d O u t > < L e f t > 9 5 0 . 8 0 7 6 2 1 1 3 5 3 3 1 3 7 < / L e f t > < T a b I n d e x > 2 < / T a b I n d e x > < T o p > 3 5 3 < / T o p > < W i d t h > 2 0 0 < / W i d t h > < / a : V a l u e > < / a : K e y V a l u e O f D i a g r a m O b j e c t K e y a n y T y p e z b w N T n L X > < a : K e y V a l u e O f D i a g r a m O b j e c t K e y a n y T y p e z b w N T n L X > < a : K e y > < K e y > T a b l e s \ F a c t _ S a l e s \ C o l u m n s \ R o w   I D < / K e y > < / a : K e y > < a : V a l u e   i : t y p e = " D i a g r a m D i s p l a y N o d e V i e w S t a t e " > < H e i g h t > 1 5 0 < / H e i g h t > < I s E x p a n d e d > t r u e < / I s E x p a n d e d > < W i d t h > 2 0 0 < / W i d t h > < / a : V a l u e > < / a : K e y V a l u e O f D i a g r a m O b j e c t K e y a n y T y p e z b w N T n L X > < a : K e y V a l u e O f D i a g r a m O b j e c t K e y a n y T y p e z b w N T n L X > < a : K e y > < K e y > T a b l e s \ F a c t _ S a l e s \ C o l u m n s \ O r d e r   I D < / K e y > < / a : K e y > < a : V a l u e   i : t y p e = " D i a g r a m D i s p l a y N o d e V i e w S t a t e " > < H e i g h t > 1 5 0 < / H e i g h t > < I s E x p a n d e d > t r u e < / I s E x p a n d e d > < W i d t h > 2 0 0 < / W i d t h > < / a : V a l u e > < / a : K e y V a l u e O f D i a g r a m O b j e c t K e y a n y T y p e z b w N T n L X > < a : K e y V a l u e O f D i a g r a m O b j e c t K e y a n y T y p e z b w N T n L X > < a : K e y > < K e y > T a b l e s \ F a c t _ S a l e s \ C o l u m n s \ O r d e r   D a t e < / K e y > < / a : K e y > < a : V a l u e   i : t y p e = " D i a g r a m D i s p l a y N o d e V i e w S t a t e " > < H e i g h t > 1 5 0 < / H e i g h t > < I s E x p a n d e d > t r u e < / I s E x p a n d e d > < W i d t h > 2 0 0 < / W i d t h > < / a : V a l u e > < / a : K e y V a l u e O f D i a g r a m O b j e c t K e y a n y T y p e z b w N T n L X > < a : K e y V a l u e O f D i a g r a m O b j e c t K e y a n y T y p e z b w N T n L X > < a : K e y > < K e y > T a b l e s \ F a c t _ S a l e s \ C o l u m n s \ O r d e r   t i m e < / K e y > < / a : K e y > < a : V a l u e   i : t y p e = " D i a g r a m D i s p l a y N o d e V i e w S t a t e " > < H e i g h t > 1 5 0 < / H e i g h t > < I s E x p a n d e d > t r u e < / I s E x p a n d e d > < W i d t h > 2 0 0 < / W i d t h > < / a : V a l u e > < / a : K e y V a l u e O f D i a g r a m O b j e c t K e y a n y T y p e z b w N T n L X > < a : K e y V a l u e O f D i a g r a m O b j e c t K e y a n y T y p e z b w N T n L X > < a : K e y > < K e y > T a b l e s \ F a c t _ S a l e s \ C o l u m n s \ S h i p   D a t e < / K e y > < / a : K e y > < a : V a l u e   i : t y p e = " D i a g r a m D i s p l a y N o d e V i e w S t a t e " > < H e i g h t > 1 5 0 < / H e i g h t > < I s E x p a n d e d > t r u e < / I s E x p a n d e d > < W i d t h > 2 0 0 < / W i d t h > < / a : V a l u e > < / a : K e y V a l u e O f D i a g r a m O b j e c t K e y a n y T y p e z b w N T n L X > < a : K e y V a l u e O f D i a g r a m O b j e c t K e y a n y T y p e z b w N T n L X > < a : K e y > < K e y > T a b l e s \ F a c t _ S a l e s \ C o l u m n s \ S h i p   M o d e < / K e y > < / a : K e y > < a : V a l u e   i : t y p e = " D i a g r a m D i s p l a y N o d e V i e w S t a t e " > < H e i g h t > 1 5 0 < / H e i g h t > < I s E x p a n d e d > t r u e < / I s E x p a n d e d > < W i d t h > 2 0 0 < / W i d t h > < / a : V a l u e > < / a : K e y V a l u e O f D i a g r a m O b j e c t K e y a n y T y p e z b w N T n L X > < a : K e y V a l u e O f D i a g r a m O b j e c t K e y a n y T y p e z b w N T n L X > < a : K e y > < K e y > T a b l e s \ F a c t _ S a l e s \ C o l u m n s \ C u s t o m e r   I D < / K e y > < / a : K e y > < a : V a l u e   i : t y p e = " D i a g r a m D i s p l a y N o d e V i e w S t a t e " > < H e i g h t > 1 5 0 < / H e i g h t > < I s E x p a n d e d > t r u e < / I s E x p a n d e d > < W i d t h > 2 0 0 < / W i d t h > < / a : V a l u e > < / a : K e y V a l u e O f D i a g r a m O b j e c t K e y a n y T y p e z b w N T n L X > < a : K e y V a l u e O f D i a g r a m O b j e c t K e y a n y T y p e z b w N T n L X > < a : K e y > < K e y > T a b l e s \ F a c t _ S a l e s \ C o l u m n s \ P r o d u c t   I D < / K e y > < / a : K e y > < a : V a l u e   i : t y p e = " D i a g r a m D i s p l a y N o d e V i e w S t a t e " > < H e i g h t > 1 5 0 < / H e i g h t > < I s E x p a n d e d > t r u e < / I s E x p a n d e d > < W i d t h > 2 0 0 < / W i d t h > < / a : V a l u e > < / a : K e y V a l u e O f D i a g r a m O b j e c t K e y a n y T y p e z b w N T n L X > < a : K e y V a l u e O f D i a g r a m O b j e c t K e y a n y T y p e z b w N T n L X > < a : K e y > < K e y > T a b l e s \ F a c t _ S a l e s \ C o l u m n s \ S a l e s < / K e y > < / a : K e y > < a : V a l u e   i : t y p e = " D i a g r a m D i s p l a y N o d e V i e w S t a t e " > < H e i g h t > 1 5 0 < / H e i g h t > < I s E x p a n d e d > t r u e < / I s E x p a n d e d > < W i d t h > 2 0 0 < / W i d t h > < / a : V a l u e > < / a : K e y V a l u e O f D i a g r a m O b j e c t K e y a n y T y p e z b w N T n L X > < a : K e y V a l u e O f D i a g r a m O b j e c t K e y a n y T y p e z b w N T n L X > < a : K e y > < K e y > T a b l e s \ F a c t _ S a l e s \ C o l u m n s \ Q u a n t i t y < / K e y > < / a : K e y > < a : V a l u e   i : t y p e = " D i a g r a m D i s p l a y N o d e V i e w S t a t e " > < H e i g h t > 1 5 0 < / H e i g h t > < I s E x p a n d e d > t r u e < / I s E x p a n d e d > < W i d t h > 2 0 0 < / W i d t h > < / a : V a l u e > < / a : K e y V a l u e O f D i a g r a m O b j e c t K e y a n y T y p e z b w N T n L X > < a : K e y V a l u e O f D i a g r a m O b j e c t K e y a n y T y p e z b w N T n L X > < a : K e y > < K e y > T a b l e s \ F a c t _ S a l e s \ C o l u m n s \ D i s c o u n t < / K e y > < / a : K e y > < a : V a l u e   i : t y p e = " D i a g r a m D i s p l a y N o d e V i e w S t a t e " > < H e i g h t > 1 5 0 < / H e i g h t > < I s E x p a n d e d > t r u e < / I s E x p a n d e d > < W i d t h > 2 0 0 < / W i d t h > < / a : V a l u e > < / a : K e y V a l u e O f D i a g r a m O b j e c t K e y a n y T y p e z b w N T n L X > < a : K e y V a l u e O f D i a g r a m O b j e c t K e y a n y T y p e z b w N T n L X > < a : K e y > < K e y > T a b l e s \ F a c t _ S a l e s \ C o l u m n s \ P r o f i t < / K e y > < / a : K e y > < a : V a l u e   i : t y p e = " D i a g r a m D i s p l a y N o d e V i e w S t a t e " > < H e i g h t > 1 5 0 < / H e i g h t > < I s E x p a n d e d > t r u e < / I s E x p a n d e d > < W i d t h > 2 0 0 < / W i d t h > < / a : V a l u e > < / a : K e y V a l u e O f D i a g r a m O b j e c t K e y a n y T y p e z b w N T n L X > < a : K e y V a l u e O f D i a g r a m O b j e c t K e y a n y T y p e z b w N T n L X > < a : K e y > < K e y > T a b l e s \ F a c t _ S a l e s \ C o l u m n s \ O r d e r   D a t e   ( Y e a r ) < / K e y > < / a : K e y > < a : V a l u e   i : t y p e = " D i a g r a m D i s p l a y N o d e V i e w S t a t e " > < H e i g h t > 1 5 0 < / H e i g h t > < I s E x p a n d e d > t r u e < / I s E x p a n d e d > < W i d t h > 2 0 0 < / W i d t h > < / a : V a l u e > < / a : K e y V a l u e O f D i a g r a m O b j e c t K e y a n y T y p e z b w N T n L X > < a : K e y V a l u e O f D i a g r a m O b j e c t K e y a n y T y p e z b w N T n L X > < a : K e y > < K e y > T a b l e s \ F a c t _ S a l e s \ C o l u m n s \ O r d e r   D a t e   ( Q u a r t e r ) < / K e y > < / a : K e y > < a : V a l u e   i : t y p e = " D i a g r a m D i s p l a y N o d e V i e w S t a t e " > < H e i g h t > 1 5 0 < / H e i g h t > < I s E x p a n d e d > t r u e < / I s E x p a n d e d > < W i d t h > 2 0 0 < / W i d t h > < / a : V a l u e > < / a : K e y V a l u e O f D i a g r a m O b j e c t K e y a n y T y p e z b w N T n L X > < a : K e y V a l u e O f D i a g r a m O b j e c t K e y a n y T y p e z b w N T n L X > < a : K e y > < K e y > T a b l e s \ F a c t _ S a l e s \ C o l u m n s \ O r d e r   D a t e   ( M o n t h   I n d e x ) < / K e y > < / a : K e y > < a : V a l u e   i : t y p e = " D i a g r a m D i s p l a y N o d e V i e w S t a t e " > < H e i g h t > 1 5 0 < / H e i g h t > < I s E x p a n d e d > t r u e < / I s E x p a n d e d > < W i d t h > 2 0 0 < / W i d t h > < / a : V a l u e > < / a : K e y V a l u e O f D i a g r a m O b j e c t K e y a n y T y p e z b w N T n L X > < a : K e y V a l u e O f D i a g r a m O b j e c t K e y a n y T y p e z b w N T n L X > < a : K e y > < K e y > T a b l e s \ F a c t _ S a l e s \ C o l u m n s \ O r d e r   D a t e   ( M o n t h ) < / K e y > < / a : K e y > < a : V a l u e   i : t y p e = " D i a g r a m D i s p l a y N o d e V i e w S t a t e " > < H e i g h t > 1 5 0 < / H e i g h t > < I s E x p a n d e d > t r u e < / I s E x p a n d e d > < W i d t h > 2 0 0 < / W i d t h > < / a : V a l u e > < / a : K e y V a l u e O f D i a g r a m O b j e c t K e y a n y T y p e z b w N T n L X > < a : K e y V a l u e O f D i a g r a m O b j e c t K e y a n y T y p e z b w N T n L X > < a : K e y > < K e y > T a b l e s \ F a c t _ S a l e s \ M e a s u r e s \ C o u n t   o f   S a l e s < / K e y > < / a : K e y > < a : V a l u e   i : t y p e = " D i a g r a m D i s p l a y N o d e V i e w S t a t e " > < H e i g h t > 1 5 0 < / H e i g h t > < I s E x p a n d e d > t r u e < / I s E x p a n d e d > < W i d t h > 2 0 0 < / W i d t h > < / a : V a l u e > < / a : K e y V a l u e O f D i a g r a m O b j e c t K e y a n y T y p e z b w N T n L X > < a : K e y V a l u e O f D i a g r a m O b j e c t K e y a n y T y p e z b w N T n L X > < a : K e y > < K e y > T a b l e s \ F a c t _ S a l e s \ C o u n t   o f   S a l e s \ A d d i t i o n a l   I n f o \ I m p l i c i t   M e a s u r e < / K e y > < / a : K e y > < a : V a l u e   i : t y p e = " D i a g r a m D i s p l a y V i e w S t a t e I D i a g r a m T a g A d d i t i o n a l I n f o " / > < / a : K e y V a l u e O f D i a g r a m O b j e c t K e y a n y T y p e z b w N T n L X > < a : K e y V a l u e O f D i a g r a m O b j e c t K e y a n y T y p e z b w N T n L X > < a : K e y > < K e y > T a b l e s \ F a c t _ S a l e s \ M e a s u r e s \ S u m   o f   S a l e s < / K e y > < / a : K e y > < a : V a l u e   i : t y p e = " D i a g r a m D i s p l a y N o d e V i e w S t a t e " > < H e i g h t > 1 5 0 < / H e i g h t > < I s E x p a n d e d > t r u e < / I s E x p a n d e d > < W i d t h > 2 0 0 < / W i d t h > < / a : V a l u e > < / a : K e y V a l u e O f D i a g r a m O b j e c t K e y a n y T y p e z b w N T n L X > < a : K e y V a l u e O f D i a g r a m O b j e c t K e y a n y T y p e z b w N T n L X > < a : K e y > < K e y > T a b l e s \ F a c t _ S a l e s \ S u m   o f   S a l e s \ A d d i t i o n a l   I n f o \ I m p l i c i t   M e a s u r e < / K e y > < / a : K e y > < a : V a l u e   i : t y p e = " D i a g r a m D i s p l a y V i e w S t a t e I D i a g r a m T a g A d d i t i o n a l I n f o " / > < / a : K e y V a l u e O f D i a g r a m O b j e c t K e y a n y T y p e z b w N T n L X > < a : K e y V a l u e O f D i a g r a m O b j e c t K e y a n y T y p e z b w N T n L X > < a : K e y > < K e y > T a b l e s \ F a c t _ S a l e s \ M e a s u r e s \ C o u n t   o f   O r d e r   I D < / K e y > < / a : K e y > < a : V a l u e   i : t y p e = " D i a g r a m D i s p l a y N o d e V i e w S t a t e " > < H e i g h t > 1 5 0 < / H e i g h t > < I s E x p a n d e d > t r u e < / I s E x p a n d e d > < W i d t h > 2 0 0 < / W i d t h > < / a : V a l u e > < / a : K e y V a l u e O f D i a g r a m O b j e c t K e y a n y T y p e z b w N T n L X > < a : K e y V a l u e O f D i a g r a m O b j e c t K e y a n y T y p e z b w N T n L X > < a : K e y > < K e y > T a b l e s \ F a c t _ S a l e s \ C o u n t   o f   O r d e r   I D \ A d d i t i o n a l   I n f o \ I m p l i c i t   M e a s u r e < / K e y > < / a : K e y > < a : V a l u e   i : t y p e = " D i a g r a m D i s p l a y V i e w S t a t e I D i a g r a m T a g A d d i t i o n a l I n f o " / > < / a : K e y V a l u e O f D i a g r a m O b j e c t K e y a n y T y p e z b w N T n L X > < a : K e y V a l u e O f D i a g r a m O b j e c t K e y a n y T y p e z b w N T n L X > < a : K e y > < K e y > T a b l e s \ F a c t _ S a l e s \ M e a s u r e s \ C o u n t   o f   O r d e r   D a t e < / K e y > < / a : K e y > < a : V a l u e   i : t y p e = " D i a g r a m D i s p l a y N o d e V i e w S t a t e " > < H e i g h t > 1 5 0 < / H e i g h t > < I s E x p a n d e d > t r u e < / I s E x p a n d e d > < W i d t h > 2 0 0 < / W i d t h > < / a : V a l u e > < / a : K e y V a l u e O f D i a g r a m O b j e c t K e y a n y T y p e z b w N T n L X > < a : K e y V a l u e O f D i a g r a m O b j e c t K e y a n y T y p e z b w N T n L X > < a : K e y > < K e y > T a b l e s \ F a c t _ S a l e s \ C o u n t   o f   O r d e r   D a t e \ A d d i t i o n a l   I n f o \ I m p l i c i t   M e a s u r e < / K e y > < / a : K e y > < a : V a l u e   i : t y p e = " D i a g r a m D i s p l a y V i e w S t a t e I D i a g r a m T a g A d d i t i o n a l I n f o " / > < / a : K e y V a l u e O f D i a g r a m O b j e c t K e y a n y T y p e z b w N T n L X > < a : K e y V a l u e O f D i a g r a m O b j e c t K e y a n y T y p e z b w N T n L X > < a : K e y > < K e y > T a b l e s \ F a c t _ S a l e s \ M e a s u r e s \ C o u n t   o f   S h i p   D a t e < / K e y > < / a : K e y > < a : V a l u e   i : t y p e = " D i a g r a m D i s p l a y N o d e V i e w S t a t e " > < H e i g h t > 1 5 0 < / H e i g h t > < I s E x p a n d e d > t r u e < / I s E x p a n d e d > < W i d t h > 2 0 0 < / W i d t h > < / a : V a l u e > < / a : K e y V a l u e O f D i a g r a m O b j e c t K e y a n y T y p e z b w N T n L X > < a : K e y V a l u e O f D i a g r a m O b j e c t K e y a n y T y p e z b w N T n L X > < a : K e y > < K e y > T a b l e s \ F a c t _ S a l e s \ C o u n t   o f   S h i p   D a t e \ A d d i t i o n a l   I n f o \ I m p l i c i t   M e a s u r e < / K e y > < / a : K e y > < a : V a l u e   i : t y p e = " D i a g r a m D i s p l a y V i e w S t a t e I D i a g r a m T a g A d d i t i o n a l I n f o " / > < / a : K e y V a l u e O f D i a g r a m O b j e c t K e y a n y T y p e z b w N T n L X > < a : K e y V a l u e O f D i a g r a m O b j e c t K e y a n y T y p e z b w N T n L X > < a : K e y > < K e y > T a b l e s \ F a c t _ S a l e s \ M e a s u r e s \ S u m   o f   P r o f i t < / K e y > < / a : K e y > < a : V a l u e   i : t y p e = " D i a g r a m D i s p l a y N o d e V i e w S t a t e " > < H e i g h t > 1 5 0 < / H e i g h t > < I s E x p a n d e d > t r u e < / I s E x p a n d e d > < W i d t h > 2 0 0 < / W i d t h > < / a : V a l u e > < / a : K e y V a l u e O f D i a g r a m O b j e c t K e y a n y T y p e z b w N T n L X > < a : K e y V a l u e O f D i a g r a m O b j e c t K e y a n y T y p e z b w N T n L X > < a : K e y > < K e y > T a b l e s \ F a c t _ S a l e s \ S u m   o f   P r o f i t \ A d d i t i o n a l   I n f o \ I m p l i c i t   M e a s u r e < / K e y > < / a : K e y > < a : V a l u e   i : t y p e = " D i a g r a m D i s p l a y V i e w S t a t e I D i a g r a m T a g A d d i t i o n a l I n f o " / > < / a : K e y V a l u e O f D i a g r a m O b j e c t K e y a n y T y p e z b w N T n L X > < a : K e y V a l u e O f D i a g r a m O b j e c t K e y a n y T y p e z b w N T n L X > < a : K e y > < K e y > T a b l e s \ F a c t _ S a l e s \ M e a s u r e s \ S u m   o f   D i s c o u n t < / K e y > < / a : K e y > < a : V a l u e   i : t y p e = " D i a g r a m D i s p l a y N o d e V i e w S t a t e " > < H e i g h t > 1 5 0 < / H e i g h t > < I s E x p a n d e d > t r u e < / I s E x p a n d e d > < W i d t h > 2 0 0 < / W i d t h > < / a : V a l u e > < / a : K e y V a l u e O f D i a g r a m O b j e c t K e y a n y T y p e z b w N T n L X > < a : K e y V a l u e O f D i a g r a m O b j e c t K e y a n y T y p e z b w N T n L X > < a : K e y > < K e y > T a b l e s \ F a c t _ S a l e s \ S u m   o f   D i s c o u n t \ A d d i t i o n a l   I n f o \ I m p l i c i t   M e a s u r e < / K e y > < / a : K e y > < a : V a l u e   i : t y p e = " D i a g r a m D i s p l a y V i e w S t a t e I D i a g r a m T a g A d d i t i o n a l I n f o " / > < / a : K e y V a l u e O f D i a g r a m O b j e c t K e y a n y T y p e z b w N T n L X > < a : K e y V a l u e O f D i a g r a m O b j e c t K e y a n y T y p e z b w N T n L X > < a : K e y > < K e y > T a b l e s \ F a c t _ S a l e s \ M e a s u r e s \ S u m   o f   Q u a n t i t y < / K e y > < / a : K e y > < a : V a l u e   i : t y p e = " D i a g r a m D i s p l a y N o d e V i e w S t a t e " > < H e i g h t > 1 5 0 < / H e i g h t > < I s E x p a n d e d > t r u e < / I s E x p a n d e d > < W i d t h > 2 0 0 < / W i d t h > < / a : V a l u e > < / a : K e y V a l u e O f D i a g r a m O b j e c t K e y a n y T y p e z b w N T n L X > < a : K e y V a l u e O f D i a g r a m O b j e c t K e y a n y T y p e z b w N T n L X > < a : K e y > < K e y > T a b l e s \ F a c t _ S a l e s \ S u m   o f   Q u a n t i t y \ A d d i t i o n a l   I n f o \ I m p l i c i t   M e a s u r e < / K e y > < / a : K e y > < a : V a l u e   i : t y p e = " D i a g r a m D i s p l a y V i e w S t a t e I D i a g r a m T a g A d d i t i o n a l I n f o " / > < / a : K e y V a l u e O f D i a g r a m O b j e c t K e y a n y T y p e z b w N T n L X > < a : K e y V a l u e O f D i a g r a m O b j e c t K e y a n y T y p e z b w N T n L X > < a : K e y > < K e y > T a b l e s \ D i m _ S h i p p i n g < / K e y > < / a : K e y > < a : V a l u e   i : t y p e = " D i a g r a m D i s p l a y N o d e V i e w S t a t e " > < H e i g h t > 1 5 0 < / H e i g h t > < I s E x p a n d e d > t r u e < / I s E x p a n d e d > < L a y e d O u t > t r u e < / L a y e d O u t > < L e f t > 9 5 3 . 6 1 5 2 4 2 2 7 0 6 6 3 2 < / L e f t > < T a b I n d e x > 4 < / T a b I n d e x > < T o p > 8 5 2 < / T o p > < W i d t h > 2 0 0 < / W i d t h > < / a : V a l u e > < / a : K e y V a l u e O f D i a g r a m O b j e c t K e y a n y T y p e z b w N T n L X > < a : K e y V a l u e O f D i a g r a m O b j e c t K e y a n y T y p e z b w N T n L X > < a : K e y > < K e y > T a b l e s \ D i m _ S h i p p i n g \ C o l u m n s \ S h i p _ I D < / K e y > < / a : K e y > < a : V a l u e   i : t y p e = " D i a g r a m D i s p l a y N o d e V i e w S t a t e " > < H e i g h t > 1 5 0 < / H e i g h t > < I s E x p a n d e d > t r u e < / I s E x p a n d e d > < W i d t h > 2 0 0 < / W i d t h > < / a : V a l u e > < / a : K e y V a l u e O f D i a g r a m O b j e c t K e y a n y T y p e z b w N T n L X > < a : K e y V a l u e O f D i a g r a m O b j e c t K e y a n y T y p e z b w N T n L X > < a : K e y > < K e y > T a b l e s \ D i m _ S h i p p i n g \ C o l u m n s \ S h i p   M o d e < / K e y > < / a : K e y > < a : V a l u e   i : t y p e = " D i a g r a m D i s p l a y N o d e V i e w S t a t e " > < H e i g h t > 1 5 0 < / H e i g h t > < I s E x p a n d e d > t r u e < / I s E x p a n d e d > < W i d t h > 2 0 0 < / W i d t h > < / a : V a l u e > < / a : K e y V a l u e O f D i a g r a m O b j e c t K e y a n y T y p e z b w N T n L X > < a : K e y V a l u e O f D i a g r a m O b j e c t K e y a n y T y p e z b w N T n L X > < a : K e y > < K e y > R e l a t i o n s h i p s \ & l t ; T a b l e s \ F a c t _ S a l e s \ C o l u m n s \ O r d e r   D a t e & g t ; - & l t ; T a b l e s \ D i m _ D a t e \ C o l u m n s \ D a t e & g t ; < / K e y > < / a : K e y > < a : V a l u e   i : t y p e = " D i a g r a m D i s p l a y L i n k V i e w S t a t e " > < A u t o m a t i o n P r o p e r t y H e l p e r T e x t > E n d   p o i n t   1 :   ( 9 3 4 . 8 0 7 6 2 1 1 3 5 3 3 1 , 5 6 3 . 5 ) .   E n d   p o i n t   2 :   ( 8 1 6 , 5 3 3 . 5 )   < / A u t o m a t i o n P r o p e r t y H e l p e r T e x t > < L a y e d O u t > t r u e < / L a y e d O u t > < P o i n t s   x m l n s : b = " h t t p : / / s c h e m a s . d a t a c o n t r a c t . o r g / 2 0 0 4 / 0 7 / S y s t e m . W i n d o w s " > < b : P o i n t > < b : _ x > 9 3 4 . 8 0 7 6 2 1 1 3 5 3 3 1 3 7 < / b : _ x > < b : _ y > 5 6 3 . 5 < / b : _ y > < / b : P o i n t > < b : P o i n t > < b : _ x > 8 7 7 . 4 0 3 8 1 0 5 < / b : _ x > < b : _ y > 5 6 3 . 5 < / b : _ y > < / b : P o i n t > < b : P o i n t > < b : _ x > 8 7 5 . 4 0 3 8 1 0 5 < / b : _ x > < b : _ y > 5 6 1 . 5 < / b : _ y > < / b : P o i n t > < b : P o i n t > < b : _ x > 8 7 5 . 4 0 3 8 1 0 5 < / b : _ x > < b : _ y > 5 3 5 . 5 < / b : _ y > < / b : P o i n t > < b : P o i n t > < b : _ x > 8 7 3 . 4 0 3 8 1 0 5 < / b : _ x > < b : _ y > 5 3 3 . 5 < / b : _ y > < / b : P o i n t > < b : P o i n t > < b : _ x > 8 1 6 < / b : _ x > < b : _ y > 5 3 3 . 5 < / b : _ y > < / b : P o i n t > < / P o i n t s > < / a : V a l u e > < / a : K e y V a l u e O f D i a g r a m O b j e c t K e y a n y T y p e z b w N T n L X > < a : K e y V a l u e O f D i a g r a m O b j e c t K e y a n y T y p e z b w N T n L X > < a : K e y > < K e y > R e l a t i o n s h i p s \ & l t ; T a b l e s \ F a c t _ S a l e s \ C o l u m n s \ O r d e r   D a t e & g t ; - & l t ; T a b l e s \ D i m _ D a t e \ C o l u m n s \ D a t e & g t ; \ F K < / K e y > < / a : K e y > < a : V a l u e   i : t y p e = " D i a g r a m D i s p l a y L i n k E n d p o i n t V i e w S t a t e " > < H e i g h t > 1 6 < / H e i g h t > < L a b e l L o c a t i o n   x m l n s : b = " h t t p : / / s c h e m a s . d a t a c o n t r a c t . o r g / 2 0 0 4 / 0 7 / S y s t e m . W i n d o w s " > < b : _ x > 9 3 4 . 8 0 7 6 2 1 1 3 5 3 3 1 3 7 < / b : _ x > < b : _ y > 5 5 5 . 5 < / b : _ y > < / L a b e l L o c a t i o n > < L o c a t i o n   x m l n s : b = " h t t p : / / s c h e m a s . d a t a c o n t r a c t . o r g / 2 0 0 4 / 0 7 / S y s t e m . W i n d o w s " > < b : _ x > 9 5 0 . 8 0 7 6 2 1 1 3 5 3 3 1 3 7 < / b : _ x > < b : _ y > 5 6 3 . 5 < / b : _ y > < / L o c a t i o n > < S h a p e R o t a t e A n g l e > 1 8 0 < / S h a p e R o t a t e A n g l e > < W i d t h > 1 6 < / W i d t h > < / a : V a l u e > < / a : K e y V a l u e O f D i a g r a m O b j e c t K e y a n y T y p e z b w N T n L X > < a : K e y V a l u e O f D i a g r a m O b j e c t K e y a n y T y p e z b w N T n L X > < a : K e y > < K e y > R e l a t i o n s h i p s \ & l t ; T a b l e s \ F a c t _ S a l e s \ C o l u m n s \ O r d e r   D a t e & g t ; - & l t ; T a b l e s \ D i m _ D a t e \ C o l u m n s \ D a t e & g t ; \ P K < / K e y > < / a : K e y > < a : V a l u e   i : t y p e = " D i a g r a m D i s p l a y L i n k E n d p o i n t V i e w S t a t e " > < H e i g h t > 1 6 < / H e i g h t > < L a b e l L o c a t i o n   x m l n s : b = " h t t p : / / s c h e m a s . d a t a c o n t r a c t . o r g / 2 0 0 4 / 0 7 / S y s t e m . W i n d o w s " > < b : _ x > 8 0 0 < / b : _ x > < b : _ y > 5 2 5 . 5 < / b : _ y > < / L a b e l L o c a t i o n > < L o c a t i o n   x m l n s : b = " h t t p : / / s c h e m a s . d a t a c o n t r a c t . o r g / 2 0 0 4 / 0 7 / S y s t e m . W i n d o w s " > < b : _ x > 8 0 0 < / b : _ x > < b : _ y > 5 3 3 . 5 < / b : _ y > < / L o c a t i o n > < S h a p e R o t a t e A n g l e > 3 6 0 < / S h a p e R o t a t e A n g l e > < W i d t h > 1 6 < / W i d t h > < / a : V a l u e > < / a : K e y V a l u e O f D i a g r a m O b j e c t K e y a n y T y p e z b w N T n L X > < a : K e y V a l u e O f D i a g r a m O b j e c t K e y a n y T y p e z b w N T n L X > < a : K e y > < K e y > R e l a t i o n s h i p s \ & l t ; T a b l e s \ F a c t _ S a l e s \ C o l u m n s \ O r d e r   D a t e & g t ; - & l t ; T a b l e s \ D i m _ D a t e \ C o l u m n s \ D a t e & g t ; \ C r o s s F i l t e r < / K e y > < / a : K e y > < a : V a l u e   i : t y p e = " D i a g r a m D i s p l a y L i n k C r o s s F i l t e r V i e w S t a t e " > < P o i n t s   x m l n s : b = " h t t p : / / s c h e m a s . d a t a c o n t r a c t . o r g / 2 0 0 4 / 0 7 / S y s t e m . W i n d o w s " > < b : P o i n t > < b : _ x > 9 3 4 . 8 0 7 6 2 1 1 3 5 3 3 1 3 7 < / b : _ x > < b : _ y > 5 6 3 . 5 < / b : _ y > < / b : P o i n t > < b : P o i n t > < b : _ x > 8 7 7 . 4 0 3 8 1 0 5 < / b : _ x > < b : _ y > 5 6 3 . 5 < / b : _ y > < / b : P o i n t > < b : P o i n t > < b : _ x > 8 7 5 . 4 0 3 8 1 0 5 < / b : _ x > < b : _ y > 5 6 1 . 5 < / b : _ y > < / b : P o i n t > < b : P o i n t > < b : _ x > 8 7 5 . 4 0 3 8 1 0 5 < / b : _ x > < b : _ y > 5 3 5 . 5 < / b : _ y > < / b : P o i n t > < b : P o i n t > < b : _ x > 8 7 3 . 4 0 3 8 1 0 5 < / b : _ x > < b : _ y > 5 3 3 . 5 < / b : _ y > < / b : P o i n t > < b : P o i n t > < b : _ x > 8 1 6 < / b : _ x > < b : _ y > 5 3 3 . 5 < / b : _ y > < / b : P o i n t > < / P o i n t s > < / a : V a l u e > < / a : K e y V a l u e O f D i a g r a m O b j e c t K e y a n y T y p e z b w N T n L X > < a : K e y V a l u e O f D i a g r a m O b j e c t K e y a n y T y p e z b w N T n L X > < a : K e y > < K e y > R e l a t i o n s h i p s \ & l t ; T a b l e s \ F a c t _ S a l e s \ C o l u m n s \ P r o d u c t   I D & g t ; - & l t ; T a b l e s \ D i m _ P r o d u c t \ C o l u m n s \ P r o d u c t   I D & g t ; < / K e y > < / a : K e y > < a : V a l u e   i : t y p e = " D i a g r a m D i s p l a y L i n k V i e w S t a t e " > < A u t o m a t i o n P r o p e r t y H e l p e r T e x t > E n d   p o i n t   1 :   ( 1 1 6 6 . 8 0 7 6 2 1 1 3 5 3 3 , 5 6 3 . 5 ) .   E n d   p o i n t   2 :   ( 1 3 0 4 . 8 0 7 6 2 1 1 3 5 3 3 , 4 8 0 . 5 )   < / A u t o m a t i o n P r o p e r t y H e l p e r T e x t > < L a y e d O u t > t r u e < / L a y e d O u t > < P o i n t s   x m l n s : b = " h t t p : / / s c h e m a s . d a t a c o n t r a c t . o r g / 2 0 0 4 / 0 7 / S y s t e m . W i n d o w s " > < b : P o i n t > < b : _ x > 1 1 6 6 . 8 0 7 6 2 1 1 3 5 3 3 1 4 < / b : _ x > < b : _ y > 5 6 3 . 5 < / b : _ y > < / b : P o i n t > < b : P o i n t > < b : _ x > 1 2 3 3 . 8 0 7 6 2 1 < / b : _ x > < b : _ y > 5 6 3 . 5 < / b : _ y > < / b : P o i n t > < b : P o i n t > < b : _ x > 1 2 3 5 . 8 0 7 6 2 1 < / b : _ x > < b : _ y > 5 6 1 . 5 < / b : _ y > < / b : P o i n t > < b : P o i n t > < b : _ x > 1 2 3 5 . 8 0 7 6 2 1 < / b : _ x > < b : _ y > 4 8 2 . 5 < / b : _ y > < / b : P o i n t > < b : P o i n t > < b : _ x > 1 2 3 7 . 8 0 7 6 2 1 < / b : _ x > < b : _ y > 4 8 0 . 5 < / b : _ y > < / b : P o i n t > < b : P o i n t > < b : _ x > 1 3 0 4 . 8 0 7 6 2 1 1 3 5 3 3 1 4 < / b : _ x > < b : _ y > 4 8 0 . 5 < / b : _ y > < / b : P o i n t > < / P o i n t s > < / a : V a l u e > < / a : K e y V a l u e O f D i a g r a m O b j e c t K e y a n y T y p e z b w N T n L X > < a : K e y V a l u e O f D i a g r a m O b j e c t K e y a n y T y p e z b w N T n L X > < a : K e y > < K e y > R e l a t i o n s h i p s \ & l t ; T a b l e s \ F a c t _ S a l e s \ C o l u m n s \ P r o d u c t   I D & g t ; - & l t ; T a b l e s \ D i m _ P r o d u c t \ C o l u m n s \ P r o d u c t   I D & g t ; \ F K < / K e y > < / a : K e y > < a : V a l u e   i : t y p e = " D i a g r a m D i s p l a y L i n k E n d p o i n t V i e w S t a t e " > < H e i g h t > 1 6 < / H e i g h t > < L a b e l L o c a t i o n   x m l n s : b = " h t t p : / / s c h e m a s . d a t a c o n t r a c t . o r g / 2 0 0 4 / 0 7 / S y s t e m . W i n d o w s " > < b : _ x > 1 1 5 0 . 8 0 7 6 2 1 1 3 5 3 3 1 4 < / b : _ x > < b : _ y > 5 5 5 . 5 < / b : _ y > < / L a b e l L o c a t i o n > < L o c a t i o n   x m l n s : b = " h t t p : / / s c h e m a s . d a t a c o n t r a c t . o r g / 2 0 0 4 / 0 7 / S y s t e m . W i n d o w s " > < b : _ x > 1 1 5 0 . 8 0 7 6 2 1 1 3 5 3 3 1 4 < / b : _ x > < b : _ y > 5 6 3 . 5 < / b : _ y > < / L o c a t i o n > < S h a p e R o t a t e A n g l e > 3 6 0 < / S h a p e R o t a t e A n g l e > < W i d t h > 1 6 < / W i d t h > < / a : V a l u e > < / a : K e y V a l u e O f D i a g r a m O b j e c t K e y a n y T y p e z b w N T n L X > < a : K e y V a l u e O f D i a g r a m O b j e c t K e y a n y T y p e z b w N T n L X > < a : K e y > < K e y > R e l a t i o n s h i p s \ & l t ; T a b l e s \ F a c t _ S a l e s \ C o l u m n s \ P r o d u c t   I D & g t ; - & l t ; T a b l e s \ D i m _ P r o d u c t \ C o l u m n s \ P r o d u c t   I D & g t ; \ P K < / K e y > < / a : K e y > < a : V a l u e   i : t y p e = " D i a g r a m D i s p l a y L i n k E n d p o i n t V i e w S t a t e " > < H e i g h t > 1 6 < / H e i g h t > < L a b e l L o c a t i o n   x m l n s : b = " h t t p : / / s c h e m a s . d a t a c o n t r a c t . o r g / 2 0 0 4 / 0 7 / S y s t e m . W i n d o w s " > < b : _ x > 1 3 0 4 . 8 0 7 6 2 1 1 3 5 3 3 1 4 < / b : _ x > < b : _ y > 4 7 2 . 5 < / b : _ y > < / L a b e l L o c a t i o n > < L o c a t i o n   x m l n s : b = " h t t p : / / s c h e m a s . d a t a c o n t r a c t . o r g / 2 0 0 4 / 0 7 / S y s t e m . W i n d o w s " > < b : _ x > 1 3 2 0 . 8 0 7 6 2 1 1 3 5 3 3 1 4 < / b : _ x > < b : _ y > 4 8 0 . 5 < / b : _ y > < / L o c a t i o n > < S h a p e R o t a t e A n g l e > 1 8 0 < / S h a p e R o t a t e A n g l e > < W i d t h > 1 6 < / W i d t h > < / a : V a l u e > < / a : K e y V a l u e O f D i a g r a m O b j e c t K e y a n y T y p e z b w N T n L X > < a : K e y V a l u e O f D i a g r a m O b j e c t K e y a n y T y p e z b w N T n L X > < a : K e y > < K e y > R e l a t i o n s h i p s \ & l t ; T a b l e s \ F a c t _ S a l e s \ C o l u m n s \ P r o d u c t   I D & g t ; - & l t ; T a b l e s \ D i m _ P r o d u c t \ C o l u m n s \ P r o d u c t   I D & g t ; \ C r o s s F i l t e r < / K e y > < / a : K e y > < a : V a l u e   i : t y p e = " D i a g r a m D i s p l a y L i n k C r o s s F i l t e r V i e w S t a t e " > < P o i n t s   x m l n s : b = " h t t p : / / s c h e m a s . d a t a c o n t r a c t . o r g / 2 0 0 4 / 0 7 / S y s t e m . W i n d o w s " > < b : P o i n t > < b : _ x > 1 1 6 6 . 8 0 7 6 2 1 1 3 5 3 3 1 4 < / b : _ x > < b : _ y > 5 6 3 . 5 < / b : _ y > < / b : P o i n t > < b : P o i n t > < b : _ x > 1 2 3 3 . 8 0 7 6 2 1 < / b : _ x > < b : _ y > 5 6 3 . 5 < / b : _ y > < / b : P o i n t > < b : P o i n t > < b : _ x > 1 2 3 5 . 8 0 7 6 2 1 < / b : _ x > < b : _ y > 5 6 1 . 5 < / b : _ y > < / b : P o i n t > < b : P o i n t > < b : _ x > 1 2 3 5 . 8 0 7 6 2 1 < / b : _ x > < b : _ y > 4 8 2 . 5 < / b : _ y > < / b : P o i n t > < b : P o i n t > < b : _ x > 1 2 3 7 . 8 0 7 6 2 1 < / b : _ x > < b : _ y > 4 8 0 . 5 < / b : _ y > < / b : P o i n t > < b : P o i n t > < b : _ x > 1 3 0 4 . 8 0 7 6 2 1 1 3 5 3 3 1 4 < / b : _ x > < b : _ y > 4 8 0 . 5 < / b : _ y > < / b : P o i n t > < / P o i n t s > < / a : V a l u e > < / a : K e y V a l u e O f D i a g r a m O b j e c t K e y a n y T y p e z b w N T n L X > < a : K e y V a l u e O f D i a g r a m O b j e c t K e y a n y T y p e z b w N T n L X > < a : K e y > < K e y > R e l a t i o n s h i p s \ & l t ; T a b l e s \ F a c t _ S a l e s \ C o l u m n s \ C u s t o m e r   I D & g t ; - & l t ; T a b l e s \ D i m _ C u s t o m e r s \ C o l u m n s \ C u s t o m e r   I D & g t ; < / K e y > < / a : K e y > < a : V a l u e   i : t y p e = " D i a g r a m D i s p l a y L i n k V i e w S t a t e " > < A u t o m a t i o n P r o p e r t y H e l p e r T e x t > E n d   p o i n t   1 :   ( 1 0 5 8 . 3 5 5 7 1 6 , 3 3 7 ) .   E n d   p o i n t   2 :   ( 1 0 3 8 . 3 5 5 7 1 6 , 2 8 7 )   < / A u t o m a t i o n P r o p e r t y H e l p e r T e x t > < L a y e d O u t > t r u e < / L a y e d O u t > < P o i n t s   x m l n s : b = " h t t p : / / s c h e m a s . d a t a c o n t r a c t . o r g / 2 0 0 4 / 0 7 / S y s t e m . W i n d o w s " > < b : P o i n t > < b : _ x > 1 0 5 8 . 3 5 5 7 1 6 < / b : _ x > < b : _ y > 3 3 7 < / b : _ y > < / b : P o i n t > < b : P o i n t > < b : _ x > 1 0 5 8 . 3 5 5 7 1 6 < / b : _ x > < b : _ y > 3 1 4 < / b : _ y > < / b : P o i n t > < b : P o i n t > < b : _ x > 1 0 5 6 . 3 5 5 7 1 6 < / b : _ x > < b : _ y > 3 1 2 < / b : _ y > < / b : P o i n t > < b : P o i n t > < b : _ x > 1 0 4 0 . 3 5 5 7 1 6 < / b : _ x > < b : _ y > 3 1 2 < / b : _ y > < / b : P o i n t > < b : P o i n t > < b : _ x > 1 0 3 8 . 3 5 5 7 1 6 < / b : _ x > < b : _ y > 3 1 0 < / b : _ y > < / b : P o i n t > < b : P o i n t > < b : _ x > 1 0 3 8 . 3 5 5 7 1 6 < / b : _ x > < b : _ y > 2 8 7 < / b : _ y > < / b : P o i n t > < / P o i n t s > < / a : V a l u e > < / a : K e y V a l u e O f D i a g r a m O b j e c t K e y a n y T y p e z b w N T n L X > < a : K e y V a l u e O f D i a g r a m O b j e c t K e y a n y T y p e z b w N T n L X > < a : K e y > < K e y > R e l a t i o n s h i p s \ & l t ; T a b l e s \ F a c t _ S a l e s \ C o l u m n s \ C u s t o m e r   I D & g t ; - & l t ; T a b l e s \ D i m _ C u s t o m e r s \ C o l u m n s \ C u s t o m e r   I D & g t ; \ F K < / K e y > < / a : K e y > < a : V a l u e   i : t y p e = " D i a g r a m D i s p l a y L i n k E n d p o i n t V i e w S t a t e " > < H e i g h t > 1 6 < / H e i g h t > < L a b e l L o c a t i o n   x m l n s : b = " h t t p : / / s c h e m a s . d a t a c o n t r a c t . o r g / 2 0 0 4 / 0 7 / S y s t e m . W i n d o w s " > < b : _ x > 1 0 5 0 . 3 5 5 7 1 6 < / b : _ x > < b : _ y > 3 3 7 < / b : _ y > < / L a b e l L o c a t i o n > < L o c a t i o n   x m l n s : b = " h t t p : / / s c h e m a s . d a t a c o n t r a c t . o r g / 2 0 0 4 / 0 7 / S y s t e m . W i n d o w s " > < b : _ x > 1 0 5 8 . 3 5 5 7 1 6 < / b : _ x > < b : _ y > 3 5 3 < / b : _ y > < / L o c a t i o n > < S h a p e R o t a t e A n g l e > 2 7 0 < / S h a p e R o t a t e A n g l e > < W i d t h > 1 6 < / W i d t h > < / a : V a l u e > < / a : K e y V a l u e O f D i a g r a m O b j e c t K e y a n y T y p e z b w N T n L X > < a : K e y V a l u e O f D i a g r a m O b j e c t K e y a n y T y p e z b w N T n L X > < a : K e y > < K e y > R e l a t i o n s h i p s \ & l t ; T a b l e s \ F a c t _ S a l e s \ C o l u m n s \ C u s t o m e r   I D & g t ; - & l t ; T a b l e s \ D i m _ C u s t o m e r s \ C o l u m n s \ C u s t o m e r   I D & g t ; \ P K < / K e y > < / a : K e y > < a : V a l u e   i : t y p e = " D i a g r a m D i s p l a y L i n k E n d p o i n t V i e w S t a t e " > < H e i g h t > 1 6 < / H e i g h t > < L a b e l L o c a t i o n   x m l n s : b = " h t t p : / / s c h e m a s . d a t a c o n t r a c t . o r g / 2 0 0 4 / 0 7 / S y s t e m . W i n d o w s " > < b : _ x > 1 0 3 0 . 3 5 5 7 1 6 < / b : _ x > < b : _ y > 2 7 1 < / b : _ y > < / L a b e l L o c a t i o n > < L o c a t i o n   x m l n s : b = " h t t p : / / s c h e m a s . d a t a c o n t r a c t . o r g / 2 0 0 4 / 0 7 / S y s t e m . W i n d o w s " > < b : _ x > 1 0 3 8 . 3 5 5 7 1 6 < / b : _ x > < b : _ y > 2 7 1 < / b : _ y > < / L o c a t i o n > < S h a p e R o t a t e A n g l e > 9 0 < / S h a p e R o t a t e A n g l e > < W i d t h > 1 6 < / W i d t h > < / a : V a l u e > < / a : K e y V a l u e O f D i a g r a m O b j e c t K e y a n y T y p e z b w N T n L X > < a : K e y V a l u e O f D i a g r a m O b j e c t K e y a n y T y p e z b w N T n L X > < a : K e y > < K e y > R e l a t i o n s h i p s \ & l t ; T a b l e s \ F a c t _ S a l e s \ C o l u m n s \ C u s t o m e r   I D & g t ; - & l t ; T a b l e s \ D i m _ C u s t o m e r s \ C o l u m n s \ C u s t o m e r   I D & g t ; \ C r o s s F i l t e r < / K e y > < / a : K e y > < a : V a l u e   i : t y p e = " D i a g r a m D i s p l a y L i n k C r o s s F i l t e r V i e w S t a t e " > < P o i n t s   x m l n s : b = " h t t p : / / s c h e m a s . d a t a c o n t r a c t . o r g / 2 0 0 4 / 0 7 / S y s t e m . W i n d o w s " > < b : P o i n t > < b : _ x > 1 0 5 8 . 3 5 5 7 1 6 < / b : _ x > < b : _ y > 3 3 7 < / b : _ y > < / b : P o i n t > < b : P o i n t > < b : _ x > 1 0 5 8 . 3 5 5 7 1 6 < / b : _ x > < b : _ y > 3 1 4 < / b : _ y > < / b : P o i n t > < b : P o i n t > < b : _ x > 1 0 5 6 . 3 5 5 7 1 6 < / b : _ x > < b : _ y > 3 1 2 < / b : _ y > < / b : P o i n t > < b : P o i n t > < b : _ x > 1 0 4 0 . 3 5 5 7 1 6 < / b : _ x > < b : _ y > 3 1 2 < / b : _ y > < / b : P o i n t > < b : P o i n t > < b : _ x > 1 0 3 8 . 3 5 5 7 1 6 < / b : _ x > < b : _ y > 3 1 0 < / b : _ y > < / b : P o i n t > < b : P o i n t > < b : _ x > 1 0 3 8 . 3 5 5 7 1 6 < / b : _ x > < b : _ y > 2 8 7 < / b : _ y > < / b : P o i n t > < / P o i n t s > < / a : V a l u e > < / a : K e y V a l u e O f D i a g r a m O b j e c t K e y a n y T y p e z b w N T n L X > < a : K e y V a l u e O f D i a g r a m O b j e c t K e y a n y T y p e z b w N T n L X > < a : K e y > < K e y > R e l a t i o n s h i p s \ & l t ; T a b l e s \ F a c t _ S a l e s \ C o l u m n s \ S h i p   M o d e & g t ; - & l t ; T a b l e s \ D i m _ S h i p p i n g \ C o l u m n s \ S h i p   M o d e & g t ; < / K e y > < / a : K e y > < a : V a l u e   i : t y p e = " D i a g r a m D i s p l a y L i n k V i e w S t a t e " > < A u t o m a t i o n P r o p e r t y H e l p e r T e x t > E n d   p o i n t   1 :   ( 1 0 4 2 . 2 1 1 4 3 1 , 7 9 0 ) .   E n d   p o i n t   2 :   ( 1 0 6 2 . 2 1 1 4 3 1 , 8 3 6 )   < / A u t o m a t i o n P r o p e r t y H e l p e r T e x t > < L a y e d O u t > t r u e < / L a y e d O u t > < P o i n t s   x m l n s : b = " h t t p : / / s c h e m a s . d a t a c o n t r a c t . o r g / 2 0 0 4 / 0 7 / S y s t e m . W i n d o w s " > < b : P o i n t > < b : _ x > 1 0 4 2 . 2 1 1 4 3 1 < / b : _ x > < b : _ y > 7 9 0 < / b : _ y > < / b : P o i n t > < b : P o i n t > < b : _ x > 1 0 4 2 . 2 1 1 4 3 1 < / b : _ x > < b : _ y > 8 1 1 < / b : _ y > < / b : P o i n t > < b : P o i n t > < b : _ x > 1 0 4 4 . 2 1 1 4 3 1 < / b : _ x > < b : _ y > 8 1 3 < / b : _ y > < / b : P o i n t > < b : P o i n t > < b : _ x > 1 0 6 0 . 2 1 1 4 3 1 < / b : _ x > < b : _ y > 8 1 3 < / b : _ y > < / b : P o i n t > < b : P o i n t > < b : _ x > 1 0 6 2 . 2 1 1 4 3 1 < / b : _ x > < b : _ y > 8 1 5 < / b : _ y > < / b : P o i n t > < b : P o i n t > < b : _ x > 1 0 6 2 . 2 1 1 4 3 1 < / b : _ x > < b : _ y > 8 3 6 < / b : _ y > < / b : P o i n t > < / P o i n t s > < / a : V a l u e > < / a : K e y V a l u e O f D i a g r a m O b j e c t K e y a n y T y p e z b w N T n L X > < a : K e y V a l u e O f D i a g r a m O b j e c t K e y a n y T y p e z b w N T n L X > < a : K e y > < K e y > R e l a t i o n s h i p s \ & l t ; T a b l e s \ F a c t _ S a l e s \ C o l u m n s \ S h i p   M o d e & g t ; - & l t ; T a b l e s \ D i m _ S h i p p i n g \ C o l u m n s \ S h i p   M o d e & g t ; \ F K < / K e y > < / a : K e y > < a : V a l u e   i : t y p e = " D i a g r a m D i s p l a y L i n k E n d p o i n t V i e w S t a t e " > < H e i g h t > 1 6 < / H e i g h t > < L a b e l L o c a t i o n   x m l n s : b = " h t t p : / / s c h e m a s . d a t a c o n t r a c t . o r g / 2 0 0 4 / 0 7 / S y s t e m . W i n d o w s " > < b : _ x > 1 0 3 4 . 2 1 1 4 3 1 < / b : _ x > < b : _ y > 7 7 4 < / b : _ y > < / L a b e l L o c a t i o n > < L o c a t i o n   x m l n s : b = " h t t p : / / s c h e m a s . d a t a c o n t r a c t . o r g / 2 0 0 4 / 0 7 / S y s t e m . W i n d o w s " > < b : _ x > 1 0 4 2 . 2 1 1 4 3 1 < / b : _ x > < b : _ y > 7 7 4 < / b : _ y > < / L o c a t i o n > < S h a p e R o t a t e A n g l e > 9 0 < / S h a p e R o t a t e A n g l e > < W i d t h > 1 6 < / W i d t h > < / a : V a l u e > < / a : K e y V a l u e O f D i a g r a m O b j e c t K e y a n y T y p e z b w N T n L X > < a : K e y V a l u e O f D i a g r a m O b j e c t K e y a n y T y p e z b w N T n L X > < a : K e y > < K e y > R e l a t i o n s h i p s \ & l t ; T a b l e s \ F a c t _ S a l e s \ C o l u m n s \ S h i p   M o d e & g t ; - & l t ; T a b l e s \ D i m _ S h i p p i n g \ C o l u m n s \ S h i p   M o d e & g t ; \ P K < / K e y > < / a : K e y > < a : V a l u e   i : t y p e = " D i a g r a m D i s p l a y L i n k E n d p o i n t V i e w S t a t e " > < H e i g h t > 1 6 < / H e i g h t > < L a b e l L o c a t i o n   x m l n s : b = " h t t p : / / s c h e m a s . d a t a c o n t r a c t . o r g / 2 0 0 4 / 0 7 / S y s t e m . W i n d o w s " > < b : _ x > 1 0 5 4 . 2 1 1 4 3 1 < / b : _ x > < b : _ y > 8 3 6 < / b : _ y > < / L a b e l L o c a t i o n > < L o c a t i o n   x m l n s : b = " h t t p : / / s c h e m a s . d a t a c o n t r a c t . o r g / 2 0 0 4 / 0 7 / S y s t e m . W i n d o w s " > < b : _ x > 1 0 6 2 . 2 1 1 4 3 1 < / b : _ x > < b : _ y > 8 5 2 < / b : _ y > < / L o c a t i o n > < S h a p e R o t a t e A n g l e > 2 7 0 < / S h a p e R o t a t e A n g l e > < W i d t h > 1 6 < / W i d t h > < / a : V a l u e > < / a : K e y V a l u e O f D i a g r a m O b j e c t K e y a n y T y p e z b w N T n L X > < a : K e y V a l u e O f D i a g r a m O b j e c t K e y a n y T y p e z b w N T n L X > < a : K e y > < K e y > R e l a t i o n s h i p s \ & l t ; T a b l e s \ F a c t _ S a l e s \ C o l u m n s \ S h i p   M o d e & g t ; - & l t ; T a b l e s \ D i m _ S h i p p i n g \ C o l u m n s \ S h i p   M o d e & g t ; \ C r o s s F i l t e r < / K e y > < / a : K e y > < a : V a l u e   i : t y p e = " D i a g r a m D i s p l a y L i n k C r o s s F i l t e r V i e w S t a t e " > < P o i n t s   x m l n s : b = " h t t p : / / s c h e m a s . d a t a c o n t r a c t . o r g / 2 0 0 4 / 0 7 / S y s t e m . W i n d o w s " > < b : P o i n t > < b : _ x > 1 0 4 2 . 2 1 1 4 3 1 < / b : _ x > < b : _ y > 7 9 0 < / b : _ y > < / b : P o i n t > < b : P o i n t > < b : _ x > 1 0 4 2 . 2 1 1 4 3 1 < / b : _ x > < b : _ y > 8 1 1 < / b : _ y > < / b : P o i n t > < b : P o i n t > < b : _ x > 1 0 4 4 . 2 1 1 4 3 1 < / b : _ x > < b : _ y > 8 1 3 < / b : _ y > < / b : P o i n t > < b : P o i n t > < b : _ x > 1 0 6 0 . 2 1 1 4 3 1 < / b : _ x > < b : _ y > 8 1 3 < / b : _ y > < / b : P o i n t > < b : P o i n t > < b : _ x > 1 0 6 2 . 2 1 1 4 3 1 < / b : _ x > < b : _ y > 8 1 5 < / b : _ y > < / b : P o i n t > < b : P o i n t > < b : _ x > 1 0 6 2 . 2 1 1 4 3 1 < / b : _ x > < b : _ y > 8 3 6 < / b : _ y > < / b : P o i n t > < / P o i n t s > < / a : V a l u 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C l i e n t W i n d o w X M L " > < C u s t o m C o n t e n t > < ! [ C D A T A [ D i m _ D a t e _ 8 f 1 1 c 1 e 2 - 1 0 8 2 - 4 e d a - a b c 5 - d c 9 6 8 2 6 1 f c 6 2 ] ] > < / 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 D i m _ D a t e _ 8 f 1 1 c 1 e 2 - 1 0 8 2 - 4 e d a - a b c 5 - d c 9 6 8 2 6 1 f c 6 2 < / K e y > < V a l u e   x m l n s : a = " h t t p : / / s c h e m a s . d a t a c o n t r a c t . o r g / 2 0 0 4 / 0 7 / M i c r o s o f t . A n a l y s i s S e r v i c e s . C o m m o n " > < a : H a s F o c u s > t r u e < / a : H a s F o c u s > < a : S i z e A t D p i 9 6 > 1 1 3 < / a : S i z e A t D p i 9 6 > < a : V i s i b l e > t r u e < / a : V i s i b l e > < / V a l u e > < / K e y V a l u e O f s t r i n g S a n d b o x E d i t o r . M e a s u r e G r i d S t a t e S c d E 3 5 R y > < K e y V a l u e O f s t r i n g S a n d b o x E d i t o r . M e a s u r e G r i d S t a t e S c d E 3 5 R y > < K e y > D i m _ P r o d u c t _ a 3 a f 5 a 1 b - c 5 d f - 4 2 c f - 9 3 5 8 - 3 2 d 9 c e a 5 0 3 b a < / K e y > < V a l u e   x m l n s : a = " h t t p : / / s c h e m a s . d a t a c o n t r a c t . o r g / 2 0 0 4 / 0 7 / M i c r o s o f t . A n a l y s i s S e r v i c e s . C o m m o n " > < a : H a s F o c u s > f a l s e < / a : H a s F o c u s > < a : S i z e A t D p i 9 6 > 1 1 3 < / a : S i z e A t D p i 9 6 > < a : V i s i b l e > t r u e < / a : V i s i b l e > < / V a l u e > < / K e y V a l u e O f s t r i n g S a n d b o x E d i t o r . M e a s u r e G r i d S t a t e S c d E 3 5 R y > < K e y V a l u e O f s t r i n g S a n d b o x E d i t o r . M e a s u r e G r i d S t a t e S c d E 3 5 R y > < K e y > D i m _ C u s t o m e r s _ 1 1 e 6 3 3 9 8 - a 9 4 9 - 4 1 0 3 - a 0 d b - 4 a 3 e 6 8 7 d 1 c a 1 < / K e y > < V a l u e   x m l n s : a = " h t t p : / / s c h e m a s . d a t a c o n t r a c t . o r g / 2 0 0 4 / 0 7 / M i c r o s o f t . A n a l y s i s S e r v i c e s . C o m m o n " > < a : H a s F o c u s > f a l s e < / a : H a s F o c u s > < a : S i z e A t D p i 9 6 > 1 1 3 < / a : S i z e A t D p i 9 6 > < a : V i s i b l e > t r u e < / a : V i s i b l e > < / V a l u e > < / K e y V a l u e O f s t r i n g S a n d b o x E d i t o r . M e a s u r e G r i d S t a t e S c d E 3 5 R y > < K e y V a l u e O f s t r i n g S a n d b o x E d i t o r . M e a s u r e G r i d S t a t e S c d E 3 5 R y > < K e y > D i m _ S h i p p i n g _ b d 7 4 2 d c d - 1 9 7 f - 4 1 6 5 - 8 1 c c - a 1 3 e 6 9 c b 9 4 5 6 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D i m _ D a t e _ 8 f 1 1 c 1 e 2 - 1 0 8 2 - 4 e d a - a b c 5 - d c 9 6 8 2 6 1 f c 6 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 D a y < / s t r i n g > < / k e y > < v a l u e > < i n t > 6 1 < / i n t > < / v a l u e > < / i t e m > < i t e m > < k e y > < s t r i n g > M o n t h < / s t r i n g > < / k e y > < v a l u e > < i n t > 7 7 < / i n t > < / v a l u e > < / i t e m > < i t e m > < k e y > < s t r i n g > M o n t h   N a m e < / s t r i n g > < / k e y > < v a l u e > < i n t > 1 2 1 < / i n t > < / v a l u e > < / i t e m > < i t e m > < k e y > < s t r i n g > Y e a r < / s t r i n g > < / k e y > < v a l u e > < i n t > 6 5 < / i n t > < / v a l u e > < / i t e m > < i t e m > < k e y > < s t r i n g > Q u a r t e r < / s t r i n g > < / k e y > < v a l u e > < i n t > 8 5 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i t e m > < k e y > < s t r i n g > D a t e   ( Y e a r ) < / s t r i n g > < / k e y > < v a l u e > < i n t > 6 < / i n t > < / v a l u e > < / i t e m > < i t e m > < k e y > < s t r i n g > D a t e   ( Q u a r t e r ) 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6C5BA5C-712E-4A0E-A72E-50EAB1049E19}">
  <ds:schemaRefs/>
</ds:datastoreItem>
</file>

<file path=customXml/itemProps10.xml><?xml version="1.0" encoding="utf-8"?>
<ds:datastoreItem xmlns:ds="http://schemas.openxmlformats.org/officeDocument/2006/customXml" ds:itemID="{6E5976DB-7AA5-4036-90CD-E49414A12356}">
  <ds:schemaRefs/>
</ds:datastoreItem>
</file>

<file path=customXml/itemProps11.xml><?xml version="1.0" encoding="utf-8"?>
<ds:datastoreItem xmlns:ds="http://schemas.openxmlformats.org/officeDocument/2006/customXml" ds:itemID="{57132986-9019-4DAC-AADC-110D9B5017C2}">
  <ds:schemaRefs/>
</ds:datastoreItem>
</file>

<file path=customXml/itemProps12.xml><?xml version="1.0" encoding="utf-8"?>
<ds:datastoreItem xmlns:ds="http://schemas.openxmlformats.org/officeDocument/2006/customXml" ds:itemID="{B3C20102-4211-4396-A20E-876500ABA6B0}">
  <ds:schemaRefs/>
</ds:datastoreItem>
</file>

<file path=customXml/itemProps13.xml><?xml version="1.0" encoding="utf-8"?>
<ds:datastoreItem xmlns:ds="http://schemas.openxmlformats.org/officeDocument/2006/customXml" ds:itemID="{E5895C7E-1612-48FC-B062-A9334DA1445A}">
  <ds:schemaRefs/>
</ds:datastoreItem>
</file>

<file path=customXml/itemProps14.xml><?xml version="1.0" encoding="utf-8"?>
<ds:datastoreItem xmlns:ds="http://schemas.openxmlformats.org/officeDocument/2006/customXml" ds:itemID="{FDC29714-3238-4079-8FC7-730E9617CA6A}">
  <ds:schemaRefs/>
</ds:datastoreItem>
</file>

<file path=customXml/itemProps15.xml><?xml version="1.0" encoding="utf-8"?>
<ds:datastoreItem xmlns:ds="http://schemas.openxmlformats.org/officeDocument/2006/customXml" ds:itemID="{A02988F9-0FDB-44D9-AA71-5ACD8CFC3136}">
  <ds:schemaRefs/>
</ds:datastoreItem>
</file>

<file path=customXml/itemProps16.xml><?xml version="1.0" encoding="utf-8"?>
<ds:datastoreItem xmlns:ds="http://schemas.openxmlformats.org/officeDocument/2006/customXml" ds:itemID="{FF1AAC81-6E03-461D-A168-CF56C7F671F4}">
  <ds:schemaRefs/>
</ds:datastoreItem>
</file>

<file path=customXml/itemProps17.xml><?xml version="1.0" encoding="utf-8"?>
<ds:datastoreItem xmlns:ds="http://schemas.openxmlformats.org/officeDocument/2006/customXml" ds:itemID="{0D622BDF-A9E1-4B0E-91BB-B596D18E7658}">
  <ds:schemaRefs>
    <ds:schemaRef ds:uri="http://schemas.microsoft.com/DataMashup"/>
  </ds:schemaRefs>
</ds:datastoreItem>
</file>

<file path=customXml/itemProps18.xml><?xml version="1.0" encoding="utf-8"?>
<ds:datastoreItem xmlns:ds="http://schemas.openxmlformats.org/officeDocument/2006/customXml" ds:itemID="{5CBE01F3-2B42-4BCB-A243-700E3981F91E}">
  <ds:schemaRefs/>
</ds:datastoreItem>
</file>

<file path=customXml/itemProps19.xml><?xml version="1.0" encoding="utf-8"?>
<ds:datastoreItem xmlns:ds="http://schemas.openxmlformats.org/officeDocument/2006/customXml" ds:itemID="{90AB1C13-1D67-493C-80C6-30AE9CC5D7C8}">
  <ds:schemaRefs/>
</ds:datastoreItem>
</file>

<file path=customXml/itemProps2.xml><?xml version="1.0" encoding="utf-8"?>
<ds:datastoreItem xmlns:ds="http://schemas.openxmlformats.org/officeDocument/2006/customXml" ds:itemID="{A26BC949-D5F9-4866-B849-CA3CA67ED0D8}">
  <ds:schemaRefs/>
</ds:datastoreItem>
</file>

<file path=customXml/itemProps20.xml><?xml version="1.0" encoding="utf-8"?>
<ds:datastoreItem xmlns:ds="http://schemas.openxmlformats.org/officeDocument/2006/customXml" ds:itemID="{AC5FFC2D-3948-4C60-A600-68C9CAAA2284}">
  <ds:schemaRefs/>
</ds:datastoreItem>
</file>

<file path=customXml/itemProps21.xml><?xml version="1.0" encoding="utf-8"?>
<ds:datastoreItem xmlns:ds="http://schemas.openxmlformats.org/officeDocument/2006/customXml" ds:itemID="{CD39C95A-05D3-4652-BAF8-DEBB6E92A0CB}">
  <ds:schemaRefs/>
</ds:datastoreItem>
</file>

<file path=customXml/itemProps22.xml><?xml version="1.0" encoding="utf-8"?>
<ds:datastoreItem xmlns:ds="http://schemas.openxmlformats.org/officeDocument/2006/customXml" ds:itemID="{F785BB7D-B0C8-4D0C-A151-C6E3B372D47F}">
  <ds:schemaRefs/>
</ds:datastoreItem>
</file>

<file path=customXml/itemProps3.xml><?xml version="1.0" encoding="utf-8"?>
<ds:datastoreItem xmlns:ds="http://schemas.openxmlformats.org/officeDocument/2006/customXml" ds:itemID="{ACB0B48A-2870-45F0-A737-3CA1D9B53155}">
  <ds:schemaRefs/>
</ds:datastoreItem>
</file>

<file path=customXml/itemProps4.xml><?xml version="1.0" encoding="utf-8"?>
<ds:datastoreItem xmlns:ds="http://schemas.openxmlformats.org/officeDocument/2006/customXml" ds:itemID="{F59EA7BC-A3A7-4A7D-86BD-A5C54CD0DB21}">
  <ds:schemaRefs/>
</ds:datastoreItem>
</file>

<file path=customXml/itemProps5.xml><?xml version="1.0" encoding="utf-8"?>
<ds:datastoreItem xmlns:ds="http://schemas.openxmlformats.org/officeDocument/2006/customXml" ds:itemID="{E2867B3F-9FA8-4332-A611-5FA60482F3CD}">
  <ds:schemaRefs/>
</ds:datastoreItem>
</file>

<file path=customXml/itemProps6.xml><?xml version="1.0" encoding="utf-8"?>
<ds:datastoreItem xmlns:ds="http://schemas.openxmlformats.org/officeDocument/2006/customXml" ds:itemID="{65C4FD7D-C5DA-491C-ACB1-7C7DEDA849F8}">
  <ds:schemaRefs/>
</ds:datastoreItem>
</file>

<file path=customXml/itemProps7.xml><?xml version="1.0" encoding="utf-8"?>
<ds:datastoreItem xmlns:ds="http://schemas.openxmlformats.org/officeDocument/2006/customXml" ds:itemID="{F9A5783B-006F-4F0D-856E-2078E1EBFB2C}">
  <ds:schemaRefs/>
</ds:datastoreItem>
</file>

<file path=customXml/itemProps8.xml><?xml version="1.0" encoding="utf-8"?>
<ds:datastoreItem xmlns:ds="http://schemas.openxmlformats.org/officeDocument/2006/customXml" ds:itemID="{08022A4A-FAFE-47A6-8F14-DD047E79DC92}">
  <ds:schemaRefs/>
</ds:datastoreItem>
</file>

<file path=customXml/itemProps9.xml><?xml version="1.0" encoding="utf-8"?>
<ds:datastoreItem xmlns:ds="http://schemas.openxmlformats.org/officeDocument/2006/customXml" ds:itemID="{A2E21E8B-4640-4869-BE50-199BFAA1DF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Customer_Dashboard</vt:lpstr>
      <vt:lpstr>Product_Dashboard</vt:lpstr>
      <vt:lpstr>Location_Dashboard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MohamedNofal</dc:creator>
  <cp:lastModifiedBy>mohamed nofal</cp:lastModifiedBy>
  <dcterms:created xsi:type="dcterms:W3CDTF">2015-06-05T18:17:20Z</dcterms:created>
  <dcterms:modified xsi:type="dcterms:W3CDTF">2025-07-29T00:52:53Z</dcterms:modified>
</cp:coreProperties>
</file>