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>
    <mc:Choice Requires="x15">
      <x15ac:absPath xmlns:x15ac="http://schemas.microsoft.com/office/spreadsheetml/2010/11/ac" url="G:\JavaPrograms\gestmissionbackend\download\"/>
    </mc:Choice>
  </mc:AlternateContent>
  <xr:revisionPtr revIDLastSave="0" documentId="13_ncr:1_{13F8FB58-D7D2-45CF-942D-C99D7E1C26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BIDJAN" sheetId="1" r:id="rId1"/>
  </sheets>
  <definedNames>
    <definedName name="_xlnm.Print_Area" localSheetId="0">ABIDJAN!$A$1:$K$65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J27" i="1" l="1"/>
  <c r="H25" i="1" l="1"/>
  <c r="J25" i="1" s="1"/>
  <c r="F25" i="1"/>
  <c r="J33" i="1" l="1"/>
  <c r="D31" i="1"/>
  <c r="E31" i="1" s="1"/>
  <c r="D27" i="1"/>
  <c r="E27" i="1" s="1"/>
  <c r="D25" i="1"/>
  <c r="E25" i="1" s="1"/>
  <c r="E33" i="1" l="1"/>
  <c r="E34" i="1" s="1"/>
</calcChain>
</file>

<file path=xl/sharedStrings.xml><?xml version="1.0" encoding="utf-8"?>
<sst xmlns="http://schemas.openxmlformats.org/spreadsheetml/2006/main" count="70" uniqueCount="61">
  <si>
    <t>DECOMPTE DE LIQUIDATION</t>
  </si>
  <si>
    <t>FRAIS DE DEPLACEMENT</t>
  </si>
  <si>
    <t>Présenté par :</t>
  </si>
  <si>
    <t>Monsieur, Mme, Melle :</t>
  </si>
  <si>
    <t>TOTAL (2)</t>
  </si>
  <si>
    <t>Ordre de Mission N° :</t>
  </si>
  <si>
    <t xml:space="preserve"> </t>
  </si>
  <si>
    <t>du :</t>
  </si>
  <si>
    <t>Destination :</t>
  </si>
  <si>
    <t>Date départ :</t>
  </si>
  <si>
    <t>Heures :</t>
  </si>
  <si>
    <t>Date retour :</t>
  </si>
  <si>
    <t>Moyen de Transport utilisé :</t>
  </si>
  <si>
    <t>Distance Trajet ( A/R ) :</t>
  </si>
  <si>
    <t>Kilometres</t>
  </si>
  <si>
    <t>Taux déjeuner et diner :</t>
  </si>
  <si>
    <t>Taux petit déjeuner :</t>
  </si>
  <si>
    <t>Taux hébergement :</t>
  </si>
  <si>
    <t>Taux kilométrique :</t>
  </si>
  <si>
    <t>FRAIS DE SEJOUR</t>
  </si>
  <si>
    <t>FRAIS DE TRANSPORT</t>
  </si>
  <si>
    <t>UNITE</t>
  </si>
  <si>
    <t>NOMBRE</t>
  </si>
  <si>
    <t>TAUX</t>
  </si>
  <si>
    <t>TOTAL (1)</t>
  </si>
  <si>
    <t>MOYEN</t>
  </si>
  <si>
    <t>DISTANCE</t>
  </si>
  <si>
    <t>Petit Déjeuner</t>
  </si>
  <si>
    <t>Déjeuner et Diner</t>
  </si>
  <si>
    <t>Hébergement (nuitée)</t>
  </si>
  <si>
    <t xml:space="preserve">TOTAL SEJOUR : </t>
  </si>
  <si>
    <t>TOTAL TRANSPORT :</t>
  </si>
  <si>
    <t xml:space="preserve">  TOTAL DEPLACEMENT ( 1 + 2 ) : </t>
  </si>
  <si>
    <t>Arrété le présent décompte à la somme de :</t>
  </si>
  <si>
    <t>Imputation Budgétaire :</t>
  </si>
  <si>
    <t>Exercice Budgétaire :</t>
  </si>
  <si>
    <t xml:space="preserve">Le Directeur Général </t>
  </si>
  <si>
    <t>Frais de séjour suivant horaire de présence</t>
  </si>
  <si>
    <t>Le Responsable Administratif</t>
  </si>
  <si>
    <t>et Financier</t>
  </si>
  <si>
    <t>Le Bénéficiaire</t>
  </si>
  <si>
    <t>(Déclare avoir reçu le montant</t>
  </si>
  <si>
    <t>du présent décompte)</t>
  </si>
  <si>
    <t>TICKET AUTO JUSTIFIANT
JUSTIFIANT</t>
  </si>
  <si>
    <t>SEJOUR</t>
  </si>
  <si>
    <t>TRANSPORT</t>
  </si>
  <si>
    <t xml:space="preserve">Petit déjeuner     :   entre 06 h et 08 h </t>
  </si>
  <si>
    <t xml:space="preserve">Déjeuner              :   entre 12 h et 14 h </t>
  </si>
  <si>
    <t xml:space="preserve">Dîner                   :   entre 20 h et 22 h </t>
  </si>
  <si>
    <t xml:space="preserve">Hèbergement     :   entre 00 h et 05 h </t>
  </si>
  <si>
    <t>Abidjan le :</t>
  </si>
  <si>
    <t>fcfa</t>
  </si>
  <si>
    <t>ALD/DAF</t>
  </si>
  <si>
    <t xml:space="preserve">FREDERIC SIEHI </t>
  </si>
  <si>
    <t>1607</t>
  </si>
  <si>
    <t>03/12/2023</t>
  </si>
  <si>
    <t>00:00</t>
  </si>
  <si>
    <t>08/12/2023</t>
  </si>
  <si>
    <t>VEHICLE</t>
  </si>
  <si>
    <t>TICK.AUTO</t>
  </si>
  <si>
    <t>Cent quatre-vingt mille cent  Francs CFA.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</si>
</sst>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d\-mmm\-yy;@"/>
    <numFmt numFmtId="165" formatCode="#,##0.00;[Red]#,##0.00"/>
  </numFmts>
  <fonts count="7" x14ac:knownFonts="1">
    <font>
      <sz val="10"/>
      <name val="Arial"/>
    </font>
    <font>
      <b/>
      <u/>
      <sz val="16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14" fontId="2" fillId="3" borderId="0" xfId="0" applyNumberFormat="1" applyFont="1" applyFill="1" applyAlignment="1">
      <alignment horizontal="center"/>
    </xf>
    <xf numFmtId="0" fontId="3" fillId="2" borderId="0" xfId="0" applyFont="1" applyFill="1"/>
    <xf numFmtId="0" fontId="0" fillId="2" borderId="0" xfId="0" applyFill="1"/>
    <xf numFmtId="4" fontId="2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2" fillId="0" borderId="5" xfId="0" applyFont="1" applyBorder="1"/>
    <xf numFmtId="0" fontId="2" fillId="0" borderId="6" xfId="0" applyFont="1" applyBorder="1"/>
    <xf numFmtId="1" fontId="2" fillId="0" borderId="7" xfId="0" applyNumberFormat="1" applyFont="1" applyBorder="1" applyAlignment="1">
      <alignment horizontal="center"/>
    </xf>
    <xf numFmtId="4" fontId="2" fillId="0" borderId="7" xfId="0" applyNumberFormat="1" applyFont="1" applyBorder="1" applyAlignment="1">
      <alignment horizontal="center"/>
    </xf>
    <xf numFmtId="4" fontId="2" fillId="0" borderId="13" xfId="0" applyNumberFormat="1" applyFont="1" applyBorder="1" applyAlignment="1">
      <alignment horizontal="center"/>
    </xf>
    <xf numFmtId="0" fontId="2" fillId="0" borderId="12" xfId="0" applyFont="1" applyBorder="1"/>
    <xf numFmtId="0" fontId="2" fillId="0" borderId="7" xfId="0" applyFont="1" applyBorder="1"/>
    <xf numFmtId="4" fontId="4" fillId="0" borderId="0" xfId="0" applyNumberFormat="1" applyFont="1" applyAlignment="1">
      <alignment horizontal="center"/>
    </xf>
    <xf numFmtId="4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7" xfId="0" applyBorder="1"/>
    <xf numFmtId="0" fontId="0" fillId="0" borderId="13" xfId="0" applyBorder="1"/>
    <xf numFmtId="0" fontId="2" fillId="0" borderId="14" xfId="0" applyFont="1" applyBorder="1"/>
    <xf numFmtId="0" fontId="2" fillId="0" borderId="15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1" xfId="0" applyFont="1" applyBorder="1"/>
    <xf numFmtId="4" fontId="4" fillId="0" borderId="7" xfId="0" applyNumberFormat="1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4" fontId="4" fillId="0" borderId="4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4" xfId="0" applyBorder="1"/>
    <xf numFmtId="0" fontId="0" fillId="0" borderId="0" xfId="0"/>
    <xf numFmtId="0" fontId="2" fillId="0" borderId="0" xfId="0" applyFont="1" applyAlignment="1">
      <alignment horizontal="left"/>
    </xf>
    <xf numFmtId="0" fontId="3" fillId="2" borderId="0" xfId="0" applyFont="1" applyFill="1"/>
    <xf numFmtId="0" fontId="0" fillId="2" borderId="0" xfId="0" applyFill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4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165" fontId="4" fillId="3" borderId="1" xfId="0" applyNumberFormat="1" applyFont="1" applyFill="1" applyBorder="1" applyAlignment="1">
      <alignment horizontal="center"/>
    </xf>
    <xf numFmtId="165" fontId="4" fillId="3" borderId="9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5"/>
  <sheetViews>
    <sheetView tabSelected="1" view="pageBreakPreview" zoomScaleNormal="100" workbookViewId="0">
      <selection activeCell="F7" sqref="F7"/>
    </sheetView>
  </sheetViews>
  <sheetFormatPr baseColWidth="10" defaultRowHeight="12.75" x14ac:dyDescent="0.2"/>
  <cols>
    <col min="1" max="1" customWidth="true" width="16.28515625"/>
    <col min="2" max="2" customWidth="true" width="10.140625"/>
    <col min="3" max="3" customWidth="true" width="32.42578125"/>
    <col min="4" max="4" customWidth="true" width="10.140625"/>
    <col min="5" max="5" customWidth="true" width="14.5703125"/>
    <col min="6" max="6" customWidth="true" width="14.85546875"/>
    <col min="7" max="7" customWidth="true" width="17.85546875"/>
    <col min="8" max="8" customWidth="true" width="14.5703125"/>
    <col min="9" max="9" customWidth="true" width="9.0"/>
    <col min="10" max="10" customWidth="true" width="18.85546875"/>
    <col min="11" max="11" customWidth="true" hidden="true" width="12.140625"/>
  </cols>
  <sheetData>
    <row r="1" spans="1:11" ht="20.25" x14ac:dyDescent="0.3">
      <c r="A1" s="45" t="s">
        <v>52</v>
      </c>
      <c r="B1" s="45"/>
      <c r="G1" s="1"/>
      <c r="H1" s="1"/>
      <c r="K1" s="2"/>
    </row>
    <row r="2" spans="1:11" ht="14.25" x14ac:dyDescent="0.2">
      <c r="K2" s="2"/>
    </row>
    <row r="3" spans="1:11" ht="14.25" x14ac:dyDescent="0.2">
      <c r="K3" s="2"/>
    </row>
    <row r="4" spans="1:11" ht="18.75" customHeight="1" x14ac:dyDescent="0.3">
      <c r="D4" s="1" t="s">
        <v>0</v>
      </c>
      <c r="E4" s="1"/>
      <c r="F4" s="1"/>
      <c r="G4" s="2"/>
      <c r="H4" s="2"/>
      <c r="I4" s="1"/>
      <c r="J4" s="1"/>
      <c r="K4" s="2"/>
    </row>
    <row r="5" spans="1:11" ht="18" customHeight="1" x14ac:dyDescent="0.3">
      <c r="D5" s="1" t="s">
        <v>1</v>
      </c>
      <c r="E5" s="1"/>
      <c r="F5" s="1"/>
      <c r="G5" s="2"/>
      <c r="H5" s="2"/>
      <c r="I5" s="1"/>
      <c r="J5" s="1"/>
      <c r="K5" s="2"/>
    </row>
    <row r="6" spans="1:11" ht="14.25" x14ac:dyDescent="0.2">
      <c r="K6" s="2"/>
    </row>
    <row r="7" spans="1:11" ht="14.25" x14ac:dyDescent="0.2">
      <c r="K7" s="2"/>
    </row>
    <row r="8" spans="1:11" ht="14.25" x14ac:dyDescent="0.2">
      <c r="A8" s="46" t="s">
        <v>2</v>
      </c>
      <c r="B8" s="46"/>
      <c r="C8" s="2"/>
      <c r="D8" s="2"/>
      <c r="E8" s="2"/>
      <c r="F8" s="2"/>
      <c r="I8" s="2"/>
      <c r="J8" s="2"/>
      <c r="K8" s="2"/>
    </row>
    <row r="9" spans="1:11" ht="14.25" x14ac:dyDescent="0.2">
      <c r="A9" s="2"/>
      <c r="B9" s="2"/>
      <c r="C9" s="2"/>
      <c r="D9" s="2"/>
      <c r="E9" s="2"/>
      <c r="F9" s="2"/>
      <c r="I9" s="2"/>
      <c r="J9" s="2"/>
      <c r="K9" s="3"/>
    </row>
    <row r="10" spans="1:11" ht="14.25" x14ac:dyDescent="0.2">
      <c r="A10" s="46" t="s">
        <v>3</v>
      </c>
      <c r="B10" s="46"/>
      <c r="C10" s="47" t="s">
        <v>53</v>
      </c>
      <c r="D10" s="48"/>
      <c r="E10" s="48"/>
      <c r="F10" s="48"/>
      <c r="G10" s="2"/>
      <c r="H10" s="4" t="s">
        <v>54</v>
      </c>
      <c r="I10" s="4"/>
      <c r="J10" s="2"/>
      <c r="K10" s="2"/>
    </row>
    <row r="11" spans="1:11" ht="14.25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3"/>
    </row>
    <row r="12" spans="1:11" ht="14.25" x14ac:dyDescent="0.2">
      <c r="A12" s="46" t="s">
        <v>5</v>
      </c>
      <c r="B12" s="46"/>
      <c r="C12" s="4" t="n">
        <v>8.0</v>
      </c>
      <c r="D12" s="5" t="s">
        <v>7</v>
      </c>
      <c r="E12" s="6" t="s">
        <v>6</v>
      </c>
      <c r="F12" s="2" t="s">
        <v>8</v>
      </c>
      <c r="G12" s="7"/>
      <c r="H12" s="8"/>
      <c r="I12" s="8"/>
      <c r="J12" s="8"/>
      <c r="K12" s="2"/>
    </row>
    <row r="13" spans="1:11" ht="14.25" x14ac:dyDescent="0.2">
      <c r="A13" s="3"/>
      <c r="B13" s="3"/>
      <c r="C13" s="3"/>
      <c r="D13" s="5"/>
      <c r="E13" s="3"/>
      <c r="F13" s="2"/>
      <c r="G13" s="3"/>
      <c r="H13" s="3"/>
      <c r="I13" s="3"/>
      <c r="J13" s="3"/>
      <c r="K13" s="3"/>
    </row>
    <row r="14" spans="1:11" ht="14.25" x14ac:dyDescent="0.2">
      <c r="A14" s="2" t="s">
        <v>9</v>
      </c>
      <c r="B14" s="2"/>
      <c r="C14" s="6" t="s">
        <v>55</v>
      </c>
      <c r="D14" s="5" t="s">
        <v>10</v>
      </c>
      <c r="E14" s="9" t="s">
        <v>56</v>
      </c>
      <c r="F14" s="2" t="s">
        <v>11</v>
      </c>
      <c r="G14" s="6" t="s">
        <v>57</v>
      </c>
      <c r="H14" s="5" t="s">
        <v>10</v>
      </c>
      <c r="I14" s="5"/>
      <c r="J14" s="9" t="s">
        <v>56</v>
      </c>
      <c r="K14" s="2"/>
    </row>
    <row r="15" spans="1:11" ht="14.25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10"/>
    </row>
    <row r="16" spans="1:11" ht="14.25" x14ac:dyDescent="0.2">
      <c r="A16" s="46" t="s">
        <v>12</v>
      </c>
      <c r="B16" s="46"/>
      <c r="C16" s="48" t="s">
        <v>58</v>
      </c>
      <c r="D16" s="48"/>
      <c r="E16" s="48"/>
      <c r="F16" s="3" t="s">
        <v>13</v>
      </c>
      <c r="G16" s="3"/>
      <c r="H16" s="9" t="n">
        <v>313.0</v>
      </c>
      <c r="I16" s="9" t="n">
        <v>0.0</v>
      </c>
      <c r="J16" s="3" t="s">
        <v>14</v>
      </c>
      <c r="K16" s="10"/>
    </row>
    <row r="17" spans="1:11" ht="14.2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14.25" x14ac:dyDescent="0.2">
      <c r="A18" s="46" t="s">
        <v>15</v>
      </c>
      <c r="B18" s="46"/>
      <c r="C18" s="9" t="n">
        <v>5000.0</v>
      </c>
      <c r="D18" s="3" t="s">
        <v>51</v>
      </c>
      <c r="E18" s="2"/>
      <c r="F18" s="3" t="s">
        <v>16</v>
      </c>
      <c r="G18" s="3"/>
      <c r="H18" s="9" t="n">
        <v>1500.0</v>
      </c>
      <c r="I18" s="9"/>
      <c r="J18" s="3" t="s">
        <v>51</v>
      </c>
      <c r="K18" s="11"/>
    </row>
    <row r="19" spans="1:11" ht="14.25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ht="18" customHeight="1" x14ac:dyDescent="0.2">
      <c r="A20" s="46" t="s">
        <v>17</v>
      </c>
      <c r="B20" s="46"/>
      <c r="C20" s="9" t="n">
        <v>12000.0</v>
      </c>
      <c r="D20" s="3" t="s">
        <v>51</v>
      </c>
      <c r="E20" s="2"/>
      <c r="F20" s="3" t="s">
        <v>18</v>
      </c>
      <c r="G20" s="3"/>
      <c r="H20" s="9" t="n">
        <v>100.0</v>
      </c>
      <c r="I20" s="9"/>
      <c r="J20" s="3" t="s">
        <v>51</v>
      </c>
      <c r="K20" s="11"/>
    </row>
    <row r="21" spans="1:11" ht="14.2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11"/>
    </row>
    <row r="22" spans="1:11" ht="14.25" x14ac:dyDescent="0.2">
      <c r="A22" s="49" t="s">
        <v>19</v>
      </c>
      <c r="B22" s="50"/>
      <c r="C22" s="50"/>
      <c r="D22" s="50"/>
      <c r="E22" s="51"/>
      <c r="F22" s="64" t="s">
        <v>20</v>
      </c>
      <c r="G22" s="65"/>
      <c r="H22" s="12"/>
      <c r="I22" s="12"/>
      <c r="J22" s="12"/>
      <c r="K22" s="11"/>
    </row>
    <row r="23" spans="1:11" ht="14.25" x14ac:dyDescent="0.2">
      <c r="A23" s="49" t="s">
        <v>21</v>
      </c>
      <c r="B23" s="50"/>
      <c r="C23" s="13" t="s">
        <v>22</v>
      </c>
      <c r="D23" s="13" t="s">
        <v>23</v>
      </c>
      <c r="E23" s="13" t="s">
        <v>24</v>
      </c>
      <c r="F23" s="13" t="s">
        <v>25</v>
      </c>
      <c r="G23" s="13" t="s">
        <v>26</v>
      </c>
      <c r="H23" s="14" t="s">
        <v>23</v>
      </c>
      <c r="I23" s="15"/>
      <c r="J23" s="13" t="s">
        <v>4</v>
      </c>
      <c r="K23" s="11"/>
    </row>
    <row r="24" spans="1:11" ht="13.5" customHeight="1" x14ac:dyDescent="0.2">
      <c r="A24" s="16"/>
      <c r="B24" s="17"/>
      <c r="C24" s="18"/>
      <c r="D24" s="18"/>
      <c r="E24" s="18"/>
      <c r="F24" s="18"/>
      <c r="G24" s="18"/>
      <c r="H24" s="17"/>
      <c r="I24" s="19"/>
      <c r="J24" s="18"/>
      <c r="K24" s="11"/>
    </row>
    <row r="25" spans="1:11" ht="14.25" x14ac:dyDescent="0.2">
      <c r="A25" s="52" t="s">
        <v>27</v>
      </c>
      <c r="B25" s="53"/>
      <c r="C25" s="20" t="n">
        <v>5.0</v>
      </c>
      <c r="D25" s="21" t="n">
        <f>H18</f>
        <v>1500.0</v>
      </c>
      <c r="E25" s="21" t="n">
        <f>SUM(C25*D25)</f>
        <v>7500.0</v>
      </c>
      <c r="F25" s="21" t="str">
        <f>C16</f>
        <v>VEHICLE</v>
      </c>
      <c r="G25" s="21" t="n">
        <f>H16+I16</f>
        <v>313.0</v>
      </c>
      <c r="H25" s="11" t="n">
        <f>H20</f>
        <v>100.0</v>
      </c>
      <c r="I25" s="22"/>
      <c r="J25" s="21" t="n">
        <f>SUM(G25*H25)*2</f>
        <v>62600.0</v>
      </c>
      <c r="K25" s="11"/>
    </row>
    <row r="26" spans="1:11" ht="15" x14ac:dyDescent="0.25">
      <c r="A26" s="23"/>
      <c r="B26" s="2"/>
      <c r="C26" s="24"/>
      <c r="D26" s="24"/>
      <c r="E26" s="24"/>
      <c r="F26" s="24"/>
      <c r="G26" s="24"/>
      <c r="J26" s="24"/>
      <c r="K26" s="25"/>
    </row>
    <row r="27" spans="1:11" ht="14.25" x14ac:dyDescent="0.2">
      <c r="A27" s="52" t="s">
        <v>28</v>
      </c>
      <c r="B27" s="53"/>
      <c r="C27" s="20" t="n">
        <v>10.0</v>
      </c>
      <c r="D27" s="21" t="n">
        <f>C18</f>
        <v>5000.0</v>
      </c>
      <c r="E27" s="21" t="n">
        <f>SUM(C27*D27)</f>
        <v>50000.0</v>
      </c>
      <c r="F27" s="21" t="s">
        <v>59</v>
      </c>
      <c r="G27" s="21" t="n">
        <v>0.0</v>
      </c>
      <c r="H27" s="26" t="n">
        <v>785.0</v>
      </c>
      <c r="I27" s="22"/>
      <c r="J27" s="21" t="n">
        <f>SUM(G27*H27)</f>
        <v>0.0</v>
      </c>
      <c r="K27" s="2"/>
    </row>
    <row r="28" spans="1:11" ht="14.25" x14ac:dyDescent="0.2">
      <c r="A28" s="27"/>
      <c r="B28" s="10"/>
      <c r="C28" s="20"/>
      <c r="D28" s="21"/>
      <c r="E28" s="21"/>
      <c r="F28" s="21"/>
      <c r="G28" s="21"/>
      <c r="H28" s="26"/>
      <c r="I28" s="22"/>
      <c r="J28" s="21"/>
      <c r="K28" s="2"/>
    </row>
    <row r="29" spans="1:11" ht="14.25" x14ac:dyDescent="0.2">
      <c r="A29" s="27"/>
      <c r="B29" s="10"/>
      <c r="C29" s="20"/>
      <c r="D29" s="21"/>
      <c r="E29" s="21"/>
      <c r="F29" s="21"/>
      <c r="G29" s="21"/>
      <c r="H29" s="26"/>
      <c r="I29" s="22"/>
      <c r="J29" s="21"/>
      <c r="K29" s="2"/>
    </row>
    <row r="30" spans="1:11" ht="14.25" x14ac:dyDescent="0.2">
      <c r="A30" s="23"/>
      <c r="B30" s="2"/>
      <c r="C30" s="24"/>
      <c r="D30" s="24"/>
      <c r="E30" s="24"/>
      <c r="F30" s="24"/>
      <c r="G30" s="21"/>
      <c r="H30" s="26"/>
      <c r="I30" s="22"/>
      <c r="J30" s="21"/>
    </row>
    <row r="31" spans="1:11" ht="14.25" x14ac:dyDescent="0.2">
      <c r="A31" s="52" t="s">
        <v>29</v>
      </c>
      <c r="B31" s="53"/>
      <c r="C31" s="20" t="n">
        <v>5.0</v>
      </c>
      <c r="D31" s="21" t="n">
        <f>SUM(C20)</f>
        <v>12000.0</v>
      </c>
      <c r="E31" s="21" t="n">
        <f>SUM(C31*D31)</f>
        <v>60000.0</v>
      </c>
      <c r="F31" s="21"/>
      <c r="G31" s="28"/>
      <c r="I31" s="29"/>
      <c r="J31" s="28"/>
      <c r="K31" s="3"/>
    </row>
    <row r="32" spans="1:11" ht="14.25" x14ac:dyDescent="0.2">
      <c r="A32" s="30"/>
      <c r="B32" s="31"/>
      <c r="C32" s="32"/>
      <c r="D32" s="32"/>
      <c r="E32" s="32"/>
      <c r="F32" s="33"/>
      <c r="G32" s="21"/>
      <c r="H32" s="26"/>
      <c r="I32" s="22"/>
      <c r="J32" s="21"/>
      <c r="K32" s="2"/>
    </row>
    <row r="33" spans="1:11" ht="15" x14ac:dyDescent="0.25">
      <c r="A33" s="34"/>
      <c r="B33" s="59" t="s">
        <v>30</v>
      </c>
      <c r="C33" s="60"/>
      <c r="D33" s="60"/>
      <c r="E33" s="35" t="n">
        <f>SUM(E24:E32)</f>
        <v>117500.0</v>
      </c>
      <c r="F33" s="36" t="s">
        <v>31</v>
      </c>
      <c r="G33" s="37"/>
      <c r="H33" s="37"/>
      <c r="I33" s="38"/>
      <c r="J33" s="39" t="n">
        <f>SUM(J24:J32)</f>
        <v>62600.0</v>
      </c>
      <c r="K33" s="2"/>
    </row>
    <row r="34" spans="1:11" ht="15" x14ac:dyDescent="0.25">
      <c r="A34" s="2"/>
      <c r="B34" s="60" t="s">
        <v>32</v>
      </c>
      <c r="C34" s="60"/>
      <c r="D34" s="60"/>
      <c r="E34" s="61" t="n">
        <f>SUM(E33+J33)</f>
        <v>180100.0</v>
      </c>
      <c r="F34" s="62"/>
      <c r="G34" s="40"/>
      <c r="H34" s="40"/>
      <c r="I34" s="2"/>
      <c r="J34" s="2"/>
      <c r="K34" s="2"/>
    </row>
    <row r="35" spans="1:11" ht="14.25" x14ac:dyDescent="0.2">
      <c r="A35" s="2"/>
      <c r="B35" s="2"/>
      <c r="C35" s="2"/>
      <c r="D35" s="2"/>
      <c r="E35" s="2"/>
      <c r="F35" s="2"/>
      <c r="G35" s="3"/>
      <c r="H35" s="3"/>
      <c r="I35" s="2"/>
      <c r="J35" s="2"/>
      <c r="K35" s="2"/>
    </row>
    <row r="36" spans="1:11" ht="15" x14ac:dyDescent="0.25">
      <c r="A36" s="2"/>
      <c r="B36" s="2"/>
      <c r="C36" s="2"/>
      <c r="D36" s="2"/>
      <c r="E36" s="2"/>
      <c r="F36" s="2"/>
      <c r="G36" s="41"/>
      <c r="H36" s="2"/>
      <c r="I36" s="2"/>
      <c r="J36" s="2"/>
      <c r="K36" s="2"/>
    </row>
    <row r="37" spans="1:11" ht="15" x14ac:dyDescent="0.25">
      <c r="A37" s="46" t="s">
        <v>33</v>
      </c>
      <c r="B37" s="46"/>
      <c r="C37" s="46"/>
      <c r="D37" s="46"/>
      <c r="G37" s="41"/>
      <c r="H37" s="2"/>
      <c r="K37" s="42"/>
    </row>
    <row r="38" spans="1:11" ht="15" x14ac:dyDescent="0.25">
      <c r="A38" s="3"/>
      <c r="B38" s="3"/>
      <c r="C38" s="3"/>
      <c r="D38" s="40" t="s">
        <v>60</v>
      </c>
      <c r="E38" s="40"/>
      <c r="F38" s="40"/>
      <c r="G38" s="2"/>
      <c r="H38" s="2" t="s">
        <v>6</v>
      </c>
      <c r="I38" s="40"/>
      <c r="J38" s="3"/>
      <c r="K38" s="42"/>
    </row>
    <row r="39" spans="1:11" ht="14.25" x14ac:dyDescent="0.2">
      <c r="A39" s="2"/>
      <c r="B39" s="2"/>
      <c r="C39" s="2"/>
      <c r="D39" s="3"/>
      <c r="E39" s="3"/>
      <c r="F39" s="3"/>
      <c r="G39" s="2"/>
      <c r="H39" s="2"/>
      <c r="I39" s="3"/>
      <c r="J39" s="2"/>
      <c r="K39" s="2"/>
    </row>
    <row r="40" spans="1:11" ht="15" x14ac:dyDescent="0.25">
      <c r="A40" s="46" t="s">
        <v>34</v>
      </c>
      <c r="B40" s="46"/>
      <c r="C40" s="46"/>
      <c r="D40" s="41"/>
      <c r="E40" s="41"/>
      <c r="F40" s="41"/>
      <c r="G40" s="5"/>
      <c r="H40" s="42"/>
      <c r="I40" s="2"/>
      <c r="J40" s="2"/>
      <c r="K40" s="43"/>
    </row>
    <row r="41" spans="1:11" ht="15" x14ac:dyDescent="0.25">
      <c r="A41" s="2"/>
      <c r="B41" s="2"/>
      <c r="C41" s="2"/>
      <c r="D41" s="41"/>
      <c r="E41" s="41"/>
      <c r="F41" s="41"/>
      <c r="G41" s="5"/>
      <c r="H41" s="42"/>
      <c r="I41" s="2"/>
      <c r="J41" s="2"/>
      <c r="K41" s="2"/>
    </row>
    <row r="42" spans="1:11" ht="15" x14ac:dyDescent="0.25">
      <c r="A42" s="46" t="s">
        <v>35</v>
      </c>
      <c r="B42" s="46"/>
      <c r="C42" s="46"/>
      <c r="D42" s="41"/>
      <c r="E42" s="2"/>
      <c r="F42" s="2"/>
      <c r="G42" s="2"/>
      <c r="H42" s="2"/>
      <c r="I42" s="2"/>
      <c r="J42" s="2"/>
      <c r="K42" s="2"/>
    </row>
    <row r="43" spans="1:11" ht="15" x14ac:dyDescent="0.25">
      <c r="A43" s="2"/>
      <c r="B43" s="2"/>
      <c r="C43" s="2"/>
      <c r="D43" s="2"/>
      <c r="E43" s="2"/>
      <c r="F43" s="2"/>
      <c r="G43" s="43" t="s">
        <v>36</v>
      </c>
      <c r="H43" s="43"/>
      <c r="I43" s="2"/>
      <c r="J43" s="2"/>
      <c r="K43" s="2"/>
    </row>
    <row r="44" spans="1:11" ht="14.25" x14ac:dyDescent="0.2">
      <c r="A44" s="2"/>
      <c r="B44" s="2"/>
      <c r="C44" s="2"/>
      <c r="D44" s="2"/>
      <c r="E44" s="2"/>
      <c r="F44" s="5" t="s">
        <v>50</v>
      </c>
      <c r="G44" s="2"/>
      <c r="H44" s="2"/>
      <c r="I44" s="42"/>
      <c r="J44" s="42"/>
      <c r="K44" s="2"/>
    </row>
    <row r="45" spans="1:11" ht="14.25" x14ac:dyDescent="0.2">
      <c r="A45" s="2"/>
      <c r="B45" s="2"/>
      <c r="C45" s="2"/>
      <c r="D45" s="2"/>
      <c r="E45" s="2"/>
      <c r="F45" s="5"/>
      <c r="G45" s="2"/>
      <c r="H45" s="2"/>
      <c r="I45" s="42"/>
      <c r="J45" s="42"/>
      <c r="K45" s="2"/>
    </row>
    <row r="46" spans="1:11" ht="14.2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1" ht="15" x14ac:dyDescent="0.25">
      <c r="A47" s="58" t="s">
        <v>38</v>
      </c>
      <c r="B47" s="58"/>
      <c r="C47" s="58"/>
      <c r="D47" s="2"/>
      <c r="E47" s="2"/>
      <c r="F47" s="2"/>
      <c r="G47" s="2"/>
      <c r="H47" s="2"/>
      <c r="I47" s="43"/>
      <c r="J47" s="43"/>
    </row>
    <row r="48" spans="1:11" ht="15" x14ac:dyDescent="0.25">
      <c r="A48" s="58" t="s">
        <v>39</v>
      </c>
      <c r="B48" s="58"/>
      <c r="C48" s="58"/>
      <c r="D48" s="2"/>
      <c r="E48" s="2"/>
      <c r="F48" s="2"/>
      <c r="G48" s="2"/>
      <c r="H48" s="2"/>
      <c r="I48" s="2"/>
      <c r="J48" s="2"/>
    </row>
    <row r="49" spans="1:11" ht="14.25" x14ac:dyDescent="0.2">
      <c r="A49" s="2"/>
      <c r="B49" s="2"/>
      <c r="C49" s="2"/>
      <c r="D49" s="2"/>
      <c r="E49" s="2"/>
      <c r="F49" s="2"/>
      <c r="I49" s="2"/>
      <c r="J49" s="2"/>
    </row>
    <row r="50" spans="1:11" ht="14.25" x14ac:dyDescent="0.2">
      <c r="A50" s="2"/>
      <c r="B50" s="2"/>
      <c r="C50" s="2"/>
      <c r="D50" s="2"/>
      <c r="E50" s="2"/>
      <c r="F50" s="2"/>
      <c r="G50" t="s" s="0">
        <v>6</v>
      </c>
      <c r="I50" s="2"/>
      <c r="J50" s="2"/>
    </row>
    <row r="51" spans="1:11" ht="14.25" x14ac:dyDescent="0.2">
      <c r="A51" s="2"/>
      <c r="B51" s="2"/>
      <c r="C51" s="2"/>
      <c r="D51" s="2"/>
      <c r="E51" s="2"/>
      <c r="F51" s="2"/>
      <c r="I51" s="2"/>
      <c r="J51" s="2"/>
    </row>
    <row r="52" spans="1:11" ht="15" x14ac:dyDescent="0.25">
      <c r="A52" s="2"/>
      <c r="B52" s="2"/>
      <c r="C52" s="2"/>
      <c r="D52" s="58" t="s">
        <v>40</v>
      </c>
      <c r="E52" s="58"/>
      <c r="F52" s="58"/>
      <c r="I52" s="2"/>
      <c r="J52" s="2"/>
    </row>
    <row r="53" spans="1:11" x14ac:dyDescent="0.2">
      <c r="D53" s="63" t="s">
        <v>41</v>
      </c>
      <c r="E53" s="63"/>
      <c r="F53" s="63"/>
    </row>
    <row r="54" spans="1:11" x14ac:dyDescent="0.2">
      <c r="D54" s="63" t="s">
        <v>42</v>
      </c>
      <c r="E54" s="63"/>
      <c r="F54" s="63"/>
    </row>
    <row r="58" spans="1:11" ht="15.75" customHeight="1" x14ac:dyDescent="0.2">
      <c r="G58" s="54" t="s">
        <v>43</v>
      </c>
      <c r="H58" s="54"/>
    </row>
    <row r="59" spans="1:11" x14ac:dyDescent="0.2">
      <c r="G59" s="44" t="s">
        <v>44</v>
      </c>
      <c r="H59" s="44" t="s">
        <v>45</v>
      </c>
    </row>
    <row r="60" spans="1:11" x14ac:dyDescent="0.2">
      <c r="G60" s="55"/>
      <c r="H60" s="55"/>
    </row>
    <row r="61" spans="1:11" ht="15.75" customHeight="1" x14ac:dyDescent="0.2">
      <c r="A61" s="57" t="s">
        <v>37</v>
      </c>
      <c r="B61" s="57"/>
      <c r="C61" s="57"/>
      <c r="D61" s="57"/>
      <c r="G61" s="55"/>
      <c r="H61" s="56"/>
    </row>
    <row r="62" spans="1:11" ht="15.75" customHeight="1" x14ac:dyDescent="0.3">
      <c r="A62" s="57" t="s">
        <v>46</v>
      </c>
      <c r="B62" s="57"/>
      <c r="C62" s="57"/>
      <c r="D62" s="57"/>
      <c r="K62" s="1"/>
    </row>
    <row r="63" spans="1:11" ht="20.25" x14ac:dyDescent="0.3">
      <c r="A63" s="57" t="s">
        <v>47</v>
      </c>
      <c r="B63" s="57"/>
      <c r="C63" s="57"/>
      <c r="D63" s="57"/>
      <c r="K63" s="1"/>
    </row>
    <row r="64" spans="1:11" ht="15.75" customHeight="1" x14ac:dyDescent="0.2">
      <c r="A64" s="57" t="s">
        <v>48</v>
      </c>
      <c r="B64" s="57"/>
      <c r="C64" s="57"/>
      <c r="D64" s="57"/>
    </row>
    <row r="65" spans="1:11" ht="20.25" x14ac:dyDescent="0.3">
      <c r="A65" s="57" t="s">
        <v>49</v>
      </c>
      <c r="B65" s="57"/>
      <c r="C65" s="57"/>
      <c r="D65" s="57"/>
      <c r="G65" s="1"/>
      <c r="H65" s="1"/>
      <c r="K65" s="2"/>
    </row>
  </sheetData>
  <mergeCells count="33">
    <mergeCell ref="A63:D63"/>
    <mergeCell ref="A64:D64"/>
    <mergeCell ref="A65:D65"/>
    <mergeCell ref="A48:C48"/>
    <mergeCell ref="D52:F52"/>
    <mergeCell ref="D53:F53"/>
    <mergeCell ref="D54:F54"/>
    <mergeCell ref="A31:B31"/>
    <mergeCell ref="B33:D33"/>
    <mergeCell ref="B34:D34"/>
    <mergeCell ref="E34:F34"/>
    <mergeCell ref="A62:D62"/>
    <mergeCell ref="G58:H58"/>
    <mergeCell ref="G60:H61"/>
    <mergeCell ref="A61:D61"/>
    <mergeCell ref="A37:D37"/>
    <mergeCell ref="A40:C40"/>
    <mergeCell ref="A42:C42"/>
    <mergeCell ref="A47:C47"/>
    <mergeCell ref="A23:B23"/>
    <mergeCell ref="A25:B25"/>
    <mergeCell ref="A27:B27"/>
    <mergeCell ref="A12:B12"/>
    <mergeCell ref="A16:B16"/>
    <mergeCell ref="A18:B18"/>
    <mergeCell ref="A20:B20"/>
    <mergeCell ref="A1:B1"/>
    <mergeCell ref="A8:B8"/>
    <mergeCell ref="A10:B10"/>
    <mergeCell ref="C10:F10"/>
    <mergeCell ref="A22:E22"/>
    <mergeCell ref="C16:E16"/>
    <mergeCell ref="F22:G22"/>
  </mergeCells>
  <pageMargins left="0.37" right="0.17" top="0.57999999999999996" bottom="0.28999999999999998" header="0.51181102362204722" footer="0.28999999999999998"/>
  <pageSetup paperSize="9" scale="5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ABIDJAN</vt:lpstr>
      <vt:lpstr>ABIDJAN!Zone_d_impression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2016-07-19T15:16:07Z</dcterms:created>
  <dc:creator>user</dc:creator>
  <cp:lastModifiedBy>MOHAMED EDOUARD CISSE</cp:lastModifiedBy>
  <cp:lastPrinted>2016-07-19T15:16:36Z</cp:lastPrinted>
  <dcterms:modified xsi:type="dcterms:W3CDTF">2023-11-02T09:14:58Z</dcterms:modified>
</cp:coreProperties>
</file>