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della\Desktop\+Ascend Analyticis Interview docs\"/>
    </mc:Choice>
  </mc:AlternateContent>
  <xr:revisionPtr revIDLastSave="0" documentId="13_ncr:1_{4621DCDF-8DB3-48D2-866E-8558089F1856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V31" i="1"/>
  <c r="V26" i="1"/>
  <c r="V20" i="1"/>
  <c r="V16" i="1"/>
  <c r="V13" i="1"/>
  <c r="V10" i="1"/>
  <c r="V6" i="1"/>
  <c r="T3" i="1"/>
  <c r="T4" i="1"/>
  <c r="V4" i="1" s="1"/>
  <c r="T5" i="1"/>
  <c r="V5" i="1" s="1"/>
  <c r="T6" i="1"/>
  <c r="T8" i="1"/>
  <c r="V8" i="1" s="1"/>
  <c r="T9" i="1"/>
  <c r="V9" i="1" s="1"/>
  <c r="T10" i="1"/>
  <c r="T11" i="1"/>
  <c r="V11" i="1" s="1"/>
  <c r="T13" i="1"/>
  <c r="U17" i="1" s="1"/>
  <c r="T14" i="1"/>
  <c r="V14" i="1" s="1"/>
  <c r="T15" i="1"/>
  <c r="V15" i="1" s="1"/>
  <c r="T16" i="1"/>
  <c r="T18" i="1"/>
  <c r="V18" i="1" s="1"/>
  <c r="T19" i="1"/>
  <c r="V19" i="1" s="1"/>
  <c r="T20" i="1"/>
  <c r="T21" i="1"/>
  <c r="V21" i="1" s="1"/>
  <c r="T23" i="1"/>
  <c r="V23" i="1" s="1"/>
  <c r="T24" i="1"/>
  <c r="V24" i="1" s="1"/>
  <c r="T25" i="1"/>
  <c r="V25" i="1" s="1"/>
  <c r="T26" i="1"/>
  <c r="T28" i="1"/>
  <c r="U32" i="1" s="1"/>
  <c r="T29" i="1"/>
  <c r="V29" i="1" s="1"/>
  <c r="T30" i="1"/>
  <c r="V30" i="1" s="1"/>
  <c r="T31" i="1"/>
  <c r="W27" i="1" l="1"/>
  <c r="W17" i="1"/>
  <c r="W22" i="1"/>
  <c r="W12" i="1"/>
  <c r="U27" i="1"/>
  <c r="V28" i="1"/>
  <c r="W32" i="1" s="1"/>
  <c r="V3" i="1"/>
  <c r="W7" i="1" s="1"/>
  <c r="U12" i="1"/>
  <c r="U22" i="1"/>
</calcChain>
</file>

<file path=xl/sharedStrings.xml><?xml version="1.0" encoding="utf-8"?>
<sst xmlns="http://schemas.openxmlformats.org/spreadsheetml/2006/main" count="27" uniqueCount="27">
  <si>
    <t xml:space="preserve"> Univ</t>
  </si>
  <si>
    <t>General review about the univ and department</t>
  </si>
  <si>
    <t>USF</t>
  </si>
  <si>
    <t>Other notes</t>
  </si>
  <si>
    <t>Nationality+Exp +Interestes of faculty</t>
  </si>
  <si>
    <t>UT</t>
  </si>
  <si>
    <t>MTU</t>
  </si>
  <si>
    <t>UNCC</t>
  </si>
  <si>
    <t>UTK</t>
  </si>
  <si>
    <t>FIU</t>
  </si>
  <si>
    <t>Black %</t>
  </si>
  <si>
    <t>Hispanic%</t>
  </si>
  <si>
    <t>White%</t>
  </si>
  <si>
    <t>Ethnics
as in Paterson's</t>
  </si>
  <si>
    <r>
      <t xml:space="preserve">Tuition fees 
</t>
    </r>
    <r>
      <rPr>
        <sz val="10"/>
        <color theme="1"/>
        <rFont val="Times New Roman"/>
        <family val="1"/>
      </rPr>
      <t>(Collegeview)</t>
    </r>
  </si>
  <si>
    <r>
      <t xml:space="preserve">Grad. Stds 
</t>
    </r>
    <r>
      <rPr>
        <sz val="10"/>
        <color theme="1"/>
        <rFont val="Times New Roman"/>
        <family val="1"/>
      </rPr>
      <t>as in NSDF.org (2011)</t>
    </r>
  </si>
  <si>
    <r>
      <t xml:space="preserve">Doctors 
</t>
    </r>
    <r>
      <rPr>
        <sz val="10"/>
        <color theme="1"/>
        <rFont val="Times New Roman"/>
        <family val="1"/>
      </rPr>
      <t>as in NSF.org (2011)</t>
    </r>
  </si>
  <si>
    <t>Size of Department
Pw group</t>
  </si>
  <si>
    <r>
      <t xml:space="preserve">Housing Cost
</t>
    </r>
    <r>
      <rPr>
        <sz val="10"/>
        <color theme="1"/>
        <rFont val="Times New Roman"/>
        <family val="1"/>
      </rPr>
      <t>(Collegeview)</t>
    </r>
  </si>
  <si>
    <t>Region + nature of campus +Facilities</t>
  </si>
  <si>
    <r>
      <t xml:space="preserve"> Support
+Fee waives
</t>
    </r>
    <r>
      <rPr>
        <sz val="10"/>
        <color theme="1"/>
        <rFont val="Times New Roman"/>
        <family val="1"/>
      </rPr>
      <t xml:space="preserve"> Paterson's</t>
    </r>
  </si>
  <si>
    <r>
      <t xml:space="preserve">Curricula
</t>
    </r>
    <r>
      <rPr>
        <sz val="10"/>
        <color theme="1"/>
        <rFont val="Times New Roman"/>
        <family val="1"/>
      </rPr>
      <t>(PES 2006 +Web)</t>
    </r>
  </si>
  <si>
    <r>
      <t xml:space="preserve">Fund grants
for ECE 
</t>
    </r>
    <r>
      <rPr>
        <sz val="11"/>
        <color theme="1"/>
        <rFont val="Times New Roman"/>
        <family val="1"/>
      </rPr>
      <t xml:space="preserve"> Paterson's</t>
    </r>
  </si>
  <si>
    <t>Weather features</t>
  </si>
  <si>
    <r>
      <t xml:space="preserve">Total R&amp;D
</t>
    </r>
    <r>
      <rPr>
        <sz val="10"/>
        <color theme="1"/>
        <rFont val="Times New Roman"/>
        <family val="1"/>
      </rPr>
      <t>as in NSF.org (2011) 
In thousands</t>
    </r>
  </si>
  <si>
    <r>
      <t>Median Time to degree FT&amp;PT
% Within 6 Years
(</t>
    </r>
    <r>
      <rPr>
        <sz val="11"/>
        <color theme="1"/>
        <rFont val="Times New Roman"/>
        <family val="1"/>
      </rPr>
      <t>graduat-school.phds)</t>
    </r>
  </si>
  <si>
    <t>Total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</si>
</sst>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vertical="center" wrapText="1"/>
    </xf>
    <xf numFmtId="3" fontId="7" fillId="5" borderId="1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3" fontId="7" fillId="3" borderId="6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3" fontId="7" fillId="6" borderId="9" xfId="0" applyNumberFormat="1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3" fontId="7" fillId="7" borderId="4" xfId="0" applyNumberFormat="1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3" fillId="7" borderId="0" xfId="0" applyFont="1" applyFill="1" applyAlignment="1">
      <alignment wrapText="1"/>
    </xf>
    <xf numFmtId="0" fontId="7" fillId="6" borderId="2" xfId="0" applyFont="1" applyFill="1" applyBorder="1" applyAlignment="1">
      <alignment horizontal="center" vertical="center" wrapText="1"/>
    </xf>
    <xf numFmtId="3" fontId="7" fillId="6" borderId="2" xfId="0" applyNumberFormat="1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3" fontId="7" fillId="7" borderId="21" xfId="0" applyNumberFormat="1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left" vertical="top" wrapText="1"/>
    </xf>
    <xf numFmtId="0" fontId="7" fillId="7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37"/>
  <sheetViews>
    <sheetView tabSelected="1" showWhiteSpace="0" zoomScale="47" zoomScaleNormal="47" zoomScalePageLayoutView="60" workbookViewId="0">
      <pane xSplit="9" ySplit="15" topLeftCell="J16" activePane="bottomRight" state="frozen"/>
      <selection pane="topRight" activeCell="J1" sqref="J1"/>
      <selection pane="bottomLeft" activeCell="A16" sqref="A16"/>
      <selection pane="bottomRight" activeCell="V11" sqref="V11"/>
    </sheetView>
  </sheetViews>
  <sheetFormatPr defaultColWidth="9.15625" defaultRowHeight="20.100000000000001" x14ac:dyDescent="0.5"/>
  <cols>
    <col min="1" max="1" width="14.41796875" style="4" customWidth="1"/>
    <col min="2" max="2" width="18.26171875" style="1" customWidth="1"/>
    <col min="3" max="3" width="15.578125" style="1" customWidth="1"/>
    <col min="4" max="4" width="16" style="1" customWidth="1"/>
    <col min="5" max="5" width="15.578125" style="1" customWidth="1"/>
    <col min="6" max="6" width="17" style="1" customWidth="1"/>
    <col min="7" max="7" width="15.578125" style="1" customWidth="1"/>
    <col min="8" max="8" width="15.578125" style="1" hidden="1" customWidth="1"/>
    <col min="9" max="12" width="15.578125" style="1" customWidth="1"/>
    <col min="13" max="13" width="16.26171875" style="1" customWidth="1"/>
    <col min="14" max="18" width="15.578125" style="1" customWidth="1"/>
    <col min="19" max="19" width="23.68359375" style="1" customWidth="1"/>
    <col min="20" max="25" width="15.578125" style="1" customWidth="1"/>
    <col min="26" max="16384" width="9.15625" style="1"/>
  </cols>
  <sheetData>
    <row r="1" spans="1:55" s="6" customFormat="1" ht="57.75" customHeight="1" x14ac:dyDescent="0.55000000000000004">
      <c r="A1" s="52" t="s">
        <v>0</v>
      </c>
      <c r="B1" s="50" t="s">
        <v>25</v>
      </c>
      <c r="C1" s="50" t="s">
        <v>21</v>
      </c>
      <c r="D1" s="50" t="s">
        <v>20</v>
      </c>
      <c r="E1" s="50" t="s">
        <v>17</v>
      </c>
      <c r="F1" s="50" t="s">
        <v>4</v>
      </c>
      <c r="G1" s="50" t="s">
        <v>22</v>
      </c>
      <c r="H1" s="50" t="s">
        <v>24</v>
      </c>
      <c r="I1" s="50" t="s">
        <v>16</v>
      </c>
      <c r="J1" s="50" t="s">
        <v>15</v>
      </c>
      <c r="K1" s="54" t="s">
        <v>14</v>
      </c>
      <c r="L1" s="50" t="s">
        <v>18</v>
      </c>
      <c r="M1" s="50" t="s">
        <v>1</v>
      </c>
      <c r="N1" s="50" t="s">
        <v>19</v>
      </c>
      <c r="O1" s="50" t="s">
        <v>23</v>
      </c>
      <c r="P1" s="56" t="s">
        <v>13</v>
      </c>
      <c r="Q1" s="56"/>
      <c r="R1" s="56"/>
      <c r="S1" s="50" t="s">
        <v>3</v>
      </c>
    </row>
    <row r="2" spans="1:55" s="5" customFormat="1" ht="42" customHeight="1" thickBot="1" x14ac:dyDescent="0.55000000000000004">
      <c r="A2" s="53"/>
      <c r="B2" s="51"/>
      <c r="C2" s="51"/>
      <c r="D2" s="51"/>
      <c r="E2" s="51"/>
      <c r="F2" s="51"/>
      <c r="G2" s="51"/>
      <c r="H2" s="51"/>
      <c r="I2" s="51"/>
      <c r="J2" s="51"/>
      <c r="K2" s="55"/>
      <c r="L2" s="51"/>
      <c r="M2" s="51"/>
      <c r="N2" s="51"/>
      <c r="O2" s="51"/>
      <c r="P2" s="7" t="s">
        <v>10</v>
      </c>
      <c r="Q2" s="7" t="s">
        <v>11</v>
      </c>
      <c r="R2" s="7" t="s">
        <v>12</v>
      </c>
      <c r="S2" s="51"/>
      <c r="T2" s="8" t="s">
        <v>26</v>
      </c>
    </row>
    <row r="3" spans="1:55" s="3" customFormat="1" ht="21" customHeight="1" x14ac:dyDescent="0.55000000000000004">
      <c r="A3" s="57" t="s">
        <v>2</v>
      </c>
      <c r="B3" s="23">
        <v>60</v>
      </c>
      <c r="C3" s="15">
        <v>60</v>
      </c>
      <c r="D3" s="15">
        <v>75</v>
      </c>
      <c r="E3" s="15">
        <v>50</v>
      </c>
      <c r="F3" s="15">
        <v>75</v>
      </c>
      <c r="G3" s="15"/>
      <c r="H3" s="15"/>
      <c r="I3" s="15"/>
      <c r="J3" s="15"/>
      <c r="K3" s="16">
        <v>50</v>
      </c>
      <c r="L3" s="16"/>
      <c r="M3" s="15"/>
      <c r="N3" s="15"/>
      <c r="O3" s="15"/>
      <c r="P3" s="15"/>
      <c r="Q3" s="15"/>
      <c r="R3" s="15">
        <v>50</v>
      </c>
      <c r="S3" s="17"/>
      <c r="T3" s="13">
        <f>SUM(B3:S3)</f>
        <v>420</v>
      </c>
      <c r="U3" s="47"/>
      <c r="V3" s="2">
        <f>T3</f>
        <v>420</v>
      </c>
      <c r="W3" s="2"/>
    </row>
    <row r="4" spans="1:55" s="3" customFormat="1" ht="20.25" customHeight="1" x14ac:dyDescent="0.55000000000000004">
      <c r="A4" s="58"/>
      <c r="B4" s="24"/>
      <c r="C4" s="9"/>
      <c r="D4" s="9"/>
      <c r="E4" s="9"/>
      <c r="F4" s="9"/>
      <c r="G4" s="9"/>
      <c r="H4" s="9"/>
      <c r="I4" s="9">
        <v>20</v>
      </c>
      <c r="J4" s="9">
        <v>50</v>
      </c>
      <c r="K4" s="11"/>
      <c r="L4" s="11">
        <v>50</v>
      </c>
      <c r="M4" s="9">
        <v>50</v>
      </c>
      <c r="N4" s="9">
        <v>100</v>
      </c>
      <c r="O4" s="9"/>
      <c r="P4" s="9"/>
      <c r="Q4" s="9"/>
      <c r="R4" s="9"/>
      <c r="S4" s="18"/>
      <c r="T4" s="18">
        <f t="shared" ref="T4:T31" si="0">SUM(B4:S4)</f>
        <v>270</v>
      </c>
      <c r="U4" s="47"/>
      <c r="V4" s="2">
        <f>T4*2</f>
        <v>540</v>
      </c>
      <c r="W4" s="2"/>
      <c r="X4" s="45"/>
    </row>
    <row r="5" spans="1:55" s="3" customFormat="1" ht="20.25" customHeight="1" x14ac:dyDescent="0.55000000000000004">
      <c r="A5" s="58"/>
      <c r="B5" s="25"/>
      <c r="C5" s="10"/>
      <c r="D5" s="10"/>
      <c r="E5" s="10"/>
      <c r="F5" s="10"/>
      <c r="G5" s="10">
        <v>25</v>
      </c>
      <c r="H5" s="10"/>
      <c r="I5" s="10"/>
      <c r="J5" s="10"/>
      <c r="K5" s="12"/>
      <c r="L5" s="12"/>
      <c r="M5" s="10"/>
      <c r="N5" s="10"/>
      <c r="O5" s="10"/>
      <c r="P5" s="10"/>
      <c r="Q5" s="10"/>
      <c r="R5" s="10"/>
      <c r="S5" s="19">
        <v>50</v>
      </c>
      <c r="T5" s="19">
        <f t="shared" si="0"/>
        <v>75</v>
      </c>
      <c r="U5" s="47"/>
      <c r="V5" s="2">
        <f>T5</f>
        <v>75</v>
      </c>
      <c r="W5" s="2"/>
    </row>
    <row r="6" spans="1:55" s="3" customFormat="1" ht="15.75" customHeight="1" thickBot="1" x14ac:dyDescent="0.6">
      <c r="A6" s="59"/>
      <c r="B6" s="26"/>
      <c r="C6" s="20"/>
      <c r="D6" s="20"/>
      <c r="E6" s="20"/>
      <c r="F6" s="20"/>
      <c r="G6" s="20"/>
      <c r="H6" s="20"/>
      <c r="I6" s="20"/>
      <c r="J6" s="20"/>
      <c r="K6" s="21"/>
      <c r="L6" s="21"/>
      <c r="M6" s="20"/>
      <c r="N6" s="20"/>
      <c r="O6" s="20">
        <v>75</v>
      </c>
      <c r="P6" s="20">
        <v>50</v>
      </c>
      <c r="Q6" s="20">
        <v>70</v>
      </c>
      <c r="R6" s="20"/>
      <c r="S6" s="22"/>
      <c r="T6" s="22">
        <f t="shared" si="0"/>
        <v>195</v>
      </c>
      <c r="U6" s="47"/>
      <c r="V6" s="2">
        <f>T6*2</f>
        <v>390</v>
      </c>
      <c r="W6" s="47"/>
      <c r="AF6" s="2"/>
      <c r="AG6" s="2"/>
      <c r="AH6" s="2"/>
      <c r="AI6" s="2"/>
      <c r="AJ6" s="2"/>
      <c r="AK6" s="2"/>
      <c r="AL6" s="2"/>
      <c r="AM6" s="2"/>
      <c r="AN6" s="2"/>
    </row>
    <row r="7" spans="1:55" s="33" customFormat="1" ht="15.75" customHeight="1" thickBot="1" x14ac:dyDescent="0.6">
      <c r="A7" s="27"/>
      <c r="B7" s="28"/>
      <c r="C7" s="29"/>
      <c r="D7" s="29"/>
      <c r="E7" s="29"/>
      <c r="F7" s="29"/>
      <c r="G7" s="29"/>
      <c r="H7" s="29"/>
      <c r="I7" s="29"/>
      <c r="J7" s="29"/>
      <c r="K7" s="30"/>
      <c r="L7" s="30"/>
      <c r="M7" s="29"/>
      <c r="N7" s="29"/>
      <c r="O7" s="29"/>
      <c r="P7" s="29"/>
      <c r="Q7" s="29"/>
      <c r="R7" s="29"/>
      <c r="S7" s="31"/>
      <c r="T7" s="44"/>
      <c r="U7" s="48">
        <f>T3+T4-T5-T6</f>
        <v>420</v>
      </c>
      <c r="V7" s="32"/>
      <c r="W7" s="48">
        <f>V3+V4-V5-V6</f>
        <v>495</v>
      </c>
      <c r="AF7" s="2"/>
      <c r="AG7" s="2"/>
      <c r="AH7" s="2"/>
      <c r="AI7" s="2"/>
      <c r="AJ7" s="2"/>
      <c r="AK7" s="2"/>
      <c r="AL7" s="2"/>
      <c r="AM7" s="2"/>
      <c r="AN7" s="2"/>
    </row>
    <row r="8" spans="1:55" s="3" customFormat="1" ht="21.75" customHeight="1" x14ac:dyDescent="0.55000000000000004">
      <c r="A8" s="57" t="s">
        <v>5</v>
      </c>
      <c r="B8" s="15"/>
      <c r="C8" s="15"/>
      <c r="D8" s="15"/>
      <c r="E8" s="15"/>
      <c r="F8" s="15"/>
      <c r="G8" s="15"/>
      <c r="H8" s="15"/>
      <c r="I8" s="15"/>
      <c r="J8" s="15">
        <v>75</v>
      </c>
      <c r="K8" s="16"/>
      <c r="L8" s="16">
        <v>75</v>
      </c>
      <c r="M8" s="15"/>
      <c r="N8" s="15">
        <v>100</v>
      </c>
      <c r="O8" s="15"/>
      <c r="P8" s="15"/>
      <c r="Q8" s="15"/>
      <c r="R8" s="15"/>
      <c r="S8" s="17"/>
      <c r="T8" s="13">
        <f t="shared" si="0"/>
        <v>250</v>
      </c>
      <c r="U8" s="47"/>
      <c r="V8" s="2">
        <f>T8</f>
        <v>250</v>
      </c>
      <c r="W8" s="47"/>
      <c r="AF8" s="2"/>
      <c r="AG8" s="2"/>
      <c r="AH8" s="2"/>
      <c r="AI8" s="2"/>
      <c r="AJ8" s="2"/>
      <c r="AK8" s="2"/>
      <c r="AL8" s="2"/>
      <c r="AM8" s="2"/>
      <c r="AN8" s="2"/>
    </row>
    <row r="9" spans="1:55" s="3" customFormat="1" ht="17.7" x14ac:dyDescent="0.55000000000000004">
      <c r="A9" s="58"/>
      <c r="B9" s="9">
        <v>60</v>
      </c>
      <c r="C9" s="9"/>
      <c r="D9" s="9">
        <v>50</v>
      </c>
      <c r="E9" s="9"/>
      <c r="F9" s="9"/>
      <c r="G9" s="9"/>
      <c r="H9" s="9"/>
      <c r="I9" s="9">
        <v>25</v>
      </c>
      <c r="J9" s="9"/>
      <c r="K9" s="11"/>
      <c r="L9" s="11"/>
      <c r="M9" s="9"/>
      <c r="N9" s="9"/>
      <c r="O9" s="9"/>
      <c r="P9" s="9"/>
      <c r="Q9" s="9"/>
      <c r="R9" s="9">
        <v>70</v>
      </c>
      <c r="S9" s="18">
        <v>60</v>
      </c>
      <c r="T9" s="18">
        <f t="shared" si="0"/>
        <v>265</v>
      </c>
      <c r="U9" s="47"/>
      <c r="V9" s="2">
        <f>T9*2</f>
        <v>530</v>
      </c>
      <c r="W9" s="47"/>
      <c r="AF9" s="2"/>
      <c r="AG9" s="2"/>
      <c r="AH9" s="2"/>
      <c r="AI9" s="2"/>
      <c r="AJ9" s="2"/>
      <c r="AK9" s="2"/>
      <c r="AL9" s="2"/>
      <c r="AM9" s="2"/>
      <c r="AN9" s="2"/>
    </row>
    <row r="10" spans="1:55" s="3" customFormat="1" ht="21.75" customHeight="1" x14ac:dyDescent="0.55000000000000004">
      <c r="A10" s="58"/>
      <c r="B10" s="10"/>
      <c r="C10" s="10"/>
      <c r="D10" s="10"/>
      <c r="E10" s="10"/>
      <c r="F10" s="10"/>
      <c r="G10" s="10"/>
      <c r="H10" s="10"/>
      <c r="I10" s="10"/>
      <c r="J10" s="10"/>
      <c r="K10" s="12">
        <v>50</v>
      </c>
      <c r="L10" s="12"/>
      <c r="M10" s="10">
        <v>25</v>
      </c>
      <c r="N10" s="10"/>
      <c r="O10" s="10"/>
      <c r="P10" s="10"/>
      <c r="Q10" s="10"/>
      <c r="R10" s="10"/>
      <c r="S10" s="19"/>
      <c r="T10" s="19">
        <f t="shared" si="0"/>
        <v>75</v>
      </c>
      <c r="U10" s="47"/>
      <c r="V10" s="2">
        <f>T10</f>
        <v>75</v>
      </c>
      <c r="W10" s="47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s="3" customFormat="1" ht="19.5" customHeight="1" thickBot="1" x14ac:dyDescent="0.6">
      <c r="A11" s="59"/>
      <c r="B11" s="35"/>
      <c r="C11" s="35">
        <v>50</v>
      </c>
      <c r="D11" s="35"/>
      <c r="E11" s="35">
        <v>50</v>
      </c>
      <c r="F11" s="35">
        <v>50</v>
      </c>
      <c r="G11" s="35">
        <v>50</v>
      </c>
      <c r="H11" s="35"/>
      <c r="I11" s="35"/>
      <c r="J11" s="35"/>
      <c r="K11" s="36"/>
      <c r="L11" s="36"/>
      <c r="M11" s="35"/>
      <c r="N11" s="35"/>
      <c r="O11" s="35">
        <v>25</v>
      </c>
      <c r="P11" s="35">
        <v>25</v>
      </c>
      <c r="Q11" s="35">
        <v>25</v>
      </c>
      <c r="R11" s="35"/>
      <c r="S11" s="37"/>
      <c r="T11" s="22">
        <f t="shared" si="0"/>
        <v>275</v>
      </c>
      <c r="U11" s="47"/>
      <c r="V11" s="2">
        <f>T11*2</f>
        <v>550</v>
      </c>
      <c r="W11" s="47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s="43" customFormat="1" ht="19.5" customHeight="1" thickBot="1" x14ac:dyDescent="0.6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0"/>
      <c r="N12" s="40"/>
      <c r="O12" s="40"/>
      <c r="P12" s="40"/>
      <c r="Q12" s="40"/>
      <c r="R12" s="40"/>
      <c r="S12" s="42"/>
      <c r="T12" s="44"/>
      <c r="U12" s="48">
        <f>T8+T9-T10-T11</f>
        <v>165</v>
      </c>
      <c r="V12" s="2"/>
      <c r="W12" s="48">
        <f>V8+V9-V10-V11</f>
        <v>155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3" spans="1:55" s="3" customFormat="1" ht="20.25" customHeight="1" x14ac:dyDescent="0.55000000000000004">
      <c r="A13" s="57" t="s">
        <v>6</v>
      </c>
      <c r="B13" s="13"/>
      <c r="C13" s="13"/>
      <c r="D13" s="13"/>
      <c r="E13" s="13"/>
      <c r="F13" s="13"/>
      <c r="G13" s="13"/>
      <c r="H13" s="13"/>
      <c r="I13" s="13"/>
      <c r="J13" s="13">
        <v>75</v>
      </c>
      <c r="K13" s="14"/>
      <c r="L13" s="14"/>
      <c r="M13" s="13"/>
      <c r="N13" s="13"/>
      <c r="O13" s="13"/>
      <c r="P13" s="13"/>
      <c r="Q13" s="13"/>
      <c r="R13" s="13"/>
      <c r="S13" s="38"/>
      <c r="T13" s="13">
        <f t="shared" si="0"/>
        <v>75</v>
      </c>
      <c r="U13" s="47"/>
      <c r="V13" s="2">
        <f>T13</f>
        <v>75</v>
      </c>
      <c r="W13" s="47"/>
    </row>
    <row r="14" spans="1:55" s="3" customFormat="1" ht="17.7" x14ac:dyDescent="0.55000000000000004">
      <c r="A14" s="58"/>
      <c r="B14" s="9"/>
      <c r="C14" s="9">
        <v>50</v>
      </c>
      <c r="D14" s="9">
        <v>75</v>
      </c>
      <c r="E14" s="9">
        <v>50</v>
      </c>
      <c r="F14" s="9">
        <v>70</v>
      </c>
      <c r="G14" s="9">
        <v>50</v>
      </c>
      <c r="H14" s="9"/>
      <c r="I14" s="9">
        <v>50</v>
      </c>
      <c r="J14" s="9"/>
      <c r="K14" s="11">
        <v>50</v>
      </c>
      <c r="L14" s="11">
        <v>75</v>
      </c>
      <c r="M14" s="9">
        <v>75</v>
      </c>
      <c r="N14" s="9"/>
      <c r="O14" s="9"/>
      <c r="P14" s="9"/>
      <c r="Q14" s="9"/>
      <c r="R14" s="9">
        <v>75</v>
      </c>
      <c r="S14" s="18">
        <v>75</v>
      </c>
      <c r="T14" s="18">
        <f t="shared" si="0"/>
        <v>695</v>
      </c>
      <c r="U14" s="47"/>
      <c r="V14" s="2">
        <f>T14*2</f>
        <v>1390</v>
      </c>
      <c r="W14" s="47"/>
    </row>
    <row r="15" spans="1:55" s="3" customFormat="1" ht="21.75" customHeight="1" x14ac:dyDescent="0.55000000000000004">
      <c r="A15" s="58"/>
      <c r="B15" s="10">
        <v>25</v>
      </c>
      <c r="C15" s="10"/>
      <c r="D15" s="10"/>
      <c r="E15" s="10"/>
      <c r="F15" s="10"/>
      <c r="G15" s="10"/>
      <c r="H15" s="10"/>
      <c r="I15" s="10"/>
      <c r="J15" s="10"/>
      <c r="K15" s="12"/>
      <c r="L15" s="12"/>
      <c r="M15" s="10"/>
      <c r="N15" s="10"/>
      <c r="O15" s="10"/>
      <c r="P15" s="10"/>
      <c r="Q15" s="10"/>
      <c r="R15" s="10"/>
      <c r="S15" s="19"/>
      <c r="T15" s="19">
        <f t="shared" si="0"/>
        <v>25</v>
      </c>
      <c r="U15" s="47"/>
      <c r="V15" s="2">
        <f>T15</f>
        <v>25</v>
      </c>
      <c r="W15" s="47"/>
    </row>
    <row r="16" spans="1:55" s="3" customFormat="1" ht="18" thickBot="1" x14ac:dyDescent="0.6">
      <c r="A16" s="59"/>
      <c r="B16" s="20"/>
      <c r="C16" s="20"/>
      <c r="D16" s="20"/>
      <c r="E16" s="20"/>
      <c r="F16" s="20"/>
      <c r="G16" s="20"/>
      <c r="H16" s="20"/>
      <c r="I16" s="20"/>
      <c r="J16" s="20"/>
      <c r="K16" s="21"/>
      <c r="L16" s="21"/>
      <c r="M16" s="20"/>
      <c r="N16" s="20">
        <v>50</v>
      </c>
      <c r="O16" s="20">
        <v>50</v>
      </c>
      <c r="P16" s="20">
        <v>25</v>
      </c>
      <c r="Q16" s="20">
        <v>25</v>
      </c>
      <c r="R16" s="20"/>
      <c r="S16" s="22"/>
      <c r="T16" s="22">
        <f t="shared" si="0"/>
        <v>150</v>
      </c>
      <c r="U16" s="47"/>
      <c r="V16" s="2">
        <f>T16*2</f>
        <v>300</v>
      </c>
      <c r="W16" s="4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s="33" customFormat="1" thickBot="1" x14ac:dyDescent="0.6">
      <c r="A17" s="27"/>
      <c r="B17" s="29"/>
      <c r="C17" s="29"/>
      <c r="D17" s="29"/>
      <c r="E17" s="29"/>
      <c r="F17" s="29"/>
      <c r="G17" s="29"/>
      <c r="H17" s="29"/>
      <c r="I17" s="29"/>
      <c r="J17" s="29"/>
      <c r="K17" s="30"/>
      <c r="L17" s="30"/>
      <c r="M17" s="29"/>
      <c r="N17" s="29"/>
      <c r="O17" s="29"/>
      <c r="P17" s="29"/>
      <c r="Q17" s="29"/>
      <c r="R17" s="29"/>
      <c r="S17" s="31"/>
      <c r="T17" s="44"/>
      <c r="U17" s="48">
        <f>T13+T14-T15-T16</f>
        <v>595</v>
      </c>
      <c r="V17" s="2"/>
      <c r="W17" s="48">
        <f>V13+V14-V15-V16</f>
        <v>1140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s="3" customFormat="1" ht="20.25" customHeight="1" x14ac:dyDescent="0.55000000000000004">
      <c r="A18" s="57" t="s">
        <v>7</v>
      </c>
      <c r="B18" s="15"/>
      <c r="C18" s="15"/>
      <c r="D18" s="15">
        <v>75</v>
      </c>
      <c r="E18" s="15"/>
      <c r="F18" s="15"/>
      <c r="G18" s="15"/>
      <c r="H18" s="15"/>
      <c r="I18" s="15">
        <v>50</v>
      </c>
      <c r="J18" s="15">
        <v>75</v>
      </c>
      <c r="K18" s="16"/>
      <c r="L18" s="16"/>
      <c r="M18" s="15">
        <v>50</v>
      </c>
      <c r="N18" s="15"/>
      <c r="O18" s="15"/>
      <c r="P18" s="15"/>
      <c r="Q18" s="15"/>
      <c r="R18" s="15"/>
      <c r="S18" s="17"/>
      <c r="T18" s="13">
        <f t="shared" si="0"/>
        <v>250</v>
      </c>
      <c r="U18" s="47"/>
      <c r="V18" s="2">
        <f>T18</f>
        <v>250</v>
      </c>
      <c r="W18" s="47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5.75" customHeight="1" x14ac:dyDescent="0.6">
      <c r="A19" s="58"/>
      <c r="B19" s="9"/>
      <c r="C19" s="9">
        <v>75</v>
      </c>
      <c r="D19" s="9"/>
      <c r="E19" s="9">
        <v>80</v>
      </c>
      <c r="F19" s="9">
        <v>80</v>
      </c>
      <c r="G19" s="9">
        <v>25</v>
      </c>
      <c r="H19" s="9"/>
      <c r="I19" s="9"/>
      <c r="J19" s="9"/>
      <c r="K19" s="11">
        <v>75</v>
      </c>
      <c r="L19" s="11">
        <v>75</v>
      </c>
      <c r="M19" s="9"/>
      <c r="N19" s="9">
        <v>50</v>
      </c>
      <c r="O19" s="9"/>
      <c r="P19" s="9"/>
      <c r="Q19" s="9"/>
      <c r="R19" s="9">
        <v>70</v>
      </c>
      <c r="S19" s="18">
        <v>50</v>
      </c>
      <c r="T19" s="18">
        <f t="shared" si="0"/>
        <v>580</v>
      </c>
      <c r="U19" s="49"/>
      <c r="V19" s="2">
        <f>T19*2</f>
        <v>1160</v>
      </c>
      <c r="W19" s="49"/>
    </row>
    <row r="20" spans="1:41" ht="15.75" customHeight="1" x14ac:dyDescent="0.6">
      <c r="A20" s="58"/>
      <c r="B20" s="10">
        <v>20</v>
      </c>
      <c r="C20" s="10"/>
      <c r="D20" s="10"/>
      <c r="E20" s="10"/>
      <c r="F20" s="10"/>
      <c r="G20" s="10"/>
      <c r="H20" s="10"/>
      <c r="I20" s="10"/>
      <c r="J20" s="10"/>
      <c r="K20" s="12"/>
      <c r="L20" s="12"/>
      <c r="M20" s="10"/>
      <c r="N20" s="10"/>
      <c r="O20" s="10">
        <v>25</v>
      </c>
      <c r="P20" s="10"/>
      <c r="Q20" s="10">
        <v>25</v>
      </c>
      <c r="R20" s="10"/>
      <c r="S20" s="19"/>
      <c r="T20" s="19">
        <f t="shared" si="0"/>
        <v>70</v>
      </c>
      <c r="U20" s="49"/>
      <c r="V20" s="2">
        <f>T20</f>
        <v>70</v>
      </c>
      <c r="W20" s="49"/>
    </row>
    <row r="21" spans="1:41" ht="15.75" customHeight="1" thickBot="1" x14ac:dyDescent="0.65">
      <c r="A21" s="59"/>
      <c r="B21" s="20"/>
      <c r="C21" s="20"/>
      <c r="D21" s="20"/>
      <c r="E21" s="20"/>
      <c r="F21" s="20"/>
      <c r="G21" s="20"/>
      <c r="H21" s="20"/>
      <c r="I21" s="20"/>
      <c r="J21" s="20"/>
      <c r="K21" s="21"/>
      <c r="L21" s="21"/>
      <c r="M21" s="20"/>
      <c r="N21" s="20"/>
      <c r="O21" s="20"/>
      <c r="P21" s="20">
        <v>75</v>
      </c>
      <c r="Q21" s="20"/>
      <c r="R21" s="20"/>
      <c r="S21" s="22"/>
      <c r="T21" s="22">
        <f t="shared" si="0"/>
        <v>75</v>
      </c>
      <c r="U21" s="49"/>
      <c r="V21" s="2">
        <f>T21*2</f>
        <v>150</v>
      </c>
      <c r="W21" s="49"/>
      <c r="AF21" s="46"/>
      <c r="AG21" s="46"/>
      <c r="AH21" s="46"/>
      <c r="AI21" s="46"/>
      <c r="AJ21" s="46"/>
      <c r="AK21" s="46"/>
      <c r="AL21" s="46"/>
      <c r="AM21" s="46"/>
      <c r="AN21" s="46"/>
      <c r="AO21" s="46"/>
    </row>
    <row r="22" spans="1:41" s="34" customFormat="1" ht="15.75" customHeight="1" thickBot="1" x14ac:dyDescent="0.55000000000000004">
      <c r="A22" s="27"/>
      <c r="B22" s="29"/>
      <c r="C22" s="29"/>
      <c r="D22" s="29"/>
      <c r="E22" s="29"/>
      <c r="F22" s="29"/>
      <c r="G22" s="29"/>
      <c r="H22" s="29"/>
      <c r="I22" s="29"/>
      <c r="J22" s="29"/>
      <c r="K22" s="30"/>
      <c r="L22" s="30"/>
      <c r="M22" s="29"/>
      <c r="N22" s="29"/>
      <c r="O22" s="29"/>
      <c r="P22" s="29"/>
      <c r="Q22" s="29"/>
      <c r="R22" s="29"/>
      <c r="S22" s="31"/>
      <c r="T22" s="44"/>
      <c r="U22" s="48">
        <f>T18+T19-T20-T21</f>
        <v>685</v>
      </c>
      <c r="W22" s="48">
        <f>V18+V19-V20-V21</f>
        <v>1190</v>
      </c>
      <c r="AF22" s="46"/>
      <c r="AG22" s="46"/>
      <c r="AH22" s="46"/>
      <c r="AI22" s="46"/>
      <c r="AJ22" s="46"/>
      <c r="AK22" s="46"/>
      <c r="AL22" s="46"/>
      <c r="AM22" s="46"/>
      <c r="AN22" s="46"/>
      <c r="AO22" s="46"/>
    </row>
    <row r="23" spans="1:41" ht="15.75" customHeight="1" x14ac:dyDescent="0.6">
      <c r="A23" s="57" t="s">
        <v>8</v>
      </c>
      <c r="B23" s="15"/>
      <c r="C23" s="15"/>
      <c r="D23" s="15">
        <v>75</v>
      </c>
      <c r="E23" s="15"/>
      <c r="F23" s="15"/>
      <c r="G23" s="15"/>
      <c r="H23" s="15"/>
      <c r="I23" s="15">
        <v>75</v>
      </c>
      <c r="J23" s="15"/>
      <c r="K23" s="16"/>
      <c r="L23" s="16">
        <v>75</v>
      </c>
      <c r="M23" s="15"/>
      <c r="N23" s="15"/>
      <c r="O23" s="15"/>
      <c r="P23" s="15"/>
      <c r="Q23" s="15"/>
      <c r="R23" s="15"/>
      <c r="S23" s="17"/>
      <c r="T23" s="13">
        <f t="shared" si="0"/>
        <v>225</v>
      </c>
      <c r="U23" s="49"/>
      <c r="V23" s="2">
        <f>T23</f>
        <v>225</v>
      </c>
      <c r="W23" s="49"/>
      <c r="AF23" s="46"/>
      <c r="AG23" s="46"/>
      <c r="AH23" s="46"/>
      <c r="AI23" s="46"/>
      <c r="AJ23" s="46"/>
      <c r="AK23" s="46"/>
      <c r="AL23" s="46"/>
      <c r="AM23" s="46"/>
      <c r="AN23" s="46"/>
      <c r="AO23" s="46"/>
    </row>
    <row r="24" spans="1:41" ht="15.75" customHeight="1" x14ac:dyDescent="0.6">
      <c r="A24" s="58"/>
      <c r="B24" s="9">
        <v>75</v>
      </c>
      <c r="C24" s="9">
        <v>70</v>
      </c>
      <c r="D24" s="9"/>
      <c r="E24" s="9">
        <v>70</v>
      </c>
      <c r="F24" s="9">
        <v>75</v>
      </c>
      <c r="G24" s="9">
        <v>75</v>
      </c>
      <c r="H24" s="9"/>
      <c r="I24" s="9"/>
      <c r="J24" s="9">
        <v>75</v>
      </c>
      <c r="K24" s="11"/>
      <c r="L24" s="11"/>
      <c r="M24" s="9">
        <v>100</v>
      </c>
      <c r="N24" s="9">
        <v>75</v>
      </c>
      <c r="O24" s="9">
        <v>25</v>
      </c>
      <c r="P24" s="9">
        <v>25</v>
      </c>
      <c r="Q24" s="9">
        <v>25</v>
      </c>
      <c r="R24" s="9">
        <v>100</v>
      </c>
      <c r="S24" s="18">
        <v>55</v>
      </c>
      <c r="T24" s="18">
        <f t="shared" si="0"/>
        <v>845</v>
      </c>
      <c r="U24" s="49"/>
      <c r="V24" s="2">
        <f>T24*2</f>
        <v>1690</v>
      </c>
      <c r="W24" s="49"/>
    </row>
    <row r="25" spans="1:41" ht="15.75" customHeight="1" x14ac:dyDescent="0.6">
      <c r="A25" s="58"/>
      <c r="B25" s="10"/>
      <c r="C25" s="10"/>
      <c r="D25" s="10"/>
      <c r="E25" s="10"/>
      <c r="F25" s="10"/>
      <c r="G25" s="10"/>
      <c r="H25" s="10"/>
      <c r="I25" s="10"/>
      <c r="J25" s="10"/>
      <c r="K25" s="12"/>
      <c r="L25" s="12"/>
      <c r="M25" s="10"/>
      <c r="N25" s="10"/>
      <c r="O25" s="10"/>
      <c r="P25" s="10"/>
      <c r="Q25" s="10"/>
      <c r="R25" s="10"/>
      <c r="S25" s="19"/>
      <c r="T25" s="19">
        <f t="shared" si="0"/>
        <v>0</v>
      </c>
      <c r="U25" s="49"/>
      <c r="V25" s="2">
        <f>T25</f>
        <v>0</v>
      </c>
      <c r="W25" s="49"/>
    </row>
    <row r="26" spans="1:41" ht="15.75" customHeight="1" thickBot="1" x14ac:dyDescent="0.65">
      <c r="A26" s="59"/>
      <c r="B26" s="20"/>
      <c r="C26" s="20"/>
      <c r="D26" s="20"/>
      <c r="E26" s="20"/>
      <c r="F26" s="20"/>
      <c r="G26" s="20"/>
      <c r="H26" s="20"/>
      <c r="I26" s="20"/>
      <c r="J26" s="20"/>
      <c r="K26" s="21">
        <v>50</v>
      </c>
      <c r="L26" s="21"/>
      <c r="M26" s="20"/>
      <c r="N26" s="20"/>
      <c r="O26" s="20"/>
      <c r="P26" s="20"/>
      <c r="Q26" s="20"/>
      <c r="R26" s="20"/>
      <c r="S26" s="22"/>
      <c r="T26" s="22">
        <f t="shared" si="0"/>
        <v>50</v>
      </c>
      <c r="U26" s="49"/>
      <c r="V26" s="2">
        <f>T26*2</f>
        <v>100</v>
      </c>
      <c r="W26" s="49"/>
    </row>
    <row r="27" spans="1:41" s="34" customFormat="1" ht="15.75" customHeight="1" thickBot="1" x14ac:dyDescent="0.55000000000000004">
      <c r="A27" s="27"/>
      <c r="B27" s="29"/>
      <c r="C27" s="29"/>
      <c r="D27" s="29"/>
      <c r="E27" s="29"/>
      <c r="F27" s="29"/>
      <c r="G27" s="29"/>
      <c r="H27" s="29"/>
      <c r="I27" s="29"/>
      <c r="J27" s="29"/>
      <c r="K27" s="30"/>
      <c r="L27" s="30"/>
      <c r="M27" s="29"/>
      <c r="N27" s="29"/>
      <c r="O27" s="29"/>
      <c r="P27" s="29"/>
      <c r="Q27" s="29"/>
      <c r="R27" s="29"/>
      <c r="S27" s="31"/>
      <c r="T27" s="44"/>
      <c r="U27" s="48">
        <f>T23+T24-T25-T26</f>
        <v>1020</v>
      </c>
      <c r="W27" s="48">
        <f>V23+V24-V25-V26</f>
        <v>1815</v>
      </c>
    </row>
    <row r="28" spans="1:41" ht="15.75" customHeight="1" x14ac:dyDescent="0.6">
      <c r="A28" s="57" t="s">
        <v>9</v>
      </c>
      <c r="B28" s="15"/>
      <c r="C28" s="15"/>
      <c r="D28" s="15">
        <v>75</v>
      </c>
      <c r="E28" s="15"/>
      <c r="F28" s="15">
        <v>50</v>
      </c>
      <c r="G28" s="15"/>
      <c r="H28" s="15"/>
      <c r="I28" s="15">
        <v>25</v>
      </c>
      <c r="J28" s="15"/>
      <c r="K28" s="16">
        <v>75</v>
      </c>
      <c r="L28" s="16"/>
      <c r="M28" s="15"/>
      <c r="N28" s="15"/>
      <c r="O28" s="15"/>
      <c r="P28" s="15"/>
      <c r="Q28" s="15"/>
      <c r="R28" s="15"/>
      <c r="S28" s="17"/>
      <c r="T28" s="13">
        <f t="shared" si="0"/>
        <v>225</v>
      </c>
      <c r="U28" s="49"/>
      <c r="V28" s="2">
        <f>T28</f>
        <v>225</v>
      </c>
      <c r="W28" s="49"/>
    </row>
    <row r="29" spans="1:41" ht="15.75" customHeight="1" x14ac:dyDescent="0.6">
      <c r="A29" s="58"/>
      <c r="B29" s="9">
        <v>50</v>
      </c>
      <c r="C29" s="9"/>
      <c r="D29" s="9"/>
      <c r="E29" s="9"/>
      <c r="F29" s="9"/>
      <c r="G29" s="9"/>
      <c r="H29" s="9"/>
      <c r="I29" s="9"/>
      <c r="J29" s="9">
        <v>50</v>
      </c>
      <c r="K29" s="11"/>
      <c r="L29" s="11"/>
      <c r="M29" s="9"/>
      <c r="N29" s="9"/>
      <c r="O29" s="9"/>
      <c r="P29" s="9"/>
      <c r="Q29" s="9"/>
      <c r="R29" s="9">
        <v>25</v>
      </c>
      <c r="S29" s="18"/>
      <c r="T29" s="18">
        <f t="shared" si="0"/>
        <v>125</v>
      </c>
      <c r="U29" s="49"/>
      <c r="V29" s="2">
        <f>T29*2</f>
        <v>250</v>
      </c>
      <c r="W29" s="49"/>
    </row>
    <row r="30" spans="1:41" ht="15.75" customHeight="1" x14ac:dyDescent="0.6">
      <c r="A30" s="58"/>
      <c r="B30" s="10"/>
      <c r="C30" s="10"/>
      <c r="D30" s="10"/>
      <c r="E30" s="10"/>
      <c r="F30" s="10"/>
      <c r="G30" s="10"/>
      <c r="H30" s="10"/>
      <c r="I30" s="10"/>
      <c r="J30" s="10"/>
      <c r="K30" s="12"/>
      <c r="L30" s="12"/>
      <c r="M30" s="10">
        <v>50</v>
      </c>
      <c r="N30" s="10"/>
      <c r="O30" s="10"/>
      <c r="P30" s="10"/>
      <c r="Q30" s="10"/>
      <c r="R30" s="10"/>
      <c r="S30" s="19">
        <v>75</v>
      </c>
      <c r="T30" s="19">
        <f t="shared" si="0"/>
        <v>125</v>
      </c>
      <c r="U30" s="49"/>
      <c r="V30" s="2">
        <f>T30</f>
        <v>125</v>
      </c>
      <c r="W30" s="49"/>
    </row>
    <row r="31" spans="1:41" ht="15.75" customHeight="1" thickBot="1" x14ac:dyDescent="0.65">
      <c r="A31" s="59"/>
      <c r="B31" s="20"/>
      <c r="C31" s="20">
        <v>40</v>
      </c>
      <c r="D31" s="20"/>
      <c r="E31" s="20">
        <v>75</v>
      </c>
      <c r="F31" s="20"/>
      <c r="G31" s="20">
        <v>25</v>
      </c>
      <c r="H31" s="20"/>
      <c r="I31" s="20"/>
      <c r="J31" s="20"/>
      <c r="K31" s="21"/>
      <c r="L31" s="21">
        <v>75</v>
      </c>
      <c r="M31" s="20"/>
      <c r="N31" s="20">
        <v>50</v>
      </c>
      <c r="O31" s="20">
        <v>100</v>
      </c>
      <c r="P31" s="20">
        <v>60</v>
      </c>
      <c r="Q31" s="20">
        <v>100</v>
      </c>
      <c r="R31" s="20"/>
      <c r="S31" s="22"/>
      <c r="T31" s="22">
        <f t="shared" si="0"/>
        <v>525</v>
      </c>
      <c r="U31" s="49"/>
      <c r="V31" s="2">
        <f>T31*2</f>
        <v>1050</v>
      </c>
      <c r="W31" s="49"/>
    </row>
    <row r="32" spans="1:41" ht="18" customHeight="1" x14ac:dyDescent="0.5">
      <c r="A32" s="1"/>
      <c r="U32" s="48">
        <f>T28+T29-T30-T31</f>
        <v>-300</v>
      </c>
      <c r="W32" s="48">
        <f>V28+V29-V30-V31</f>
        <v>-700</v>
      </c>
    </row>
    <row r="33" spans="1:1" ht="14.1" x14ac:dyDescent="0.5">
      <c r="A33" s="1"/>
    </row>
    <row r="34" spans="1:1" ht="14.1" x14ac:dyDescent="0.5">
      <c r="A34" s="1"/>
    </row>
    <row r="35" spans="1:1" ht="14.1" x14ac:dyDescent="0.5">
      <c r="A35" s="1"/>
    </row>
    <row r="36" spans="1:1" ht="14.1" x14ac:dyDescent="0.5">
      <c r="A36" s="1"/>
    </row>
    <row r="37" spans="1:1" ht="14.1" x14ac:dyDescent="0.5">
      <c r="A37" s="1"/>
    </row>
  </sheetData>
  <mergeCells count="23">
    <mergeCell ref="A28:A31"/>
    <mergeCell ref="A13:A16"/>
    <mergeCell ref="A18:A21"/>
    <mergeCell ref="A23:A26"/>
    <mergeCell ref="A3:A6"/>
    <mergeCell ref="A8:A11"/>
    <mergeCell ref="S1:S2"/>
    <mergeCell ref="J1:J2"/>
    <mergeCell ref="K1:K2"/>
    <mergeCell ref="L1:L2"/>
    <mergeCell ref="M1:M2"/>
    <mergeCell ref="N1:N2"/>
    <mergeCell ref="O1:O2"/>
    <mergeCell ref="P1:R1"/>
    <mergeCell ref="F1:F2"/>
    <mergeCell ref="G1:G2"/>
    <mergeCell ref="H1:H2"/>
    <mergeCell ref="I1:I2"/>
    <mergeCell ref="A1:A2"/>
    <mergeCell ref="B1:B2"/>
    <mergeCell ref="C1:C2"/>
    <mergeCell ref="D1:D2"/>
    <mergeCell ref="E1:E2"/>
  </mergeCells>
  <printOptions horizontalCentered="1" verticalCentered="1"/>
  <pageMargins left="0" right="0" top="0" bottom="0" header="0" footer="0"/>
  <pageSetup paperSize="9" scale="87" fitToWidth="2" fitToHeight="2" pageOrder="overThenDown" orientation="landscape" errors="NA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28" sqref="A28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Mohamed_PC</dc:creator>
  <cp:lastModifiedBy>Mhdella</cp:lastModifiedBy>
  <cp:lastPrinted>2013-10-22T03:47:43Z</cp:lastPrinted>
  <dcterms:created xsi:type="dcterms:W3CDTF">2013-10-21T21:29:40Z</dcterms:created>
  <dcterms:modified xsi:type="dcterms:W3CDTF">2019-08-03T08:04:30Z</dcterms:modified>
</cp:coreProperties>
</file>