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filterPrivacy="1" codeName="ThisWorkbook"/>
  <xr:revisionPtr revIDLastSave="343" documentId="8_{17344B75-FF35-4E25-88A3-96F8160482A1}" xr6:coauthVersionLast="47" xr6:coauthVersionMax="47" xr10:uidLastSave="{ADC28A09-C3B3-4848-A0EF-C90BBF2E28AE}"/>
  <bookViews>
    <workbookView xWindow="-110" yWindow="-110" windowWidth="25420" windowHeight="16300" xr2:uid="{00000000-000D-0000-FFFF-FFFF00000000}"/>
  </bookViews>
  <sheets>
    <sheet name="ProjectSchedule" sheetId="11" r:id="rId1"/>
  </sheets>
  <definedNames>
    <definedName name="Display_Week">ProjectSchedule!$E$3</definedName>
    <definedName name="_xlnm.Print_Titles" localSheetId="0">ProjectSchedule!$3:$5</definedName>
    <definedName name="Project_Start">ProjectSchedule!$E$2</definedName>
    <definedName name="task_end" localSheetId="0">ProjectSchedule!$F1</definedName>
    <definedName name="task_end">ProjectSchedule!$F1</definedName>
    <definedName name="task_progress" localSheetId="0">ProjectSchedule!$D1</definedName>
    <definedName name="task_progress">ProjectSchedule!$D1</definedName>
    <definedName name="task_start" localSheetId="0">ProjectSchedule!$E1</definedName>
    <definedName name="task_start">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1" l="1"/>
  <c r="E13" i="11"/>
  <c r="E12" i="11"/>
  <c r="E10" i="11"/>
  <c r="F18" i="11"/>
  <c r="F17" i="11"/>
  <c r="F16" i="11"/>
  <c r="F15" i="11"/>
  <c r="F14" i="11"/>
  <c r="F13" i="11"/>
  <c r="F12" i="11"/>
  <c r="F10" i="11"/>
  <c r="F9" i="11"/>
  <c r="E9" i="11"/>
  <c r="E8" i="11"/>
  <c r="F8" i="11"/>
  <c r="I4" i="11"/>
  <c r="I5" i="11"/>
  <c r="J4" i="11"/>
  <c r="J5" i="11" s="1"/>
  <c r="K4" i="11"/>
  <c r="L4" i="11"/>
  <c r="M4" i="11"/>
  <c r="N4" i="11" s="1"/>
  <c r="O4" i="11"/>
  <c r="P4" i="11"/>
  <c r="P3" i="11" s="1"/>
  <c r="Q4" i="11"/>
  <c r="R4" i="11"/>
  <c r="S4" i="11"/>
  <c r="T4" i="11"/>
  <c r="U4" i="11"/>
  <c r="V4" i="11"/>
  <c r="W4" i="11"/>
  <c r="W3" i="11" s="1"/>
  <c r="X4" i="11"/>
  <c r="Y4" i="11"/>
  <c r="Z4" i="11"/>
  <c r="AA4" i="11"/>
  <c r="AB4" i="11"/>
  <c r="AC4" i="11"/>
  <c r="AD4" i="11"/>
  <c r="AD3" i="11" s="1"/>
  <c r="AE4" i="11"/>
  <c r="AF4" i="11"/>
  <c r="AG4" i="11"/>
  <c r="AH4" i="11"/>
  <c r="AI4" i="11"/>
  <c r="AJ4" i="11"/>
  <c r="K5" i="11"/>
  <c r="L5" i="11"/>
  <c r="M5" i="11"/>
  <c r="N5" i="11"/>
  <c r="O5" i="11"/>
  <c r="P5" i="11"/>
  <c r="Q5" i="11"/>
  <c r="R5" i="11"/>
  <c r="S5" i="11"/>
  <c r="T5" i="11"/>
  <c r="U5" i="11"/>
  <c r="V5" i="11"/>
  <c r="W5" i="11"/>
  <c r="X5" i="11"/>
  <c r="Y5" i="11"/>
  <c r="Z5" i="11"/>
  <c r="AA5" i="11"/>
  <c r="AB5" i="11"/>
  <c r="AC5" i="11"/>
  <c r="AD5" i="11"/>
  <c r="AE5" i="11"/>
  <c r="AF5" i="11"/>
  <c r="AG5" i="11"/>
  <c r="AH5" i="11"/>
  <c r="AI5" i="11"/>
  <c r="AJ5" i="11"/>
  <c r="H6" i="11"/>
  <c r="H7" i="11"/>
  <c r="H8" i="11"/>
  <c r="H11" i="11"/>
  <c r="H12" i="11" l="1"/>
  <c r="H13" i="11"/>
  <c r="H14" i="11" l="1"/>
  <c r="E15" i="11"/>
  <c r="H15" i="11" l="1"/>
  <c r="E16" i="11"/>
  <c r="H16" i="11" l="1"/>
  <c r="E17" i="11"/>
  <c r="H17" i="11" l="1"/>
  <c r="E18" i="11"/>
  <c r="H18" i="11" l="1"/>
  <c r="H9" i="11"/>
  <c r="H10" i="11" l="1"/>
</calcChain>
</file>

<file path=xl/sharedStrings.xml><?xml version="1.0" encoding="utf-8"?>
<sst xmlns="http://schemas.openxmlformats.org/spreadsheetml/2006/main" count="44" uniqueCount="42">
  <si>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</si>
  <si>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5: Team 5 - Gantt Chart</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</si>
  <si>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</si>
  <si>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</si>
  <si>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</si>
  <si>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</si>
  <si>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</si>
  <si>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</si>
  <si>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</si>
  <si>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</si>
  <si>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</si>
  <si>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</si>
  <si>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</si>
  <si>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</si>
  <si>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</si>
  <si>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</si>
  <si>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Website Interface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</si>
  <si>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</si>
  <si>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Dashboard Page</t>
  </si>
  <si>
    <t>Owais Mohammed</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</si>
  <si>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</si>
  <si>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Sign In Page</t>
  </si>
  <si>
    <t>Saidi Myekano</t>
  </si>
  <si>
    <t>Register Page</t>
  </si>
  <si>
    <t>Ali Najeeb</t>
  </si>
  <si>
    <t>SQL Database Tables</t>
  </si>
  <si>
    <t>Products Table</t>
  </si>
  <si>
    <t>Umar Najeeb</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</si>
  <si>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</si>
  <si>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Alerts Table</t>
  </si>
  <si>
    <t>Ali Muhammad</t>
  </si>
  <si>
    <t>Users Table</t>
  </si>
  <si>
    <t>Mohamed Awad</t>
  </si>
  <si>
    <t>Sales Table</t>
  </si>
  <si>
    <t>Ezekiel Florain</t>
  </si>
  <si>
    <t>Item Revenue Table</t>
  </si>
  <si>
    <t>Orders Table</t>
  </si>
  <si>
    <t>External Vendors Table</t>
  </si>
  <si>
    <t>Umar Najeeb/Ali Muhammad</t>
  </si>
  <si>
    <t>Sample phase title block</t>
  </si>
  <si>
    <t>This is an empty row</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</si>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</sst>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6"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7" fillId="0" borderId="0" applyNumberFormat="0" applyFill="0" applyBorder="0" applyAlignment="0" applyProtection="0"/>
    <xf numFmtId="0" fontId="18" fillId="9" borderId="0" applyNumberFormat="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11" applyNumberFormat="0" applyAlignment="0" applyProtection="0"/>
    <xf numFmtId="0" fontId="22" fillId="13" borderId="12" applyNumberFormat="0" applyAlignment="0" applyProtection="0"/>
    <xf numFmtId="0" fontId="23" fillId="13" borderId="11" applyNumberFormat="0" applyAlignment="0" applyProtection="0"/>
    <xf numFmtId="0" fontId="24" fillId="0" borderId="13" applyNumberFormat="0" applyFill="0" applyAlignment="0" applyProtection="0"/>
    <xf numFmtId="0" fontId="25" fillId="14" borderId="14" applyNumberFormat="0" applyAlignment="0" applyProtection="0"/>
    <xf numFmtId="0" fontId="26" fillId="0" borderId="0" applyNumberFormat="0" applyFill="0" applyBorder="0" applyAlignment="0" applyProtection="0"/>
    <xf numFmtId="0" fontId="7" fillId="15" borderId="15" applyNumberFormat="0" applyFont="0" applyAlignment="0" applyProtection="0"/>
    <xf numFmtId="0" fontId="27" fillId="0" borderId="0" applyNumberFormat="0" applyFill="0" applyBorder="0" applyAlignment="0" applyProtection="0"/>
    <xf numFmtId="0" fontId="5" fillId="0" borderId="16" applyNumberFormat="0" applyFill="0" applyAlignment="0" applyProtection="0"/>
    <xf numFmtId="0" fontId="1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5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7">
      <alignment vertical="top"/>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5" fillId="0" borderId="0" xfId="0" applyFont="1"/>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2"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3" borderId="2" xfId="10" applyFill="1">
      <alignment horizontal="center" vertical="center"/>
    </xf>
    <xf numFmtId="168" fontId="9" fillId="4" borderId="6" xfId="0" applyNumberFormat="1" applyFont="1" applyFill="1" applyBorder="1" applyAlignment="1">
      <alignment horizontal="center" vertical="center"/>
    </xf>
    <xf numFmtId="168" fontId="9" fillId="4" borderId="0" xfId="0" applyNumberFormat="1" applyFont="1" applyFill="1" applyAlignment="1">
      <alignment horizontal="center" vertical="center"/>
    </xf>
    <xf numFmtId="168" fontId="9" fillId="4" borderId="7" xfId="0" applyNumberFormat="1" applyFont="1" applyFill="1" applyBorder="1" applyAlignment="1">
      <alignment horizontal="center"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0"/>
  <sheetViews>
    <sheetView showGridLines="0" tabSelected="1" showRuler="0" zoomScaleNormal="100" zoomScalePageLayoutView="70" workbookViewId="0">
      <pane ySplit="5" topLeftCell="A7" activePane="bottomLeft" state="frozen"/>
      <selection pane="bottomLeft" activeCell="C21" sqref="C21"/>
    </sheetView>
  </sheetViews>
  <sheetFormatPr defaultRowHeight="30" customHeight="1"/>
  <cols>
    <col min="1" max="1" width="2.7109375" style="23" customWidth="1"/>
    <col min="2" max="2" width="25.85546875" bestFit="1" customWidth="1"/>
    <col min="3" max="3" width="25.7109375" bestFit="1" customWidth="1"/>
    <col min="4" max="4" width="10.7109375" customWidth="1"/>
    <col min="5" max="5" width="10.42578125" style="5" customWidth="1"/>
    <col min="6" max="6" width="10.42578125" customWidth="1"/>
    <col min="7" max="7" width="2.7109375" customWidth="1"/>
    <col min="8" max="8" width="6.140625" hidden="1" customWidth="1"/>
    <col min="9" max="10" width="0.140625" customWidth="1"/>
    <col min="11" max="13" width="2.5703125" hidden="1" customWidth="1"/>
    <col min="14" max="36" width="2.5703125" customWidth="1"/>
    <col min="41" max="42" width="10.28515625"/>
  </cols>
  <sheetData>
    <row r="1" spans="1:36" ht="30" customHeight="1">
      <c r="A1" s="24" t="s">
        <v>0</v>
      </c>
      <c r="B1" s="27" t="s">
        <v>1</v>
      </c>
      <c r="C1" s="1"/>
      <c r="D1" s="2"/>
      <c r="E1" s="4"/>
      <c r="F1" s="22"/>
      <c r="H1" s="2"/>
      <c r="I1" s="36"/>
    </row>
    <row r="2" spans="1:36" ht="23.1" customHeight="1">
      <c r="A2" s="23" t="s">
        <v>2</v>
      </c>
      <c r="B2" s="28"/>
      <c r="C2" s="49" t="s">
        <v>3</v>
      </c>
      <c r="D2" s="50"/>
      <c r="E2" s="51">
        <v>45360</v>
      </c>
      <c r="F2" s="51"/>
    </row>
    <row r="3" spans="1:36" ht="30" customHeight="1">
      <c r="A3" s="24" t="s">
        <v>4</v>
      </c>
      <c r="C3" s="49" t="s">
        <v>5</v>
      </c>
      <c r="D3" s="50"/>
      <c r="E3" s="7">
        <v>1</v>
      </c>
      <c r="I3" s="46"/>
      <c r="J3" s="47"/>
      <c r="K3" s="47"/>
      <c r="L3" s="47"/>
      <c r="M3" s="47"/>
      <c r="N3" s="47"/>
      <c r="O3" s="48"/>
      <c r="P3" s="46">
        <f>P4</f>
        <v>45362</v>
      </c>
      <c r="Q3" s="47"/>
      <c r="R3" s="47"/>
      <c r="S3" s="47"/>
      <c r="T3" s="47"/>
      <c r="U3" s="47"/>
      <c r="V3" s="48"/>
      <c r="W3" s="46">
        <f>W4</f>
        <v>45369</v>
      </c>
      <c r="X3" s="47"/>
      <c r="Y3" s="47"/>
      <c r="Z3" s="47"/>
      <c r="AA3" s="47"/>
      <c r="AB3" s="47"/>
      <c r="AC3" s="48"/>
      <c r="AD3" s="46">
        <f>AD4</f>
        <v>45376</v>
      </c>
      <c r="AE3" s="47"/>
      <c r="AF3" s="47"/>
      <c r="AG3" s="47"/>
      <c r="AH3" s="47"/>
      <c r="AI3" s="47"/>
      <c r="AJ3" s="48"/>
    </row>
    <row r="4" spans="1:36" ht="15" customHeight="1">
      <c r="A4" s="24" t="s">
        <v>6</v>
      </c>
      <c r="B4" s="35"/>
      <c r="C4" s="35"/>
      <c r="D4" s="35"/>
      <c r="E4" s="35"/>
      <c r="F4" s="35"/>
      <c r="G4" s="35"/>
      <c r="I4" s="43">
        <f>Project_Start-WEEKDAY(Project_Start,1)+2+7*(Display_Week-1)</f>
        <v>45355</v>
      </c>
      <c r="J4" s="44">
        <f>I4+1</f>
        <v>45356</v>
      </c>
      <c r="K4" s="44">
        <f t="shared" ref="K4:AJ4" si="0">J4+1</f>
        <v>45357</v>
      </c>
      <c r="L4" s="44">
        <f t="shared" si="0"/>
        <v>45358</v>
      </c>
      <c r="M4" s="44">
        <f t="shared" si="0"/>
        <v>45359</v>
      </c>
      <c r="N4" s="44">
        <f>M4+1</f>
        <v>45360</v>
      </c>
      <c r="O4" s="45">
        <f t="shared" si="0"/>
        <v>45361</v>
      </c>
      <c r="P4" s="43">
        <f>O4+1</f>
        <v>45362</v>
      </c>
      <c r="Q4" s="44">
        <f>P4+1</f>
        <v>45363</v>
      </c>
      <c r="R4" s="44">
        <f t="shared" si="0"/>
        <v>45364</v>
      </c>
      <c r="S4" s="44">
        <f t="shared" si="0"/>
        <v>45365</v>
      </c>
      <c r="T4" s="44">
        <f t="shared" si="0"/>
        <v>45366</v>
      </c>
      <c r="U4" s="44">
        <f t="shared" si="0"/>
        <v>45367</v>
      </c>
      <c r="V4" s="45">
        <f t="shared" si="0"/>
        <v>45368</v>
      </c>
      <c r="W4" s="43">
        <f>V4+1</f>
        <v>45369</v>
      </c>
      <c r="X4" s="44">
        <f>W4+1</f>
        <v>45370</v>
      </c>
      <c r="Y4" s="44">
        <f t="shared" si="0"/>
        <v>45371</v>
      </c>
      <c r="Z4" s="44">
        <f t="shared" si="0"/>
        <v>45372</v>
      </c>
      <c r="AA4" s="44">
        <f t="shared" si="0"/>
        <v>45373</v>
      </c>
      <c r="AB4" s="44">
        <f t="shared" si="0"/>
        <v>45374</v>
      </c>
      <c r="AC4" s="45">
        <f t="shared" si="0"/>
        <v>45375</v>
      </c>
      <c r="AD4" s="43">
        <f>AC4+1</f>
        <v>45376</v>
      </c>
      <c r="AE4" s="44">
        <f>AD4+1</f>
        <v>45377</v>
      </c>
      <c r="AF4" s="44">
        <f t="shared" si="0"/>
        <v>45378</v>
      </c>
      <c r="AG4" s="44">
        <f t="shared" si="0"/>
        <v>45379</v>
      </c>
      <c r="AH4" s="44">
        <f t="shared" si="0"/>
        <v>45380</v>
      </c>
      <c r="AI4" s="44">
        <f t="shared" si="0"/>
        <v>45381</v>
      </c>
      <c r="AJ4" s="45">
        <f t="shared" si="0"/>
        <v>45382</v>
      </c>
    </row>
    <row r="5" spans="1:36" ht="30" customHeight="1">
      <c r="A5" s="24" t="s">
        <v>7</v>
      </c>
      <c r="B5" s="8" t="s">
        <v>8</v>
      </c>
      <c r="C5" s="9" t="s">
        <v>9</v>
      </c>
      <c r="D5" s="9" t="s">
        <v>10</v>
      </c>
      <c r="E5" s="9" t="s">
        <v>11</v>
      </c>
      <c r="F5" s="9" t="s">
        <v>12</v>
      </c>
      <c r="G5" s="9"/>
      <c r="H5" s="9" t="s">
        <v>13</v>
      </c>
      <c r="I5" s="43">
        <f>Project_Start-WEEKDAY(Project_Start,1)+2+7*(Display_Week-1)</f>
        <v>45355</v>
      </c>
      <c r="J5" s="10" t="str">
        <f t="shared" ref="J5:AJ5" si="1">LEFT(TEXT(J4,"ddd"),1)</f>
        <v>T</v>
      </c>
      <c r="K5" s="10" t="str">
        <f t="shared" si="1"/>
        <v>W</v>
      </c>
      <c r="L5" s="10" t="str">
        <f t="shared" si="1"/>
        <v>T</v>
      </c>
      <c r="M5" s="10" t="str">
        <f t="shared" si="1"/>
        <v>F</v>
      </c>
      <c r="N5" s="10" t="str">
        <f t="shared" si="1"/>
        <v>S</v>
      </c>
      <c r="O5" s="10" t="str">
        <f t="shared" si="1"/>
        <v>S</v>
      </c>
      <c r="P5" s="10" t="str">
        <f t="shared" si="1"/>
        <v>M</v>
      </c>
      <c r="Q5" s="10" t="str">
        <f t="shared" si="1"/>
        <v>T</v>
      </c>
      <c r="R5" s="10" t="str">
        <f t="shared" si="1"/>
        <v>W</v>
      </c>
      <c r="S5" s="10" t="str">
        <f t="shared" si="1"/>
        <v>T</v>
      </c>
      <c r="T5" s="10" t="str">
        <f t="shared" si="1"/>
        <v>F</v>
      </c>
      <c r="U5" s="10" t="str">
        <f t="shared" si="1"/>
        <v>S</v>
      </c>
      <c r="V5" s="10" t="str">
        <f t="shared" si="1"/>
        <v>S</v>
      </c>
      <c r="W5" s="10" t="str">
        <f t="shared" si="1"/>
        <v>M</v>
      </c>
      <c r="X5" s="10" t="str">
        <f t="shared" si="1"/>
        <v>T</v>
      </c>
      <c r="Y5" s="10" t="str">
        <f t="shared" si="1"/>
        <v>W</v>
      </c>
      <c r="Z5" s="10" t="str">
        <f t="shared" si="1"/>
        <v>T</v>
      </c>
      <c r="AA5" s="10" t="str">
        <f t="shared" si="1"/>
        <v>F</v>
      </c>
      <c r="AB5" s="10" t="str">
        <f t="shared" si="1"/>
        <v>S</v>
      </c>
      <c r="AC5" s="10" t="str">
        <f t="shared" si="1"/>
        <v>S</v>
      </c>
      <c r="AD5" s="10" t="str">
        <f t="shared" si="1"/>
        <v>M</v>
      </c>
      <c r="AE5" s="10" t="str">
        <f t="shared" si="1"/>
        <v>T</v>
      </c>
      <c r="AF5" s="10" t="str">
        <f t="shared" si="1"/>
        <v>W</v>
      </c>
      <c r="AG5" s="10" t="str">
        <f t="shared" si="1"/>
        <v>T</v>
      </c>
      <c r="AH5" s="10" t="str">
        <f t="shared" si="1"/>
        <v>F</v>
      </c>
      <c r="AI5" s="10" t="str">
        <f t="shared" si="1"/>
        <v>S</v>
      </c>
      <c r="AJ5" s="10" t="str">
        <f t="shared" si="1"/>
        <v>S</v>
      </c>
    </row>
    <row r="6" spans="1:36" ht="30" hidden="1" customHeight="1">
      <c r="A6" s="23" t="s">
        <v>14</v>
      </c>
      <c r="C6" s="26"/>
      <c r="E6"/>
      <c r="H6" t="str">
        <f ca="1">IF(OR(ISBLANK(task_start),ISBLANK(task_end)),"",task_end-task_start+1)</f>
        <v/>
      </c>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row>
    <row r="7" spans="1:36" s="3" customFormat="1" ht="30" customHeight="1">
      <c r="A7" s="24" t="s">
        <v>15</v>
      </c>
      <c r="B7" s="14" t="s">
        <v>16</v>
      </c>
      <c r="C7" s="29"/>
      <c r="D7" s="15"/>
      <c r="E7" s="37"/>
      <c r="F7" s="38"/>
      <c r="G7" s="13"/>
      <c r="H7" s="13" t="str">
        <f t="shared" ref="H7:H18" ca="1" si="2">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row>
    <row r="8" spans="1:36" s="3" customFormat="1" ht="30" customHeight="1">
      <c r="A8" s="24" t="s">
        <v>17</v>
      </c>
      <c r="B8" s="33" t="s">
        <v>18</v>
      </c>
      <c r="C8" s="30" t="s">
        <v>19</v>
      </c>
      <c r="D8" s="16">
        <v>0.25</v>
      </c>
      <c r="E8" s="39">
        <f>Project_Start</f>
        <v>45360</v>
      </c>
      <c r="F8" s="39">
        <f>E8+5</f>
        <v>45365</v>
      </c>
      <c r="G8" s="13"/>
      <c r="H8" s="13">
        <f t="shared" ca="1" si="2"/>
        <v>6</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row>
    <row r="9" spans="1:36" s="3" customFormat="1" ht="30" customHeight="1">
      <c r="A9" s="24" t="s">
        <v>20</v>
      </c>
      <c r="B9" s="33" t="s">
        <v>21</v>
      </c>
      <c r="C9" s="30" t="s">
        <v>22</v>
      </c>
      <c r="D9" s="16">
        <v>0.3</v>
      </c>
      <c r="E9" s="39">
        <f>E8</f>
        <v>45360</v>
      </c>
      <c r="F9" s="39">
        <f>F8</f>
        <v>45365</v>
      </c>
      <c r="G9" s="13"/>
      <c r="H9" s="13">
        <f t="shared" ca="1" si="2"/>
        <v>6</v>
      </c>
      <c r="I9" s="20"/>
      <c r="J9" s="20"/>
      <c r="K9" s="20"/>
      <c r="L9" s="20"/>
      <c r="M9" s="20"/>
      <c r="N9" s="20"/>
      <c r="O9" s="20"/>
      <c r="P9" s="20"/>
      <c r="Q9" s="20"/>
      <c r="R9" s="20"/>
      <c r="S9" s="20"/>
      <c r="T9" s="20"/>
      <c r="U9" s="21"/>
      <c r="V9" s="21"/>
      <c r="W9" s="20"/>
      <c r="X9" s="20"/>
      <c r="Y9" s="20"/>
      <c r="Z9" s="20"/>
      <c r="AA9" s="20"/>
      <c r="AB9" s="20"/>
      <c r="AC9" s="20"/>
      <c r="AD9" s="20"/>
      <c r="AE9" s="20"/>
      <c r="AF9" s="20"/>
      <c r="AG9" s="20"/>
      <c r="AH9" s="20"/>
      <c r="AI9" s="20"/>
      <c r="AJ9" s="20"/>
    </row>
    <row r="10" spans="1:36" s="3" customFormat="1" ht="30" customHeight="1">
      <c r="A10" s="23"/>
      <c r="B10" s="33" t="s">
        <v>23</v>
      </c>
      <c r="C10" s="30" t="s">
        <v>24</v>
      </c>
      <c r="D10" s="16">
        <v>0.27</v>
      </c>
      <c r="E10" s="39">
        <f>E8</f>
        <v>45360</v>
      </c>
      <c r="F10" s="39">
        <f>F8</f>
        <v>45365</v>
      </c>
      <c r="G10" s="13"/>
      <c r="H10" s="13">
        <f t="shared" ca="1" si="2"/>
        <v>6</v>
      </c>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row>
    <row r="11" spans="1:36" s="3" customFormat="1" ht="30" customHeight="1">
      <c r="A11" s="23"/>
      <c r="B11" s="17" t="s">
        <v>25</v>
      </c>
      <c r="C11" s="31"/>
      <c r="D11" s="18"/>
      <c r="E11" s="40"/>
      <c r="F11" s="41"/>
      <c r="G11" s="13"/>
      <c r="H11" s="13" t="str">
        <f t="shared" ca="1" si="2"/>
        <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row>
    <row r="12" spans="1:36" s="3" customFormat="1" ht="30" customHeight="1">
      <c r="A12" s="23"/>
      <c r="B12" s="34" t="s">
        <v>26</v>
      </c>
      <c r="C12" s="32" t="s">
        <v>27</v>
      </c>
      <c r="D12" s="19">
        <v>0.35</v>
      </c>
      <c r="E12" s="42">
        <f>E8</f>
        <v>45360</v>
      </c>
      <c r="F12" s="42">
        <f>F8</f>
        <v>45365</v>
      </c>
      <c r="G12" s="13"/>
      <c r="H12" s="13">
        <f t="shared" ca="1" si="2"/>
        <v>6</v>
      </c>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row>
    <row r="13" spans="1:36" s="3" customFormat="1" ht="30" customHeight="1">
      <c r="A13" s="24" t="s">
        <v>28</v>
      </c>
      <c r="B13" s="34" t="s">
        <v>29</v>
      </c>
      <c r="C13" s="32" t="s">
        <v>30</v>
      </c>
      <c r="D13" s="19">
        <v>0.37</v>
      </c>
      <c r="E13" s="42">
        <f>E8</f>
        <v>45360</v>
      </c>
      <c r="F13" s="42">
        <f>F8</f>
        <v>45365</v>
      </c>
      <c r="G13" s="13"/>
      <c r="H13" s="13">
        <f t="shared" ca="1" si="2"/>
        <v>6</v>
      </c>
      <c r="I13" s="20"/>
      <c r="J13" s="20"/>
      <c r="K13" s="20"/>
      <c r="L13" s="20"/>
      <c r="M13" s="20"/>
      <c r="N13" s="20"/>
      <c r="O13" s="20"/>
      <c r="P13" s="20"/>
      <c r="Q13" s="20"/>
      <c r="R13" s="20"/>
      <c r="S13" s="20"/>
      <c r="T13" s="20"/>
      <c r="U13" s="21"/>
      <c r="V13" s="21"/>
      <c r="W13" s="20"/>
      <c r="X13" s="20"/>
      <c r="Y13" s="20"/>
      <c r="Z13" s="20"/>
      <c r="AA13" s="20"/>
      <c r="AB13" s="20"/>
      <c r="AC13" s="20"/>
      <c r="AD13" s="20"/>
      <c r="AE13" s="20"/>
      <c r="AF13" s="20"/>
      <c r="AG13" s="20"/>
      <c r="AH13" s="20"/>
      <c r="AI13" s="20"/>
      <c r="AJ13" s="20"/>
    </row>
    <row r="14" spans="1:36" s="3" customFormat="1" ht="30" customHeight="1">
      <c r="A14" s="24"/>
      <c r="B14" s="34" t="s">
        <v>31</v>
      </c>
      <c r="C14" s="32" t="s">
        <v>32</v>
      </c>
      <c r="D14" s="19">
        <v>0.34</v>
      </c>
      <c r="E14" s="42">
        <f>E8</f>
        <v>45360</v>
      </c>
      <c r="F14" s="42">
        <f>F8</f>
        <v>45365</v>
      </c>
      <c r="G14" s="13"/>
      <c r="H14" s="13">
        <f t="shared" ca="1" si="2"/>
        <v>6</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row>
    <row r="15" spans="1:36" s="3" customFormat="1" ht="30" customHeight="1">
      <c r="A15" s="23"/>
      <c r="B15" s="34" t="s">
        <v>33</v>
      </c>
      <c r="C15" s="32" t="s">
        <v>34</v>
      </c>
      <c r="D15" s="19">
        <v>0.3</v>
      </c>
      <c r="E15" s="42">
        <f>E14</f>
        <v>45360</v>
      </c>
      <c r="F15" s="42">
        <f>F8</f>
        <v>45365</v>
      </c>
      <c r="G15" s="13"/>
      <c r="H15" s="13">
        <f t="shared" ca="1" si="2"/>
        <v>6</v>
      </c>
      <c r="I15" s="20"/>
      <c r="J15" s="20"/>
      <c r="K15" s="20"/>
      <c r="L15" s="20"/>
      <c r="M15" s="20"/>
      <c r="N15" s="20"/>
      <c r="O15" s="20"/>
      <c r="P15" s="20"/>
      <c r="Q15" s="20"/>
      <c r="R15" s="20"/>
      <c r="S15" s="20"/>
      <c r="T15" s="20"/>
      <c r="U15" s="20"/>
      <c r="V15" s="20"/>
      <c r="W15" s="20"/>
      <c r="X15" s="20"/>
      <c r="Y15" s="21"/>
      <c r="Z15" s="20"/>
      <c r="AA15" s="20"/>
      <c r="AB15" s="20"/>
      <c r="AC15" s="20"/>
      <c r="AD15" s="20"/>
      <c r="AE15" s="20"/>
      <c r="AF15" s="20"/>
      <c r="AG15" s="20"/>
      <c r="AH15" s="20"/>
      <c r="AI15" s="20"/>
      <c r="AJ15" s="20"/>
    </row>
    <row r="16" spans="1:36" s="3" customFormat="1" ht="30" customHeight="1">
      <c r="A16" s="23"/>
      <c r="B16" s="34" t="s">
        <v>35</v>
      </c>
      <c r="C16" s="32" t="s">
        <v>32</v>
      </c>
      <c r="D16" s="19">
        <v>0.32</v>
      </c>
      <c r="E16" s="42">
        <f>E15</f>
        <v>45360</v>
      </c>
      <c r="F16" s="42">
        <f>F8</f>
        <v>45365</v>
      </c>
      <c r="G16" s="13"/>
      <c r="H16" s="13">
        <f t="shared" ca="1" si="2"/>
        <v>6</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row>
    <row r="17" spans="1:36" s="3" customFormat="1" ht="30" customHeight="1">
      <c r="A17" s="23"/>
      <c r="B17" s="34" t="s">
        <v>36</v>
      </c>
      <c r="C17" s="32" t="s">
        <v>34</v>
      </c>
      <c r="D17" s="19">
        <v>0.36</v>
      </c>
      <c r="E17" s="42">
        <f>E16</f>
        <v>45360</v>
      </c>
      <c r="F17" s="42">
        <f>F8</f>
        <v>45365</v>
      </c>
      <c r="G17" s="13"/>
      <c r="H17" s="13">
        <f t="shared" ca="1" si="2"/>
        <v>6</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row>
    <row r="18" spans="1:36" s="3" customFormat="1" ht="30" customHeight="1">
      <c r="A18" s="23"/>
      <c r="B18" s="34" t="s">
        <v>37</v>
      </c>
      <c r="C18" s="32" t="s">
        <v>38</v>
      </c>
      <c r="D18" s="19">
        <v>0.34</v>
      </c>
      <c r="E18" s="42">
        <f>E17</f>
        <v>45360</v>
      </c>
      <c r="F18" s="42">
        <f>F8</f>
        <v>45365</v>
      </c>
      <c r="G18" s="13"/>
      <c r="H18" s="13">
        <f t="shared" ca="1" si="2"/>
        <v>6</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row>
    <row r="19" spans="1:36" s="3" customFormat="1" ht="30" customHeight="1">
      <c r="A19" s="23"/>
      <c r="B19"/>
      <c r="C19"/>
      <c r="D19"/>
      <c r="E19" s="5"/>
      <c r="F19"/>
      <c r="G19" s="6"/>
      <c r="H19"/>
      <c r="I19"/>
      <c r="J19"/>
      <c r="K19"/>
      <c r="L19"/>
      <c r="M19"/>
      <c r="N19"/>
      <c r="O19"/>
      <c r="P19"/>
      <c r="Q19"/>
      <c r="R19"/>
      <c r="S19"/>
      <c r="T19"/>
      <c r="U19"/>
      <c r="V19"/>
      <c r="W19"/>
      <c r="X19"/>
      <c r="Y19"/>
      <c r="Z19"/>
      <c r="AA19"/>
      <c r="AB19"/>
      <c r="AC19"/>
      <c r="AD19"/>
      <c r="AE19"/>
      <c r="AF19"/>
      <c r="AG19"/>
      <c r="AH19"/>
      <c r="AI19"/>
      <c r="AJ19"/>
    </row>
    <row r="20" spans="1:36" s="3" customFormat="1" ht="30" customHeight="1">
      <c r="A20" s="23"/>
      <c r="B20"/>
      <c r="C20" s="11"/>
      <c r="D20"/>
      <c r="E20" s="5"/>
      <c r="F20" s="25"/>
      <c r="G20"/>
      <c r="H20"/>
      <c r="I20"/>
      <c r="J20"/>
      <c r="K20"/>
      <c r="L20"/>
      <c r="M20"/>
      <c r="N20"/>
      <c r="O20"/>
      <c r="P20"/>
      <c r="Q20"/>
      <c r="R20"/>
      <c r="S20"/>
      <c r="T20"/>
      <c r="U20"/>
      <c r="V20"/>
      <c r="W20"/>
      <c r="X20"/>
      <c r="Y20"/>
      <c r="Z20"/>
      <c r="AA20"/>
      <c r="AB20"/>
      <c r="AC20"/>
      <c r="AD20"/>
      <c r="AE20"/>
      <c r="AF20"/>
      <c r="AG20"/>
      <c r="AH20"/>
      <c r="AI20"/>
      <c r="AJ20"/>
    </row>
    <row r="21" spans="1:36" s="3" customFormat="1" ht="30" customHeight="1">
      <c r="A21" s="23"/>
      <c r="B21"/>
      <c r="C21" s="12"/>
      <c r="D21"/>
      <c r="E21" s="5"/>
      <c r="F21"/>
      <c r="G21"/>
      <c r="H21"/>
      <c r="I21"/>
      <c r="J21"/>
      <c r="K21"/>
      <c r="L21"/>
      <c r="M21"/>
      <c r="N21"/>
      <c r="O21"/>
      <c r="P21"/>
      <c r="Q21"/>
      <c r="R21"/>
      <c r="S21"/>
      <c r="T21"/>
      <c r="U21"/>
      <c r="V21"/>
      <c r="W21"/>
      <c r="X21"/>
      <c r="Y21"/>
      <c r="Z21"/>
      <c r="AA21"/>
      <c r="AB21"/>
      <c r="AC21"/>
      <c r="AD21"/>
      <c r="AE21"/>
      <c r="AF21"/>
      <c r="AG21"/>
      <c r="AH21"/>
      <c r="AI21"/>
      <c r="AJ21"/>
    </row>
    <row r="22" spans="1:36" s="3" customFormat="1" ht="30" customHeight="1">
      <c r="A22" s="23"/>
      <c r="B22"/>
      <c r="C22"/>
      <c r="D22"/>
      <c r="E22" s="5"/>
      <c r="F22"/>
      <c r="G22"/>
      <c r="H22"/>
      <c r="I22"/>
      <c r="J22"/>
      <c r="K22"/>
      <c r="L22"/>
      <c r="M22"/>
      <c r="N22"/>
      <c r="O22"/>
      <c r="P22"/>
      <c r="Q22"/>
      <c r="R22"/>
      <c r="S22"/>
      <c r="T22"/>
      <c r="U22"/>
      <c r="V22"/>
      <c r="W22"/>
      <c r="X22"/>
      <c r="Y22"/>
      <c r="Z22"/>
      <c r="AA22"/>
      <c r="AB22"/>
      <c r="AC22"/>
      <c r="AD22"/>
      <c r="AE22"/>
      <c r="AF22"/>
      <c r="AG22"/>
      <c r="AH22"/>
      <c r="AI22"/>
      <c r="AJ22"/>
    </row>
    <row r="23" spans="1:36" s="3" customFormat="1" ht="30" customHeight="1">
      <c r="A23" s="23" t="s">
        <v>39</v>
      </c>
      <c r="B23"/>
      <c r="C23"/>
      <c r="D23"/>
      <c r="E23" s="5"/>
      <c r="F23"/>
      <c r="G23"/>
      <c r="H23"/>
      <c r="I23"/>
      <c r="J23"/>
      <c r="K23"/>
      <c r="L23"/>
      <c r="M23"/>
      <c r="N23"/>
      <c r="O23"/>
      <c r="P23"/>
      <c r="Q23"/>
      <c r="R23"/>
      <c r="S23"/>
      <c r="T23"/>
      <c r="U23"/>
      <c r="V23"/>
      <c r="W23"/>
      <c r="X23"/>
      <c r="Y23"/>
      <c r="Z23"/>
      <c r="AA23"/>
      <c r="AB23"/>
      <c r="AC23"/>
      <c r="AD23"/>
      <c r="AE23"/>
      <c r="AF23"/>
      <c r="AG23"/>
      <c r="AH23"/>
      <c r="AI23"/>
      <c r="AJ23"/>
    </row>
    <row r="24" spans="1:36" s="3" customFormat="1" ht="30" customHeight="1">
      <c r="A24" s="23"/>
      <c r="B24"/>
      <c r="C24"/>
      <c r="D24"/>
      <c r="E24" s="5"/>
      <c r="F24"/>
      <c r="G24"/>
      <c r="H24"/>
      <c r="I24"/>
      <c r="J24"/>
      <c r="K24"/>
      <c r="L24"/>
      <c r="M24"/>
      <c r="N24"/>
      <c r="O24"/>
      <c r="P24"/>
      <c r="Q24"/>
      <c r="R24"/>
      <c r="S24"/>
      <c r="T24"/>
      <c r="U24"/>
      <c r="V24"/>
      <c r="W24"/>
      <c r="X24"/>
      <c r="Y24"/>
      <c r="Z24"/>
      <c r="AA24"/>
      <c r="AB24"/>
      <c r="AC24"/>
      <c r="AD24"/>
      <c r="AE24"/>
      <c r="AF24"/>
      <c r="AG24"/>
      <c r="AH24"/>
      <c r="AI24"/>
      <c r="AJ24"/>
    </row>
    <row r="25" spans="1:36" s="3" customFormat="1" ht="30" customHeight="1">
      <c r="A25" s="23"/>
      <c r="B25"/>
      <c r="C25"/>
      <c r="D25"/>
      <c r="E25" s="5"/>
      <c r="F25"/>
      <c r="G25"/>
      <c r="H25"/>
      <c r="I25"/>
      <c r="J25"/>
      <c r="K25"/>
      <c r="L25"/>
      <c r="M25"/>
      <c r="N25"/>
      <c r="O25"/>
      <c r="P25"/>
      <c r="Q25"/>
      <c r="R25"/>
      <c r="S25"/>
      <c r="T25"/>
      <c r="U25"/>
      <c r="V25"/>
      <c r="W25"/>
      <c r="X25"/>
      <c r="Y25"/>
      <c r="Z25"/>
      <c r="AA25"/>
      <c r="AB25"/>
      <c r="AC25"/>
      <c r="AD25"/>
      <c r="AE25"/>
      <c r="AF25"/>
      <c r="AG25"/>
      <c r="AH25"/>
      <c r="AI25"/>
      <c r="AJ25"/>
    </row>
    <row r="26" spans="1:36" s="3" customFormat="1" ht="30" customHeight="1">
      <c r="A26" s="23"/>
      <c r="B26"/>
      <c r="C26"/>
      <c r="D26"/>
      <c r="E26" s="5"/>
      <c r="F26"/>
      <c r="G26"/>
      <c r="H26"/>
      <c r="I26"/>
      <c r="J26"/>
      <c r="K26"/>
      <c r="L26"/>
      <c r="M26"/>
      <c r="N26"/>
      <c r="O26"/>
      <c r="P26"/>
      <c r="Q26"/>
      <c r="R26"/>
      <c r="S26"/>
      <c r="T26"/>
      <c r="U26"/>
      <c r="V26"/>
      <c r="W26"/>
      <c r="X26"/>
      <c r="Y26"/>
      <c r="Z26"/>
      <c r="AA26"/>
      <c r="AB26"/>
      <c r="AC26"/>
      <c r="AD26"/>
      <c r="AE26"/>
      <c r="AF26"/>
      <c r="AG26"/>
      <c r="AH26"/>
      <c r="AI26"/>
      <c r="AJ26"/>
    </row>
    <row r="27" spans="1:36" s="3" customFormat="1" ht="30" customHeight="1">
      <c r="A27" s="23"/>
      <c r="B27"/>
      <c r="C27"/>
      <c r="D27"/>
      <c r="E27" s="5"/>
      <c r="F27"/>
      <c r="G27"/>
      <c r="H27"/>
      <c r="I27"/>
      <c r="J27"/>
      <c r="K27"/>
      <c r="L27"/>
      <c r="M27"/>
      <c r="N27"/>
      <c r="O27"/>
      <c r="P27"/>
      <c r="Q27"/>
      <c r="R27"/>
      <c r="S27"/>
      <c r="T27"/>
      <c r="U27"/>
      <c r="V27"/>
      <c r="W27"/>
      <c r="X27"/>
      <c r="Y27"/>
      <c r="Z27"/>
      <c r="AA27"/>
      <c r="AB27"/>
      <c r="AC27"/>
      <c r="AD27"/>
      <c r="AE27"/>
      <c r="AF27"/>
      <c r="AG27"/>
      <c r="AH27"/>
      <c r="AI27"/>
      <c r="AJ27"/>
    </row>
    <row r="28" spans="1:36" s="3" customFormat="1" ht="30" customHeight="1">
      <c r="A28" s="23"/>
      <c r="B28"/>
      <c r="C28"/>
      <c r="D28"/>
      <c r="E28" s="5"/>
      <c r="F28"/>
      <c r="G28"/>
      <c r="H28"/>
      <c r="I28"/>
      <c r="J28"/>
      <c r="K28"/>
      <c r="L28"/>
      <c r="M28"/>
      <c r="N28"/>
      <c r="O28"/>
      <c r="P28"/>
      <c r="Q28"/>
      <c r="R28"/>
      <c r="S28"/>
      <c r="T28"/>
      <c r="U28"/>
      <c r="V28"/>
      <c r="W28"/>
      <c r="X28"/>
      <c r="Y28"/>
      <c r="Z28"/>
      <c r="AA28"/>
      <c r="AB28"/>
      <c r="AC28"/>
      <c r="AD28"/>
      <c r="AE28"/>
      <c r="AF28"/>
      <c r="AG28"/>
      <c r="AH28"/>
      <c r="AI28"/>
      <c r="AJ28"/>
    </row>
    <row r="29" spans="1:36" s="3" customFormat="1" ht="30" customHeight="1">
      <c r="A29" s="23" t="s">
        <v>40</v>
      </c>
      <c r="B29"/>
      <c r="C29"/>
      <c r="D29"/>
      <c r="E29" s="5"/>
      <c r="F29"/>
      <c r="G29"/>
      <c r="H29"/>
      <c r="I29"/>
      <c r="J29"/>
      <c r="K29"/>
      <c r="L29"/>
      <c r="M29"/>
      <c r="N29"/>
      <c r="O29"/>
      <c r="P29"/>
      <c r="Q29"/>
      <c r="R29"/>
      <c r="S29"/>
      <c r="T29"/>
      <c r="U29"/>
      <c r="V29"/>
      <c r="W29"/>
      <c r="X29"/>
      <c r="Y29"/>
      <c r="Z29"/>
      <c r="AA29"/>
      <c r="AB29"/>
      <c r="AC29"/>
      <c r="AD29"/>
      <c r="AE29"/>
      <c r="AF29"/>
      <c r="AG29"/>
      <c r="AH29"/>
      <c r="AI29"/>
      <c r="AJ29"/>
    </row>
    <row r="30" spans="1:36" s="3" customFormat="1" ht="30" customHeight="1">
      <c r="A30" s="24" t="s">
        <v>41</v>
      </c>
      <c r="B30"/>
      <c r="C30"/>
      <c r="D30"/>
      <c r="E30" s="5"/>
      <c r="F30"/>
      <c r="G30"/>
      <c r="H30"/>
      <c r="I30"/>
      <c r="J30"/>
      <c r="K30"/>
      <c r="L30"/>
      <c r="M30"/>
      <c r="N30"/>
      <c r="O30"/>
      <c r="P30"/>
      <c r="Q30"/>
      <c r="R30"/>
      <c r="S30"/>
      <c r="T30"/>
      <c r="U30"/>
      <c r="V30"/>
      <c r="W30"/>
      <c r="X30"/>
      <c r="Y30"/>
      <c r="Z30"/>
      <c r="AA30"/>
      <c r="AB30"/>
      <c r="AC30"/>
      <c r="AD30"/>
      <c r="AE30"/>
      <c r="AF30"/>
      <c r="AG30"/>
      <c r="AH30"/>
      <c r="AI30"/>
      <c r="AJ30"/>
    </row>
  </sheetData>
  <mergeCells count="7">
    <mergeCell ref="AD3:AJ3"/>
    <mergeCell ref="C2:D2"/>
    <mergeCell ref="C3:D3"/>
    <mergeCell ref="E2:F2"/>
    <mergeCell ref="I3:O3"/>
    <mergeCell ref="P3:V3"/>
    <mergeCell ref="W3:AC3"/>
  </mergeCells>
  <conditionalFormatting sqref="D6:D1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AI18">
    <cfRule type="expression" dxfId="5" priority="33">
      <formula>AND(TODAY()&gt;=I$4,TODAY()&lt;J$4)</formula>
    </cfRule>
  </conditionalFormatting>
  <conditionalFormatting sqref="I6:AI18">
    <cfRule type="expression" dxfId="4" priority="27">
      <formula>AND(task_start&lt;=I$4,ROUNDDOWN((task_end-task_start+1)*task_progress,0)+task_start-1&gt;=I$4)</formula>
    </cfRule>
    <cfRule type="expression" dxfId="3" priority="28" stopIfTrue="1">
      <formula>AND(task_end&gt;=I$4,task_start&lt;J$4)</formula>
    </cfRule>
  </conditionalFormatting>
  <conditionalFormatting sqref="AJ4:AJ18">
    <cfRule type="expression" dxfId="2" priority="35">
      <formula>AND(TODAY()&gt;=AJ$4,TODAY()&lt;#REF!)</formula>
    </cfRule>
  </conditionalFormatting>
  <conditionalFormatting sqref="AJ6:AJ18">
    <cfRule type="expression" dxfId="1" priority="40">
      <formula>AND(task_start&lt;=AJ$4,ROUNDDOWN((task_end-task_start+1)*task_progress,0)+task_start-1&gt;=AJ$4)</formula>
    </cfRule>
    <cfRule type="expression" dxfId="0" priority="41" stopIfTrue="1">
      <formula>AND(task_end&gt;=AJ$4,task_start&lt;#REF!)</formula>
    </cfRule>
  </conditionalFormatting>
  <dataValidations count="1">
    <dataValidation type="whole" operator="greaterThanOrEqual" allowBlank="1" showInputMessage="1" promptTitle="Display Week" prompt="Changing this number will scroll the Gantt Chart view." sqref="E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9DCD8AD742B454EA137A74E36A20AC2" ma:contentTypeVersion="11" ma:contentTypeDescription="Create a new document." ma:contentTypeScope="" ma:versionID="72911cf04785fe97467237af626fa9b2">
  <xsd:schema xmlns:xsd="http://www.w3.org/2001/XMLSchema" xmlns:xs="http://www.w3.org/2001/XMLSchema" xmlns:p="http://schemas.microsoft.com/office/2006/metadata/properties" xmlns:ns2="cf496385-7f15-43cf-8727-527c8bc38a54" xmlns:ns3="d44261cc-34ba-4ce5-8bfc-3cd4c44427b8" targetNamespace="http://schemas.microsoft.com/office/2006/metadata/properties" ma:root="true" ma:fieldsID="7653e040c06edb3eb5b9a4b09ad84789" ns2:_="" ns3:_="">
    <xsd:import namespace="cf496385-7f15-43cf-8727-527c8bc38a54"/>
    <xsd:import namespace="d44261cc-34ba-4ce5-8bfc-3cd4c44427b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96385-7f15-43cf-8727-527c8bc38a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76074f5-1be8-4ced-b50d-89525c034c6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4261cc-34ba-4ce5-8bfc-3cd4c44427b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fa9e31f-23e1-4c22-a6d6-a593a6c1d7d6}" ma:internalName="TaxCatchAll" ma:showField="CatchAllData" ma:web="d44261cc-34ba-4ce5-8bfc-3cd4c44427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44261cc-34ba-4ce5-8bfc-3cd4c44427b8" xsi:nil="true"/>
    <lcf76f155ced4ddcb4097134ff3c332f xmlns="cf496385-7f15-43cf-8727-527c8bc38a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F4764827-615C-462C-8780-FA1D3AEE0884}"/>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Umar Najeeb</cp:lastModifiedBy>
  <cp:revision/>
  <dcterms:created xsi:type="dcterms:W3CDTF">2021-12-14T20:18:50Z</dcterms:created>
  <dcterms:modified xsi:type="dcterms:W3CDTF">2024-03-15T15:29:05Z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0x010100F9DCD8AD742B454EA137A74E36A20AC2</vt:lpwstr>
  </property>
  <property fmtid="{D5CDD505-2E9C-101B-9397-08002B2CF9AE}" pid="3" name="MediaServiceImageTags">
    <vt:lpwstr/>
  </property>
</Properties>
</file>