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102\Desktop\ass1 data analysis\ass1\"/>
    </mc:Choice>
  </mc:AlternateContent>
  <xr:revisionPtr revIDLastSave="0" documentId="13_ncr:1_{7BAE7FA7-2A3F-4A7E-81D6-DEFC2159DE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  <c r="G2" i="2"/>
  <c r="G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417D66EB-24F9-4CAC-B28C-87F815A3C3FB}">
      <text>
        <r>
          <rPr>
            <b/>
            <sz val="9"/>
            <color indexed="81"/>
            <rFont val="Tahoma"/>
            <family val="2"/>
          </rPr>
          <t>% of U.S. population below the poverty line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<sst xmlns="http://schemas.openxmlformats.org/spreadsheetml/2006/main" count="9" uniqueCount="9">
  <si>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Year</t>
  </si>
  <si>
    <t>Percent below poverty</t>
  </si>
  <si>
    <t>Q3</t>
  </si>
  <si>
    <t>Q1</t>
  </si>
  <si>
    <t>Years Exceed Q3</t>
  </si>
  <si>
    <t>Years Below Q1</t>
  </si>
  <si>
    <t>Exceed Q3</t>
  </si>
  <si>
    <t>Below Q1</t>
  </si>
  <si>
    <t>Typical 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</si>
</sst>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164" fontId="1" fillId="0" borderId="10" xfId="1" applyNumberFormat="1" applyBorder="1" applyAlignment="1">
      <alignment horizontal="right"/>
    </xf>
    <xf numFmtId="164" fontId="1" fillId="0" borderId="10" xfId="1" applyNumberFormat="1" applyBorder="1"/>
    <xf numFmtId="165" fontId="1" fillId="0" borderId="10" xfId="1" applyNumberFormat="1" applyBorder="1" applyAlignment="1">
      <alignment horizontal="right"/>
    </xf>
    <xf numFmtId="165" fontId="1" fillId="0" borderId="10" xfId="1" applyNumberFormat="1" applyBorder="1"/>
    <xf numFmtId="164" fontId="0" fillId="0" borderId="0" xfId="0" applyNumberFormat="1"/>
    <xf numFmtId="0" fontId="2" fillId="33" borderId="0" xfId="1" applyFont="1" applyFill="1"/>
    <xf numFmtId="0" fontId="3" fillId="33" borderId="0" xfId="1" applyFont="1" applyFill="1"/>
    <xf numFmtId="0" fontId="18" fillId="0" borderId="0" xfId="0" applyFont="1" applyAlignment="1">
      <alignment horizontal="right"/>
    </xf>
    <xf numFmtId="0" fontId="3" fillId="0" borderId="11" xfId="1" applyFont="1" applyBorder="1"/>
    <xf numFmtId="164" fontId="3" fillId="0" borderId="12" xfId="1" applyNumberFormat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0" fontId="3" fillId="0" borderId="16" xfId="1" applyFont="1" applyBorder="1"/>
    <xf numFmtId="0" fontId="2" fillId="0" borderId="17" xfId="1" applyFont="1" applyBorder="1"/>
    <xf numFmtId="0" fontId="3" fillId="0" borderId="0" xfId="1" applyFont="1" applyAlignment="1">
      <alignment vertical="top"/>
    </xf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1" xr:uid="{00000000-0005-0000-0000-000025000000}"/>
    <cellStyle name="Normal 2 2" xfId="41" xr:uid="{00000000-0005-0000-0000-000026000000}"/>
    <cellStyle name="Normal 3" xfId="42" xr:uid="{00000000-0005-0000-0000-000027000000}"/>
    <cellStyle name="Normal 3 2" xfId="43" xr:uid="{00000000-0005-0000-0000-000028000000}"/>
    <cellStyle name="Normal 4" xfId="44" xr:uid="{00000000-0005-0000-0000-000029000000}"/>
    <cellStyle name="Normal 5" xfId="45" xr:uid="{00000000-0005-0000-0000-00002A000000}"/>
    <cellStyle name="Normal 6" xfId="46" xr:uid="{00000000-0005-0000-0000-00002B000000}"/>
    <cellStyle name="Note 2" xfId="47" xr:uid="{00000000-0005-0000-0000-00002C000000}"/>
    <cellStyle name="Output" xfId="10" builtinId="21" customBuiltin="1"/>
    <cellStyle name="Title 2" xfId="48" xr:uid="{00000000-0005-0000-0000-00002E00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below poverty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Percent below poverty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Data!$A$2:$A$54</c:f>
              <c:numCache>
                <c:formatCode>General</c:formatCode>
                <c:ptCount val="5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cat>
          <c:val>
            <c:numRef>
              <c:f>Data!$B$2:$B$54</c:f>
              <c:numCache>
                <c:formatCode>0.0</c:formatCode>
                <c:ptCount val="5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14.4</c:v>
                </c:pt>
                <c:pt idx="5">
                  <c:v>14</c:v>
                </c:pt>
                <c:pt idx="6">
                  <c:v>13.6</c:v>
                </c:pt>
                <c:pt idx="7">
                  <c:v>13.4</c:v>
                </c:pt>
                <c:pt idx="8">
                  <c:v>13</c:v>
                </c:pt>
                <c:pt idx="9">
                  <c:v>12.8</c:v>
                </c:pt>
                <c:pt idx="10">
                  <c:v>13.5</c:v>
                </c:pt>
                <c:pt idx="11">
                  <c:v>14.2</c:v>
                </c:pt>
                <c:pt idx="12">
                  <c:v>14.8</c:v>
                </c:pt>
                <c:pt idx="13">
                  <c:v>15.1</c:v>
                </c:pt>
                <c:pt idx="14">
                  <c:v>14.5</c:v>
                </c:pt>
                <c:pt idx="15">
                  <c:v>13.8</c:v>
                </c:pt>
                <c:pt idx="16">
                  <c:v>13.7</c:v>
                </c:pt>
                <c:pt idx="17">
                  <c:v>13.3</c:v>
                </c:pt>
                <c:pt idx="18">
                  <c:v>12.7</c:v>
                </c:pt>
                <c:pt idx="19">
                  <c:v>11.9</c:v>
                </c:pt>
                <c:pt idx="20">
                  <c:v>11.3</c:v>
                </c:pt>
                <c:pt idx="21">
                  <c:v>11.7</c:v>
                </c:pt>
                <c:pt idx="22">
                  <c:v>12.1</c:v>
                </c:pt>
                <c:pt idx="23">
                  <c:v>12.5</c:v>
                </c:pt>
                <c:pt idx="24">
                  <c:v>12.7</c:v>
                </c:pt>
                <c:pt idx="25">
                  <c:v>12.6</c:v>
                </c:pt>
                <c:pt idx="26">
                  <c:v>12.3</c:v>
                </c:pt>
                <c:pt idx="27">
                  <c:v>12.5</c:v>
                </c:pt>
                <c:pt idx="28">
                  <c:v>13.2</c:v>
                </c:pt>
                <c:pt idx="29">
                  <c:v>14.3</c:v>
                </c:pt>
                <c:pt idx="30">
                  <c:v>15.1</c:v>
                </c:pt>
                <c:pt idx="31">
                  <c:v>15</c:v>
                </c:pt>
                <c:pt idx="32">
                  <c:v>15</c:v>
                </c:pt>
                <c:pt idx="33">
                  <c:v>14.5</c:v>
                </c:pt>
                <c:pt idx="34">
                  <c:v>14.8</c:v>
                </c:pt>
                <c:pt idx="35">
                  <c:v>13.5</c:v>
                </c:pt>
                <c:pt idx="36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A-46E4-A69D-45C3A1971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383936"/>
        <c:axId val="1098360640"/>
      </c:lineChart>
      <c:catAx>
        <c:axId val="109838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60640"/>
        <c:crosses val="autoZero"/>
        <c:auto val="1"/>
        <c:lblAlgn val="ctr"/>
        <c:lblOffset val="100"/>
        <c:noMultiLvlLbl val="0"/>
      </c:catAx>
      <c:valAx>
        <c:axId val="10983606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8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1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7</xdr:col>
      <xdr:colOff>552450</xdr:colOff>
      <xdr:row>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5" y="200024"/>
          <a:ext cx="4562475" cy="11906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https://www.census.gov/topics/income-poverty/data/tables.2017.html</a:t>
          </a:r>
        </a:p>
        <a:p>
          <a:endParaRPr lang="en-US" sz="1100"/>
        </a:p>
        <a:p>
          <a:r>
            <a:rPr lang="en-US" sz="1100"/>
            <a:t>Each value is the percentage</a:t>
          </a:r>
          <a:r>
            <a:rPr lang="en-US" sz="1100" baseline="0"/>
            <a:t> of U.S. people living below the poverty line.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</xdr:colOff>
      <xdr:row>2</xdr:row>
      <xdr:rowOff>4761</xdr:rowOff>
    </xdr:from>
    <xdr:to>
      <xdr:col>27</xdr:col>
      <xdr:colOff>476250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58F6D-4401-28E3-B929-9F3F45C01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0</xdr:colOff>
      <xdr:row>24</xdr:row>
      <xdr:rowOff>104775</xdr:rowOff>
    </xdr:from>
    <xdr:ext cx="5657849" cy="843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581E94-159B-D424-909E-B5F86CA8F20A}"/>
            </a:ext>
          </a:extLst>
        </xdr:cNvPr>
        <xdr:cNvSpPr txBox="1"/>
      </xdr:nvSpPr>
      <xdr:spPr>
        <a:xfrm>
          <a:off x="12401550" y="4686300"/>
          <a:ext cx="5657849" cy="843821"/>
        </a:xfrm>
        <a:prstGeom prst="rect">
          <a:avLst/>
        </a:prstGeom>
        <a:solidFill>
          <a:schemeClr val="bg1">
            <a:lumMod val="8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D)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above time series graph shows that </a:t>
          </a:r>
          <a:r>
            <a:rPr lang="en-US" sz="1200" baseline="0"/>
            <a:t>the</a:t>
          </a:r>
          <a:r>
            <a:rPr lang="en-US" sz="1200"/>
            <a:t> poverty rate started with (13%) in 1980 and americans have done some effort to decrease this rate and they have succeeded in 2000 as rate became (11.3%) but the rate started to increase again till it reached (13.2%) in 2016 so they succeeded in the first place but it failed</a:t>
          </a:r>
          <a:r>
            <a:rPr lang="en-US" sz="1200" baseline="0"/>
            <a:t> aga</a:t>
          </a:r>
          <a:r>
            <a:rPr lang="en-US" sz="1200"/>
            <a:t>in 2016.</a:t>
          </a:r>
        </a:p>
      </xdr:txBody>
    </xdr:sp>
    <xdr:clientData/>
  </xdr:oneCellAnchor>
  <xdr:oneCellAnchor>
    <xdr:from>
      <xdr:col>14</xdr:col>
      <xdr:colOff>600075</xdr:colOff>
      <xdr:row>30</xdr:row>
      <xdr:rowOff>19050</xdr:rowOff>
    </xdr:from>
    <xdr:ext cx="5695950" cy="828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0638F7-0F84-F263-9C7C-8C07F7055505}"/>
            </a:ext>
          </a:extLst>
        </xdr:cNvPr>
        <xdr:cNvSpPr txBox="1"/>
      </xdr:nvSpPr>
      <xdr:spPr>
        <a:xfrm>
          <a:off x="12392025" y="5743575"/>
          <a:ext cx="5695950" cy="828175"/>
        </a:xfrm>
        <a:prstGeom prst="rect">
          <a:avLst/>
        </a:prstGeom>
        <a:solidFill>
          <a:schemeClr val="bg1">
            <a:lumMod val="8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E)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above time series graph shows that 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information of quartiles and mean are meaningful in current time as (50%) of the data fall below the mean and (25%) of the data fall below Q1 and (75%) of the data fall below Q3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4"/>
  <sheetViews>
    <sheetView tabSelected="1" topLeftCell="E1" workbookViewId="0">
      <selection activeCell="Z32" sqref="Z32"/>
    </sheetView>
  </sheetViews>
  <sheetFormatPr defaultRowHeight="15" x14ac:dyDescent="0.25"/>
  <cols>
    <col min="1" max="1" width="9.140625" style="2"/>
    <col min="2" max="2" width="21.5703125" style="2" bestFit="1" customWidth="1"/>
    <col min="3" max="5" width="9.140625" style="2"/>
    <col min="6" max="6" width="18.42578125" style="2" bestFit="1" customWidth="1"/>
    <col min="7" max="7" width="12" style="2" bestFit="1" customWidth="1"/>
    <col min="8" max="8" width="9.140625" style="2"/>
    <col min="9" max="9" width="15.5703125" style="2" bestFit="1" customWidth="1"/>
    <col min="10" max="10" width="14.85546875" style="2" bestFit="1" customWidth="1"/>
    <col min="11" max="11" width="15.5703125" style="2" bestFit="1" customWidth="1"/>
    <col min="12" max="12" width="14.85546875" style="2" bestFit="1" customWidth="1"/>
    <col min="13" max="16384" width="9.140625" style="2"/>
  </cols>
  <sheetData>
    <row r="1" spans="1:12" s="1" customFormat="1" x14ac:dyDescent="0.25">
      <c r="A1" s="10" t="s">
        <v>0</v>
      </c>
      <c r="B1" s="10" t="s">
        <v>1</v>
      </c>
      <c r="D1" s="8"/>
      <c r="F1" s="15" t="s">
        <v>2</v>
      </c>
      <c r="G1" s="16">
        <f>QUARTILE(B:B,3)</f>
        <v>14.5</v>
      </c>
      <c r="I1" s="17" t="s">
        <v>6</v>
      </c>
      <c r="J1" s="17" t="s">
        <v>7</v>
      </c>
      <c r="K1" s="17" t="s">
        <v>4</v>
      </c>
      <c r="L1" s="17" t="s">
        <v>5</v>
      </c>
    </row>
    <row r="2" spans="1:12" x14ac:dyDescent="0.25">
      <c r="A2">
        <v>1980</v>
      </c>
      <c r="B2" s="7">
        <v>13</v>
      </c>
      <c r="D2" s="9"/>
      <c r="F2" s="13" t="s">
        <v>3</v>
      </c>
      <c r="G2" s="11">
        <f>QUARTILE(B:B,1)</f>
        <v>12.7</v>
      </c>
      <c r="I2" s="2">
        <f>IF(B2&gt;$G$1,1,0)</f>
        <v>0</v>
      </c>
      <c r="J2" s="2">
        <f>IF(B2&lt;$G$2,1,0)</f>
        <v>0</v>
      </c>
      <c r="K2" s="2" t="str">
        <f>IF(I2=1,A2,"")</f>
        <v/>
      </c>
      <c r="L2" s="2" t="str">
        <f>IF(J2=1,A2,"")</f>
        <v/>
      </c>
    </row>
    <row r="3" spans="1:12" ht="15.75" thickBot="1" x14ac:dyDescent="0.3">
      <c r="A3">
        <v>1981</v>
      </c>
      <c r="B3" s="7">
        <v>14</v>
      </c>
      <c r="D3" s="9"/>
      <c r="F3" s="14" t="s">
        <v>8</v>
      </c>
      <c r="G3" s="12">
        <f>AVERAGE(B2:B38)</f>
        <v>13.559459459459461</v>
      </c>
      <c r="I3" s="2">
        <f t="shared" ref="I3:I38" si="0">IF(B3&gt;$G$1,1,0)</f>
        <v>0</v>
      </c>
      <c r="J3" s="2">
        <f t="shared" ref="J3:J38" si="1">IF(B3&lt;$G$2,1,0)</f>
        <v>0</v>
      </c>
      <c r="K3" s="2" t="str">
        <f t="shared" ref="K3:K38" si="2">IF(I3=1,A3,"")</f>
        <v/>
      </c>
      <c r="L3" s="2" t="str">
        <f t="shared" ref="L3:L38" si="3">IF(J3=1,A3,"")</f>
        <v/>
      </c>
    </row>
    <row r="4" spans="1:12" x14ac:dyDescent="0.25">
      <c r="A4">
        <v>1982</v>
      </c>
      <c r="B4" s="7">
        <v>15</v>
      </c>
      <c r="D4" s="9"/>
      <c r="I4" s="2">
        <f t="shared" si="0"/>
        <v>1</v>
      </c>
      <c r="J4" s="2">
        <f t="shared" si="1"/>
        <v>0</v>
      </c>
      <c r="K4" s="2">
        <f t="shared" si="2"/>
        <v>1982</v>
      </c>
      <c r="L4" s="2" t="str">
        <f t="shared" si="3"/>
        <v/>
      </c>
    </row>
    <row r="5" spans="1:12" x14ac:dyDescent="0.25">
      <c r="A5">
        <v>1983</v>
      </c>
      <c r="B5" s="7">
        <v>15.2</v>
      </c>
      <c r="D5" s="9"/>
      <c r="I5" s="2">
        <f t="shared" si="0"/>
        <v>1</v>
      </c>
      <c r="J5" s="2">
        <f t="shared" si="1"/>
        <v>0</v>
      </c>
      <c r="K5" s="2">
        <f t="shared" si="2"/>
        <v>1983</v>
      </c>
      <c r="L5" s="2" t="str">
        <f t="shared" si="3"/>
        <v/>
      </c>
    </row>
    <row r="6" spans="1:12" x14ac:dyDescent="0.25">
      <c r="A6">
        <v>1984</v>
      </c>
      <c r="B6" s="7">
        <v>14.4</v>
      </c>
      <c r="D6" s="9"/>
      <c r="I6" s="2">
        <f t="shared" si="0"/>
        <v>0</v>
      </c>
      <c r="J6" s="2">
        <f t="shared" si="1"/>
        <v>0</v>
      </c>
      <c r="K6" s="2" t="str">
        <f t="shared" si="2"/>
        <v/>
      </c>
      <c r="L6" s="2" t="str">
        <f t="shared" si="3"/>
        <v/>
      </c>
    </row>
    <row r="7" spans="1:12" x14ac:dyDescent="0.25">
      <c r="A7">
        <v>1985</v>
      </c>
      <c r="B7" s="7">
        <v>14</v>
      </c>
      <c r="D7" s="9"/>
      <c r="I7" s="2">
        <f t="shared" si="0"/>
        <v>0</v>
      </c>
      <c r="J7" s="2">
        <f t="shared" si="1"/>
        <v>0</v>
      </c>
      <c r="K7" s="2" t="str">
        <f t="shared" si="2"/>
        <v/>
      </c>
      <c r="L7" s="2" t="str">
        <f t="shared" si="3"/>
        <v/>
      </c>
    </row>
    <row r="8" spans="1:12" x14ac:dyDescent="0.25">
      <c r="A8">
        <v>1986</v>
      </c>
      <c r="B8" s="7">
        <v>13.6</v>
      </c>
      <c r="D8" s="9"/>
      <c r="I8" s="2">
        <f t="shared" si="0"/>
        <v>0</v>
      </c>
      <c r="J8" s="2">
        <f t="shared" si="1"/>
        <v>0</v>
      </c>
      <c r="K8" s="2" t="str">
        <f t="shared" si="2"/>
        <v/>
      </c>
      <c r="L8" s="2" t="str">
        <f t="shared" si="3"/>
        <v/>
      </c>
    </row>
    <row r="9" spans="1:12" x14ac:dyDescent="0.25">
      <c r="A9">
        <v>1987</v>
      </c>
      <c r="B9" s="7">
        <v>13.4</v>
      </c>
      <c r="D9" s="9"/>
      <c r="I9" s="2">
        <f t="shared" si="0"/>
        <v>0</v>
      </c>
      <c r="J9" s="2">
        <f t="shared" si="1"/>
        <v>0</v>
      </c>
      <c r="K9" s="2" t="str">
        <f t="shared" si="2"/>
        <v/>
      </c>
      <c r="L9" s="2" t="str">
        <f t="shared" si="3"/>
        <v/>
      </c>
    </row>
    <row r="10" spans="1:12" x14ac:dyDescent="0.25">
      <c r="A10">
        <v>1988</v>
      </c>
      <c r="B10" s="7">
        <v>13</v>
      </c>
      <c r="D10" s="9"/>
      <c r="I10" s="2">
        <f t="shared" si="0"/>
        <v>0</v>
      </c>
      <c r="J10" s="2">
        <f t="shared" si="1"/>
        <v>0</v>
      </c>
      <c r="K10" s="2" t="str">
        <f t="shared" si="2"/>
        <v/>
      </c>
      <c r="L10" s="2" t="str">
        <f t="shared" si="3"/>
        <v/>
      </c>
    </row>
    <row r="11" spans="1:12" x14ac:dyDescent="0.25">
      <c r="A11">
        <v>1989</v>
      </c>
      <c r="B11" s="7">
        <v>12.8</v>
      </c>
      <c r="D11" s="9"/>
      <c r="I11" s="2">
        <f t="shared" si="0"/>
        <v>0</v>
      </c>
      <c r="J11" s="2">
        <f t="shared" si="1"/>
        <v>0</v>
      </c>
      <c r="K11" s="2" t="str">
        <f t="shared" si="2"/>
        <v/>
      </c>
      <c r="L11" s="2" t="str">
        <f t="shared" si="3"/>
        <v/>
      </c>
    </row>
    <row r="12" spans="1:12" x14ac:dyDescent="0.25">
      <c r="A12">
        <v>1990</v>
      </c>
      <c r="B12" s="7">
        <v>13.5</v>
      </c>
      <c r="D12" s="9"/>
      <c r="I12" s="2">
        <f t="shared" si="0"/>
        <v>0</v>
      </c>
      <c r="J12" s="2">
        <f t="shared" si="1"/>
        <v>0</v>
      </c>
      <c r="K12" s="2" t="str">
        <f t="shared" si="2"/>
        <v/>
      </c>
      <c r="L12" s="2" t="str">
        <f t="shared" si="3"/>
        <v/>
      </c>
    </row>
    <row r="13" spans="1:12" x14ac:dyDescent="0.25">
      <c r="A13">
        <v>1991</v>
      </c>
      <c r="B13" s="7">
        <v>14.2</v>
      </c>
      <c r="D13" s="9"/>
      <c r="I13" s="2">
        <f t="shared" si="0"/>
        <v>0</v>
      </c>
      <c r="J13" s="2">
        <f t="shared" si="1"/>
        <v>0</v>
      </c>
      <c r="K13" s="2" t="str">
        <f t="shared" si="2"/>
        <v/>
      </c>
      <c r="L13" s="2" t="str">
        <f t="shared" si="3"/>
        <v/>
      </c>
    </row>
    <row r="14" spans="1:12" x14ac:dyDescent="0.25">
      <c r="A14">
        <v>1992</v>
      </c>
      <c r="B14" s="7">
        <v>14.8</v>
      </c>
      <c r="D14" s="9"/>
      <c r="I14" s="2">
        <f t="shared" si="0"/>
        <v>1</v>
      </c>
      <c r="J14" s="2">
        <f t="shared" si="1"/>
        <v>0</v>
      </c>
      <c r="K14" s="2">
        <f t="shared" si="2"/>
        <v>1992</v>
      </c>
      <c r="L14" s="2" t="str">
        <f t="shared" si="3"/>
        <v/>
      </c>
    </row>
    <row r="15" spans="1:12" x14ac:dyDescent="0.25">
      <c r="A15">
        <v>1993</v>
      </c>
      <c r="B15" s="7">
        <v>15.1</v>
      </c>
      <c r="D15" s="9"/>
      <c r="I15" s="2">
        <f t="shared" si="0"/>
        <v>1</v>
      </c>
      <c r="J15" s="2">
        <f t="shared" si="1"/>
        <v>0</v>
      </c>
      <c r="K15" s="2">
        <f t="shared" si="2"/>
        <v>1993</v>
      </c>
      <c r="L15" s="2" t="str">
        <f t="shared" si="3"/>
        <v/>
      </c>
    </row>
    <row r="16" spans="1:12" x14ac:dyDescent="0.25">
      <c r="A16">
        <v>1994</v>
      </c>
      <c r="B16" s="7">
        <v>14.5</v>
      </c>
      <c r="D16" s="9"/>
      <c r="I16" s="2">
        <f t="shared" si="0"/>
        <v>0</v>
      </c>
      <c r="J16" s="2">
        <f t="shared" si="1"/>
        <v>0</v>
      </c>
      <c r="K16" s="2" t="str">
        <f t="shared" si="2"/>
        <v/>
      </c>
      <c r="L16" s="2" t="str">
        <f t="shared" si="3"/>
        <v/>
      </c>
    </row>
    <row r="17" spans="1:15" x14ac:dyDescent="0.25">
      <c r="A17">
        <v>1995</v>
      </c>
      <c r="B17" s="7">
        <v>13.8</v>
      </c>
      <c r="D17" s="9"/>
      <c r="I17" s="2">
        <f t="shared" si="0"/>
        <v>0</v>
      </c>
      <c r="J17" s="2">
        <f t="shared" si="1"/>
        <v>0</v>
      </c>
      <c r="K17" s="2" t="str">
        <f t="shared" si="2"/>
        <v/>
      </c>
      <c r="L17" s="2" t="str">
        <f t="shared" si="3"/>
        <v/>
      </c>
    </row>
    <row r="18" spans="1:15" x14ac:dyDescent="0.25">
      <c r="A18">
        <v>1996</v>
      </c>
      <c r="B18" s="7">
        <v>13.7</v>
      </c>
      <c r="D18" s="9"/>
      <c r="I18" s="2">
        <f t="shared" si="0"/>
        <v>0</v>
      </c>
      <c r="J18" s="2">
        <f t="shared" si="1"/>
        <v>0</v>
      </c>
      <c r="K18" s="2" t="str">
        <f t="shared" si="2"/>
        <v/>
      </c>
      <c r="L18" s="2" t="str">
        <f t="shared" si="3"/>
        <v/>
      </c>
    </row>
    <row r="19" spans="1:15" x14ac:dyDescent="0.25">
      <c r="A19">
        <v>1997</v>
      </c>
      <c r="B19" s="7">
        <v>13.3</v>
      </c>
      <c r="D19" s="9"/>
      <c r="I19" s="2">
        <f t="shared" si="0"/>
        <v>0</v>
      </c>
      <c r="J19" s="2">
        <f t="shared" si="1"/>
        <v>0</v>
      </c>
      <c r="K19" s="2" t="str">
        <f t="shared" si="2"/>
        <v/>
      </c>
      <c r="L19" s="2" t="str">
        <f t="shared" si="3"/>
        <v/>
      </c>
    </row>
    <row r="20" spans="1:15" x14ac:dyDescent="0.25">
      <c r="A20">
        <v>1998</v>
      </c>
      <c r="B20" s="7">
        <v>12.7</v>
      </c>
      <c r="D20" s="9"/>
      <c r="I20" s="2">
        <f t="shared" si="0"/>
        <v>0</v>
      </c>
      <c r="J20" s="2">
        <f t="shared" si="1"/>
        <v>0</v>
      </c>
      <c r="K20" s="2" t="str">
        <f t="shared" si="2"/>
        <v/>
      </c>
      <c r="L20" s="2" t="str">
        <f t="shared" si="3"/>
        <v/>
      </c>
    </row>
    <row r="21" spans="1:15" x14ac:dyDescent="0.25">
      <c r="A21">
        <v>1999</v>
      </c>
      <c r="B21" s="7">
        <v>11.9</v>
      </c>
      <c r="D21" s="9"/>
      <c r="I21" s="2">
        <f t="shared" si="0"/>
        <v>0</v>
      </c>
      <c r="J21" s="2">
        <f t="shared" si="1"/>
        <v>1</v>
      </c>
      <c r="K21" s="2" t="str">
        <f t="shared" si="2"/>
        <v/>
      </c>
      <c r="L21" s="2">
        <f t="shared" si="3"/>
        <v>1999</v>
      </c>
    </row>
    <row r="22" spans="1:15" x14ac:dyDescent="0.25">
      <c r="A22">
        <v>2000</v>
      </c>
      <c r="B22" s="7">
        <v>11.3</v>
      </c>
      <c r="D22" s="9"/>
      <c r="I22" s="2">
        <f t="shared" si="0"/>
        <v>0</v>
      </c>
      <c r="J22" s="2">
        <f t="shared" si="1"/>
        <v>1</v>
      </c>
      <c r="K22" s="2" t="str">
        <f t="shared" si="2"/>
        <v/>
      </c>
      <c r="L22" s="2">
        <f t="shared" si="3"/>
        <v>2000</v>
      </c>
    </row>
    <row r="23" spans="1:15" x14ac:dyDescent="0.25">
      <c r="A23">
        <v>2001</v>
      </c>
      <c r="B23" s="7">
        <v>11.7</v>
      </c>
      <c r="D23" s="9"/>
      <c r="I23" s="2">
        <f t="shared" si="0"/>
        <v>0</v>
      </c>
      <c r="J23" s="2">
        <f t="shared" si="1"/>
        <v>1</v>
      </c>
      <c r="K23" s="2" t="str">
        <f t="shared" si="2"/>
        <v/>
      </c>
      <c r="L23" s="2">
        <f t="shared" si="3"/>
        <v>2001</v>
      </c>
    </row>
    <row r="24" spans="1:15" x14ac:dyDescent="0.25">
      <c r="A24">
        <v>2002</v>
      </c>
      <c r="B24" s="7">
        <v>12.1</v>
      </c>
      <c r="D24" s="9"/>
      <c r="I24" s="2">
        <f t="shared" si="0"/>
        <v>0</v>
      </c>
      <c r="J24" s="2">
        <f t="shared" si="1"/>
        <v>1</v>
      </c>
      <c r="K24" s="2" t="str">
        <f t="shared" si="2"/>
        <v/>
      </c>
      <c r="L24" s="2">
        <f t="shared" si="3"/>
        <v>2002</v>
      </c>
    </row>
    <row r="25" spans="1:15" x14ac:dyDescent="0.25">
      <c r="A25">
        <v>2003</v>
      </c>
      <c r="B25" s="7">
        <v>12.5</v>
      </c>
      <c r="D25" s="9"/>
      <c r="I25" s="2">
        <f t="shared" si="0"/>
        <v>0</v>
      </c>
      <c r="J25" s="2">
        <f t="shared" si="1"/>
        <v>1</v>
      </c>
      <c r="K25" s="2" t="str">
        <f t="shared" si="2"/>
        <v/>
      </c>
      <c r="L25" s="2">
        <f t="shared" si="3"/>
        <v>2003</v>
      </c>
      <c r="O25" s="18"/>
    </row>
    <row r="26" spans="1:15" x14ac:dyDescent="0.25">
      <c r="A26">
        <v>2004</v>
      </c>
      <c r="B26" s="7">
        <v>12.7</v>
      </c>
      <c r="D26" s="9"/>
      <c r="I26" s="2">
        <f t="shared" si="0"/>
        <v>0</v>
      </c>
      <c r="J26" s="2">
        <f t="shared" si="1"/>
        <v>0</v>
      </c>
      <c r="K26" s="2" t="str">
        <f t="shared" si="2"/>
        <v/>
      </c>
      <c r="L26" s="2" t="str">
        <f t="shared" si="3"/>
        <v/>
      </c>
    </row>
    <row r="27" spans="1:15" x14ac:dyDescent="0.25">
      <c r="A27">
        <v>2005</v>
      </c>
      <c r="B27" s="7">
        <v>12.6</v>
      </c>
      <c r="D27" s="9"/>
      <c r="I27" s="2">
        <f t="shared" si="0"/>
        <v>0</v>
      </c>
      <c r="J27" s="2">
        <f t="shared" si="1"/>
        <v>1</v>
      </c>
      <c r="K27" s="2" t="str">
        <f t="shared" si="2"/>
        <v/>
      </c>
      <c r="L27" s="2">
        <f t="shared" si="3"/>
        <v>2005</v>
      </c>
    </row>
    <row r="28" spans="1:15" x14ac:dyDescent="0.25">
      <c r="A28">
        <v>2006</v>
      </c>
      <c r="B28" s="7">
        <v>12.3</v>
      </c>
      <c r="D28" s="9"/>
      <c r="I28" s="2">
        <f t="shared" si="0"/>
        <v>0</v>
      </c>
      <c r="J28" s="2">
        <f t="shared" si="1"/>
        <v>1</v>
      </c>
      <c r="K28" s="2" t="str">
        <f t="shared" si="2"/>
        <v/>
      </c>
      <c r="L28" s="2">
        <f t="shared" si="3"/>
        <v>2006</v>
      </c>
    </row>
    <row r="29" spans="1:15" x14ac:dyDescent="0.25">
      <c r="A29">
        <v>2007</v>
      </c>
      <c r="B29" s="7">
        <v>12.5</v>
      </c>
      <c r="D29" s="9"/>
      <c r="I29" s="2">
        <f t="shared" si="0"/>
        <v>0</v>
      </c>
      <c r="J29" s="2">
        <f t="shared" si="1"/>
        <v>1</v>
      </c>
      <c r="K29" s="2" t="str">
        <f t="shared" si="2"/>
        <v/>
      </c>
      <c r="L29" s="2">
        <f t="shared" si="3"/>
        <v>2007</v>
      </c>
    </row>
    <row r="30" spans="1:15" x14ac:dyDescent="0.25">
      <c r="A30">
        <v>2008</v>
      </c>
      <c r="B30" s="7">
        <v>13.2</v>
      </c>
      <c r="D30" s="9"/>
      <c r="I30" s="2">
        <f t="shared" si="0"/>
        <v>0</v>
      </c>
      <c r="J30" s="2">
        <f t="shared" si="1"/>
        <v>0</v>
      </c>
      <c r="K30" s="2" t="str">
        <f t="shared" si="2"/>
        <v/>
      </c>
      <c r="L30" s="2" t="str">
        <f t="shared" si="3"/>
        <v/>
      </c>
    </row>
    <row r="31" spans="1:15" x14ac:dyDescent="0.25">
      <c r="A31">
        <v>2009</v>
      </c>
      <c r="B31" s="7">
        <v>14.3</v>
      </c>
      <c r="D31" s="9"/>
      <c r="I31" s="2">
        <f t="shared" si="0"/>
        <v>0</v>
      </c>
      <c r="J31" s="2">
        <f t="shared" si="1"/>
        <v>0</v>
      </c>
      <c r="K31" s="2" t="str">
        <f t="shared" si="2"/>
        <v/>
      </c>
      <c r="L31" s="2" t="str">
        <f t="shared" si="3"/>
        <v/>
      </c>
    </row>
    <row r="32" spans="1:15" x14ac:dyDescent="0.25">
      <c r="A32">
        <v>2010</v>
      </c>
      <c r="B32" s="7">
        <v>15.1</v>
      </c>
      <c r="D32" s="9"/>
      <c r="I32" s="2">
        <f t="shared" si="0"/>
        <v>1</v>
      </c>
      <c r="J32" s="2">
        <f t="shared" si="1"/>
        <v>0</v>
      </c>
      <c r="K32" s="2">
        <f t="shared" si="2"/>
        <v>2010</v>
      </c>
      <c r="L32" s="2" t="str">
        <f t="shared" si="3"/>
        <v/>
      </c>
    </row>
    <row r="33" spans="1:12" x14ac:dyDescent="0.25">
      <c r="A33">
        <v>2011</v>
      </c>
      <c r="B33" s="7">
        <v>15</v>
      </c>
      <c r="D33" s="9"/>
      <c r="I33" s="2">
        <f t="shared" si="0"/>
        <v>1</v>
      </c>
      <c r="J33" s="2">
        <f t="shared" si="1"/>
        <v>0</v>
      </c>
      <c r="K33" s="2">
        <f t="shared" si="2"/>
        <v>2011</v>
      </c>
      <c r="L33" s="2" t="str">
        <f t="shared" si="3"/>
        <v/>
      </c>
    </row>
    <row r="34" spans="1:12" x14ac:dyDescent="0.25">
      <c r="A34">
        <v>2012</v>
      </c>
      <c r="B34" s="7">
        <v>15</v>
      </c>
      <c r="D34" s="9"/>
      <c r="I34" s="2">
        <f t="shared" si="0"/>
        <v>1</v>
      </c>
      <c r="J34" s="2">
        <f t="shared" si="1"/>
        <v>0</v>
      </c>
      <c r="K34" s="2">
        <f t="shared" si="2"/>
        <v>2012</v>
      </c>
      <c r="L34" s="2" t="str">
        <f t="shared" si="3"/>
        <v/>
      </c>
    </row>
    <row r="35" spans="1:12" x14ac:dyDescent="0.25">
      <c r="A35">
        <v>2013</v>
      </c>
      <c r="B35" s="7">
        <v>14.5</v>
      </c>
      <c r="D35" s="9"/>
      <c r="I35" s="2">
        <f t="shared" si="0"/>
        <v>0</v>
      </c>
      <c r="J35" s="2">
        <f t="shared" si="1"/>
        <v>0</v>
      </c>
      <c r="K35" s="2" t="str">
        <f t="shared" si="2"/>
        <v/>
      </c>
      <c r="L35" s="2" t="str">
        <f t="shared" si="3"/>
        <v/>
      </c>
    </row>
    <row r="36" spans="1:12" x14ac:dyDescent="0.25">
      <c r="A36">
        <v>2014</v>
      </c>
      <c r="B36" s="7">
        <v>14.8</v>
      </c>
      <c r="D36" s="9"/>
      <c r="I36" s="2">
        <f t="shared" si="0"/>
        <v>1</v>
      </c>
      <c r="J36" s="2">
        <f t="shared" si="1"/>
        <v>0</v>
      </c>
      <c r="K36" s="2">
        <f t="shared" si="2"/>
        <v>2014</v>
      </c>
      <c r="L36" s="2" t="str">
        <f t="shared" si="3"/>
        <v/>
      </c>
    </row>
    <row r="37" spans="1:12" x14ac:dyDescent="0.25">
      <c r="A37">
        <v>2015</v>
      </c>
      <c r="B37" s="7">
        <v>13.5</v>
      </c>
      <c r="D37" s="9"/>
      <c r="I37" s="2">
        <f t="shared" si="0"/>
        <v>0</v>
      </c>
      <c r="J37" s="2">
        <f t="shared" si="1"/>
        <v>0</v>
      </c>
      <c r="K37" s="2" t="str">
        <f t="shared" si="2"/>
        <v/>
      </c>
      <c r="L37" s="2" t="str">
        <f t="shared" si="3"/>
        <v/>
      </c>
    </row>
    <row r="38" spans="1:12" x14ac:dyDescent="0.25">
      <c r="A38">
        <v>2016</v>
      </c>
      <c r="B38" s="7">
        <v>12.7</v>
      </c>
      <c r="D38" s="9"/>
      <c r="I38" s="2">
        <f t="shared" si="0"/>
        <v>0</v>
      </c>
      <c r="J38" s="2">
        <f t="shared" si="1"/>
        <v>0</v>
      </c>
      <c r="K38" s="2" t="str">
        <f t="shared" si="2"/>
        <v/>
      </c>
      <c r="L38" s="2" t="str">
        <f t="shared" si="3"/>
        <v/>
      </c>
    </row>
    <row r="46" spans="1:12" x14ac:dyDescent="0.25">
      <c r="A46" s="6"/>
    </row>
    <row r="47" spans="1:12" x14ac:dyDescent="0.25">
      <c r="A47" s="5"/>
    </row>
    <row r="48" spans="1:12" x14ac:dyDescent="0.25">
      <c r="A48" s="5"/>
    </row>
    <row r="49" spans="1:1" x14ac:dyDescent="0.25">
      <c r="A49" s="5"/>
    </row>
    <row r="50" spans="1:1" x14ac:dyDescent="0.25">
      <c r="A50" s="3"/>
    </row>
    <row r="51" spans="1:1" x14ac:dyDescent="0.25">
      <c r="A51" s="4"/>
    </row>
    <row r="52" spans="1:1" x14ac:dyDescent="0.25">
      <c r="A52" s="4"/>
    </row>
    <row r="53" spans="1:1" x14ac:dyDescent="0.25">
      <c r="A53" s="3"/>
    </row>
    <row r="54" spans="1:1" x14ac:dyDescent="0.25">
      <c r="A54" s="3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Mohamed Elgabry</cp:lastModifiedBy>
  <dcterms:created xsi:type="dcterms:W3CDTF">2007-05-15T19:04:12Z</dcterms:created>
  <dcterms:modified xsi:type="dcterms:W3CDTF">2022-11-11T17:52:12Z</dcterms:modified>
</cp:coreProperties>
</file>