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MST\MST\"/>
    </mc:Choice>
  </mc:AlternateContent>
  <bookViews>
    <workbookView xWindow="0" yWindow="0" windowWidth="17256" windowHeight="6300" firstSheet="2" activeTab="6"/>
  </bookViews>
  <sheets>
    <sheet name="All Results" sheetId="1" r:id="rId1"/>
    <sheet name="SelectedResults" sheetId="4" r:id="rId2"/>
    <sheet name="Atb3" sheetId="7" r:id="rId3"/>
    <sheet name="QuranResults" sheetId="5" r:id="rId4"/>
    <sheet name="QuranDERResults" sheetId="10" r:id="rId5"/>
    <sheet name="Atb3 Comparison" sheetId="8" r:id="rId6"/>
    <sheet name="After Meeting 25 Dec" sheetId="11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3" i="11" l="1"/>
  <c r="V13" i="11"/>
  <c r="T15" i="11" s="1"/>
  <c r="V25" i="11"/>
  <c r="T27" i="11" s="1"/>
  <c r="U25" i="11"/>
  <c r="T14" i="11"/>
  <c r="U2" i="11"/>
  <c r="V2" i="11"/>
  <c r="T4" i="11" s="1"/>
  <c r="K4" i="11"/>
  <c r="K3" i="11"/>
  <c r="T26" i="11" l="1"/>
  <c r="T3" i="11"/>
  <c r="U5" i="8"/>
  <c r="U4" i="8"/>
  <c r="U2" i="8"/>
  <c r="J3" i="8"/>
  <c r="J4" i="8"/>
  <c r="J5" i="8"/>
  <c r="J2" i="8"/>
  <c r="B89" i="7"/>
  <c r="B88" i="7"/>
  <c r="B78" i="7"/>
  <c r="B77" i="7"/>
  <c r="B67" i="7"/>
  <c r="B66" i="7"/>
  <c r="B56" i="7"/>
  <c r="B55" i="7"/>
  <c r="O3" i="8" l="1"/>
  <c r="O4" i="8"/>
  <c r="O5" i="8"/>
  <c r="O2" i="8"/>
  <c r="D3" i="8"/>
  <c r="D4" i="8"/>
  <c r="D5" i="8"/>
  <c r="D2" i="8"/>
  <c r="B45" i="7"/>
  <c r="B44" i="7"/>
  <c r="B34" i="7"/>
  <c r="B33" i="7"/>
  <c r="B23" i="7"/>
  <c r="B22" i="7"/>
  <c r="B12" i="7"/>
  <c r="B11" i="7"/>
</calcChain>
</file>

<file path=xl/sharedStrings.xml><?xml version="1.0" encoding="utf-8"?>
<sst xmlns="http://schemas.openxmlformats.org/spreadsheetml/2006/main" count="1020" uniqueCount="153">
  <si>
    <t>Doc Name</t>
  </si>
  <si>
    <t>Quran Karim</t>
  </si>
  <si>
    <t>Data Set Distribution</t>
  </si>
  <si>
    <t>Training</t>
  </si>
  <si>
    <t>DER with Last Letter</t>
  </si>
  <si>
    <t>49479 letters</t>
  </si>
  <si>
    <t>4590 versis</t>
  </si>
  <si>
    <t>281230 letters</t>
  </si>
  <si>
    <t>1646 versis</t>
  </si>
  <si>
    <t>Validation</t>
  </si>
  <si>
    <t>Testing</t>
  </si>
  <si>
    <t>Code</t>
  </si>
  <si>
    <t>PostProcessing</t>
  </si>
  <si>
    <t>Sukun + Fatha</t>
  </si>
  <si>
    <t>13.17% [6517 letters diac wrongly]</t>
  </si>
  <si>
    <t>Sukun</t>
  </si>
  <si>
    <t>13.03% [6449 letters diac wrongly]</t>
  </si>
  <si>
    <t>39636 letters</t>
  </si>
  <si>
    <t>291073 letters</t>
  </si>
  <si>
    <t>4861 versis</t>
  </si>
  <si>
    <t>1375 versis</t>
  </si>
  <si>
    <t>12.73% [5048 letters diac wrongly]</t>
  </si>
  <si>
    <t>Network Config</t>
  </si>
  <si>
    <t>1 hidden, 350 nodes</t>
  </si>
  <si>
    <t>weight Noise</t>
  </si>
  <si>
    <t>Diff Data</t>
  </si>
  <si>
    <t>12.13%[6095  letters diac wrongly]</t>
  </si>
  <si>
    <t>My Trials</t>
  </si>
  <si>
    <t>12.06 %[5971 letters diac wrongly]</t>
  </si>
  <si>
    <t>Sukun and Fatha Correction</t>
  </si>
  <si>
    <t>12.02 % [5951 Letters diac wrongly]</t>
  </si>
  <si>
    <t>Validation = Testing</t>
  </si>
  <si>
    <t>Validation = Testing = Training</t>
  </si>
  <si>
    <t>330709 letters</t>
  </si>
  <si>
    <t>6236 versis</t>
  </si>
  <si>
    <t>Sukun Correction</t>
  </si>
  <si>
    <t>0.22 %[111 Letters diac wrongly]</t>
  </si>
  <si>
    <t>0.23 %[114 Letters diac wrongly]</t>
  </si>
  <si>
    <t>291195 letters</t>
  </si>
  <si>
    <t>39514 letters</t>
  </si>
  <si>
    <t>5489 versis</t>
  </si>
  <si>
    <t>747 versis</t>
  </si>
  <si>
    <t>Note</t>
  </si>
  <si>
    <t>8.9 %[3531 Letters diac wrongly]</t>
  </si>
  <si>
    <t>37 IPS, 1 hidden, 350 nodes, OP 349</t>
  </si>
  <si>
    <t>Last Fix, Shuffle = False</t>
  </si>
  <si>
    <t>36 IPS, 1 hidden, 350 nodes, OP 349</t>
  </si>
  <si>
    <t>Last Fix, Shuffle = True</t>
  </si>
  <si>
    <t>36 IPS, 1 hidden, 250 nodes, OP 349</t>
  </si>
  <si>
    <t>9.07%[3587 Letters diac wrongly]</t>
  </si>
  <si>
    <t>8.73%[3451 Letters diac wrongly]</t>
  </si>
  <si>
    <t>36 IPS, 1 hidden, 450 nodes, OP 349</t>
  </si>
  <si>
    <t>8.5%[3369 Letters diac wrongly]</t>
  </si>
  <si>
    <t>36 IPS, 1 hidden, 550 nodes, OP 349</t>
  </si>
  <si>
    <t>8.52%[3370 Letters diac wrongly]</t>
  </si>
  <si>
    <t>36 IPS, 1 hidden, 250 nodes, OP 14</t>
  </si>
  <si>
    <t>36 IPS, 1 hidden, 350 nodes, OP 14</t>
  </si>
  <si>
    <t>36 IPS, 1 hidden, 450 nodes, OP 14</t>
  </si>
  <si>
    <t>36 IPS, 1 hidden, 550 nodes, OP 14</t>
  </si>
  <si>
    <t>9.8%[3909 Letters diac wrongly]</t>
  </si>
  <si>
    <t>9.33%[3689 Letters diac wrongly]</t>
  </si>
  <si>
    <t>9.35%[3697 Letters diac wrongly]</t>
  </si>
  <si>
    <t>9.15%[3618 Letters diac wrongly]</t>
  </si>
  <si>
    <t>NumberOfNodes</t>
  </si>
  <si>
    <t>Last Fix, Shuffle = True, InputNoise = 0.075</t>
  </si>
  <si>
    <t>Code Of Type 2</t>
  </si>
  <si>
    <t>7.6%[3028 Letters diac wrongly]</t>
  </si>
  <si>
    <t>36 IPS, 1 hidden, 250 nodes, OP 479</t>
  </si>
  <si>
    <r>
      <t xml:space="preserve">36 IPS, 1 hidden, 450 nodes, </t>
    </r>
    <r>
      <rPr>
        <b/>
        <sz val="11"/>
        <color rgb="FFFF0000"/>
        <rFont val="Calibri"/>
        <family val="2"/>
        <scheme val="minor"/>
      </rPr>
      <t>OP 14</t>
    </r>
  </si>
  <si>
    <r>
      <t xml:space="preserve">36 IPS, 1 hidden, 550 nodes, </t>
    </r>
    <r>
      <rPr>
        <b/>
        <sz val="11"/>
        <color rgb="FFFF0000"/>
        <rFont val="Calibri"/>
        <family val="2"/>
        <scheme val="minor"/>
      </rPr>
      <t>OP 14</t>
    </r>
  </si>
  <si>
    <t>Predict Diacritics Only</t>
  </si>
  <si>
    <t>36 IPS, 4 hidden, 50 nodes, OP 14</t>
  </si>
  <si>
    <t>9.3 %[3696 diac wrongly]</t>
  </si>
  <si>
    <t>7.65%[3026 Letters diac wrongly]</t>
  </si>
  <si>
    <t>36 IPS, 2 hidden, 250 nodes, OP 479</t>
  </si>
  <si>
    <t>7.22%[2856 Letters diac wrongly]</t>
  </si>
  <si>
    <t>36 IPS, 1 hidden, 350 nodes, OP 479</t>
  </si>
  <si>
    <t>7.49%[2960  Letters diac wrongly]</t>
  </si>
  <si>
    <t>36 IPS, 1 hidden, 450 nodes, OP 479</t>
  </si>
  <si>
    <t>7.349%  [2904 Letters diac wrongly]</t>
  </si>
  <si>
    <r>
      <t>36 IPS, 1 hidden, 250 nodes,</t>
    </r>
    <r>
      <rPr>
        <b/>
        <sz val="11"/>
        <color rgb="FFFF0000"/>
        <rFont val="Calibri"/>
        <family val="2"/>
        <scheme val="minor"/>
      </rPr>
      <t xml:space="preserve"> OP 14</t>
    </r>
  </si>
  <si>
    <r>
      <t xml:space="preserve">36 IPS, 1 hidden, 350 nodes, </t>
    </r>
    <r>
      <rPr>
        <b/>
        <sz val="11"/>
        <color rgb="FFFF0000"/>
        <rFont val="Calibri"/>
        <family val="2"/>
        <scheme val="minor"/>
      </rPr>
      <t>OP 14</t>
    </r>
  </si>
  <si>
    <r>
      <t>36 IPS, 1 hidden, 450 nodes,</t>
    </r>
    <r>
      <rPr>
        <b/>
        <sz val="11"/>
        <color rgb="FFFF0000"/>
        <rFont val="Calibri"/>
        <family val="2"/>
        <scheme val="minor"/>
      </rPr>
      <t xml:space="preserve"> OP 14</t>
    </r>
  </si>
  <si>
    <r>
      <t xml:space="preserve">Last Fix, Shuffle = True, InputNoise = </t>
    </r>
    <r>
      <rPr>
        <b/>
        <sz val="11"/>
        <color rgb="FFFF0000"/>
        <rFont val="Calibri"/>
        <family val="2"/>
        <scheme val="minor"/>
      </rPr>
      <t>0.075</t>
    </r>
  </si>
  <si>
    <t>Predict Diacritics and Letter</t>
  </si>
  <si>
    <r>
      <t xml:space="preserve">36 IPS, 1 hidden, 250 nodes, </t>
    </r>
    <r>
      <rPr>
        <b/>
        <sz val="11"/>
        <color rgb="FFFF0000"/>
        <rFont val="Calibri"/>
        <family val="2"/>
        <scheme val="minor"/>
      </rPr>
      <t>OP 479</t>
    </r>
  </si>
  <si>
    <r>
      <t xml:space="preserve">36 IPS, 1 hidden, 350 nodes, </t>
    </r>
    <r>
      <rPr>
        <b/>
        <sz val="11"/>
        <color rgb="FFFF0000"/>
        <rFont val="Calibri"/>
        <family val="2"/>
        <scheme val="minor"/>
      </rPr>
      <t>OP 479</t>
    </r>
  </si>
  <si>
    <r>
      <t xml:space="preserve">36 IPS, 1 hidden, 450 nodes, </t>
    </r>
    <r>
      <rPr>
        <b/>
        <sz val="11"/>
        <color rgb="FFFF0000"/>
        <rFont val="Calibri"/>
        <family val="2"/>
        <scheme val="minor"/>
      </rPr>
      <t>OP 479</t>
    </r>
  </si>
  <si>
    <t>250 nodes</t>
  </si>
  <si>
    <t>350 nodes</t>
  </si>
  <si>
    <t>450 nodes</t>
  </si>
  <si>
    <t>DER</t>
  </si>
  <si>
    <t>Diacritics Only</t>
  </si>
  <si>
    <t>Diacritics and Letters</t>
  </si>
  <si>
    <r>
      <t>36 IPS,</t>
    </r>
    <r>
      <rPr>
        <b/>
        <sz val="11"/>
        <color rgb="FFFF0000"/>
        <rFont val="Calibri"/>
        <family val="2"/>
        <scheme val="minor"/>
      </rPr>
      <t xml:space="preserve"> 2 hidden,</t>
    </r>
    <r>
      <rPr>
        <sz val="11"/>
        <color theme="1"/>
        <rFont val="Calibri"/>
        <family val="2"/>
        <scheme val="minor"/>
      </rPr>
      <t xml:space="preserve"> 250 nodes, </t>
    </r>
    <r>
      <rPr>
        <b/>
        <sz val="11"/>
        <color rgb="FFFF0000"/>
        <rFont val="Calibri"/>
        <family val="2"/>
        <scheme val="minor"/>
      </rPr>
      <t>OP 479</t>
    </r>
  </si>
  <si>
    <t>DER3_Paper</t>
  </si>
  <si>
    <t>DER2_Diacritics</t>
  </si>
  <si>
    <t>DER1_Diacritics_and_Letter</t>
  </si>
  <si>
    <t>Comparison</t>
  </si>
  <si>
    <r>
      <t xml:space="preserve">36 IPS, </t>
    </r>
    <r>
      <rPr>
        <b/>
        <sz val="11"/>
        <color rgb="FFFF0000"/>
        <rFont val="Calibri"/>
        <family val="2"/>
        <scheme val="minor"/>
      </rPr>
      <t>4 hidden, 50 nodes,</t>
    </r>
    <r>
      <rPr>
        <sz val="11"/>
        <color theme="1"/>
        <rFont val="Calibri"/>
        <family val="2"/>
        <scheme val="minor"/>
      </rPr>
      <t xml:space="preserve"> OP 14</t>
    </r>
  </si>
  <si>
    <t>Review number 18 as it is not correct here</t>
  </si>
  <si>
    <t>36 input layer</t>
  </si>
  <si>
    <t>1 hiddlen layer</t>
  </si>
  <si>
    <t>14 node output layer</t>
  </si>
  <si>
    <t>466 node output layer</t>
  </si>
  <si>
    <t>0.075 Noise</t>
  </si>
  <si>
    <t>ATB3</t>
  </si>
  <si>
    <t>36 IPS, 1 hidden, 70 nodes, OP 15</t>
  </si>
  <si>
    <t>none</t>
  </si>
  <si>
    <t>DER without Last Letter</t>
  </si>
  <si>
    <t>36 IPS, 2 hidden, 350 nodes, OP 478</t>
  </si>
  <si>
    <t>Sukun + Dictionary</t>
  </si>
  <si>
    <t>Sukun + Fatha + Dictionary</t>
  </si>
  <si>
    <t>Total Number Of Testing Letters</t>
  </si>
  <si>
    <t>Number Of Letters Errors with last letter</t>
  </si>
  <si>
    <t>Number Of Letters Errors without last letter</t>
  </si>
  <si>
    <t>sukun</t>
  </si>
  <si>
    <t>sukun + dictionary</t>
  </si>
  <si>
    <t>sukun + fatha</t>
  </si>
  <si>
    <t>sukun + fatha + dictionary</t>
  </si>
  <si>
    <t>DER Paper</t>
  </si>
  <si>
    <t>2 hidden layers</t>
  </si>
  <si>
    <t>478 output nodes</t>
  </si>
  <si>
    <t>36 Input nodes</t>
  </si>
  <si>
    <t>350 hidden nodes</t>
  </si>
  <si>
    <t>DER ignoring Last Letter</t>
  </si>
  <si>
    <t>DER Paper ignoring Last Letter</t>
  </si>
  <si>
    <t>I have more diacritics and more characters</t>
  </si>
  <si>
    <t>Diff</t>
  </si>
  <si>
    <t>36 IPS, 3 hidden, 350 nodes, OP 479</t>
  </si>
  <si>
    <t>3 hidden layers</t>
  </si>
  <si>
    <t>Quran</t>
  </si>
  <si>
    <t>Randomized</t>
  </si>
  <si>
    <t>70 IPS, 1 hidden, 250 nodes, OP 479</t>
  </si>
  <si>
    <t>each letter represented 2 times</t>
  </si>
  <si>
    <t>39 IPS, 1 hidden, 250 nodes, OP 479</t>
  </si>
  <si>
    <t>one hot encoding applied for position</t>
  </si>
  <si>
    <t>16 IPS, 1 hidden, 250 nodes, OP 16</t>
  </si>
  <si>
    <t>One Hot Encoding IP, One Hot Encoding OP</t>
  </si>
  <si>
    <t>ALEX Encoding IP, ALEX Encoding OP</t>
  </si>
  <si>
    <t>Letters</t>
  </si>
  <si>
    <t>Versis</t>
  </si>
  <si>
    <t>Space</t>
  </si>
  <si>
    <t>Not Considered</t>
  </si>
  <si>
    <t>One Hot Encoding IP, One Hot Encoding OP (Diacritics Only)</t>
  </si>
  <si>
    <t>Space, BOS, EOS Is consiedered</t>
  </si>
  <si>
    <t>3 more input nodes for Space, BOS, and EOS</t>
  </si>
  <si>
    <r>
      <t xml:space="preserve">4 more input nodes for Space, BOS, EOS, </t>
    </r>
    <r>
      <rPr>
        <sz val="11"/>
        <color rgb="FFFF0000"/>
        <rFont val="Calibri"/>
        <family val="2"/>
        <scheme val="minor"/>
      </rPr>
      <t>and letter position</t>
    </r>
  </si>
  <si>
    <r>
      <rPr>
        <sz val="11"/>
        <color rgb="FFFF0000"/>
        <rFont val="Calibri"/>
        <family val="2"/>
        <scheme val="minor"/>
      </rPr>
      <t>40 IPS</t>
    </r>
    <r>
      <rPr>
        <sz val="11"/>
        <color theme="1"/>
        <rFont val="Calibri"/>
        <family val="2"/>
        <scheme val="minor"/>
      </rPr>
      <t>, 1 hidden, 100 nodes, OP 14</t>
    </r>
  </si>
  <si>
    <r>
      <rPr>
        <sz val="11"/>
        <color rgb="FFFF0000"/>
        <rFont val="Calibri"/>
        <family val="2"/>
        <scheme val="minor"/>
      </rPr>
      <t>39 IPS</t>
    </r>
    <r>
      <rPr>
        <sz val="11"/>
        <color theme="1"/>
        <rFont val="Calibri"/>
        <family val="2"/>
        <scheme val="minor"/>
      </rPr>
      <t>, 1 hidden, 100 nodes, OP 14</t>
    </r>
  </si>
  <si>
    <r>
      <rPr>
        <sz val="11"/>
        <color rgb="FFFF0000"/>
        <rFont val="Calibri"/>
        <family val="2"/>
        <scheme val="minor"/>
      </rPr>
      <t>40 IPS</t>
    </r>
    <r>
      <rPr>
        <sz val="11"/>
        <color theme="1"/>
        <rFont val="Calibri"/>
        <family val="2"/>
        <scheme val="minor"/>
      </rPr>
      <t xml:space="preserve">, 1 hidden, </t>
    </r>
    <r>
      <rPr>
        <sz val="11"/>
        <color rgb="FFFF0000"/>
        <rFont val="Calibri"/>
        <family val="2"/>
        <scheme val="minor"/>
      </rPr>
      <t>250</t>
    </r>
    <r>
      <rPr>
        <sz val="11"/>
        <color theme="1"/>
        <rFont val="Calibri"/>
        <family val="2"/>
        <scheme val="minor"/>
      </rPr>
      <t xml:space="preserve"> nodes, OP 14</t>
    </r>
  </si>
  <si>
    <t>Space, BOS, EOS, Letter position Is consiedered</t>
  </si>
  <si>
    <t>Shuffle =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</si>
</sst>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" fontId="2" fillId="0" borderId="0">
      <alignment horizontal="right" indent="1"/>
    </xf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0" xfId="0" applyFill="1"/>
    <xf numFmtId="0" fontId="1" fillId="0" borderId="1" xfId="0" applyFont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0" fontId="0" fillId="0" borderId="0" xfId="0" applyNumberFormat="1"/>
    <xf numFmtId="0" fontId="0" fillId="6" borderId="0" xfId="0" applyFill="1"/>
    <xf numFmtId="4" fontId="0" fillId="0" borderId="7" xfId="1" applyNumberFormat="1" applyFont="1" applyFill="1" applyBorder="1" applyAlignment="1">
      <alignment horizontal="right" indent="1"/>
    </xf>
    <xf numFmtId="0" fontId="0" fillId="7" borderId="0" xfId="0" applyFill="1"/>
    <xf numFmtId="0" fontId="1" fillId="0" borderId="1" xfId="0" applyNumberFormat="1" applyFont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0" borderId="0" xfId="0" applyNumberFormat="1"/>
    <xf numFmtId="0" fontId="0" fillId="6" borderId="0" xfId="0" applyNumberFormat="1" applyFill="1"/>
    <xf numFmtId="0" fontId="0" fillId="5" borderId="5" xfId="0" applyNumberFormat="1" applyFill="1" applyBorder="1" applyAlignment="1">
      <alignment horizontal="center"/>
    </xf>
    <xf numFmtId="0" fontId="0" fillId="7" borderId="0" xfId="0" applyNumberFormat="1" applyFill="1"/>
    <xf numFmtId="0" fontId="1" fillId="3" borderId="0" xfId="0" applyFont="1" applyFill="1"/>
    <xf numFmtId="0" fontId="0" fillId="8" borderId="0" xfId="0" applyFill="1"/>
    <xf numFmtId="0" fontId="0" fillId="9" borderId="0" xfId="0" applyFill="1"/>
    <xf numFmtId="0" fontId="0" fillId="9" borderId="0" xfId="0" applyNumberFormat="1" applyFill="1"/>
    <xf numFmtId="0" fontId="0" fillId="11" borderId="0" xfId="0" applyFill="1"/>
    <xf numFmtId="0" fontId="1" fillId="5" borderId="0" xfId="0" applyFon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0" fillId="2" borderId="0" xfId="0" applyFill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5" borderId="1" xfId="0" applyFill="1" applyBorder="1"/>
    <xf numFmtId="0" fontId="1" fillId="5" borderId="5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2" borderId="3" xfId="0" applyNumberFormat="1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1" fillId="12" borderId="9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/>
    </xf>
  </cellXfs>
  <cellStyles count="2">
    <cellStyle name="Normal" xfId="0" builtinId="0"/>
    <cellStyle name="Table number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QuranResults!$B$2</c:f>
              <c:strCache>
                <c:ptCount val="1"/>
                <c:pt idx="0">
                  <c:v>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QuranResults!$A$3:$A$6</c:f>
              <c:strCache>
                <c:ptCount val="3"/>
                <c:pt idx="0">
                  <c:v>250 nodes</c:v>
                </c:pt>
                <c:pt idx="1">
                  <c:v>350 nodes</c:v>
                </c:pt>
                <c:pt idx="2">
                  <c:v>450 nodes</c:v>
                </c:pt>
              </c:strCache>
            </c:strRef>
          </c:cat>
          <c:val>
            <c:numRef>
              <c:f>QuranResults!$B$3:$B$6</c:f>
              <c:numCache>
                <c:formatCode>#,##0.00</c:formatCode>
                <c:ptCount val="4"/>
                <c:pt idx="0">
                  <c:v>8.3699999999999992</c:v>
                </c:pt>
                <c:pt idx="1">
                  <c:v>8.1</c:v>
                </c:pt>
                <c:pt idx="2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F-49DE-92BD-C0AD8A7510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3407984"/>
        <c:axId val="1723777728"/>
      </c:barChart>
      <c:catAx>
        <c:axId val="184340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777728"/>
        <c:crosses val="autoZero"/>
        <c:auto val="1"/>
        <c:lblAlgn val="ctr"/>
        <c:lblOffset val="100"/>
        <c:noMultiLvlLbl val="0"/>
      </c:catAx>
      <c:valAx>
        <c:axId val="172377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40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QuranResults!$J$2</c:f>
              <c:strCache>
                <c:ptCount val="1"/>
                <c:pt idx="0">
                  <c:v>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QuranResults!$I$3:$I$5</c:f>
              <c:strCache>
                <c:ptCount val="3"/>
                <c:pt idx="0">
                  <c:v>250 nodes</c:v>
                </c:pt>
                <c:pt idx="1">
                  <c:v>350 nodes</c:v>
                </c:pt>
                <c:pt idx="2">
                  <c:v>450 nodes</c:v>
                </c:pt>
              </c:strCache>
            </c:strRef>
          </c:cat>
          <c:val>
            <c:numRef>
              <c:f>QuranResults!$J$3:$J$5</c:f>
              <c:numCache>
                <c:formatCode>#,##0.00</c:formatCode>
                <c:ptCount val="3"/>
                <c:pt idx="0">
                  <c:v>7.65</c:v>
                </c:pt>
                <c:pt idx="1">
                  <c:v>7.49</c:v>
                </c:pt>
                <c:pt idx="2">
                  <c:v>7.35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D-412E-91F0-105585E439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3421712"/>
        <c:axId val="1723787232"/>
      </c:barChart>
      <c:catAx>
        <c:axId val="184342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787232"/>
        <c:crosses val="autoZero"/>
        <c:auto val="1"/>
        <c:lblAlgn val="ctr"/>
        <c:lblOffset val="100"/>
        <c:noMultiLvlLbl val="0"/>
      </c:catAx>
      <c:valAx>
        <c:axId val="172378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42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QuranDERResults!$C$2</c:f>
              <c:strCache>
                <c:ptCount val="1"/>
                <c:pt idx="0">
                  <c:v>DER1_Diacritics_and_Letter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QuranDERResults!$B$3:$B$5</c:f>
              <c:strCache>
                <c:ptCount val="3"/>
                <c:pt idx="0">
                  <c:v>250 nodes</c:v>
                </c:pt>
                <c:pt idx="1">
                  <c:v>350 nodes</c:v>
                </c:pt>
                <c:pt idx="2">
                  <c:v>450 nodes</c:v>
                </c:pt>
              </c:strCache>
            </c:strRef>
          </c:cat>
          <c:val>
            <c:numRef>
              <c:f>QuranDERResults!$C$3:$C$5</c:f>
              <c:numCache>
                <c:formatCode>#,##0.00</c:formatCode>
                <c:ptCount val="3"/>
                <c:pt idx="0">
                  <c:v>7.65</c:v>
                </c:pt>
                <c:pt idx="1">
                  <c:v>7.49</c:v>
                </c:pt>
                <c:pt idx="2">
                  <c:v>7.35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5-4153-87C2-4047CBA8F147}"/>
            </c:ext>
          </c:extLst>
        </c:ser>
        <c:ser>
          <c:idx val="1"/>
          <c:order val="1"/>
          <c:tx>
            <c:strRef>
              <c:f>QuranDERResults!$D$2</c:f>
              <c:strCache>
                <c:ptCount val="1"/>
                <c:pt idx="0">
                  <c:v>DER2_Diacritics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QuranDERResults!$B$3:$B$5</c:f>
              <c:strCache>
                <c:ptCount val="3"/>
                <c:pt idx="0">
                  <c:v>250 nodes</c:v>
                </c:pt>
                <c:pt idx="1">
                  <c:v>350 nodes</c:v>
                </c:pt>
                <c:pt idx="2">
                  <c:v>450 nodes</c:v>
                </c:pt>
              </c:strCache>
            </c:strRef>
          </c:cat>
          <c:val>
            <c:numRef>
              <c:f>QuranDERResults!$D$3:$D$5</c:f>
              <c:numCache>
                <c:formatCode>#,##0.00</c:formatCode>
                <c:ptCount val="3"/>
                <c:pt idx="0">
                  <c:v>8.3699999999999992</c:v>
                </c:pt>
                <c:pt idx="1">
                  <c:v>8.1</c:v>
                </c:pt>
                <c:pt idx="2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5-4153-87C2-4047CBA8F147}"/>
            </c:ext>
          </c:extLst>
        </c:ser>
        <c:ser>
          <c:idx val="2"/>
          <c:order val="2"/>
          <c:tx>
            <c:strRef>
              <c:f>QuranDERResults!$E$2</c:f>
              <c:strCache>
                <c:ptCount val="1"/>
                <c:pt idx="0">
                  <c:v>DER3_Paper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QuranDERResults!$B$3:$B$5</c:f>
              <c:strCache>
                <c:ptCount val="3"/>
                <c:pt idx="0">
                  <c:v>250 nodes</c:v>
                </c:pt>
                <c:pt idx="1">
                  <c:v>350 nodes</c:v>
                </c:pt>
                <c:pt idx="2">
                  <c:v>450 nodes</c:v>
                </c:pt>
              </c:strCache>
            </c:strRef>
          </c:cat>
          <c:val>
            <c:numRef>
              <c:f>QuranDERResults!$E$3:$E$5</c:f>
              <c:numCache>
                <c:formatCode>General</c:formatCode>
                <c:ptCount val="3"/>
                <c:pt idx="0">
                  <c:v>4.22</c:v>
                </c:pt>
                <c:pt idx="1">
                  <c:v>4.22</c:v>
                </c:pt>
                <c:pt idx="2">
                  <c:v>4.22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5-4153-87C2-4047CBA8F1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4882016"/>
        <c:axId val="656807440"/>
      </c:barChart>
      <c:catAx>
        <c:axId val="66488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07440"/>
        <c:crosses val="autoZero"/>
        <c:auto val="1"/>
        <c:lblAlgn val="ctr"/>
        <c:lblOffset val="100"/>
        <c:noMultiLvlLbl val="0"/>
      </c:catAx>
      <c:valAx>
        <c:axId val="6568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8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'Atb3 Comparison'!$B$1</c:f>
              <c:strCache>
                <c:ptCount val="1"/>
                <c:pt idx="0">
                  <c:v>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Comparison'!$A$2:$A$5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Comparison'!$B$2:$B$5</c:f>
              <c:numCache>
                <c:formatCode>General</c:formatCode>
                <c:ptCount val="4"/>
                <c:pt idx="0">
                  <c:v>5.16</c:v>
                </c:pt>
                <c:pt idx="1">
                  <c:v>4.4000000000000004</c:v>
                </c:pt>
                <c:pt idx="2">
                  <c:v>5.27</c:v>
                </c:pt>
                <c:pt idx="3">
                  <c:v>4.45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F-4503-84ED-D4662EEB0F86}"/>
            </c:ext>
          </c:extLst>
        </c:ser>
        <c:ser>
          <c:idx val="1"/>
          <c:order val="1"/>
          <c:tx>
            <c:strRef>
              <c:f>'Atb3 Comparison'!$C$1</c:f>
              <c:strCache>
                <c:ptCount val="1"/>
                <c:pt idx="0">
                  <c:v>DER Paper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Comparison'!$A$2:$A$5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Comparison'!$C$2:$C$5</c:f>
              <c:numCache>
                <c:formatCode>General</c:formatCode>
                <c:ptCount val="4"/>
                <c:pt idx="0">
                  <c:v>2.72</c:v>
                </c:pt>
                <c:pt idx="1">
                  <c:v>2.72</c:v>
                </c:pt>
                <c:pt idx="2">
                  <c:v>2.72</c:v>
                </c:pt>
                <c:pt idx="3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F-4503-84ED-D4662EEB0F86}"/>
            </c:ext>
          </c:extLst>
        </c:ser>
        <c:ser>
          <c:idx val="2"/>
          <c:order val="2"/>
          <c:tx>
            <c:strRef>
              <c:f>'Atb3 Comparison'!$D$1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Comparison'!$A$2:$A$5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Comparison'!$D$2:$D$5</c:f>
              <c:numCache>
                <c:formatCode>General</c:formatCode>
                <c:ptCount val="4"/>
                <c:pt idx="0">
                  <c:v>2.44</c:v>
                </c:pt>
                <c:pt idx="1">
                  <c:v>1.6800000000000002</c:v>
                </c:pt>
                <c:pt idx="2">
                  <c:v>2.5499999999999994</c:v>
                </c:pt>
                <c:pt idx="3">
                  <c:v>1.73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8F-4503-84ED-D4662EEB0F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0047983"/>
        <c:axId val="706508751"/>
      </c:barChart>
      <c:catAx>
        <c:axId val="106004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508751"/>
        <c:crosses val="autoZero"/>
        <c:auto val="1"/>
        <c:lblAlgn val="ctr"/>
        <c:lblOffset val="100"/>
        <c:noMultiLvlLbl val="0"/>
      </c:catAx>
      <c:valAx>
        <c:axId val="70650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04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'Atb3 Comparison'!$M$1</c:f>
              <c:strCache>
                <c:ptCount val="1"/>
                <c:pt idx="0">
                  <c:v>DER ignoring Last Letter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Comparison'!$L$2:$L$5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Comparison'!$M$2:$M$5</c:f>
              <c:numCache>
                <c:formatCode>General</c:formatCode>
                <c:ptCount val="4"/>
                <c:pt idx="0">
                  <c:v>2.69</c:v>
                </c:pt>
                <c:pt idx="1">
                  <c:v>1.86</c:v>
                </c:pt>
                <c:pt idx="2">
                  <c:v>2.8</c:v>
                </c:pt>
                <c:pt idx="3">
                  <c:v>1.91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3-4B7F-8C3B-D2E21EDC8512}"/>
            </c:ext>
          </c:extLst>
        </c:ser>
        <c:ser>
          <c:idx val="1"/>
          <c:order val="1"/>
          <c:tx>
            <c:strRef>
              <c:f>'Atb3 Comparison'!$N$1</c:f>
              <c:strCache>
                <c:ptCount val="1"/>
                <c:pt idx="0">
                  <c:v>DER Paper ignoring Last Letter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Comparison'!$L$2:$L$5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Comparison'!$N$2:$N$5</c:f>
              <c:numCache>
                <c:formatCode>General</c:formatCode>
                <c:ptCount val="4"/>
                <c:pt idx="0">
                  <c:v>1.83</c:v>
                </c:pt>
                <c:pt idx="1">
                  <c:v>1.83</c:v>
                </c:pt>
                <c:pt idx="2">
                  <c:v>1.83</c:v>
                </c:pt>
                <c:pt idx="3">
                  <c:v>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23-4B7F-8C3B-D2E21EDC8512}"/>
            </c:ext>
          </c:extLst>
        </c:ser>
        <c:ser>
          <c:idx val="2"/>
          <c:order val="2"/>
          <c:tx>
            <c:strRef>
              <c:f>'Atb3 Comparison'!$O$1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Comparison'!$L$2:$L$5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Comparison'!$O$2:$O$5</c:f>
              <c:numCache>
                <c:formatCode>General</c:formatCode>
                <c:ptCount val="4"/>
                <c:pt idx="0">
                  <c:v>0.85999999999999988</c:v>
                </c:pt>
                <c:pt idx="1">
                  <c:v>3.0000000000000027E-2</c:v>
                </c:pt>
                <c:pt idx="2">
                  <c:v>0.96999999999999975</c:v>
                </c:pt>
                <c:pt idx="3">
                  <c:v>7.9999999999999849E-2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23-4B7F-8C3B-D2E21EDC85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7399039"/>
        <c:axId val="1023481711"/>
      </c:barChart>
      <c:catAx>
        <c:axId val="106739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481711"/>
        <c:crosses val="autoZero"/>
        <c:auto val="1"/>
        <c:lblAlgn val="ctr"/>
        <c:lblOffset val="100"/>
        <c:noMultiLvlLbl val="0"/>
      </c:catAx>
      <c:valAx>
        <c:axId val="102348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9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'Atb3 Comparison'!$H$1</c:f>
              <c:strCache>
                <c:ptCount val="1"/>
                <c:pt idx="0">
                  <c:v>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Comparison'!$G$2:$G$5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Comparison'!$H$2:$H$5</c:f>
              <c:numCache>
                <c:formatCode>General</c:formatCode>
                <c:ptCount val="4"/>
                <c:pt idx="0">
                  <c:v>5.09</c:v>
                </c:pt>
                <c:pt idx="1">
                  <c:v>4.32</c:v>
                </c:pt>
                <c:pt idx="2">
                  <c:v>4.37</c:v>
                </c:pt>
                <c:pt idx="3">
                  <c:v>4.37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9-46EF-80AB-47C56B6EE1E4}"/>
            </c:ext>
          </c:extLst>
        </c:ser>
        <c:ser>
          <c:idx val="1"/>
          <c:order val="1"/>
          <c:tx>
            <c:strRef>
              <c:f>'Atb3 Comparison'!$I$1</c:f>
              <c:strCache>
                <c:ptCount val="1"/>
                <c:pt idx="0">
                  <c:v>DER Paper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Comparison'!$G$2:$G$5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Comparison'!$I$2:$I$5</c:f>
              <c:numCache>
                <c:formatCode>General</c:formatCode>
                <c:ptCount val="4"/>
                <c:pt idx="0">
                  <c:v>2.72</c:v>
                </c:pt>
                <c:pt idx="1">
                  <c:v>2.72</c:v>
                </c:pt>
                <c:pt idx="2">
                  <c:v>2.72</c:v>
                </c:pt>
                <c:pt idx="3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C9-46EF-80AB-47C56B6EE1E4}"/>
            </c:ext>
          </c:extLst>
        </c:ser>
        <c:ser>
          <c:idx val="2"/>
          <c:order val="2"/>
          <c:tx>
            <c:strRef>
              <c:f>'Atb3 Comparison'!$J$1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Comparison'!$G$2:$G$5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Comparison'!$J$2:$J$5</c:f>
              <c:numCache>
                <c:formatCode>General</c:formatCode>
                <c:ptCount val="4"/>
                <c:pt idx="0">
                  <c:v>2.3699999999999997</c:v>
                </c:pt>
                <c:pt idx="1">
                  <c:v>1.6</c:v>
                </c:pt>
                <c:pt idx="2">
                  <c:v>1.65</c:v>
                </c:pt>
                <c:pt idx="3">
                  <c:v>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C9-46EF-80AB-47C56B6EE1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6738480"/>
        <c:axId val="656823424"/>
      </c:barChart>
      <c:catAx>
        <c:axId val="75673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23424"/>
        <c:crosses val="autoZero"/>
        <c:auto val="1"/>
        <c:lblAlgn val="ctr"/>
        <c:lblOffset val="100"/>
        <c:noMultiLvlLbl val="0"/>
      </c:catAx>
      <c:valAx>
        <c:axId val="6568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73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'Atb3 Comparison'!$S$1</c:f>
              <c:strCache>
                <c:ptCount val="1"/>
                <c:pt idx="0">
                  <c:v>DER ignoring Last Letter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Comparison'!$R$2:$R$5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Comparison'!$S$2:$S$5</c:f>
              <c:numCache>
                <c:formatCode>General</c:formatCode>
                <c:ptCount val="4"/>
                <c:pt idx="0">
                  <c:v>2.63</c:v>
                </c:pt>
                <c:pt idx="1">
                  <c:v>1.82</c:v>
                </c:pt>
                <c:pt idx="2">
                  <c:v>1.86</c:v>
                </c:pt>
                <c:pt idx="3">
                  <c:v>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C-4A62-ACBB-606BC85F1D2C}"/>
            </c:ext>
          </c:extLst>
        </c:ser>
        <c:ser>
          <c:idx val="1"/>
          <c:order val="1"/>
          <c:tx>
            <c:strRef>
              <c:f>'Atb3 Comparison'!$T$1</c:f>
              <c:strCache>
                <c:ptCount val="1"/>
                <c:pt idx="0">
                  <c:v>DER Paper ignoring Last Letter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Comparison'!$R$2:$R$5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Comparison'!$T$2:$T$5</c:f>
              <c:numCache>
                <c:formatCode>General</c:formatCode>
                <c:ptCount val="4"/>
                <c:pt idx="0">
                  <c:v>1.83</c:v>
                </c:pt>
                <c:pt idx="1">
                  <c:v>1.83</c:v>
                </c:pt>
                <c:pt idx="2">
                  <c:v>1.83</c:v>
                </c:pt>
                <c:pt idx="3">
                  <c:v>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CC-4A62-ACBB-606BC85F1D2C}"/>
            </c:ext>
          </c:extLst>
        </c:ser>
        <c:ser>
          <c:idx val="2"/>
          <c:order val="2"/>
          <c:tx>
            <c:strRef>
              <c:f>'Atb3 Comparison'!$U$1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Comparison'!$R$2:$R$5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Comparison'!$U$2:$U$5</c:f>
              <c:numCache>
                <c:formatCode>General</c:formatCode>
                <c:ptCount val="4"/>
                <c:pt idx="0">
                  <c:v>0.79999999999999982</c:v>
                </c:pt>
                <c:pt idx="2">
                  <c:v>3.0000000000000027E-2</c:v>
                </c:pt>
                <c:pt idx="3">
                  <c:v>3.0000000000000027E-2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CC-4A62-ACBB-606BC85F1D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2717408"/>
        <c:axId val="818468304"/>
      </c:barChart>
      <c:catAx>
        <c:axId val="66271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68304"/>
        <c:crosses val="autoZero"/>
        <c:auto val="1"/>
        <c:lblAlgn val="ctr"/>
        <c:lblOffset val="100"/>
        <c:noMultiLvlLbl val="0"/>
      </c:catAx>
      <c:valAx>
        <c:axId val="81846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1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179070</xdr:rowOff>
    </xdr:from>
    <xdr:to>
      <xdr:col>5</xdr:col>
      <xdr:colOff>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B295D6-72D4-49C6-8EF4-F656881D1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7</xdr:row>
      <xdr:rowOff>0</xdr:rowOff>
    </xdr:from>
    <xdr:to>
      <xdr:col>13</xdr:col>
      <xdr:colOff>600634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295690-7ECC-4B2F-808C-3A2D0750D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5</xdr:row>
      <xdr:rowOff>156210</xdr:rowOff>
    </xdr:from>
    <xdr:to>
      <xdr:col>5</xdr:col>
      <xdr:colOff>106680</xdr:colOff>
      <xdr:row>21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CB6449-FD69-40E2-A02D-266D31B4F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179070</xdr:rowOff>
    </xdr:from>
    <xdr:to>
      <xdr:col>5</xdr:col>
      <xdr:colOff>0</xdr:colOff>
      <xdr:row>21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E74B3D-6DF0-4130-81FE-4DC44C4AA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1516380</xdr:colOff>
      <xdr:row>6</xdr:row>
      <xdr:rowOff>163830</xdr:rowOff>
    </xdr:from>
    <xdr:to>
      <xdr:col>15</xdr:col>
      <xdr:colOff>0</xdr:colOff>
      <xdr:row>22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98183F-8281-49C4-ADF1-3121058B6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1463040</xdr:colOff>
      <xdr:row>6</xdr:row>
      <xdr:rowOff>179070</xdr:rowOff>
    </xdr:from>
    <xdr:to>
      <xdr:col>10</xdr:col>
      <xdr:colOff>7620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5A845-08BE-4043-AFF0-CBA50467B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6</xdr:row>
      <xdr:rowOff>179070</xdr:rowOff>
    </xdr:from>
    <xdr:to>
      <xdr:col>21</xdr:col>
      <xdr:colOff>15240</xdr:colOff>
      <xdr:row>21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64F265-FC1E-439F-88EF-E44856108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0"/>
  <sheetViews>
    <sheetView topLeftCell="A226" zoomScale="70" zoomScaleNormal="70" workbookViewId="0">
      <selection activeCell="C252" sqref="C252:F255"/>
    </sheetView>
  </sheetViews>
  <sheetFormatPr defaultRowHeight="14.4" x14ac:dyDescent="0.3"/>
  <cols>
    <col min="1" max="1" width="20.77734375" bestFit="1" customWidth="1"/>
    <col min="2" max="2" width="38.5546875" style="31" bestFit="1" customWidth="1"/>
    <col min="4" max="4" width="10.5546875" bestFit="1" customWidth="1"/>
    <col min="5" max="5" width="12.6640625" bestFit="1" customWidth="1"/>
    <col min="6" max="6" width="27.44140625" bestFit="1" customWidth="1"/>
    <col min="9" max="9" width="20" bestFit="1" customWidth="1"/>
    <col min="10" max="10" width="32" bestFit="1" customWidth="1"/>
    <col min="11" max="11" width="6" bestFit="1" customWidth="1"/>
    <col min="12" max="12" width="10.5546875" bestFit="1" customWidth="1"/>
    <col min="13" max="13" width="13.21875" bestFit="1" customWidth="1"/>
    <col min="14" max="14" width="18.109375" bestFit="1" customWidth="1"/>
  </cols>
  <sheetData>
    <row r="1" spans="1:6" x14ac:dyDescent="0.3">
      <c r="A1" s="50" t="s">
        <v>27</v>
      </c>
      <c r="B1" s="50"/>
    </row>
    <row r="2" spans="1:6" x14ac:dyDescent="0.3">
      <c r="A2" s="5" t="s">
        <v>11</v>
      </c>
      <c r="B2" s="26">
        <v>1</v>
      </c>
    </row>
    <row r="3" spans="1:6" x14ac:dyDescent="0.3">
      <c r="A3" s="6" t="s">
        <v>0</v>
      </c>
      <c r="B3" s="27" t="s">
        <v>1</v>
      </c>
      <c r="D3" s="1">
        <v>6236</v>
      </c>
      <c r="E3" s="1">
        <v>330709</v>
      </c>
    </row>
    <row r="4" spans="1:6" x14ac:dyDescent="0.3">
      <c r="A4" s="7" t="s">
        <v>2</v>
      </c>
      <c r="B4" s="28" t="s">
        <v>3</v>
      </c>
      <c r="C4" s="3">
        <v>0.85</v>
      </c>
      <c r="D4" s="2" t="s">
        <v>6</v>
      </c>
      <c r="E4" s="2" t="s">
        <v>7</v>
      </c>
    </row>
    <row r="5" spans="1:6" x14ac:dyDescent="0.3">
      <c r="A5" s="1"/>
      <c r="B5" s="28" t="s">
        <v>9</v>
      </c>
      <c r="C5" s="3">
        <v>0.15</v>
      </c>
      <c r="D5" s="49" t="s">
        <v>8</v>
      </c>
      <c r="E5" s="47" t="s">
        <v>5</v>
      </c>
      <c r="F5" s="49" t="s">
        <v>31</v>
      </c>
    </row>
    <row r="6" spans="1:6" x14ac:dyDescent="0.3">
      <c r="A6" s="1"/>
      <c r="B6" s="28" t="s">
        <v>10</v>
      </c>
      <c r="C6" s="3">
        <v>0.15</v>
      </c>
      <c r="D6" s="49"/>
      <c r="E6" s="48"/>
      <c r="F6" s="49"/>
    </row>
    <row r="7" spans="1:6" x14ac:dyDescent="0.3">
      <c r="A7" s="8" t="s">
        <v>4</v>
      </c>
      <c r="B7" s="29" t="s">
        <v>14</v>
      </c>
    </row>
    <row r="8" spans="1:6" x14ac:dyDescent="0.3">
      <c r="A8" s="13" t="s">
        <v>12</v>
      </c>
      <c r="B8" s="30" t="s">
        <v>13</v>
      </c>
    </row>
    <row r="9" spans="1:6" x14ac:dyDescent="0.3">
      <c r="A9" s="13" t="s">
        <v>22</v>
      </c>
      <c r="B9" s="30" t="s">
        <v>23</v>
      </c>
    </row>
    <row r="10" spans="1:6" x14ac:dyDescent="0.3">
      <c r="A10" s="13" t="s">
        <v>24</v>
      </c>
      <c r="B10" s="30">
        <v>0</v>
      </c>
    </row>
    <row r="12" spans="1:6" x14ac:dyDescent="0.3">
      <c r="A12" s="5" t="s">
        <v>11</v>
      </c>
      <c r="B12" s="26">
        <v>2</v>
      </c>
    </row>
    <row r="13" spans="1:6" x14ac:dyDescent="0.3">
      <c r="A13" s="6" t="s">
        <v>0</v>
      </c>
      <c r="B13" s="27" t="s">
        <v>1</v>
      </c>
      <c r="D13" s="1">
        <v>6236</v>
      </c>
      <c r="E13" s="1">
        <v>330709</v>
      </c>
    </row>
    <row r="14" spans="1:6" x14ac:dyDescent="0.3">
      <c r="A14" s="7" t="s">
        <v>2</v>
      </c>
      <c r="B14" s="28" t="s">
        <v>3</v>
      </c>
      <c r="C14" s="3">
        <v>0.85</v>
      </c>
      <c r="D14" s="2" t="s">
        <v>6</v>
      </c>
      <c r="E14" s="2" t="s">
        <v>7</v>
      </c>
    </row>
    <row r="15" spans="1:6" x14ac:dyDescent="0.3">
      <c r="A15" s="1"/>
      <c r="B15" s="28" t="s">
        <v>9</v>
      </c>
      <c r="C15" s="3">
        <v>0.15</v>
      </c>
      <c r="D15" s="49" t="s">
        <v>8</v>
      </c>
      <c r="E15" s="47" t="s">
        <v>5</v>
      </c>
      <c r="F15" s="49" t="s">
        <v>31</v>
      </c>
    </row>
    <row r="16" spans="1:6" x14ac:dyDescent="0.3">
      <c r="A16" s="1"/>
      <c r="B16" s="28" t="s">
        <v>10</v>
      </c>
      <c r="C16" s="3">
        <v>0.15</v>
      </c>
      <c r="D16" s="49"/>
      <c r="E16" s="48"/>
      <c r="F16" s="49"/>
    </row>
    <row r="17" spans="1:6" x14ac:dyDescent="0.3">
      <c r="A17" s="8" t="s">
        <v>4</v>
      </c>
      <c r="B17" s="29" t="s">
        <v>16</v>
      </c>
    </row>
    <row r="18" spans="1:6" x14ac:dyDescent="0.3">
      <c r="A18" s="13" t="s">
        <v>12</v>
      </c>
      <c r="B18" s="30" t="s">
        <v>15</v>
      </c>
    </row>
    <row r="19" spans="1:6" x14ac:dyDescent="0.3">
      <c r="A19" s="13" t="s">
        <v>22</v>
      </c>
      <c r="B19" s="30" t="s">
        <v>23</v>
      </c>
    </row>
    <row r="20" spans="1:6" x14ac:dyDescent="0.3">
      <c r="A20" s="13" t="s">
        <v>24</v>
      </c>
      <c r="B20" s="30">
        <v>0</v>
      </c>
    </row>
    <row r="22" spans="1:6" x14ac:dyDescent="0.3">
      <c r="A22" s="5" t="s">
        <v>11</v>
      </c>
      <c r="B22" s="26">
        <v>3</v>
      </c>
    </row>
    <row r="23" spans="1:6" x14ac:dyDescent="0.3">
      <c r="A23" s="6" t="s">
        <v>0</v>
      </c>
      <c r="B23" s="27" t="s">
        <v>1</v>
      </c>
      <c r="D23" s="1">
        <v>6236</v>
      </c>
      <c r="E23" s="1">
        <v>330709</v>
      </c>
    </row>
    <row r="24" spans="1:6" x14ac:dyDescent="0.3">
      <c r="A24" s="7" t="s">
        <v>2</v>
      </c>
      <c r="B24" s="28" t="s">
        <v>3</v>
      </c>
      <c r="C24" s="3">
        <v>0.88</v>
      </c>
      <c r="D24" s="2" t="s">
        <v>19</v>
      </c>
      <c r="E24" s="2" t="s">
        <v>18</v>
      </c>
    </row>
    <row r="25" spans="1:6" x14ac:dyDescent="0.3">
      <c r="A25" s="1"/>
      <c r="B25" s="28" t="s">
        <v>9</v>
      </c>
      <c r="C25" s="3">
        <v>0.12</v>
      </c>
      <c r="D25" s="49" t="s">
        <v>20</v>
      </c>
      <c r="E25" s="47" t="s">
        <v>17</v>
      </c>
      <c r="F25" s="49" t="s">
        <v>31</v>
      </c>
    </row>
    <row r="26" spans="1:6" x14ac:dyDescent="0.3">
      <c r="A26" s="1"/>
      <c r="B26" s="28" t="s">
        <v>10</v>
      </c>
      <c r="C26" s="3">
        <v>0.12</v>
      </c>
      <c r="D26" s="49"/>
      <c r="E26" s="48"/>
      <c r="F26" s="49"/>
    </row>
    <row r="27" spans="1:6" x14ac:dyDescent="0.3">
      <c r="A27" s="8" t="s">
        <v>4</v>
      </c>
      <c r="B27" s="29" t="s">
        <v>21</v>
      </c>
    </row>
    <row r="28" spans="1:6" x14ac:dyDescent="0.3">
      <c r="A28" s="13" t="s">
        <v>12</v>
      </c>
      <c r="B28" s="30" t="s">
        <v>15</v>
      </c>
    </row>
    <row r="29" spans="1:6" x14ac:dyDescent="0.3">
      <c r="A29" s="13" t="s">
        <v>22</v>
      </c>
      <c r="B29" s="30" t="s">
        <v>23</v>
      </c>
    </row>
    <row r="30" spans="1:6" x14ac:dyDescent="0.3">
      <c r="A30" s="13" t="s">
        <v>24</v>
      </c>
      <c r="B30" s="30">
        <v>0</v>
      </c>
    </row>
    <row r="32" spans="1:6" x14ac:dyDescent="0.3">
      <c r="A32" s="11" t="s">
        <v>11</v>
      </c>
      <c r="B32" s="26">
        <v>4</v>
      </c>
    </row>
    <row r="33" spans="1:6" x14ac:dyDescent="0.3">
      <c r="A33" s="6" t="s">
        <v>0</v>
      </c>
      <c r="B33" s="27" t="s">
        <v>1</v>
      </c>
      <c r="D33" s="1">
        <v>6236</v>
      </c>
      <c r="E33" s="1">
        <v>330709</v>
      </c>
    </row>
    <row r="34" spans="1:6" x14ac:dyDescent="0.3">
      <c r="A34" s="7" t="s">
        <v>2</v>
      </c>
      <c r="B34" s="28" t="s">
        <v>3</v>
      </c>
      <c r="C34" s="3">
        <v>0.7</v>
      </c>
      <c r="D34" s="2">
        <v>3566</v>
      </c>
      <c r="E34" s="2">
        <v>231600</v>
      </c>
    </row>
    <row r="35" spans="1:6" x14ac:dyDescent="0.3">
      <c r="A35" s="1"/>
      <c r="B35" s="28" t="s">
        <v>9</v>
      </c>
      <c r="C35" s="3">
        <v>0.15</v>
      </c>
      <c r="D35" s="10">
        <v>1024</v>
      </c>
      <c r="E35" s="10">
        <v>49630</v>
      </c>
      <c r="F35" s="49" t="s">
        <v>25</v>
      </c>
    </row>
    <row r="36" spans="1:6" x14ac:dyDescent="0.3">
      <c r="A36" s="1"/>
      <c r="B36" s="28" t="s">
        <v>10</v>
      </c>
      <c r="C36" s="3">
        <v>0.15</v>
      </c>
      <c r="D36" s="10">
        <v>1646</v>
      </c>
      <c r="E36" s="10">
        <v>49479</v>
      </c>
      <c r="F36" s="49"/>
    </row>
    <row r="37" spans="1:6" x14ac:dyDescent="0.3">
      <c r="A37" s="8" t="s">
        <v>4</v>
      </c>
      <c r="B37" s="29" t="s">
        <v>26</v>
      </c>
    </row>
    <row r="38" spans="1:6" x14ac:dyDescent="0.3">
      <c r="A38" s="13" t="s">
        <v>12</v>
      </c>
      <c r="B38" s="30" t="s">
        <v>15</v>
      </c>
    </row>
    <row r="39" spans="1:6" x14ac:dyDescent="0.3">
      <c r="A39" s="13" t="s">
        <v>22</v>
      </c>
      <c r="B39" s="30" t="s">
        <v>23</v>
      </c>
    </row>
    <row r="40" spans="1:6" x14ac:dyDescent="0.3">
      <c r="A40" s="13" t="s">
        <v>24</v>
      </c>
      <c r="B40" s="30">
        <v>7.4999999999999997E-2</v>
      </c>
    </row>
    <row r="42" spans="1:6" x14ac:dyDescent="0.3">
      <c r="A42" s="14" t="s">
        <v>11</v>
      </c>
      <c r="B42" s="26">
        <v>5</v>
      </c>
    </row>
    <row r="43" spans="1:6" x14ac:dyDescent="0.3">
      <c r="A43" s="6" t="s">
        <v>0</v>
      </c>
      <c r="B43" s="27" t="s">
        <v>1</v>
      </c>
      <c r="D43" s="1">
        <v>6236</v>
      </c>
      <c r="E43" s="1">
        <v>330709</v>
      </c>
    </row>
    <row r="44" spans="1:6" x14ac:dyDescent="0.3">
      <c r="A44" s="7" t="s">
        <v>2</v>
      </c>
      <c r="B44" s="28" t="s">
        <v>3</v>
      </c>
      <c r="C44" s="3">
        <v>0.85</v>
      </c>
      <c r="D44" s="2" t="s">
        <v>6</v>
      </c>
      <c r="E44" s="2" t="s">
        <v>7</v>
      </c>
    </row>
    <row r="45" spans="1:6" x14ac:dyDescent="0.3">
      <c r="A45" s="1"/>
      <c r="B45" s="28" t="s">
        <v>9</v>
      </c>
      <c r="C45" s="3">
        <v>0.15</v>
      </c>
      <c r="D45" s="49" t="s">
        <v>8</v>
      </c>
      <c r="E45" s="47" t="s">
        <v>5</v>
      </c>
      <c r="F45" s="49" t="s">
        <v>31</v>
      </c>
    </row>
    <row r="46" spans="1:6" x14ac:dyDescent="0.3">
      <c r="A46" s="1"/>
      <c r="B46" s="28" t="s">
        <v>10</v>
      </c>
      <c r="C46" s="3">
        <v>0.15</v>
      </c>
      <c r="D46" s="49"/>
      <c r="E46" s="48"/>
      <c r="F46" s="49"/>
    </row>
    <row r="47" spans="1:6" x14ac:dyDescent="0.3">
      <c r="A47" s="8" t="s">
        <v>4</v>
      </c>
      <c r="B47" s="29" t="s">
        <v>28</v>
      </c>
    </row>
    <row r="48" spans="1:6" x14ac:dyDescent="0.3">
      <c r="A48" s="13" t="s">
        <v>12</v>
      </c>
      <c r="B48" s="30" t="s">
        <v>15</v>
      </c>
    </row>
    <row r="49" spans="1:7" x14ac:dyDescent="0.3">
      <c r="A49" s="13" t="s">
        <v>22</v>
      </c>
      <c r="B49" s="30" t="s">
        <v>23</v>
      </c>
    </row>
    <row r="50" spans="1:7" x14ac:dyDescent="0.3">
      <c r="A50" s="13" t="s">
        <v>24</v>
      </c>
      <c r="B50" s="30">
        <v>7.4999999999999997E-2</v>
      </c>
    </row>
    <row r="52" spans="1:7" x14ac:dyDescent="0.3">
      <c r="A52" s="14" t="s">
        <v>11</v>
      </c>
      <c r="B52" s="26">
        <v>6</v>
      </c>
    </row>
    <row r="53" spans="1:7" x14ac:dyDescent="0.3">
      <c r="A53" s="6" t="s">
        <v>0</v>
      </c>
      <c r="B53" s="27" t="s">
        <v>1</v>
      </c>
      <c r="D53" s="1">
        <v>6236</v>
      </c>
      <c r="E53" s="1">
        <v>330709</v>
      </c>
    </row>
    <row r="54" spans="1:7" x14ac:dyDescent="0.3">
      <c r="A54" s="7" t="s">
        <v>2</v>
      </c>
      <c r="B54" s="28" t="s">
        <v>3</v>
      </c>
      <c r="C54" s="3">
        <v>0.85</v>
      </c>
      <c r="D54" s="2" t="s">
        <v>6</v>
      </c>
      <c r="E54" s="2" t="s">
        <v>7</v>
      </c>
    </row>
    <row r="55" spans="1:7" x14ac:dyDescent="0.3">
      <c r="A55" s="1"/>
      <c r="B55" s="28" t="s">
        <v>9</v>
      </c>
      <c r="C55" s="3">
        <v>0.15</v>
      </c>
      <c r="D55" s="49" t="s">
        <v>8</v>
      </c>
      <c r="E55" s="47" t="s">
        <v>5</v>
      </c>
      <c r="F55" s="49" t="s">
        <v>31</v>
      </c>
    </row>
    <row r="56" spans="1:7" x14ac:dyDescent="0.3">
      <c r="A56" s="1"/>
      <c r="B56" s="28" t="s">
        <v>10</v>
      </c>
      <c r="C56" s="3">
        <v>0.15</v>
      </c>
      <c r="D56" s="49"/>
      <c r="E56" s="48"/>
      <c r="F56" s="49"/>
    </row>
    <row r="57" spans="1:7" x14ac:dyDescent="0.3">
      <c r="A57" s="8" t="s">
        <v>4</v>
      </c>
      <c r="B57" s="29" t="s">
        <v>30</v>
      </c>
    </row>
    <row r="58" spans="1:7" x14ac:dyDescent="0.3">
      <c r="A58" s="13" t="s">
        <v>12</v>
      </c>
      <c r="B58" s="30" t="s">
        <v>29</v>
      </c>
    </row>
    <row r="59" spans="1:7" x14ac:dyDescent="0.3">
      <c r="A59" s="13" t="s">
        <v>22</v>
      </c>
      <c r="B59" s="30" t="s">
        <v>23</v>
      </c>
    </row>
    <row r="60" spans="1:7" x14ac:dyDescent="0.3">
      <c r="A60" s="13" t="s">
        <v>24</v>
      </c>
      <c r="B60" s="30">
        <v>7.4999999999999997E-2</v>
      </c>
    </row>
    <row r="62" spans="1:7" x14ac:dyDescent="0.3">
      <c r="A62" s="15" t="s">
        <v>11</v>
      </c>
      <c r="B62" s="26">
        <v>7</v>
      </c>
      <c r="G62" s="17"/>
    </row>
    <row r="63" spans="1:7" x14ac:dyDescent="0.3">
      <c r="A63" s="6" t="s">
        <v>0</v>
      </c>
      <c r="B63" s="27" t="s">
        <v>1</v>
      </c>
      <c r="D63" s="1">
        <v>6236</v>
      </c>
      <c r="E63" s="1">
        <v>330709</v>
      </c>
      <c r="G63" s="17"/>
    </row>
    <row r="64" spans="1:7" x14ac:dyDescent="0.3">
      <c r="A64" s="7" t="s">
        <v>2</v>
      </c>
      <c r="B64" s="28" t="s">
        <v>3</v>
      </c>
      <c r="C64" s="3">
        <v>1</v>
      </c>
      <c r="D64" s="2" t="s">
        <v>34</v>
      </c>
      <c r="E64" s="2" t="s">
        <v>33</v>
      </c>
      <c r="G64" s="17"/>
    </row>
    <row r="65" spans="1:7" x14ac:dyDescent="0.3">
      <c r="A65" s="1"/>
      <c r="B65" s="28" t="s">
        <v>9</v>
      </c>
      <c r="C65" s="3">
        <v>0.15</v>
      </c>
      <c r="D65" s="49" t="s">
        <v>8</v>
      </c>
      <c r="E65" s="47" t="s">
        <v>5</v>
      </c>
      <c r="F65" s="49" t="s">
        <v>32</v>
      </c>
      <c r="G65" s="17"/>
    </row>
    <row r="66" spans="1:7" x14ac:dyDescent="0.3">
      <c r="A66" s="1"/>
      <c r="B66" s="28" t="s">
        <v>10</v>
      </c>
      <c r="C66" s="3">
        <v>0.15</v>
      </c>
      <c r="D66" s="49"/>
      <c r="E66" s="48"/>
      <c r="F66" s="49"/>
      <c r="G66" s="17"/>
    </row>
    <row r="67" spans="1:7" x14ac:dyDescent="0.3">
      <c r="A67" s="8" t="s">
        <v>4</v>
      </c>
      <c r="B67" s="29" t="s">
        <v>36</v>
      </c>
      <c r="G67" s="17"/>
    </row>
    <row r="68" spans="1:7" x14ac:dyDescent="0.3">
      <c r="A68" s="13" t="s">
        <v>12</v>
      </c>
      <c r="B68" s="30" t="s">
        <v>35</v>
      </c>
      <c r="G68" s="17"/>
    </row>
    <row r="69" spans="1:7" x14ac:dyDescent="0.3">
      <c r="A69" s="13" t="s">
        <v>22</v>
      </c>
      <c r="B69" s="30" t="s">
        <v>23</v>
      </c>
      <c r="G69" s="17"/>
    </row>
    <row r="70" spans="1:7" x14ac:dyDescent="0.3">
      <c r="A70" s="13" t="s">
        <v>24</v>
      </c>
      <c r="B70" s="30">
        <v>0</v>
      </c>
      <c r="G70" s="17"/>
    </row>
    <row r="71" spans="1:7" x14ac:dyDescent="0.3">
      <c r="G71" s="17"/>
    </row>
    <row r="72" spans="1:7" x14ac:dyDescent="0.3">
      <c r="A72" s="15" t="s">
        <v>11</v>
      </c>
      <c r="B72" s="26">
        <v>8</v>
      </c>
      <c r="G72" s="17"/>
    </row>
    <row r="73" spans="1:7" x14ac:dyDescent="0.3">
      <c r="A73" s="6" t="s">
        <v>0</v>
      </c>
      <c r="B73" s="27" t="s">
        <v>1</v>
      </c>
      <c r="D73" s="1">
        <v>6236</v>
      </c>
      <c r="E73" s="1">
        <v>330709</v>
      </c>
      <c r="G73" s="17"/>
    </row>
    <row r="74" spans="1:7" x14ac:dyDescent="0.3">
      <c r="A74" s="7" t="s">
        <v>2</v>
      </c>
      <c r="B74" s="28" t="s">
        <v>3</v>
      </c>
      <c r="C74" s="3">
        <v>1</v>
      </c>
      <c r="D74" s="2" t="s">
        <v>34</v>
      </c>
      <c r="E74" s="2" t="s">
        <v>33</v>
      </c>
      <c r="G74" s="17"/>
    </row>
    <row r="75" spans="1:7" x14ac:dyDescent="0.3">
      <c r="A75" s="1"/>
      <c r="B75" s="28" t="s">
        <v>9</v>
      </c>
      <c r="C75" s="3">
        <v>0.15</v>
      </c>
      <c r="D75" s="49" t="s">
        <v>8</v>
      </c>
      <c r="E75" s="47" t="s">
        <v>5</v>
      </c>
      <c r="F75" s="49" t="s">
        <v>32</v>
      </c>
      <c r="G75" s="17"/>
    </row>
    <row r="76" spans="1:7" x14ac:dyDescent="0.3">
      <c r="A76" s="1"/>
      <c r="B76" s="28" t="s">
        <v>10</v>
      </c>
      <c r="C76" s="3">
        <v>0.15</v>
      </c>
      <c r="D76" s="49"/>
      <c r="E76" s="48"/>
      <c r="F76" s="49"/>
      <c r="G76" s="17"/>
    </row>
    <row r="77" spans="1:7" x14ac:dyDescent="0.3">
      <c r="A77" s="8" t="s">
        <v>4</v>
      </c>
      <c r="B77" s="29" t="s">
        <v>37</v>
      </c>
      <c r="G77" s="17"/>
    </row>
    <row r="78" spans="1:7" x14ac:dyDescent="0.3">
      <c r="A78" s="13" t="s">
        <v>12</v>
      </c>
      <c r="B78" s="30" t="s">
        <v>29</v>
      </c>
      <c r="G78" s="17"/>
    </row>
    <row r="79" spans="1:7" x14ac:dyDescent="0.3">
      <c r="A79" s="13" t="s">
        <v>22</v>
      </c>
      <c r="B79" s="30" t="s">
        <v>23</v>
      </c>
      <c r="G79" s="17"/>
    </row>
    <row r="80" spans="1:7" x14ac:dyDescent="0.3">
      <c r="A80" s="13" t="s">
        <v>24</v>
      </c>
      <c r="B80" s="30">
        <v>0</v>
      </c>
      <c r="G80" s="17"/>
    </row>
    <row r="81" spans="1:6" s="23" customFormat="1" x14ac:dyDescent="0.3">
      <c r="B81" s="32"/>
    </row>
    <row r="82" spans="1:6" x14ac:dyDescent="0.3">
      <c r="A82" s="16" t="s">
        <v>11</v>
      </c>
      <c r="B82" s="26">
        <v>9</v>
      </c>
    </row>
    <row r="83" spans="1:6" x14ac:dyDescent="0.3">
      <c r="A83" s="6" t="s">
        <v>0</v>
      </c>
      <c r="B83" s="27" t="s">
        <v>1</v>
      </c>
      <c r="D83" s="1">
        <v>6236</v>
      </c>
      <c r="E83" s="1">
        <v>330709</v>
      </c>
    </row>
    <row r="84" spans="1:6" x14ac:dyDescent="0.3">
      <c r="A84" s="7" t="s">
        <v>2</v>
      </c>
      <c r="B84" s="28" t="s">
        <v>3</v>
      </c>
      <c r="C84" s="3">
        <v>0.88</v>
      </c>
      <c r="D84" s="2" t="s">
        <v>40</v>
      </c>
      <c r="E84" s="2" t="s">
        <v>38</v>
      </c>
    </row>
    <row r="85" spans="1:6" x14ac:dyDescent="0.3">
      <c r="A85" s="1"/>
      <c r="B85" s="28" t="s">
        <v>9</v>
      </c>
      <c r="C85" s="3">
        <v>0.12</v>
      </c>
      <c r="D85" s="49" t="s">
        <v>41</v>
      </c>
      <c r="E85" s="47" t="s">
        <v>39</v>
      </c>
      <c r="F85" s="49" t="s">
        <v>31</v>
      </c>
    </row>
    <row r="86" spans="1:6" x14ac:dyDescent="0.3">
      <c r="A86" s="1"/>
      <c r="B86" s="28" t="s">
        <v>10</v>
      </c>
      <c r="C86" s="3">
        <v>0.12</v>
      </c>
      <c r="D86" s="49"/>
      <c r="E86" s="48"/>
      <c r="F86" s="49"/>
    </row>
    <row r="87" spans="1:6" x14ac:dyDescent="0.3">
      <c r="A87" s="8" t="s">
        <v>4</v>
      </c>
      <c r="B87" s="29" t="s">
        <v>43</v>
      </c>
    </row>
    <row r="88" spans="1:6" x14ac:dyDescent="0.3">
      <c r="A88" s="13" t="s">
        <v>12</v>
      </c>
      <c r="B88" s="30" t="s">
        <v>15</v>
      </c>
    </row>
    <row r="89" spans="1:6" x14ac:dyDescent="0.3">
      <c r="A89" s="13" t="s">
        <v>22</v>
      </c>
      <c r="B89" s="30" t="s">
        <v>44</v>
      </c>
    </row>
    <row r="90" spans="1:6" x14ac:dyDescent="0.3">
      <c r="A90" s="13" t="s">
        <v>24</v>
      </c>
      <c r="B90" s="30">
        <v>0</v>
      </c>
    </row>
    <row r="91" spans="1:6" x14ac:dyDescent="0.3">
      <c r="A91" s="20" t="s">
        <v>42</v>
      </c>
      <c r="B91" s="33" t="s">
        <v>45</v>
      </c>
    </row>
    <row r="93" spans="1:6" x14ac:dyDescent="0.3">
      <c r="A93" s="21" t="s">
        <v>11</v>
      </c>
      <c r="B93" s="26">
        <v>10</v>
      </c>
    </row>
    <row r="94" spans="1:6" x14ac:dyDescent="0.3">
      <c r="A94" s="6" t="s">
        <v>0</v>
      </c>
      <c r="B94" s="27" t="s">
        <v>1</v>
      </c>
      <c r="D94" s="1">
        <v>6236</v>
      </c>
      <c r="E94" s="1">
        <v>330709</v>
      </c>
    </row>
    <row r="95" spans="1:6" x14ac:dyDescent="0.3">
      <c r="A95" s="7" t="s">
        <v>2</v>
      </c>
      <c r="B95" s="28" t="s">
        <v>3</v>
      </c>
      <c r="C95" s="3">
        <v>0.88</v>
      </c>
      <c r="D95" s="2" t="s">
        <v>40</v>
      </c>
      <c r="E95" s="2" t="s">
        <v>38</v>
      </c>
    </row>
    <row r="96" spans="1:6" x14ac:dyDescent="0.3">
      <c r="A96" s="1"/>
      <c r="B96" s="28" t="s">
        <v>9</v>
      </c>
      <c r="C96" s="3">
        <v>0.12</v>
      </c>
      <c r="D96" s="49" t="s">
        <v>41</v>
      </c>
      <c r="E96" s="47" t="s">
        <v>39</v>
      </c>
      <c r="F96" s="49" t="s">
        <v>31</v>
      </c>
    </row>
    <row r="97" spans="1:14" x14ac:dyDescent="0.3">
      <c r="A97" s="1"/>
      <c r="B97" s="28" t="s">
        <v>10</v>
      </c>
      <c r="C97" s="3">
        <v>0.12</v>
      </c>
      <c r="D97" s="49"/>
      <c r="E97" s="48"/>
      <c r="F97" s="49"/>
    </row>
    <row r="98" spans="1:14" x14ac:dyDescent="0.3">
      <c r="A98" s="8" t="s">
        <v>4</v>
      </c>
      <c r="B98" s="29" t="s">
        <v>49</v>
      </c>
    </row>
    <row r="99" spans="1:14" x14ac:dyDescent="0.3">
      <c r="A99" s="13" t="s">
        <v>12</v>
      </c>
      <c r="B99" s="30" t="s">
        <v>15</v>
      </c>
    </row>
    <row r="100" spans="1:14" x14ac:dyDescent="0.3">
      <c r="A100" s="13" t="s">
        <v>22</v>
      </c>
      <c r="B100" s="30" t="s">
        <v>46</v>
      </c>
    </row>
    <row r="101" spans="1:14" x14ac:dyDescent="0.3">
      <c r="A101" s="13" t="s">
        <v>24</v>
      </c>
      <c r="B101" s="30">
        <v>0</v>
      </c>
    </row>
    <row r="102" spans="1:14" x14ac:dyDescent="0.3">
      <c r="A102" s="20" t="s">
        <v>42</v>
      </c>
      <c r="B102" s="33" t="s">
        <v>45</v>
      </c>
      <c r="C102" s="22">
        <v>9.3299999999999994E-2</v>
      </c>
    </row>
    <row r="104" spans="1:14" x14ac:dyDescent="0.3">
      <c r="A104" s="21" t="s">
        <v>11</v>
      </c>
      <c r="B104" s="26">
        <v>11</v>
      </c>
      <c r="I104" s="21" t="s">
        <v>11</v>
      </c>
      <c r="J104" s="18">
        <v>11</v>
      </c>
    </row>
    <row r="105" spans="1:14" x14ac:dyDescent="0.3">
      <c r="A105" s="6" t="s">
        <v>0</v>
      </c>
      <c r="B105" s="27" t="s">
        <v>1</v>
      </c>
      <c r="D105" s="1">
        <v>6236</v>
      </c>
      <c r="E105" s="1">
        <v>330709</v>
      </c>
      <c r="I105" s="6" t="s">
        <v>0</v>
      </c>
      <c r="J105" s="9" t="s">
        <v>1</v>
      </c>
      <c r="L105" s="1">
        <v>6236</v>
      </c>
      <c r="M105" s="1">
        <v>330709</v>
      </c>
    </row>
    <row r="106" spans="1:14" x14ac:dyDescent="0.3">
      <c r="A106" s="7" t="s">
        <v>2</v>
      </c>
      <c r="B106" s="28" t="s">
        <v>3</v>
      </c>
      <c r="C106" s="3">
        <v>0.88</v>
      </c>
      <c r="D106" s="2" t="s">
        <v>40</v>
      </c>
      <c r="E106" s="2" t="s">
        <v>38</v>
      </c>
      <c r="I106" s="7" t="s">
        <v>2</v>
      </c>
      <c r="J106" s="2" t="s">
        <v>3</v>
      </c>
      <c r="K106" s="3">
        <v>0.88</v>
      </c>
      <c r="L106" s="2" t="s">
        <v>40</v>
      </c>
      <c r="M106" s="2" t="s">
        <v>38</v>
      </c>
    </row>
    <row r="107" spans="1:14" x14ac:dyDescent="0.3">
      <c r="A107" s="1"/>
      <c r="B107" s="28" t="s">
        <v>9</v>
      </c>
      <c r="C107" s="3">
        <v>0.12</v>
      </c>
      <c r="D107" s="49" t="s">
        <v>41</v>
      </c>
      <c r="E107" s="47" t="s">
        <v>39</v>
      </c>
      <c r="F107" s="49" t="s">
        <v>31</v>
      </c>
      <c r="I107" s="1"/>
      <c r="J107" s="2" t="s">
        <v>9</v>
      </c>
      <c r="K107" s="3">
        <v>0.12</v>
      </c>
      <c r="L107" s="49" t="s">
        <v>41</v>
      </c>
      <c r="M107" s="47" t="s">
        <v>39</v>
      </c>
      <c r="N107" s="49" t="s">
        <v>31</v>
      </c>
    </row>
    <row r="108" spans="1:14" x14ac:dyDescent="0.3">
      <c r="A108" s="1"/>
      <c r="B108" s="28" t="s">
        <v>10</v>
      </c>
      <c r="C108" s="3">
        <v>0.12</v>
      </c>
      <c r="D108" s="49"/>
      <c r="E108" s="48"/>
      <c r="F108" s="49"/>
      <c r="I108" s="1"/>
      <c r="J108" s="2" t="s">
        <v>10</v>
      </c>
      <c r="K108" s="3">
        <v>0.12</v>
      </c>
      <c r="L108" s="49"/>
      <c r="M108" s="48"/>
      <c r="N108" s="49"/>
    </row>
    <row r="109" spans="1:14" x14ac:dyDescent="0.3">
      <c r="A109" s="8" t="s">
        <v>4</v>
      </c>
      <c r="B109" s="29" t="s">
        <v>50</v>
      </c>
      <c r="I109" s="8" t="s">
        <v>4</v>
      </c>
      <c r="J109" s="4"/>
    </row>
    <row r="110" spans="1:14" x14ac:dyDescent="0.3">
      <c r="A110" s="13" t="s">
        <v>12</v>
      </c>
      <c r="B110" s="30" t="s">
        <v>15</v>
      </c>
      <c r="I110" s="13" t="s">
        <v>12</v>
      </c>
      <c r="J110" s="12" t="s">
        <v>15</v>
      </c>
    </row>
    <row r="111" spans="1:14" x14ac:dyDescent="0.3">
      <c r="A111" s="13" t="s">
        <v>22</v>
      </c>
      <c r="B111" s="30" t="s">
        <v>48</v>
      </c>
      <c r="I111" s="13" t="s">
        <v>22</v>
      </c>
      <c r="J111" s="12" t="s">
        <v>55</v>
      </c>
    </row>
    <row r="112" spans="1:14" x14ac:dyDescent="0.3">
      <c r="A112" s="13" t="s">
        <v>24</v>
      </c>
      <c r="B112" s="30">
        <v>0</v>
      </c>
      <c r="I112" s="13" t="s">
        <v>24</v>
      </c>
      <c r="J112" s="12">
        <v>0</v>
      </c>
    </row>
    <row r="113" spans="1:11" x14ac:dyDescent="0.3">
      <c r="A113" s="20" t="s">
        <v>42</v>
      </c>
      <c r="B113" s="33" t="s">
        <v>47</v>
      </c>
      <c r="C113" s="22">
        <v>9.0200000000000002E-2</v>
      </c>
      <c r="I113" s="20" t="s">
        <v>42</v>
      </c>
      <c r="J113" s="19" t="s">
        <v>47</v>
      </c>
      <c r="K113" s="22"/>
    </row>
    <row r="115" spans="1:11" x14ac:dyDescent="0.3">
      <c r="A115" s="21" t="s">
        <v>11</v>
      </c>
      <c r="B115" s="26">
        <v>12</v>
      </c>
      <c r="G115" s="17"/>
    </row>
    <row r="116" spans="1:11" x14ac:dyDescent="0.3">
      <c r="A116" s="6" t="s">
        <v>0</v>
      </c>
      <c r="B116" s="27" t="s">
        <v>1</v>
      </c>
      <c r="D116" s="1">
        <v>6236</v>
      </c>
      <c r="E116" s="1">
        <v>330709</v>
      </c>
      <c r="G116" s="17"/>
    </row>
    <row r="117" spans="1:11" x14ac:dyDescent="0.3">
      <c r="A117" s="7" t="s">
        <v>2</v>
      </c>
      <c r="B117" s="28" t="s">
        <v>3</v>
      </c>
      <c r="C117" s="3">
        <v>0.88</v>
      </c>
      <c r="D117" s="2" t="s">
        <v>40</v>
      </c>
      <c r="E117" s="2" t="s">
        <v>38</v>
      </c>
      <c r="G117" s="17"/>
    </row>
    <row r="118" spans="1:11" x14ac:dyDescent="0.3">
      <c r="A118" s="1"/>
      <c r="B118" s="28" t="s">
        <v>9</v>
      </c>
      <c r="C118" s="3">
        <v>0.12</v>
      </c>
      <c r="D118" s="49" t="s">
        <v>41</v>
      </c>
      <c r="E118" s="47" t="s">
        <v>39</v>
      </c>
      <c r="F118" s="49" t="s">
        <v>31</v>
      </c>
      <c r="G118" s="17"/>
    </row>
    <row r="119" spans="1:11" x14ac:dyDescent="0.3">
      <c r="A119" s="1"/>
      <c r="B119" s="28" t="s">
        <v>10</v>
      </c>
      <c r="C119" s="3">
        <v>0.12</v>
      </c>
      <c r="D119" s="49"/>
      <c r="E119" s="48"/>
      <c r="F119" s="49"/>
      <c r="G119" s="17"/>
    </row>
    <row r="120" spans="1:11" x14ac:dyDescent="0.3">
      <c r="A120" s="8" t="s">
        <v>4</v>
      </c>
      <c r="B120" s="29" t="s">
        <v>52</v>
      </c>
      <c r="G120" s="17"/>
    </row>
    <row r="121" spans="1:11" x14ac:dyDescent="0.3">
      <c r="A121" s="13" t="s">
        <v>12</v>
      </c>
      <c r="B121" s="30" t="s">
        <v>15</v>
      </c>
      <c r="G121" s="17"/>
    </row>
    <row r="122" spans="1:11" x14ac:dyDescent="0.3">
      <c r="A122" s="13" t="s">
        <v>22</v>
      </c>
      <c r="B122" s="30" t="s">
        <v>51</v>
      </c>
      <c r="G122" s="17"/>
    </row>
    <row r="123" spans="1:11" x14ac:dyDescent="0.3">
      <c r="A123" s="13" t="s">
        <v>24</v>
      </c>
      <c r="B123" s="30">
        <v>0</v>
      </c>
      <c r="G123" s="17"/>
    </row>
    <row r="124" spans="1:11" x14ac:dyDescent="0.3">
      <c r="A124" s="20" t="s">
        <v>42</v>
      </c>
      <c r="B124" s="33" t="s">
        <v>47</v>
      </c>
      <c r="C124" s="22">
        <v>8.7499999999999994E-2</v>
      </c>
      <c r="G124" s="17"/>
    </row>
    <row r="126" spans="1:11" x14ac:dyDescent="0.3">
      <c r="A126" s="21" t="s">
        <v>11</v>
      </c>
      <c r="B126" s="26">
        <v>13</v>
      </c>
    </row>
    <row r="127" spans="1:11" x14ac:dyDescent="0.3">
      <c r="A127" s="6" t="s">
        <v>0</v>
      </c>
      <c r="B127" s="27" t="s">
        <v>1</v>
      </c>
      <c r="D127" s="1">
        <v>6236</v>
      </c>
      <c r="E127" s="1">
        <v>330709</v>
      </c>
    </row>
    <row r="128" spans="1:11" x14ac:dyDescent="0.3">
      <c r="A128" s="7" t="s">
        <v>2</v>
      </c>
      <c r="B128" s="28" t="s">
        <v>3</v>
      </c>
      <c r="C128" s="3">
        <v>0.88</v>
      </c>
      <c r="D128" s="2" t="s">
        <v>40</v>
      </c>
      <c r="E128" s="2" t="s">
        <v>38</v>
      </c>
    </row>
    <row r="129" spans="1:6" x14ac:dyDescent="0.3">
      <c r="A129" s="1"/>
      <c r="B129" s="28" t="s">
        <v>9</v>
      </c>
      <c r="C129" s="3">
        <v>0.12</v>
      </c>
      <c r="D129" s="49" t="s">
        <v>41</v>
      </c>
      <c r="E129" s="47" t="s">
        <v>39</v>
      </c>
      <c r="F129" s="49" t="s">
        <v>31</v>
      </c>
    </row>
    <row r="130" spans="1:6" x14ac:dyDescent="0.3">
      <c r="A130" s="1"/>
      <c r="B130" s="28" t="s">
        <v>10</v>
      </c>
      <c r="C130" s="3">
        <v>0.12</v>
      </c>
      <c r="D130" s="49"/>
      <c r="E130" s="48"/>
      <c r="F130" s="49"/>
    </row>
    <row r="131" spans="1:6" x14ac:dyDescent="0.3">
      <c r="A131" s="8" t="s">
        <v>4</v>
      </c>
      <c r="B131" s="29" t="s">
        <v>54</v>
      </c>
    </row>
    <row r="132" spans="1:6" x14ac:dyDescent="0.3">
      <c r="A132" s="13" t="s">
        <v>12</v>
      </c>
      <c r="B132" s="30" t="s">
        <v>15</v>
      </c>
    </row>
    <row r="133" spans="1:6" x14ac:dyDescent="0.3">
      <c r="A133" s="13" t="s">
        <v>22</v>
      </c>
      <c r="B133" s="30" t="s">
        <v>53</v>
      </c>
    </row>
    <row r="134" spans="1:6" x14ac:dyDescent="0.3">
      <c r="A134" s="13" t="s">
        <v>24</v>
      </c>
      <c r="B134" s="30">
        <v>0</v>
      </c>
    </row>
    <row r="135" spans="1:6" x14ac:dyDescent="0.3">
      <c r="A135" s="20" t="s">
        <v>42</v>
      </c>
      <c r="B135" s="33" t="s">
        <v>47</v>
      </c>
      <c r="C135" s="22">
        <v>8.7999999999999995E-2</v>
      </c>
    </row>
    <row r="136" spans="1:6" s="23" customFormat="1" x14ac:dyDescent="0.3">
      <c r="B136" s="32"/>
    </row>
    <row r="137" spans="1:6" x14ac:dyDescent="0.3">
      <c r="A137" s="21" t="s">
        <v>11</v>
      </c>
      <c r="B137" s="26">
        <v>14</v>
      </c>
    </row>
    <row r="138" spans="1:6" x14ac:dyDescent="0.3">
      <c r="A138" s="6" t="s">
        <v>0</v>
      </c>
      <c r="B138" s="27" t="s">
        <v>1</v>
      </c>
      <c r="D138" s="1">
        <v>6236</v>
      </c>
      <c r="E138" s="1">
        <v>330709</v>
      </c>
    </row>
    <row r="139" spans="1:6" x14ac:dyDescent="0.3">
      <c r="A139" s="7" t="s">
        <v>2</v>
      </c>
      <c r="B139" s="28" t="s">
        <v>3</v>
      </c>
      <c r="C139" s="3">
        <v>0.88</v>
      </c>
      <c r="D139" s="2" t="s">
        <v>40</v>
      </c>
      <c r="E139" s="2" t="s">
        <v>38</v>
      </c>
    </row>
    <row r="140" spans="1:6" x14ac:dyDescent="0.3">
      <c r="A140" s="1"/>
      <c r="B140" s="28" t="s">
        <v>9</v>
      </c>
      <c r="C140" s="3">
        <v>0.12</v>
      </c>
      <c r="D140" s="49" t="s">
        <v>41</v>
      </c>
      <c r="E140" s="47" t="s">
        <v>39</v>
      </c>
      <c r="F140" s="49" t="s">
        <v>31</v>
      </c>
    </row>
    <row r="141" spans="1:6" x14ac:dyDescent="0.3">
      <c r="A141" s="1"/>
      <c r="B141" s="28" t="s">
        <v>10</v>
      </c>
      <c r="C141" s="3">
        <v>0.12</v>
      </c>
      <c r="D141" s="49"/>
      <c r="E141" s="48"/>
      <c r="F141" s="49"/>
    </row>
    <row r="142" spans="1:6" x14ac:dyDescent="0.3">
      <c r="A142" s="8" t="s">
        <v>4</v>
      </c>
      <c r="B142" s="29" t="s">
        <v>59</v>
      </c>
    </row>
    <row r="143" spans="1:6" x14ac:dyDescent="0.3">
      <c r="A143" s="13" t="s">
        <v>12</v>
      </c>
      <c r="B143" s="30" t="s">
        <v>15</v>
      </c>
    </row>
    <row r="144" spans="1:6" x14ac:dyDescent="0.3">
      <c r="A144" s="13" t="s">
        <v>22</v>
      </c>
      <c r="B144" s="30" t="s">
        <v>55</v>
      </c>
    </row>
    <row r="145" spans="1:7" x14ac:dyDescent="0.3">
      <c r="A145" s="13" t="s">
        <v>24</v>
      </c>
      <c r="B145" s="30">
        <v>0</v>
      </c>
    </row>
    <row r="146" spans="1:7" x14ac:dyDescent="0.3">
      <c r="A146" s="20" t="s">
        <v>42</v>
      </c>
      <c r="B146" s="33" t="s">
        <v>47</v>
      </c>
      <c r="C146" s="22">
        <v>0.1017</v>
      </c>
    </row>
    <row r="148" spans="1:7" x14ac:dyDescent="0.3">
      <c r="A148" s="21" t="s">
        <v>11</v>
      </c>
      <c r="B148" s="26">
        <v>15</v>
      </c>
    </row>
    <row r="149" spans="1:7" x14ac:dyDescent="0.3">
      <c r="A149" s="6" t="s">
        <v>0</v>
      </c>
      <c r="B149" s="27" t="s">
        <v>1</v>
      </c>
      <c r="D149" s="1">
        <v>6236</v>
      </c>
      <c r="E149" s="1">
        <v>330709</v>
      </c>
    </row>
    <row r="150" spans="1:7" x14ac:dyDescent="0.3">
      <c r="A150" s="7" t="s">
        <v>2</v>
      </c>
      <c r="B150" s="28" t="s">
        <v>3</v>
      </c>
      <c r="C150" s="3">
        <v>0.88</v>
      </c>
      <c r="D150" s="2" t="s">
        <v>40</v>
      </c>
      <c r="E150" s="2" t="s">
        <v>38</v>
      </c>
    </row>
    <row r="151" spans="1:7" x14ac:dyDescent="0.3">
      <c r="A151" s="1"/>
      <c r="B151" s="28" t="s">
        <v>9</v>
      </c>
      <c r="C151" s="3">
        <v>0.12</v>
      </c>
      <c r="D151" s="49" t="s">
        <v>41</v>
      </c>
      <c r="E151" s="47" t="s">
        <v>39</v>
      </c>
      <c r="F151" s="49" t="s">
        <v>31</v>
      </c>
    </row>
    <row r="152" spans="1:7" x14ac:dyDescent="0.3">
      <c r="A152" s="1"/>
      <c r="B152" s="28" t="s">
        <v>10</v>
      </c>
      <c r="C152" s="3">
        <v>0.12</v>
      </c>
      <c r="D152" s="49"/>
      <c r="E152" s="48"/>
      <c r="F152" s="49"/>
    </row>
    <row r="153" spans="1:7" x14ac:dyDescent="0.3">
      <c r="A153" s="8" t="s">
        <v>4</v>
      </c>
      <c r="B153" s="29" t="s">
        <v>60</v>
      </c>
    </row>
    <row r="154" spans="1:7" x14ac:dyDescent="0.3">
      <c r="A154" s="13" t="s">
        <v>12</v>
      </c>
      <c r="B154" s="30" t="s">
        <v>15</v>
      </c>
    </row>
    <row r="155" spans="1:7" x14ac:dyDescent="0.3">
      <c r="A155" s="13" t="s">
        <v>22</v>
      </c>
      <c r="B155" s="30" t="s">
        <v>56</v>
      </c>
    </row>
    <row r="156" spans="1:7" x14ac:dyDescent="0.3">
      <c r="A156" s="13" t="s">
        <v>24</v>
      </c>
      <c r="B156" s="30">
        <v>0</v>
      </c>
    </row>
    <row r="157" spans="1:7" x14ac:dyDescent="0.3">
      <c r="A157" s="20" t="s">
        <v>42</v>
      </c>
      <c r="B157" s="33" t="s">
        <v>47</v>
      </c>
      <c r="C157" s="22">
        <v>9.6100000000000005E-2</v>
      </c>
    </row>
    <row r="159" spans="1:7" x14ac:dyDescent="0.3">
      <c r="A159" s="21" t="s">
        <v>11</v>
      </c>
      <c r="B159" s="26">
        <v>16</v>
      </c>
      <c r="G159" s="36"/>
    </row>
    <row r="160" spans="1:7" x14ac:dyDescent="0.3">
      <c r="A160" s="6" t="s">
        <v>0</v>
      </c>
      <c r="B160" s="27" t="s">
        <v>1</v>
      </c>
      <c r="D160" s="1">
        <v>6236</v>
      </c>
      <c r="E160" s="1">
        <v>330709</v>
      </c>
      <c r="G160" s="36"/>
    </row>
    <row r="161" spans="1:7" x14ac:dyDescent="0.3">
      <c r="A161" s="7" t="s">
        <v>2</v>
      </c>
      <c r="B161" s="28" t="s">
        <v>3</v>
      </c>
      <c r="C161" s="3">
        <v>0.88</v>
      </c>
      <c r="D161" s="2" t="s">
        <v>40</v>
      </c>
      <c r="E161" s="2" t="s">
        <v>38</v>
      </c>
      <c r="G161" s="36"/>
    </row>
    <row r="162" spans="1:7" x14ac:dyDescent="0.3">
      <c r="A162" s="1"/>
      <c r="B162" s="28" t="s">
        <v>9</v>
      </c>
      <c r="C162" s="3">
        <v>0.12</v>
      </c>
      <c r="D162" s="49" t="s">
        <v>41</v>
      </c>
      <c r="E162" s="47" t="s">
        <v>39</v>
      </c>
      <c r="F162" s="49" t="s">
        <v>31</v>
      </c>
      <c r="G162" s="36"/>
    </row>
    <row r="163" spans="1:7" x14ac:dyDescent="0.3">
      <c r="A163" s="1"/>
      <c r="B163" s="28" t="s">
        <v>10</v>
      </c>
      <c r="C163" s="3">
        <v>0.12</v>
      </c>
      <c r="D163" s="49"/>
      <c r="E163" s="48"/>
      <c r="F163" s="49"/>
      <c r="G163" s="36"/>
    </row>
    <row r="164" spans="1:7" x14ac:dyDescent="0.3">
      <c r="A164" s="8" t="s">
        <v>4</v>
      </c>
      <c r="B164" s="29" t="s">
        <v>61</v>
      </c>
      <c r="G164" s="36"/>
    </row>
    <row r="165" spans="1:7" x14ac:dyDescent="0.3">
      <c r="A165" s="13" t="s">
        <v>12</v>
      </c>
      <c r="B165" s="30" t="s">
        <v>15</v>
      </c>
      <c r="G165" s="36"/>
    </row>
    <row r="166" spans="1:7" x14ac:dyDescent="0.3">
      <c r="A166" s="13" t="s">
        <v>22</v>
      </c>
      <c r="B166" s="30" t="s">
        <v>57</v>
      </c>
      <c r="G166" s="36"/>
    </row>
    <row r="167" spans="1:7" x14ac:dyDescent="0.3">
      <c r="A167" s="13" t="s">
        <v>24</v>
      </c>
      <c r="B167" s="30">
        <v>0</v>
      </c>
      <c r="G167" s="36"/>
    </row>
    <row r="168" spans="1:7" x14ac:dyDescent="0.3">
      <c r="A168" s="20" t="s">
        <v>42</v>
      </c>
      <c r="B168" s="33" t="s">
        <v>47</v>
      </c>
      <c r="C168" s="22">
        <v>9.6600000000000005E-2</v>
      </c>
    </row>
    <row r="170" spans="1:7" x14ac:dyDescent="0.3">
      <c r="A170" s="21" t="s">
        <v>11</v>
      </c>
      <c r="B170" s="26">
        <v>17</v>
      </c>
    </row>
    <row r="171" spans="1:7" x14ac:dyDescent="0.3">
      <c r="A171" s="6" t="s">
        <v>0</v>
      </c>
      <c r="B171" s="27" t="s">
        <v>1</v>
      </c>
      <c r="D171" s="1">
        <v>6236</v>
      </c>
      <c r="E171" s="1">
        <v>330709</v>
      </c>
    </row>
    <row r="172" spans="1:7" x14ac:dyDescent="0.3">
      <c r="A172" s="7" t="s">
        <v>2</v>
      </c>
      <c r="B172" s="28" t="s">
        <v>3</v>
      </c>
      <c r="C172" s="3">
        <v>0.88</v>
      </c>
      <c r="D172" s="2" t="s">
        <v>40</v>
      </c>
      <c r="E172" s="2" t="s">
        <v>38</v>
      </c>
    </row>
    <row r="173" spans="1:7" x14ac:dyDescent="0.3">
      <c r="A173" s="1"/>
      <c r="B173" s="28" t="s">
        <v>9</v>
      </c>
      <c r="C173" s="3">
        <v>0.12</v>
      </c>
      <c r="D173" s="49" t="s">
        <v>41</v>
      </c>
      <c r="E173" s="47" t="s">
        <v>39</v>
      </c>
      <c r="F173" s="49" t="s">
        <v>31</v>
      </c>
    </row>
    <row r="174" spans="1:7" x14ac:dyDescent="0.3">
      <c r="A174" s="1"/>
      <c r="B174" s="28" t="s">
        <v>10</v>
      </c>
      <c r="C174" s="3">
        <v>0.12</v>
      </c>
      <c r="D174" s="49"/>
      <c r="E174" s="48"/>
      <c r="F174" s="49"/>
    </row>
    <row r="175" spans="1:7" x14ac:dyDescent="0.3">
      <c r="A175" s="8" t="s">
        <v>4</v>
      </c>
      <c r="B175" s="29" t="s">
        <v>62</v>
      </c>
    </row>
    <row r="176" spans="1:7" x14ac:dyDescent="0.3">
      <c r="A176" s="13" t="s">
        <v>12</v>
      </c>
      <c r="B176" s="30" t="s">
        <v>15</v>
      </c>
    </row>
    <row r="177" spans="1:6" x14ac:dyDescent="0.3">
      <c r="A177" s="13" t="s">
        <v>22</v>
      </c>
      <c r="B177" s="30" t="s">
        <v>58</v>
      </c>
    </row>
    <row r="178" spans="1:6" x14ac:dyDescent="0.3">
      <c r="A178" s="13" t="s">
        <v>24</v>
      </c>
      <c r="B178" s="30">
        <v>0</v>
      </c>
    </row>
    <row r="179" spans="1:6" x14ac:dyDescent="0.3">
      <c r="A179" s="20" t="s">
        <v>42</v>
      </c>
      <c r="B179" s="33" t="s">
        <v>47</v>
      </c>
      <c r="C179" s="22">
        <v>9.4399999999999998E-2</v>
      </c>
    </row>
    <row r="180" spans="1:6" s="25" customFormat="1" x14ac:dyDescent="0.3">
      <c r="B180" s="34"/>
    </row>
    <row r="182" spans="1:6" x14ac:dyDescent="0.3">
      <c r="A182" s="21" t="s">
        <v>11</v>
      </c>
      <c r="B182" s="26">
        <v>18</v>
      </c>
    </row>
    <row r="183" spans="1:6" x14ac:dyDescent="0.3">
      <c r="A183" s="6" t="s">
        <v>0</v>
      </c>
      <c r="B183" s="27" t="s">
        <v>1</v>
      </c>
      <c r="D183" s="1">
        <v>6236</v>
      </c>
      <c r="E183" s="1">
        <v>330709</v>
      </c>
    </row>
    <row r="184" spans="1:6" x14ac:dyDescent="0.3">
      <c r="A184" s="7" t="s">
        <v>2</v>
      </c>
      <c r="B184" s="28" t="s">
        <v>3</v>
      </c>
      <c r="C184" s="3">
        <v>0.88</v>
      </c>
      <c r="D184" s="2" t="s">
        <v>40</v>
      </c>
      <c r="E184" s="2" t="s">
        <v>38</v>
      </c>
    </row>
    <row r="185" spans="1:6" x14ac:dyDescent="0.3">
      <c r="A185" s="1"/>
      <c r="B185" s="28" t="s">
        <v>9</v>
      </c>
      <c r="C185" s="3">
        <v>0.12</v>
      </c>
      <c r="D185" s="49" t="s">
        <v>41</v>
      </c>
      <c r="E185" s="47" t="s">
        <v>39</v>
      </c>
      <c r="F185" s="49" t="s">
        <v>31</v>
      </c>
    </row>
    <row r="186" spans="1:6" x14ac:dyDescent="0.3">
      <c r="A186" s="1"/>
      <c r="B186" s="28" t="s">
        <v>10</v>
      </c>
      <c r="C186" s="3">
        <v>0.12</v>
      </c>
      <c r="D186" s="49"/>
      <c r="E186" s="48"/>
      <c r="F186" s="49"/>
    </row>
    <row r="187" spans="1:6" x14ac:dyDescent="0.3">
      <c r="A187" s="8" t="s">
        <v>4</v>
      </c>
      <c r="B187" s="29" t="s">
        <v>66</v>
      </c>
    </row>
    <row r="188" spans="1:6" x14ac:dyDescent="0.3">
      <c r="A188" s="13" t="s">
        <v>12</v>
      </c>
      <c r="B188" s="30" t="s">
        <v>15</v>
      </c>
    </row>
    <row r="189" spans="1:6" x14ac:dyDescent="0.3">
      <c r="A189" s="13" t="s">
        <v>22</v>
      </c>
      <c r="B189" s="30" t="s">
        <v>57</v>
      </c>
    </row>
    <row r="190" spans="1:6" x14ac:dyDescent="0.3">
      <c r="A190" s="13" t="s">
        <v>24</v>
      </c>
      <c r="B190" s="30">
        <v>0</v>
      </c>
    </row>
    <row r="191" spans="1:6" x14ac:dyDescent="0.3">
      <c r="A191" s="20" t="s">
        <v>42</v>
      </c>
      <c r="B191" s="33" t="s">
        <v>64</v>
      </c>
      <c r="C191" s="22">
        <v>7.9000000000000001E-2</v>
      </c>
    </row>
    <row r="192" spans="1:6" s="25" customFormat="1" x14ac:dyDescent="0.3">
      <c r="B192" s="34"/>
    </row>
    <row r="194" spans="1:6" x14ac:dyDescent="0.3">
      <c r="A194" s="21" t="s">
        <v>11</v>
      </c>
      <c r="B194" s="26"/>
    </row>
    <row r="195" spans="1:6" x14ac:dyDescent="0.3">
      <c r="A195" s="6" t="s">
        <v>0</v>
      </c>
      <c r="B195" s="27" t="s">
        <v>1</v>
      </c>
      <c r="D195" s="1">
        <v>6236</v>
      </c>
      <c r="E195" s="1">
        <v>330709</v>
      </c>
    </row>
    <row r="196" spans="1:6" x14ac:dyDescent="0.3">
      <c r="A196" s="7" t="s">
        <v>2</v>
      </c>
      <c r="B196" s="28" t="s">
        <v>3</v>
      </c>
      <c r="C196" s="3">
        <v>0.88</v>
      </c>
      <c r="D196" s="2" t="s">
        <v>40</v>
      </c>
      <c r="E196" s="2" t="s">
        <v>38</v>
      </c>
    </row>
    <row r="197" spans="1:6" x14ac:dyDescent="0.3">
      <c r="A197" s="1"/>
      <c r="B197" s="28" t="s">
        <v>9</v>
      </c>
      <c r="C197" s="3">
        <v>0.12</v>
      </c>
      <c r="D197" s="49" t="s">
        <v>41</v>
      </c>
      <c r="E197" s="47" t="s">
        <v>39</v>
      </c>
      <c r="F197" s="49" t="s">
        <v>31</v>
      </c>
    </row>
    <row r="198" spans="1:6" x14ac:dyDescent="0.3">
      <c r="A198" s="1"/>
      <c r="B198" s="28" t="s">
        <v>10</v>
      </c>
      <c r="C198" s="3">
        <v>0.12</v>
      </c>
      <c r="D198" s="49"/>
      <c r="E198" s="48"/>
      <c r="F198" s="49"/>
    </row>
    <row r="199" spans="1:6" x14ac:dyDescent="0.3">
      <c r="A199" s="8" t="s">
        <v>4</v>
      </c>
      <c r="B199" s="29"/>
    </row>
    <row r="200" spans="1:6" x14ac:dyDescent="0.3">
      <c r="A200" s="13" t="s">
        <v>12</v>
      </c>
      <c r="B200" s="30" t="s">
        <v>15</v>
      </c>
    </row>
    <row r="201" spans="1:6" x14ac:dyDescent="0.3">
      <c r="A201" s="13" t="s">
        <v>22</v>
      </c>
      <c r="B201" s="30" t="s">
        <v>67</v>
      </c>
    </row>
    <row r="202" spans="1:6" x14ac:dyDescent="0.3">
      <c r="A202" s="13" t="s">
        <v>24</v>
      </c>
      <c r="B202" s="30">
        <v>0</v>
      </c>
    </row>
    <row r="203" spans="1:6" x14ac:dyDescent="0.3">
      <c r="A203" s="20" t="s">
        <v>42</v>
      </c>
      <c r="B203" s="33" t="s">
        <v>64</v>
      </c>
      <c r="C203" s="22">
        <v>7.9000000000000001E-2</v>
      </c>
    </row>
    <row r="205" spans="1:6" x14ac:dyDescent="0.3">
      <c r="A205" s="37"/>
      <c r="B205" s="38"/>
      <c r="C205" s="37"/>
      <c r="D205" s="37"/>
      <c r="E205" s="37"/>
      <c r="F205" s="37"/>
    </row>
    <row r="207" spans="1:6" x14ac:dyDescent="0.3">
      <c r="A207" s="21" t="s">
        <v>11</v>
      </c>
      <c r="B207" s="26">
        <v>21</v>
      </c>
    </row>
    <row r="208" spans="1:6" x14ac:dyDescent="0.3">
      <c r="A208" s="6" t="s">
        <v>0</v>
      </c>
      <c r="B208" s="27" t="s">
        <v>1</v>
      </c>
      <c r="D208" s="1">
        <v>6236</v>
      </c>
      <c r="E208" s="1">
        <v>330709</v>
      </c>
    </row>
    <row r="209" spans="1:6" x14ac:dyDescent="0.3">
      <c r="A209" s="7" t="s">
        <v>2</v>
      </c>
      <c r="B209" s="28" t="s">
        <v>3</v>
      </c>
      <c r="C209" s="3">
        <v>0.88</v>
      </c>
      <c r="D209" s="2" t="s">
        <v>40</v>
      </c>
      <c r="E209" s="2" t="s">
        <v>38</v>
      </c>
    </row>
    <row r="210" spans="1:6" x14ac:dyDescent="0.3">
      <c r="A210" s="1"/>
      <c r="B210" s="28" t="s">
        <v>9</v>
      </c>
      <c r="C210" s="3">
        <v>0.12</v>
      </c>
      <c r="D210" s="49" t="s">
        <v>41</v>
      </c>
      <c r="E210" s="47" t="s">
        <v>39</v>
      </c>
      <c r="F210" s="49" t="s">
        <v>31</v>
      </c>
    </row>
    <row r="211" spans="1:6" x14ac:dyDescent="0.3">
      <c r="A211" s="1"/>
      <c r="B211" s="28" t="s">
        <v>10</v>
      </c>
      <c r="C211" s="3">
        <v>0.12</v>
      </c>
      <c r="D211" s="49"/>
      <c r="E211" s="48"/>
      <c r="F211" s="49"/>
    </row>
    <row r="212" spans="1:6" x14ac:dyDescent="0.3">
      <c r="A212" s="8" t="s">
        <v>4</v>
      </c>
      <c r="B212" s="29" t="s">
        <v>72</v>
      </c>
    </row>
    <row r="213" spans="1:6" x14ac:dyDescent="0.3">
      <c r="A213" s="13" t="s">
        <v>12</v>
      </c>
      <c r="B213" s="30"/>
    </row>
    <row r="214" spans="1:6" x14ac:dyDescent="0.3">
      <c r="A214" s="13" t="s">
        <v>22</v>
      </c>
      <c r="B214" s="30" t="s">
        <v>71</v>
      </c>
    </row>
    <row r="215" spans="1:6" x14ac:dyDescent="0.3">
      <c r="A215" s="13" t="s">
        <v>24</v>
      </c>
      <c r="B215" s="30">
        <v>7.4999999999999997E-2</v>
      </c>
    </row>
    <row r="216" spans="1:6" x14ac:dyDescent="0.3">
      <c r="A216" s="20" t="s">
        <v>42</v>
      </c>
      <c r="B216" s="33" t="s">
        <v>64</v>
      </c>
      <c r="C216" s="22">
        <v>0.10199999999999999</v>
      </c>
    </row>
    <row r="218" spans="1:6" x14ac:dyDescent="0.3">
      <c r="A218" s="21" t="s">
        <v>11</v>
      </c>
      <c r="B218" s="26">
        <v>22</v>
      </c>
    </row>
    <row r="219" spans="1:6" x14ac:dyDescent="0.3">
      <c r="A219" s="6" t="s">
        <v>0</v>
      </c>
      <c r="B219" s="27" t="s">
        <v>1</v>
      </c>
      <c r="D219" s="1">
        <v>6236</v>
      </c>
      <c r="E219" s="1">
        <v>330709</v>
      </c>
    </row>
    <row r="220" spans="1:6" x14ac:dyDescent="0.3">
      <c r="A220" s="7" t="s">
        <v>2</v>
      </c>
      <c r="B220" s="28" t="s">
        <v>3</v>
      </c>
      <c r="C220" s="3">
        <v>0.88</v>
      </c>
      <c r="D220" s="2" t="s">
        <v>40</v>
      </c>
      <c r="E220" s="2" t="s">
        <v>38</v>
      </c>
    </row>
    <row r="221" spans="1:6" x14ac:dyDescent="0.3">
      <c r="A221" s="1"/>
      <c r="B221" s="28" t="s">
        <v>9</v>
      </c>
      <c r="C221" s="3">
        <v>0.12</v>
      </c>
      <c r="D221" s="49" t="s">
        <v>41</v>
      </c>
      <c r="E221" s="47" t="s">
        <v>39</v>
      </c>
      <c r="F221" s="49" t="s">
        <v>31</v>
      </c>
    </row>
    <row r="222" spans="1:6" x14ac:dyDescent="0.3">
      <c r="A222" s="1"/>
      <c r="B222" s="28" t="s">
        <v>10</v>
      </c>
      <c r="C222" s="3">
        <v>0.12</v>
      </c>
      <c r="D222" s="49"/>
      <c r="E222" s="48"/>
      <c r="F222" s="49"/>
    </row>
    <row r="223" spans="1:6" x14ac:dyDescent="0.3">
      <c r="A223" s="8" t="s">
        <v>4</v>
      </c>
      <c r="B223" s="29" t="s">
        <v>73</v>
      </c>
    </row>
    <row r="224" spans="1:6" x14ac:dyDescent="0.3">
      <c r="A224" s="13" t="s">
        <v>12</v>
      </c>
      <c r="B224" s="30"/>
    </row>
    <row r="225" spans="1:6" x14ac:dyDescent="0.3">
      <c r="A225" s="13" t="s">
        <v>22</v>
      </c>
      <c r="B225" s="30" t="s">
        <v>67</v>
      </c>
    </row>
    <row r="226" spans="1:6" x14ac:dyDescent="0.3">
      <c r="A226" s="13" t="s">
        <v>24</v>
      </c>
      <c r="B226" s="30">
        <v>7.4999999999999997E-2</v>
      </c>
    </row>
    <row r="227" spans="1:6" x14ac:dyDescent="0.3">
      <c r="A227" s="20" t="s">
        <v>42</v>
      </c>
      <c r="B227" s="33" t="s">
        <v>64</v>
      </c>
      <c r="C227" s="22">
        <v>7.9000000000000001E-2</v>
      </c>
    </row>
    <row r="229" spans="1:6" x14ac:dyDescent="0.3">
      <c r="A229" s="21" t="s">
        <v>11</v>
      </c>
      <c r="B229" s="26">
        <v>23</v>
      </c>
    </row>
    <row r="230" spans="1:6" x14ac:dyDescent="0.3">
      <c r="A230" s="6" t="s">
        <v>0</v>
      </c>
      <c r="B230" s="27" t="s">
        <v>1</v>
      </c>
      <c r="D230" s="1">
        <v>6236</v>
      </c>
      <c r="E230" s="1">
        <v>330709</v>
      </c>
    </row>
    <row r="231" spans="1:6" x14ac:dyDescent="0.3">
      <c r="A231" s="7" t="s">
        <v>2</v>
      </c>
      <c r="B231" s="28" t="s">
        <v>3</v>
      </c>
      <c r="C231" s="3">
        <v>0.88</v>
      </c>
      <c r="D231" s="2" t="s">
        <v>40</v>
      </c>
      <c r="E231" s="2" t="s">
        <v>38</v>
      </c>
    </row>
    <row r="232" spans="1:6" x14ac:dyDescent="0.3">
      <c r="A232" s="1"/>
      <c r="B232" s="28" t="s">
        <v>9</v>
      </c>
      <c r="C232" s="3">
        <v>0.12</v>
      </c>
      <c r="D232" s="49" t="s">
        <v>41</v>
      </c>
      <c r="E232" s="47" t="s">
        <v>39</v>
      </c>
      <c r="F232" s="49" t="s">
        <v>31</v>
      </c>
    </row>
    <row r="233" spans="1:6" x14ac:dyDescent="0.3">
      <c r="A233" s="1"/>
      <c r="B233" s="28" t="s">
        <v>10</v>
      </c>
      <c r="C233" s="3">
        <v>0.12</v>
      </c>
      <c r="D233" s="49"/>
      <c r="E233" s="48"/>
      <c r="F233" s="49"/>
    </row>
    <row r="234" spans="1:6" x14ac:dyDescent="0.3">
      <c r="A234" s="8" t="s">
        <v>4</v>
      </c>
      <c r="B234" s="29" t="s">
        <v>75</v>
      </c>
    </row>
    <row r="235" spans="1:6" x14ac:dyDescent="0.3">
      <c r="A235" s="13" t="s">
        <v>12</v>
      </c>
      <c r="B235" s="30"/>
    </row>
    <row r="236" spans="1:6" x14ac:dyDescent="0.3">
      <c r="A236" s="13" t="s">
        <v>22</v>
      </c>
      <c r="B236" s="30" t="s">
        <v>74</v>
      </c>
    </row>
    <row r="237" spans="1:6" x14ac:dyDescent="0.3">
      <c r="A237" s="13" t="s">
        <v>24</v>
      </c>
      <c r="B237" s="30">
        <v>7.4999999999999997E-2</v>
      </c>
    </row>
    <row r="238" spans="1:6" x14ac:dyDescent="0.3">
      <c r="A238" s="20" t="s">
        <v>42</v>
      </c>
      <c r="B238" s="33" t="s">
        <v>64</v>
      </c>
      <c r="C238" s="22">
        <v>7.4200000000000002E-2</v>
      </c>
    </row>
    <row r="240" spans="1:6" x14ac:dyDescent="0.3">
      <c r="A240" s="21" t="s">
        <v>11</v>
      </c>
      <c r="B240" s="26">
        <v>24</v>
      </c>
    </row>
    <row r="241" spans="1:6" x14ac:dyDescent="0.3">
      <c r="A241" s="6" t="s">
        <v>0</v>
      </c>
      <c r="B241" s="27" t="s">
        <v>1</v>
      </c>
      <c r="D241" s="1">
        <v>6236</v>
      </c>
      <c r="E241" s="1">
        <v>330709</v>
      </c>
    </row>
    <row r="242" spans="1:6" x14ac:dyDescent="0.3">
      <c r="A242" s="7" t="s">
        <v>2</v>
      </c>
      <c r="B242" s="28" t="s">
        <v>3</v>
      </c>
      <c r="C242" s="3">
        <v>0.88</v>
      </c>
      <c r="D242" s="2" t="s">
        <v>40</v>
      </c>
      <c r="E242" s="2" t="s">
        <v>38</v>
      </c>
    </row>
    <row r="243" spans="1:6" x14ac:dyDescent="0.3">
      <c r="A243" s="1"/>
      <c r="B243" s="28" t="s">
        <v>9</v>
      </c>
      <c r="C243" s="3">
        <v>0.12</v>
      </c>
      <c r="D243" s="49" t="s">
        <v>41</v>
      </c>
      <c r="E243" s="47" t="s">
        <v>39</v>
      </c>
      <c r="F243" s="49" t="s">
        <v>31</v>
      </c>
    </row>
    <row r="244" spans="1:6" x14ac:dyDescent="0.3">
      <c r="A244" s="1"/>
      <c r="B244" s="28" t="s">
        <v>10</v>
      </c>
      <c r="C244" s="3">
        <v>0.12</v>
      </c>
      <c r="D244" s="49"/>
      <c r="E244" s="48"/>
      <c r="F244" s="49"/>
    </row>
    <row r="245" spans="1:6" x14ac:dyDescent="0.3">
      <c r="A245" s="8" t="s">
        <v>4</v>
      </c>
      <c r="B245" s="29" t="s">
        <v>77</v>
      </c>
    </row>
    <row r="246" spans="1:6" x14ac:dyDescent="0.3">
      <c r="A246" s="13" t="s">
        <v>12</v>
      </c>
      <c r="B246" s="30"/>
    </row>
    <row r="247" spans="1:6" x14ac:dyDescent="0.3">
      <c r="A247" s="13" t="s">
        <v>22</v>
      </c>
      <c r="B247" s="30" t="s">
        <v>76</v>
      </c>
    </row>
    <row r="248" spans="1:6" x14ac:dyDescent="0.3">
      <c r="A248" s="13" t="s">
        <v>24</v>
      </c>
      <c r="B248" s="30">
        <v>7.4999999999999997E-2</v>
      </c>
    </row>
    <row r="249" spans="1:6" x14ac:dyDescent="0.3">
      <c r="A249" s="20" t="s">
        <v>42</v>
      </c>
      <c r="B249" s="33" t="s">
        <v>64</v>
      </c>
      <c r="C249" s="22">
        <v>7.7499999999999999E-2</v>
      </c>
    </row>
    <row r="251" spans="1:6" x14ac:dyDescent="0.3">
      <c r="A251" s="21" t="s">
        <v>11</v>
      </c>
      <c r="B251" s="26">
        <v>25</v>
      </c>
    </row>
    <row r="252" spans="1:6" x14ac:dyDescent="0.3">
      <c r="A252" s="6" t="s">
        <v>0</v>
      </c>
      <c r="B252" s="27" t="s">
        <v>1</v>
      </c>
      <c r="D252" s="1">
        <v>6236</v>
      </c>
      <c r="E252" s="1">
        <v>330709</v>
      </c>
    </row>
    <row r="253" spans="1:6" x14ac:dyDescent="0.3">
      <c r="A253" s="7" t="s">
        <v>2</v>
      </c>
      <c r="B253" s="28" t="s">
        <v>3</v>
      </c>
      <c r="C253" s="3">
        <v>0.88</v>
      </c>
      <c r="D253" s="2" t="s">
        <v>40</v>
      </c>
      <c r="E253" s="2" t="s">
        <v>38</v>
      </c>
    </row>
    <row r="254" spans="1:6" x14ac:dyDescent="0.3">
      <c r="A254" s="1"/>
      <c r="B254" s="28" t="s">
        <v>9</v>
      </c>
      <c r="C254" s="3">
        <v>0.12</v>
      </c>
      <c r="D254" s="49" t="s">
        <v>41</v>
      </c>
      <c r="E254" s="47" t="s">
        <v>39</v>
      </c>
      <c r="F254" s="49" t="s">
        <v>31</v>
      </c>
    </row>
    <row r="255" spans="1:6" x14ac:dyDescent="0.3">
      <c r="A255" s="1"/>
      <c r="B255" s="28" t="s">
        <v>10</v>
      </c>
      <c r="C255" s="3">
        <v>0.12</v>
      </c>
      <c r="D255" s="49"/>
      <c r="E255" s="48"/>
      <c r="F255" s="49"/>
    </row>
    <row r="256" spans="1:6" x14ac:dyDescent="0.3">
      <c r="A256" s="8" t="s">
        <v>4</v>
      </c>
      <c r="B256" s="29" t="s">
        <v>79</v>
      </c>
    </row>
    <row r="257" spans="1:3" x14ac:dyDescent="0.3">
      <c r="A257" s="13" t="s">
        <v>12</v>
      </c>
      <c r="B257" s="30"/>
    </row>
    <row r="258" spans="1:3" x14ac:dyDescent="0.3">
      <c r="A258" s="13" t="s">
        <v>22</v>
      </c>
      <c r="B258" s="30" t="s">
        <v>78</v>
      </c>
    </row>
    <row r="259" spans="1:3" x14ac:dyDescent="0.3">
      <c r="A259" s="13" t="s">
        <v>24</v>
      </c>
      <c r="B259" s="30">
        <v>7.4999999999999997E-2</v>
      </c>
    </row>
    <row r="260" spans="1:3" x14ac:dyDescent="0.3">
      <c r="A260" s="20" t="s">
        <v>42</v>
      </c>
      <c r="B260" s="33" t="s">
        <v>64</v>
      </c>
      <c r="C260" s="22"/>
    </row>
  </sheetData>
  <mergeCells count="74">
    <mergeCell ref="D254:D255"/>
    <mergeCell ref="E254:E255"/>
    <mergeCell ref="F254:F255"/>
    <mergeCell ref="D232:D233"/>
    <mergeCell ref="E232:E233"/>
    <mergeCell ref="F232:F233"/>
    <mergeCell ref="D243:D244"/>
    <mergeCell ref="E243:E244"/>
    <mergeCell ref="F243:F244"/>
    <mergeCell ref="D210:D211"/>
    <mergeCell ref="E210:E211"/>
    <mergeCell ref="F210:F211"/>
    <mergeCell ref="D221:D222"/>
    <mergeCell ref="E221:E222"/>
    <mergeCell ref="F221:F222"/>
    <mergeCell ref="D197:D198"/>
    <mergeCell ref="E197:E198"/>
    <mergeCell ref="F197:F198"/>
    <mergeCell ref="N107:N108"/>
    <mergeCell ref="L107:L108"/>
    <mergeCell ref="M107:M108"/>
    <mergeCell ref="D118:D119"/>
    <mergeCell ref="E118:E119"/>
    <mergeCell ref="F118:F119"/>
    <mergeCell ref="D129:D130"/>
    <mergeCell ref="E129:E130"/>
    <mergeCell ref="F129:F130"/>
    <mergeCell ref="D140:D141"/>
    <mergeCell ref="E140:E141"/>
    <mergeCell ref="F140:F141"/>
    <mergeCell ref="D151:D152"/>
    <mergeCell ref="D96:D97"/>
    <mergeCell ref="E96:E97"/>
    <mergeCell ref="F96:F97"/>
    <mergeCell ref="D107:D108"/>
    <mergeCell ref="E107:E108"/>
    <mergeCell ref="F107:F108"/>
    <mergeCell ref="A1:B1"/>
    <mergeCell ref="D15:D16"/>
    <mergeCell ref="E15:E16"/>
    <mergeCell ref="F15:F16"/>
    <mergeCell ref="F35:F36"/>
    <mergeCell ref="D25:D26"/>
    <mergeCell ref="E25:E26"/>
    <mergeCell ref="F25:F26"/>
    <mergeCell ref="F5:F6"/>
    <mergeCell ref="D5:D6"/>
    <mergeCell ref="E5:E6"/>
    <mergeCell ref="D85:D86"/>
    <mergeCell ref="E85:E86"/>
    <mergeCell ref="F85:F86"/>
    <mergeCell ref="F45:F46"/>
    <mergeCell ref="D45:D46"/>
    <mergeCell ref="E45:E46"/>
    <mergeCell ref="D55:D56"/>
    <mergeCell ref="E55:E56"/>
    <mergeCell ref="F55:F56"/>
    <mergeCell ref="D65:D66"/>
    <mergeCell ref="E65:E66"/>
    <mergeCell ref="F65:F66"/>
    <mergeCell ref="D75:D76"/>
    <mergeCell ref="E75:E76"/>
    <mergeCell ref="F75:F76"/>
    <mergeCell ref="E151:E152"/>
    <mergeCell ref="F151:F152"/>
    <mergeCell ref="D185:D186"/>
    <mergeCell ref="E185:E186"/>
    <mergeCell ref="F185:F186"/>
    <mergeCell ref="D162:D163"/>
    <mergeCell ref="E162:E163"/>
    <mergeCell ref="F162:F163"/>
    <mergeCell ref="D173:D174"/>
    <mergeCell ref="E173:E174"/>
    <mergeCell ref="F173:F17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opLeftCell="A31" zoomScale="70" zoomScaleNormal="70" workbookViewId="0">
      <selection activeCell="H51" sqref="H51"/>
    </sheetView>
  </sheetViews>
  <sheetFormatPr defaultRowHeight="14.4" x14ac:dyDescent="0.3"/>
  <cols>
    <col min="1" max="1" width="19.44140625" bestFit="1" customWidth="1"/>
    <col min="2" max="2" width="38.5546875" bestFit="1" customWidth="1"/>
    <col min="3" max="3" width="7.44140625" bestFit="1" customWidth="1"/>
    <col min="4" max="4" width="11.21875" bestFit="1" customWidth="1"/>
    <col min="5" max="5" width="13.77734375" bestFit="1" customWidth="1"/>
    <col min="6" max="6" width="18.5546875" bestFit="1" customWidth="1"/>
    <col min="9" max="9" width="19.44140625" bestFit="1" customWidth="1"/>
    <col min="10" max="10" width="38.5546875" bestFit="1" customWidth="1"/>
    <col min="11" max="11" width="6.33203125" bestFit="1" customWidth="1"/>
    <col min="12" max="12" width="11.21875" bestFit="1" customWidth="1"/>
    <col min="13" max="13" width="13.77734375" bestFit="1" customWidth="1"/>
    <col min="14" max="14" width="18.5546875" bestFit="1" customWidth="1"/>
  </cols>
  <sheetData>
    <row r="1" spans="1:14" x14ac:dyDescent="0.3">
      <c r="A1" s="51" t="s">
        <v>70</v>
      </c>
      <c r="B1" s="51"/>
      <c r="C1" s="51"/>
      <c r="D1" s="51"/>
      <c r="E1" s="51"/>
      <c r="F1" s="51"/>
      <c r="I1" s="51" t="s">
        <v>84</v>
      </c>
      <c r="J1" s="51"/>
      <c r="K1" s="51"/>
      <c r="L1" s="51"/>
      <c r="M1" s="51"/>
      <c r="N1" s="51"/>
    </row>
    <row r="2" spans="1:14" x14ac:dyDescent="0.3">
      <c r="A2" s="21" t="s">
        <v>11</v>
      </c>
      <c r="B2" s="26">
        <v>14</v>
      </c>
      <c r="I2" s="21" t="s">
        <v>11</v>
      </c>
      <c r="J2" s="26">
        <v>22</v>
      </c>
    </row>
    <row r="3" spans="1:14" x14ac:dyDescent="0.3">
      <c r="A3" s="6" t="s">
        <v>0</v>
      </c>
      <c r="B3" s="27" t="s">
        <v>1</v>
      </c>
      <c r="D3" s="1">
        <v>6236</v>
      </c>
      <c r="E3" s="1">
        <v>330709</v>
      </c>
      <c r="I3" s="6" t="s">
        <v>0</v>
      </c>
      <c r="J3" s="27" t="s">
        <v>1</v>
      </c>
      <c r="L3" s="1">
        <v>6236</v>
      </c>
      <c r="M3" s="1">
        <v>330709</v>
      </c>
    </row>
    <row r="4" spans="1:14" x14ac:dyDescent="0.3">
      <c r="A4" s="7" t="s">
        <v>2</v>
      </c>
      <c r="B4" s="28" t="s">
        <v>3</v>
      </c>
      <c r="C4" s="3">
        <v>0.88</v>
      </c>
      <c r="D4" s="2" t="s">
        <v>40</v>
      </c>
      <c r="E4" s="2" t="s">
        <v>38</v>
      </c>
      <c r="I4" s="7" t="s">
        <v>2</v>
      </c>
      <c r="J4" s="28" t="s">
        <v>3</v>
      </c>
      <c r="K4" s="3">
        <v>0.88</v>
      </c>
      <c r="L4" s="2" t="s">
        <v>40</v>
      </c>
      <c r="M4" s="2" t="s">
        <v>38</v>
      </c>
    </row>
    <row r="5" spans="1:14" x14ac:dyDescent="0.3">
      <c r="A5" s="1"/>
      <c r="B5" s="28" t="s">
        <v>9</v>
      </c>
      <c r="C5" s="3">
        <v>0.12</v>
      </c>
      <c r="D5" s="49" t="s">
        <v>41</v>
      </c>
      <c r="E5" s="47" t="s">
        <v>39</v>
      </c>
      <c r="F5" s="49" t="s">
        <v>31</v>
      </c>
      <c r="I5" s="1"/>
      <c r="J5" s="28" t="s">
        <v>9</v>
      </c>
      <c r="K5" s="3">
        <v>0.12</v>
      </c>
      <c r="L5" s="49" t="s">
        <v>41</v>
      </c>
      <c r="M5" s="47" t="s">
        <v>39</v>
      </c>
      <c r="N5" s="49" t="s">
        <v>31</v>
      </c>
    </row>
    <row r="6" spans="1:14" x14ac:dyDescent="0.3">
      <c r="A6" s="1"/>
      <c r="B6" s="28" t="s">
        <v>10</v>
      </c>
      <c r="C6" s="3">
        <v>0.12</v>
      </c>
      <c r="D6" s="49"/>
      <c r="E6" s="48"/>
      <c r="F6" s="49"/>
      <c r="I6" s="1"/>
      <c r="J6" s="28" t="s">
        <v>10</v>
      </c>
      <c r="K6" s="3">
        <v>0.12</v>
      </c>
      <c r="L6" s="49"/>
      <c r="M6" s="48"/>
      <c r="N6" s="49"/>
    </row>
    <row r="7" spans="1:14" x14ac:dyDescent="0.3">
      <c r="A7" s="8" t="s">
        <v>4</v>
      </c>
      <c r="B7" s="29" t="s">
        <v>59</v>
      </c>
      <c r="I7" s="8" t="s">
        <v>4</v>
      </c>
      <c r="J7" s="29" t="s">
        <v>73</v>
      </c>
    </row>
    <row r="8" spans="1:14" x14ac:dyDescent="0.3">
      <c r="A8" s="13" t="s">
        <v>12</v>
      </c>
      <c r="B8" s="30" t="s">
        <v>15</v>
      </c>
      <c r="I8" s="13" t="s">
        <v>12</v>
      </c>
      <c r="J8" s="30"/>
    </row>
    <row r="9" spans="1:14" x14ac:dyDescent="0.3">
      <c r="A9" s="13" t="s">
        <v>22</v>
      </c>
      <c r="B9" s="30" t="s">
        <v>80</v>
      </c>
      <c r="I9" s="13" t="s">
        <v>22</v>
      </c>
      <c r="J9" s="30" t="s">
        <v>85</v>
      </c>
    </row>
    <row r="10" spans="1:14" x14ac:dyDescent="0.3">
      <c r="A10" s="13" t="s">
        <v>24</v>
      </c>
      <c r="B10" s="30">
        <v>0</v>
      </c>
      <c r="I10" s="13" t="s">
        <v>24</v>
      </c>
      <c r="J10" s="30">
        <v>7.4999999999999997E-2</v>
      </c>
    </row>
    <row r="11" spans="1:14" x14ac:dyDescent="0.3">
      <c r="A11" s="20" t="s">
        <v>42</v>
      </c>
      <c r="B11" s="33" t="s">
        <v>47</v>
      </c>
      <c r="C11" s="22">
        <v>0.1017</v>
      </c>
      <c r="I11" s="20" t="s">
        <v>42</v>
      </c>
      <c r="J11" s="33" t="s">
        <v>64</v>
      </c>
      <c r="K11" s="22">
        <v>7.9000000000000001E-2</v>
      </c>
    </row>
    <row r="12" spans="1:14" x14ac:dyDescent="0.3">
      <c r="B12" s="31"/>
      <c r="J12" s="31"/>
    </row>
    <row r="13" spans="1:14" x14ac:dyDescent="0.3">
      <c r="A13" s="21" t="s">
        <v>11</v>
      </c>
      <c r="B13" s="26">
        <v>15</v>
      </c>
      <c r="I13" s="21" t="s">
        <v>11</v>
      </c>
      <c r="J13" s="26">
        <v>23</v>
      </c>
    </row>
    <row r="14" spans="1:14" x14ac:dyDescent="0.3">
      <c r="A14" s="6" t="s">
        <v>0</v>
      </c>
      <c r="B14" s="27" t="s">
        <v>1</v>
      </c>
      <c r="D14" s="1">
        <v>6236</v>
      </c>
      <c r="E14" s="1">
        <v>330709</v>
      </c>
      <c r="I14" s="6" t="s">
        <v>0</v>
      </c>
      <c r="J14" s="27" t="s">
        <v>1</v>
      </c>
      <c r="L14" s="1">
        <v>6236</v>
      </c>
      <c r="M14" s="1">
        <v>330709</v>
      </c>
    </row>
    <row r="15" spans="1:14" x14ac:dyDescent="0.3">
      <c r="A15" s="7" t="s">
        <v>2</v>
      </c>
      <c r="B15" s="28" t="s">
        <v>3</v>
      </c>
      <c r="C15" s="3">
        <v>0.88</v>
      </c>
      <c r="D15" s="2" t="s">
        <v>40</v>
      </c>
      <c r="E15" s="2" t="s">
        <v>38</v>
      </c>
      <c r="I15" s="7" t="s">
        <v>2</v>
      </c>
      <c r="J15" s="28" t="s">
        <v>3</v>
      </c>
      <c r="K15" s="3">
        <v>0.88</v>
      </c>
      <c r="L15" s="2" t="s">
        <v>40</v>
      </c>
      <c r="M15" s="2" t="s">
        <v>38</v>
      </c>
    </row>
    <row r="16" spans="1:14" x14ac:dyDescent="0.3">
      <c r="A16" s="1"/>
      <c r="B16" s="28" t="s">
        <v>9</v>
      </c>
      <c r="C16" s="3">
        <v>0.12</v>
      </c>
      <c r="D16" s="49" t="s">
        <v>41</v>
      </c>
      <c r="E16" s="47" t="s">
        <v>39</v>
      </c>
      <c r="F16" s="49" t="s">
        <v>31</v>
      </c>
      <c r="I16" s="1"/>
      <c r="J16" s="28" t="s">
        <v>9</v>
      </c>
      <c r="K16" s="3">
        <v>0.12</v>
      </c>
      <c r="L16" s="49" t="s">
        <v>41</v>
      </c>
      <c r="M16" s="47" t="s">
        <v>39</v>
      </c>
      <c r="N16" s="49" t="s">
        <v>31</v>
      </c>
    </row>
    <row r="17" spans="1:14" x14ac:dyDescent="0.3">
      <c r="A17" s="1"/>
      <c r="B17" s="28" t="s">
        <v>10</v>
      </c>
      <c r="C17" s="3">
        <v>0.12</v>
      </c>
      <c r="D17" s="49"/>
      <c r="E17" s="48"/>
      <c r="F17" s="49"/>
      <c r="I17" s="1"/>
      <c r="J17" s="28" t="s">
        <v>10</v>
      </c>
      <c r="K17" s="3">
        <v>0.12</v>
      </c>
      <c r="L17" s="49"/>
      <c r="M17" s="48"/>
      <c r="N17" s="49"/>
    </row>
    <row r="18" spans="1:14" x14ac:dyDescent="0.3">
      <c r="A18" s="8" t="s">
        <v>4</v>
      </c>
      <c r="B18" s="29" t="s">
        <v>60</v>
      </c>
      <c r="I18" s="8" t="s">
        <v>4</v>
      </c>
      <c r="J18" s="29" t="s">
        <v>75</v>
      </c>
    </row>
    <row r="19" spans="1:14" x14ac:dyDescent="0.3">
      <c r="A19" s="13" t="s">
        <v>12</v>
      </c>
      <c r="B19" s="30" t="s">
        <v>15</v>
      </c>
      <c r="I19" s="13" t="s">
        <v>12</v>
      </c>
      <c r="J19" s="30"/>
    </row>
    <row r="20" spans="1:14" x14ac:dyDescent="0.3">
      <c r="A20" s="13" t="s">
        <v>22</v>
      </c>
      <c r="B20" s="30" t="s">
        <v>81</v>
      </c>
      <c r="I20" s="13" t="s">
        <v>22</v>
      </c>
      <c r="J20" s="30" t="s">
        <v>94</v>
      </c>
    </row>
    <row r="21" spans="1:14" x14ac:dyDescent="0.3">
      <c r="A21" s="13" t="s">
        <v>24</v>
      </c>
      <c r="B21" s="30">
        <v>0</v>
      </c>
      <c r="I21" s="13" t="s">
        <v>24</v>
      </c>
      <c r="J21" s="30">
        <v>7.4999999999999997E-2</v>
      </c>
    </row>
    <row r="22" spans="1:14" x14ac:dyDescent="0.3">
      <c r="A22" s="20" t="s">
        <v>42</v>
      </c>
      <c r="B22" s="33" t="s">
        <v>47</v>
      </c>
      <c r="C22" s="22">
        <v>9.6100000000000005E-2</v>
      </c>
      <c r="I22" s="20" t="s">
        <v>42</v>
      </c>
      <c r="J22" s="33" t="s">
        <v>64</v>
      </c>
      <c r="K22" s="22">
        <v>7.4200000000000002E-2</v>
      </c>
    </row>
    <row r="23" spans="1:14" x14ac:dyDescent="0.3">
      <c r="B23" s="31"/>
      <c r="J23" s="31"/>
    </row>
    <row r="24" spans="1:14" x14ac:dyDescent="0.3">
      <c r="A24" s="21" t="s">
        <v>11</v>
      </c>
      <c r="B24" s="26">
        <v>16</v>
      </c>
      <c r="I24" s="21" t="s">
        <v>11</v>
      </c>
      <c r="J24" s="26">
        <v>24</v>
      </c>
    </row>
    <row r="25" spans="1:14" x14ac:dyDescent="0.3">
      <c r="A25" s="6" t="s">
        <v>0</v>
      </c>
      <c r="B25" s="27" t="s">
        <v>1</v>
      </c>
      <c r="D25" s="1">
        <v>6236</v>
      </c>
      <c r="E25" s="1">
        <v>330709</v>
      </c>
      <c r="I25" s="6" t="s">
        <v>0</v>
      </c>
      <c r="J25" s="27" t="s">
        <v>1</v>
      </c>
      <c r="L25" s="1">
        <v>6236</v>
      </c>
      <c r="M25" s="1">
        <v>330709</v>
      </c>
    </row>
    <row r="26" spans="1:14" x14ac:dyDescent="0.3">
      <c r="A26" s="7" t="s">
        <v>2</v>
      </c>
      <c r="B26" s="28" t="s">
        <v>3</v>
      </c>
      <c r="C26" s="3">
        <v>0.88</v>
      </c>
      <c r="D26" s="2" t="s">
        <v>40</v>
      </c>
      <c r="E26" s="2" t="s">
        <v>38</v>
      </c>
      <c r="I26" s="7" t="s">
        <v>2</v>
      </c>
      <c r="J26" s="28" t="s">
        <v>3</v>
      </c>
      <c r="K26" s="3">
        <v>0.88</v>
      </c>
      <c r="L26" s="2" t="s">
        <v>40</v>
      </c>
      <c r="M26" s="2" t="s">
        <v>38</v>
      </c>
    </row>
    <row r="27" spans="1:14" x14ac:dyDescent="0.3">
      <c r="A27" s="1"/>
      <c r="B27" s="28" t="s">
        <v>9</v>
      </c>
      <c r="C27" s="3">
        <v>0.12</v>
      </c>
      <c r="D27" s="49" t="s">
        <v>41</v>
      </c>
      <c r="E27" s="47" t="s">
        <v>39</v>
      </c>
      <c r="F27" s="49" t="s">
        <v>31</v>
      </c>
      <c r="I27" s="1"/>
      <c r="J27" s="28" t="s">
        <v>9</v>
      </c>
      <c r="K27" s="3">
        <v>0.12</v>
      </c>
      <c r="L27" s="49" t="s">
        <v>41</v>
      </c>
      <c r="M27" s="47" t="s">
        <v>39</v>
      </c>
      <c r="N27" s="49" t="s">
        <v>31</v>
      </c>
    </row>
    <row r="28" spans="1:14" x14ac:dyDescent="0.3">
      <c r="A28" s="1"/>
      <c r="B28" s="28" t="s">
        <v>10</v>
      </c>
      <c r="C28" s="3">
        <v>0.12</v>
      </c>
      <c r="D28" s="49"/>
      <c r="E28" s="48"/>
      <c r="F28" s="49"/>
      <c r="I28" s="1"/>
      <c r="J28" s="28" t="s">
        <v>10</v>
      </c>
      <c r="K28" s="3">
        <v>0.12</v>
      </c>
      <c r="L28" s="49"/>
      <c r="M28" s="48"/>
      <c r="N28" s="49"/>
    </row>
    <row r="29" spans="1:14" x14ac:dyDescent="0.3">
      <c r="A29" s="8" t="s">
        <v>4</v>
      </c>
      <c r="B29" s="29" t="s">
        <v>61</v>
      </c>
      <c r="I29" s="8" t="s">
        <v>4</v>
      </c>
      <c r="J29" s="29" t="s">
        <v>77</v>
      </c>
    </row>
    <row r="30" spans="1:14" x14ac:dyDescent="0.3">
      <c r="A30" s="13" t="s">
        <v>12</v>
      </c>
      <c r="B30" s="30" t="s">
        <v>15</v>
      </c>
      <c r="I30" s="13" t="s">
        <v>12</v>
      </c>
      <c r="J30" s="30"/>
    </row>
    <row r="31" spans="1:14" x14ac:dyDescent="0.3">
      <c r="A31" s="13" t="s">
        <v>22</v>
      </c>
      <c r="B31" s="30" t="s">
        <v>82</v>
      </c>
      <c r="I31" s="13" t="s">
        <v>22</v>
      </c>
      <c r="J31" s="30" t="s">
        <v>86</v>
      </c>
    </row>
    <row r="32" spans="1:14" x14ac:dyDescent="0.3">
      <c r="A32" s="13" t="s">
        <v>24</v>
      </c>
      <c r="B32" s="30">
        <v>0</v>
      </c>
      <c r="I32" s="13" t="s">
        <v>24</v>
      </c>
      <c r="J32" s="30">
        <v>7.4999999999999997E-2</v>
      </c>
    </row>
    <row r="33" spans="1:14" x14ac:dyDescent="0.3">
      <c r="A33" s="20" t="s">
        <v>42</v>
      </c>
      <c r="B33" s="33" t="s">
        <v>47</v>
      </c>
      <c r="C33" s="22">
        <v>9.6600000000000005E-2</v>
      </c>
      <c r="I33" s="20" t="s">
        <v>42</v>
      </c>
      <c r="J33" s="33" t="s">
        <v>64</v>
      </c>
      <c r="K33" s="22">
        <v>7.7499999999999999E-2</v>
      </c>
    </row>
    <row r="34" spans="1:14" x14ac:dyDescent="0.3">
      <c r="B34" s="31"/>
      <c r="J34" s="31"/>
    </row>
    <row r="35" spans="1:14" x14ac:dyDescent="0.3">
      <c r="A35" s="21" t="s">
        <v>11</v>
      </c>
      <c r="B35" s="26">
        <v>17</v>
      </c>
      <c r="I35" s="21" t="s">
        <v>11</v>
      </c>
      <c r="J35" s="26">
        <v>25</v>
      </c>
    </row>
    <row r="36" spans="1:14" x14ac:dyDescent="0.3">
      <c r="A36" s="6" t="s">
        <v>0</v>
      </c>
      <c r="B36" s="27" t="s">
        <v>1</v>
      </c>
      <c r="D36" s="1">
        <v>6236</v>
      </c>
      <c r="E36" s="1">
        <v>330709</v>
      </c>
      <c r="I36" s="6" t="s">
        <v>0</v>
      </c>
      <c r="J36" s="27" t="s">
        <v>1</v>
      </c>
      <c r="L36" s="1">
        <v>6236</v>
      </c>
      <c r="M36" s="1">
        <v>330709</v>
      </c>
    </row>
    <row r="37" spans="1:14" x14ac:dyDescent="0.3">
      <c r="A37" s="7" t="s">
        <v>2</v>
      </c>
      <c r="B37" s="28" t="s">
        <v>3</v>
      </c>
      <c r="C37" s="3">
        <v>0.88</v>
      </c>
      <c r="D37" s="2" t="s">
        <v>40</v>
      </c>
      <c r="E37" s="2" t="s">
        <v>38</v>
      </c>
      <c r="I37" s="7" t="s">
        <v>2</v>
      </c>
      <c r="J37" s="28" t="s">
        <v>3</v>
      </c>
      <c r="K37" s="3">
        <v>0.88</v>
      </c>
      <c r="L37" s="2" t="s">
        <v>40</v>
      </c>
      <c r="M37" s="2" t="s">
        <v>38</v>
      </c>
    </row>
    <row r="38" spans="1:14" x14ac:dyDescent="0.3">
      <c r="A38" s="1"/>
      <c r="B38" s="28" t="s">
        <v>9</v>
      </c>
      <c r="C38" s="3">
        <v>0.12</v>
      </c>
      <c r="D38" s="49" t="s">
        <v>41</v>
      </c>
      <c r="E38" s="47" t="s">
        <v>39</v>
      </c>
      <c r="F38" s="49" t="s">
        <v>31</v>
      </c>
      <c r="I38" s="1"/>
      <c r="J38" s="28" t="s">
        <v>9</v>
      </c>
      <c r="K38" s="3">
        <v>0.12</v>
      </c>
      <c r="L38" s="49" t="s">
        <v>41</v>
      </c>
      <c r="M38" s="47" t="s">
        <v>39</v>
      </c>
      <c r="N38" s="49" t="s">
        <v>31</v>
      </c>
    </row>
    <row r="39" spans="1:14" x14ac:dyDescent="0.3">
      <c r="A39" s="1"/>
      <c r="B39" s="28" t="s">
        <v>10</v>
      </c>
      <c r="C39" s="3">
        <v>0.12</v>
      </c>
      <c r="D39" s="49"/>
      <c r="E39" s="48"/>
      <c r="F39" s="49"/>
      <c r="I39" s="1"/>
      <c r="J39" s="28" t="s">
        <v>10</v>
      </c>
      <c r="K39" s="3">
        <v>0.12</v>
      </c>
      <c r="L39" s="49"/>
      <c r="M39" s="48"/>
      <c r="N39" s="49"/>
    </row>
    <row r="40" spans="1:14" x14ac:dyDescent="0.3">
      <c r="A40" s="8" t="s">
        <v>4</v>
      </c>
      <c r="B40" s="29" t="s">
        <v>62</v>
      </c>
      <c r="I40" s="8" t="s">
        <v>4</v>
      </c>
      <c r="J40" s="29" t="s">
        <v>79</v>
      </c>
    </row>
    <row r="41" spans="1:14" x14ac:dyDescent="0.3">
      <c r="A41" s="13" t="s">
        <v>12</v>
      </c>
      <c r="B41" s="30" t="s">
        <v>15</v>
      </c>
      <c r="I41" s="13" t="s">
        <v>12</v>
      </c>
      <c r="J41" s="30"/>
    </row>
    <row r="42" spans="1:14" x14ac:dyDescent="0.3">
      <c r="A42" s="13" t="s">
        <v>22</v>
      </c>
      <c r="B42" s="30" t="s">
        <v>69</v>
      </c>
      <c r="I42" s="13" t="s">
        <v>22</v>
      </c>
      <c r="J42" s="30" t="s">
        <v>87</v>
      </c>
    </row>
    <row r="43" spans="1:14" x14ac:dyDescent="0.3">
      <c r="A43" s="13" t="s">
        <v>24</v>
      </c>
      <c r="B43" s="30">
        <v>0</v>
      </c>
      <c r="I43" s="13" t="s">
        <v>24</v>
      </c>
      <c r="J43" s="30">
        <v>7.4999999999999997E-2</v>
      </c>
    </row>
    <row r="44" spans="1:14" x14ac:dyDescent="0.3">
      <c r="A44" s="20" t="s">
        <v>42</v>
      </c>
      <c r="B44" s="33" t="s">
        <v>47</v>
      </c>
      <c r="C44" s="22">
        <v>9.4399999999999998E-2</v>
      </c>
      <c r="I44" s="20" t="s">
        <v>42</v>
      </c>
      <c r="J44" s="33" t="s">
        <v>64</v>
      </c>
      <c r="K44" s="22"/>
    </row>
    <row r="45" spans="1:14" x14ac:dyDescent="0.3">
      <c r="A45" s="25"/>
      <c r="B45" s="34"/>
      <c r="C45" s="25"/>
      <c r="D45" s="25"/>
      <c r="E45" s="25"/>
      <c r="F45" s="25"/>
    </row>
    <row r="46" spans="1:14" x14ac:dyDescent="0.3">
      <c r="B46" s="31"/>
      <c r="G46" s="39"/>
    </row>
    <row r="47" spans="1:14" x14ac:dyDescent="0.3">
      <c r="A47" s="21" t="s">
        <v>11</v>
      </c>
      <c r="B47" s="26">
        <v>18</v>
      </c>
      <c r="G47" s="39"/>
    </row>
    <row r="48" spans="1:14" x14ac:dyDescent="0.3">
      <c r="A48" s="6" t="s">
        <v>0</v>
      </c>
      <c r="B48" s="27" t="s">
        <v>1</v>
      </c>
      <c r="D48" s="1">
        <v>6236</v>
      </c>
      <c r="E48" s="1">
        <v>330709</v>
      </c>
      <c r="G48" s="39"/>
    </row>
    <row r="49" spans="1:8" x14ac:dyDescent="0.3">
      <c r="A49" s="7" t="s">
        <v>2</v>
      </c>
      <c r="B49" s="28" t="s">
        <v>3</v>
      </c>
      <c r="C49" s="3">
        <v>0.88</v>
      </c>
      <c r="D49" s="2" t="s">
        <v>40</v>
      </c>
      <c r="E49" s="2" t="s">
        <v>38</v>
      </c>
      <c r="G49" s="39"/>
    </row>
    <row r="50" spans="1:8" x14ac:dyDescent="0.3">
      <c r="A50" s="1"/>
      <c r="B50" s="28" t="s">
        <v>9</v>
      </c>
      <c r="C50" s="3">
        <v>0.12</v>
      </c>
      <c r="D50" s="49" t="s">
        <v>41</v>
      </c>
      <c r="E50" s="47" t="s">
        <v>39</v>
      </c>
      <c r="F50" s="49" t="s">
        <v>31</v>
      </c>
      <c r="G50" s="39"/>
      <c r="H50" t="s">
        <v>100</v>
      </c>
    </row>
    <row r="51" spans="1:8" x14ac:dyDescent="0.3">
      <c r="A51" s="1"/>
      <c r="B51" s="28" t="s">
        <v>10</v>
      </c>
      <c r="C51" s="3">
        <v>0.12</v>
      </c>
      <c r="D51" s="49"/>
      <c r="E51" s="48"/>
      <c r="F51" s="49"/>
      <c r="G51" s="39"/>
    </row>
    <row r="52" spans="1:8" x14ac:dyDescent="0.3">
      <c r="A52" s="8" t="s">
        <v>4</v>
      </c>
      <c r="B52" s="29" t="s">
        <v>66</v>
      </c>
      <c r="G52" s="39"/>
    </row>
    <row r="53" spans="1:8" x14ac:dyDescent="0.3">
      <c r="A53" s="13" t="s">
        <v>12</v>
      </c>
      <c r="B53" s="30" t="s">
        <v>15</v>
      </c>
      <c r="G53" s="39"/>
    </row>
    <row r="54" spans="1:8" x14ac:dyDescent="0.3">
      <c r="A54" s="13" t="s">
        <v>22</v>
      </c>
      <c r="B54" s="30" t="s">
        <v>68</v>
      </c>
      <c r="G54" s="39"/>
    </row>
    <row r="55" spans="1:8" x14ac:dyDescent="0.3">
      <c r="A55" s="13" t="s">
        <v>24</v>
      </c>
      <c r="B55" s="30">
        <v>0</v>
      </c>
      <c r="G55" s="39"/>
    </row>
    <row r="56" spans="1:8" x14ac:dyDescent="0.3">
      <c r="A56" s="20" t="s">
        <v>42</v>
      </c>
      <c r="B56" s="33" t="s">
        <v>83</v>
      </c>
      <c r="C56" s="22">
        <v>7.9000000000000001E-2</v>
      </c>
      <c r="G56" s="39"/>
    </row>
    <row r="57" spans="1:8" x14ac:dyDescent="0.3">
      <c r="G57" s="39"/>
    </row>
    <row r="58" spans="1:8" x14ac:dyDescent="0.3">
      <c r="A58" s="21" t="s">
        <v>11</v>
      </c>
      <c r="B58" s="26">
        <v>21</v>
      </c>
    </row>
    <row r="59" spans="1:8" x14ac:dyDescent="0.3">
      <c r="A59" s="6" t="s">
        <v>0</v>
      </c>
      <c r="B59" s="27" t="s">
        <v>1</v>
      </c>
      <c r="D59" s="1">
        <v>6236</v>
      </c>
      <c r="E59" s="1">
        <v>330709</v>
      </c>
    </row>
    <row r="60" spans="1:8" x14ac:dyDescent="0.3">
      <c r="A60" s="7" t="s">
        <v>2</v>
      </c>
      <c r="B60" s="28" t="s">
        <v>3</v>
      </c>
      <c r="C60" s="3">
        <v>0.88</v>
      </c>
      <c r="D60" s="2" t="s">
        <v>40</v>
      </c>
      <c r="E60" s="2" t="s">
        <v>38</v>
      </c>
    </row>
    <row r="61" spans="1:8" x14ac:dyDescent="0.3">
      <c r="A61" s="1"/>
      <c r="B61" s="28" t="s">
        <v>9</v>
      </c>
      <c r="C61" s="3">
        <v>0.12</v>
      </c>
      <c r="D61" s="49" t="s">
        <v>41</v>
      </c>
      <c r="E61" s="47" t="s">
        <v>39</v>
      </c>
      <c r="F61" s="49" t="s">
        <v>31</v>
      </c>
    </row>
    <row r="62" spans="1:8" x14ac:dyDescent="0.3">
      <c r="A62" s="1"/>
      <c r="B62" s="28" t="s">
        <v>10</v>
      </c>
      <c r="C62" s="3">
        <v>0.12</v>
      </c>
      <c r="D62" s="49"/>
      <c r="E62" s="48"/>
      <c r="F62" s="49"/>
    </row>
    <row r="63" spans="1:8" x14ac:dyDescent="0.3">
      <c r="A63" s="8" t="s">
        <v>4</v>
      </c>
      <c r="B63" s="29" t="s">
        <v>72</v>
      </c>
    </row>
    <row r="64" spans="1:8" x14ac:dyDescent="0.3">
      <c r="A64" s="13" t="s">
        <v>12</v>
      </c>
      <c r="B64" s="30"/>
    </row>
    <row r="65" spans="1:3" x14ac:dyDescent="0.3">
      <c r="A65" s="13" t="s">
        <v>22</v>
      </c>
      <c r="B65" s="30" t="s">
        <v>99</v>
      </c>
    </row>
    <row r="66" spans="1:3" x14ac:dyDescent="0.3">
      <c r="A66" s="13" t="s">
        <v>24</v>
      </c>
      <c r="B66" s="30">
        <v>7.4999999999999997E-2</v>
      </c>
    </row>
    <row r="67" spans="1:3" x14ac:dyDescent="0.3">
      <c r="A67" s="20" t="s">
        <v>42</v>
      </c>
      <c r="B67" s="33" t="s">
        <v>64</v>
      </c>
      <c r="C67" s="22">
        <v>0.10199999999999999</v>
      </c>
    </row>
  </sheetData>
  <mergeCells count="32">
    <mergeCell ref="L38:L39"/>
    <mergeCell ref="M38:M39"/>
    <mergeCell ref="N38:N39"/>
    <mergeCell ref="L5:L6"/>
    <mergeCell ref="M5:M6"/>
    <mergeCell ref="N5:N6"/>
    <mergeCell ref="L16:L17"/>
    <mergeCell ref="M16:M17"/>
    <mergeCell ref="N16:N17"/>
    <mergeCell ref="D16:D17"/>
    <mergeCell ref="E16:E17"/>
    <mergeCell ref="F16:F17"/>
    <mergeCell ref="I1:N1"/>
    <mergeCell ref="L27:L28"/>
    <mergeCell ref="M27:M28"/>
    <mergeCell ref="N27:N28"/>
    <mergeCell ref="D50:D51"/>
    <mergeCell ref="E50:E51"/>
    <mergeCell ref="F50:F51"/>
    <mergeCell ref="A1:F1"/>
    <mergeCell ref="D61:D62"/>
    <mergeCell ref="E61:E62"/>
    <mergeCell ref="F61:F62"/>
    <mergeCell ref="D27:D28"/>
    <mergeCell ref="E27:E28"/>
    <mergeCell ref="F27:F28"/>
    <mergeCell ref="D38:D39"/>
    <mergeCell ref="E38:E39"/>
    <mergeCell ref="F38:F39"/>
    <mergeCell ref="D5:D6"/>
    <mergeCell ref="E5:E6"/>
    <mergeCell ref="F5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zoomScale="70" zoomScaleNormal="70" workbookViewId="0">
      <selection sqref="A1:B7"/>
    </sheetView>
  </sheetViews>
  <sheetFormatPr defaultRowHeight="14.4" x14ac:dyDescent="0.3"/>
  <cols>
    <col min="1" max="1" width="40.88671875" bestFit="1" customWidth="1"/>
    <col min="2" max="2" width="30.109375" bestFit="1" customWidth="1"/>
    <col min="4" max="4" width="27.44140625" bestFit="1" customWidth="1"/>
  </cols>
  <sheetData>
    <row r="1" spans="1:5" x14ac:dyDescent="0.3">
      <c r="A1" s="21" t="s">
        <v>11</v>
      </c>
      <c r="B1" s="26">
        <v>1</v>
      </c>
      <c r="D1" t="s">
        <v>113</v>
      </c>
      <c r="E1">
        <v>208212</v>
      </c>
    </row>
    <row r="2" spans="1:5" x14ac:dyDescent="0.3">
      <c r="A2" s="6" t="s">
        <v>0</v>
      </c>
      <c r="B2" s="27" t="s">
        <v>106</v>
      </c>
      <c r="E2">
        <v>744</v>
      </c>
    </row>
    <row r="3" spans="1:5" x14ac:dyDescent="0.3">
      <c r="A3" s="8" t="s">
        <v>4</v>
      </c>
      <c r="B3" s="29"/>
    </row>
    <row r="4" spans="1:5" x14ac:dyDescent="0.3">
      <c r="A4" s="13" t="s">
        <v>12</v>
      </c>
      <c r="B4" s="30" t="s">
        <v>108</v>
      </c>
    </row>
    <row r="5" spans="1:5" x14ac:dyDescent="0.3">
      <c r="A5" s="13" t="s">
        <v>22</v>
      </c>
      <c r="B5" s="30" t="s">
        <v>107</v>
      </c>
    </row>
    <row r="6" spans="1:5" x14ac:dyDescent="0.3">
      <c r="A6" s="13" t="s">
        <v>24</v>
      </c>
      <c r="B6" s="30">
        <v>7.4999999999999997E-2</v>
      </c>
    </row>
    <row r="7" spans="1:5" x14ac:dyDescent="0.3">
      <c r="A7" s="20" t="s">
        <v>42</v>
      </c>
      <c r="B7" s="33" t="s">
        <v>47</v>
      </c>
    </row>
    <row r="9" spans="1:5" x14ac:dyDescent="0.3">
      <c r="A9" s="21" t="s">
        <v>11</v>
      </c>
      <c r="B9" s="26">
        <v>3</v>
      </c>
    </row>
    <row r="10" spans="1:5" x14ac:dyDescent="0.3">
      <c r="A10" s="6" t="s">
        <v>0</v>
      </c>
      <c r="B10" s="27" t="s">
        <v>106</v>
      </c>
    </row>
    <row r="11" spans="1:5" x14ac:dyDescent="0.3">
      <c r="A11" s="8" t="s">
        <v>4</v>
      </c>
      <c r="B11" s="29">
        <f>(B17/E1)*100</f>
        <v>5.1639674946688956</v>
      </c>
    </row>
    <row r="12" spans="1:5" x14ac:dyDescent="0.3">
      <c r="A12" s="8" t="s">
        <v>109</v>
      </c>
      <c r="B12" s="29">
        <f>(B18/E1)*100</f>
        <v>2.6900466831882892</v>
      </c>
    </row>
    <row r="13" spans="1:5" x14ac:dyDescent="0.3">
      <c r="A13" s="13" t="s">
        <v>12</v>
      </c>
      <c r="B13" s="30" t="s">
        <v>15</v>
      </c>
    </row>
    <row r="14" spans="1:5" x14ac:dyDescent="0.3">
      <c r="A14" s="13" t="s">
        <v>22</v>
      </c>
      <c r="B14" s="30" t="s">
        <v>110</v>
      </c>
    </row>
    <row r="15" spans="1:5" x14ac:dyDescent="0.3">
      <c r="A15" s="13" t="s">
        <v>24</v>
      </c>
      <c r="B15" s="30">
        <v>7.4999999999999997E-2</v>
      </c>
    </row>
    <row r="16" spans="1:5" x14ac:dyDescent="0.3">
      <c r="A16" s="20" t="s">
        <v>42</v>
      </c>
      <c r="B16" s="33" t="s">
        <v>47</v>
      </c>
    </row>
    <row r="17" spans="1:2" x14ac:dyDescent="0.3">
      <c r="A17" s="40" t="s">
        <v>114</v>
      </c>
      <c r="B17" s="41">
        <v>10752</v>
      </c>
    </row>
    <row r="18" spans="1:2" x14ac:dyDescent="0.3">
      <c r="A18" s="40" t="s">
        <v>115</v>
      </c>
      <c r="B18" s="41">
        <v>5601</v>
      </c>
    </row>
    <row r="20" spans="1:2" x14ac:dyDescent="0.3">
      <c r="A20" s="21" t="s">
        <v>11</v>
      </c>
      <c r="B20" s="26">
        <v>3</v>
      </c>
    </row>
    <row r="21" spans="1:2" x14ac:dyDescent="0.3">
      <c r="A21" s="6" t="s">
        <v>0</v>
      </c>
      <c r="B21" s="27" t="s">
        <v>106</v>
      </c>
    </row>
    <row r="22" spans="1:2" x14ac:dyDescent="0.3">
      <c r="A22" s="8" t="s">
        <v>4</v>
      </c>
      <c r="B22" s="29">
        <f>(B28/E1)*100</f>
        <v>5.27635294795689</v>
      </c>
    </row>
    <row r="23" spans="1:2" x14ac:dyDescent="0.3">
      <c r="A23" s="8" t="s">
        <v>109</v>
      </c>
      <c r="B23" s="29">
        <f>(B29/E1)*100</f>
        <v>2.8024321364762841</v>
      </c>
    </row>
    <row r="24" spans="1:2" x14ac:dyDescent="0.3">
      <c r="A24" s="13" t="s">
        <v>12</v>
      </c>
      <c r="B24" s="30" t="s">
        <v>13</v>
      </c>
    </row>
    <row r="25" spans="1:2" x14ac:dyDescent="0.3">
      <c r="A25" s="13" t="s">
        <v>22</v>
      </c>
      <c r="B25" s="30" t="s">
        <v>110</v>
      </c>
    </row>
    <row r="26" spans="1:2" x14ac:dyDescent="0.3">
      <c r="A26" s="13" t="s">
        <v>24</v>
      </c>
      <c r="B26" s="30">
        <v>7.4999999999999997E-2</v>
      </c>
    </row>
    <row r="27" spans="1:2" x14ac:dyDescent="0.3">
      <c r="A27" s="20" t="s">
        <v>42</v>
      </c>
      <c r="B27" s="33" t="s">
        <v>47</v>
      </c>
    </row>
    <row r="28" spans="1:2" x14ac:dyDescent="0.3">
      <c r="A28" s="40" t="s">
        <v>114</v>
      </c>
      <c r="B28" s="41">
        <v>10986</v>
      </c>
    </row>
    <row r="29" spans="1:2" x14ac:dyDescent="0.3">
      <c r="A29" s="40" t="s">
        <v>115</v>
      </c>
      <c r="B29" s="41">
        <v>5835</v>
      </c>
    </row>
    <row r="31" spans="1:2" x14ac:dyDescent="0.3">
      <c r="A31" s="21" t="s">
        <v>11</v>
      </c>
      <c r="B31" s="26">
        <v>3</v>
      </c>
    </row>
    <row r="32" spans="1:2" x14ac:dyDescent="0.3">
      <c r="A32" s="6" t="s">
        <v>0</v>
      </c>
      <c r="B32" s="27" t="s">
        <v>106</v>
      </c>
    </row>
    <row r="33" spans="1:2" x14ac:dyDescent="0.3">
      <c r="A33" s="8" t="s">
        <v>4</v>
      </c>
      <c r="B33" s="29">
        <f>(B39/E1)*100</f>
        <v>4.4051255451174764</v>
      </c>
    </row>
    <row r="34" spans="1:2" x14ac:dyDescent="0.3">
      <c r="A34" s="8" t="s">
        <v>109</v>
      </c>
      <c r="B34" s="29">
        <f>(B40/E1)*100</f>
        <v>1.8663669721245655</v>
      </c>
    </row>
    <row r="35" spans="1:2" x14ac:dyDescent="0.3">
      <c r="A35" s="13" t="s">
        <v>12</v>
      </c>
      <c r="B35" s="30" t="s">
        <v>111</v>
      </c>
    </row>
    <row r="36" spans="1:2" x14ac:dyDescent="0.3">
      <c r="A36" s="13" t="s">
        <v>22</v>
      </c>
      <c r="B36" s="30" t="s">
        <v>110</v>
      </c>
    </row>
    <row r="37" spans="1:2" x14ac:dyDescent="0.3">
      <c r="A37" s="13" t="s">
        <v>24</v>
      </c>
      <c r="B37" s="30">
        <v>7.4999999999999997E-2</v>
      </c>
    </row>
    <row r="38" spans="1:2" x14ac:dyDescent="0.3">
      <c r="A38" s="20" t="s">
        <v>42</v>
      </c>
      <c r="B38" s="33" t="s">
        <v>47</v>
      </c>
    </row>
    <row r="39" spans="1:2" x14ac:dyDescent="0.3">
      <c r="A39" s="40" t="s">
        <v>114</v>
      </c>
      <c r="B39" s="41">
        <v>9172</v>
      </c>
    </row>
    <row r="40" spans="1:2" x14ac:dyDescent="0.3">
      <c r="A40" s="40" t="s">
        <v>115</v>
      </c>
      <c r="B40" s="41">
        <v>3886</v>
      </c>
    </row>
    <row r="42" spans="1:2" x14ac:dyDescent="0.3">
      <c r="A42" s="21" t="s">
        <v>11</v>
      </c>
      <c r="B42" s="26">
        <v>3</v>
      </c>
    </row>
    <row r="43" spans="1:2" x14ac:dyDescent="0.3">
      <c r="A43" s="6" t="s">
        <v>0</v>
      </c>
      <c r="B43" s="27" t="s">
        <v>106</v>
      </c>
    </row>
    <row r="44" spans="1:2" x14ac:dyDescent="0.3">
      <c r="A44" s="8" t="s">
        <v>4</v>
      </c>
      <c r="B44" s="29">
        <f>(B50/E1)*100</f>
        <v>4.455074635467696</v>
      </c>
    </row>
    <row r="45" spans="1:2" x14ac:dyDescent="0.3">
      <c r="A45" s="8" t="s">
        <v>109</v>
      </c>
      <c r="B45" s="29">
        <f>(B51/E1)*100</f>
        <v>1.9158357827598793</v>
      </c>
    </row>
    <row r="46" spans="1:2" x14ac:dyDescent="0.3">
      <c r="A46" s="13" t="s">
        <v>12</v>
      </c>
      <c r="B46" s="30" t="s">
        <v>112</v>
      </c>
    </row>
    <row r="47" spans="1:2" x14ac:dyDescent="0.3">
      <c r="A47" s="13" t="s">
        <v>22</v>
      </c>
      <c r="B47" s="30" t="s">
        <v>110</v>
      </c>
    </row>
    <row r="48" spans="1:2" x14ac:dyDescent="0.3">
      <c r="A48" s="13" t="s">
        <v>24</v>
      </c>
      <c r="B48" s="30">
        <v>7.4999999999999997E-2</v>
      </c>
    </row>
    <row r="49" spans="1:2" x14ac:dyDescent="0.3">
      <c r="A49" s="20" t="s">
        <v>42</v>
      </c>
      <c r="B49" s="33" t="s">
        <v>47</v>
      </c>
    </row>
    <row r="50" spans="1:2" x14ac:dyDescent="0.3">
      <c r="A50" s="40" t="s">
        <v>114</v>
      </c>
      <c r="B50" s="41">
        <v>9276</v>
      </c>
    </row>
    <row r="51" spans="1:2" x14ac:dyDescent="0.3">
      <c r="A51" s="40" t="s">
        <v>115</v>
      </c>
      <c r="B51" s="41">
        <v>3989</v>
      </c>
    </row>
    <row r="53" spans="1:2" x14ac:dyDescent="0.3">
      <c r="A53" s="21" t="s">
        <v>11</v>
      </c>
      <c r="B53" s="26">
        <v>4</v>
      </c>
    </row>
    <row r="54" spans="1:2" x14ac:dyDescent="0.3">
      <c r="A54" s="6" t="s">
        <v>0</v>
      </c>
      <c r="B54" s="27" t="s">
        <v>106</v>
      </c>
    </row>
    <row r="55" spans="1:2" x14ac:dyDescent="0.3">
      <c r="A55" s="8" t="s">
        <v>4</v>
      </c>
      <c r="B55" s="29">
        <f>(B61/E1)*100</f>
        <v>5.092405817147907</v>
      </c>
    </row>
    <row r="56" spans="1:2" x14ac:dyDescent="0.3">
      <c r="A56" s="8" t="s">
        <v>109</v>
      </c>
      <c r="B56" s="29">
        <f>(B62/E1)*100</f>
        <v>2.6309722782548559</v>
      </c>
    </row>
    <row r="57" spans="1:2" x14ac:dyDescent="0.3">
      <c r="A57" s="13" t="s">
        <v>12</v>
      </c>
      <c r="B57" s="30" t="s">
        <v>15</v>
      </c>
    </row>
    <row r="58" spans="1:2" x14ac:dyDescent="0.3">
      <c r="A58" s="13" t="s">
        <v>22</v>
      </c>
      <c r="B58" s="30" t="s">
        <v>129</v>
      </c>
    </row>
    <row r="59" spans="1:2" x14ac:dyDescent="0.3">
      <c r="A59" s="13" t="s">
        <v>24</v>
      </c>
      <c r="B59" s="30">
        <v>7.4999999999999997E-2</v>
      </c>
    </row>
    <row r="60" spans="1:2" x14ac:dyDescent="0.3">
      <c r="A60" s="20" t="s">
        <v>42</v>
      </c>
      <c r="B60" s="33" t="s">
        <v>47</v>
      </c>
    </row>
    <row r="61" spans="1:2" x14ac:dyDescent="0.3">
      <c r="A61" s="40" t="s">
        <v>114</v>
      </c>
      <c r="B61" s="41">
        <v>10603</v>
      </c>
    </row>
    <row r="62" spans="1:2" x14ac:dyDescent="0.3">
      <c r="A62" s="40" t="s">
        <v>115</v>
      </c>
      <c r="B62" s="41">
        <v>5478</v>
      </c>
    </row>
    <row r="64" spans="1:2" x14ac:dyDescent="0.3">
      <c r="A64" s="21" t="s">
        <v>11</v>
      </c>
      <c r="B64" s="26">
        <v>4</v>
      </c>
    </row>
    <row r="65" spans="1:2" x14ac:dyDescent="0.3">
      <c r="A65" s="6" t="s">
        <v>0</v>
      </c>
      <c r="B65" s="27" t="s">
        <v>106</v>
      </c>
    </row>
    <row r="66" spans="1:2" x14ac:dyDescent="0.3">
      <c r="A66" s="8" t="s">
        <v>4</v>
      </c>
      <c r="B66" s="29">
        <f>(B72/E1)*100</f>
        <v>4.3767890419380251</v>
      </c>
    </row>
    <row r="67" spans="1:2" x14ac:dyDescent="0.3">
      <c r="A67" s="8" t="s">
        <v>109</v>
      </c>
      <c r="B67" s="29">
        <f>(B73/E1)*100</f>
        <v>1.8697289301289073</v>
      </c>
    </row>
    <row r="68" spans="1:2" x14ac:dyDescent="0.3">
      <c r="A68" s="13" t="s">
        <v>12</v>
      </c>
      <c r="B68" s="30" t="s">
        <v>13</v>
      </c>
    </row>
    <row r="69" spans="1:2" x14ac:dyDescent="0.3">
      <c r="A69" s="13" t="s">
        <v>22</v>
      </c>
      <c r="B69" s="30" t="s">
        <v>129</v>
      </c>
    </row>
    <row r="70" spans="1:2" x14ac:dyDescent="0.3">
      <c r="A70" s="13" t="s">
        <v>24</v>
      </c>
      <c r="B70" s="30">
        <v>7.4999999999999997E-2</v>
      </c>
    </row>
    <row r="71" spans="1:2" x14ac:dyDescent="0.3">
      <c r="A71" s="20" t="s">
        <v>42</v>
      </c>
      <c r="B71" s="33" t="s">
        <v>47</v>
      </c>
    </row>
    <row r="72" spans="1:2" x14ac:dyDescent="0.3">
      <c r="A72" s="40" t="s">
        <v>114</v>
      </c>
      <c r="B72" s="41">
        <v>9113</v>
      </c>
    </row>
    <row r="73" spans="1:2" x14ac:dyDescent="0.3">
      <c r="A73" s="40" t="s">
        <v>115</v>
      </c>
      <c r="B73" s="41">
        <v>3893</v>
      </c>
    </row>
    <row r="75" spans="1:2" x14ac:dyDescent="0.3">
      <c r="A75" s="21" t="s">
        <v>11</v>
      </c>
      <c r="B75" s="26">
        <v>4</v>
      </c>
    </row>
    <row r="76" spans="1:2" x14ac:dyDescent="0.3">
      <c r="A76" s="6" t="s">
        <v>0</v>
      </c>
      <c r="B76" s="27" t="s">
        <v>106</v>
      </c>
    </row>
    <row r="77" spans="1:2" x14ac:dyDescent="0.3">
      <c r="A77" s="8" t="s">
        <v>4</v>
      </c>
      <c r="B77" s="29">
        <f>(B83/E1)*100</f>
        <v>4.3292413501623352</v>
      </c>
    </row>
    <row r="78" spans="1:2" x14ac:dyDescent="0.3">
      <c r="A78" s="8" t="s">
        <v>109</v>
      </c>
      <c r="B78" s="29">
        <f>(B84/E1)*100</f>
        <v>1.8217009586383108</v>
      </c>
    </row>
    <row r="79" spans="1:2" x14ac:dyDescent="0.3">
      <c r="A79" s="13" t="s">
        <v>12</v>
      </c>
      <c r="B79" s="30" t="s">
        <v>111</v>
      </c>
    </row>
    <row r="80" spans="1:2" x14ac:dyDescent="0.3">
      <c r="A80" s="13" t="s">
        <v>22</v>
      </c>
      <c r="B80" s="30" t="s">
        <v>129</v>
      </c>
    </row>
    <row r="81" spans="1:2" x14ac:dyDescent="0.3">
      <c r="A81" s="13" t="s">
        <v>24</v>
      </c>
      <c r="B81" s="30">
        <v>7.4999999999999997E-2</v>
      </c>
    </row>
    <row r="82" spans="1:2" x14ac:dyDescent="0.3">
      <c r="A82" s="20" t="s">
        <v>42</v>
      </c>
      <c r="B82" s="33" t="s">
        <v>47</v>
      </c>
    </row>
    <row r="83" spans="1:2" x14ac:dyDescent="0.3">
      <c r="A83" s="40" t="s">
        <v>114</v>
      </c>
      <c r="B83" s="41">
        <v>9014</v>
      </c>
    </row>
    <row r="84" spans="1:2" x14ac:dyDescent="0.3">
      <c r="A84" s="40" t="s">
        <v>115</v>
      </c>
      <c r="B84" s="41">
        <v>3793</v>
      </c>
    </row>
    <row r="86" spans="1:2" x14ac:dyDescent="0.3">
      <c r="A86" s="21" t="s">
        <v>11</v>
      </c>
      <c r="B86" s="26">
        <v>4</v>
      </c>
    </row>
    <row r="87" spans="1:2" x14ac:dyDescent="0.3">
      <c r="A87" s="6" t="s">
        <v>0</v>
      </c>
      <c r="B87" s="27" t="s">
        <v>106</v>
      </c>
    </row>
    <row r="88" spans="1:2" x14ac:dyDescent="0.3">
      <c r="A88" s="8" t="s">
        <v>4</v>
      </c>
      <c r="B88" s="29">
        <f>(B94/E1)*100</f>
        <v>4.3767890419380251</v>
      </c>
    </row>
    <row r="89" spans="1:2" x14ac:dyDescent="0.3">
      <c r="A89" s="8" t="s">
        <v>109</v>
      </c>
      <c r="B89" s="29">
        <f>(B95/E1)*100</f>
        <v>1.8697289301289073</v>
      </c>
    </row>
    <row r="90" spans="1:2" x14ac:dyDescent="0.3">
      <c r="A90" s="13" t="s">
        <v>12</v>
      </c>
      <c r="B90" s="30" t="s">
        <v>112</v>
      </c>
    </row>
    <row r="91" spans="1:2" x14ac:dyDescent="0.3">
      <c r="A91" s="13" t="s">
        <v>22</v>
      </c>
      <c r="B91" s="30" t="s">
        <v>129</v>
      </c>
    </row>
    <row r="92" spans="1:2" x14ac:dyDescent="0.3">
      <c r="A92" s="13" t="s">
        <v>24</v>
      </c>
      <c r="B92" s="30">
        <v>7.4999999999999997E-2</v>
      </c>
    </row>
    <row r="93" spans="1:2" x14ac:dyDescent="0.3">
      <c r="A93" s="20" t="s">
        <v>42</v>
      </c>
      <c r="B93" s="33" t="s">
        <v>47</v>
      </c>
    </row>
    <row r="94" spans="1:2" x14ac:dyDescent="0.3">
      <c r="A94" s="40" t="s">
        <v>114</v>
      </c>
      <c r="B94" s="41">
        <v>9113</v>
      </c>
    </row>
    <row r="95" spans="1:2" x14ac:dyDescent="0.3">
      <c r="A95" s="40" t="s">
        <v>115</v>
      </c>
      <c r="B95" s="41">
        <v>3893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zoomScale="85" zoomScaleNormal="85" workbookViewId="0">
      <selection activeCell="V11" sqref="V11"/>
    </sheetView>
  </sheetViews>
  <sheetFormatPr defaultRowHeight="14.4" x14ac:dyDescent="0.3"/>
  <cols>
    <col min="1" max="1" width="15.33203125" bestFit="1" customWidth="1"/>
    <col min="2" max="2" width="5.88671875" bestFit="1" customWidth="1"/>
    <col min="3" max="3" width="18.6640625" bestFit="1" customWidth="1"/>
    <col min="5" max="5" width="19.6640625" bestFit="1" customWidth="1"/>
    <col min="9" max="9" width="15.33203125" bestFit="1" customWidth="1"/>
    <col min="10" max="10" width="5.88671875" bestFit="1" customWidth="1"/>
    <col min="11" max="11" width="13.5546875" bestFit="1" customWidth="1"/>
  </cols>
  <sheetData>
    <row r="1" spans="1:11" x14ac:dyDescent="0.3">
      <c r="A1" s="52" t="s">
        <v>92</v>
      </c>
      <c r="B1" s="52"/>
      <c r="C1" s="52"/>
      <c r="I1" s="52" t="s">
        <v>93</v>
      </c>
      <c r="J1" s="52"/>
      <c r="K1" s="52"/>
    </row>
    <row r="2" spans="1:11" x14ac:dyDescent="0.3">
      <c r="A2" s="35" t="s">
        <v>63</v>
      </c>
      <c r="B2" s="35" t="s">
        <v>91</v>
      </c>
      <c r="C2" t="s">
        <v>65</v>
      </c>
      <c r="I2" s="35" t="s">
        <v>63</v>
      </c>
      <c r="J2" s="35" t="s">
        <v>91</v>
      </c>
      <c r="K2" t="s">
        <v>65</v>
      </c>
    </row>
    <row r="3" spans="1:11" x14ac:dyDescent="0.3">
      <c r="A3" t="s">
        <v>88</v>
      </c>
      <c r="B3" s="24">
        <v>8.3699999999999992</v>
      </c>
      <c r="C3">
        <v>14</v>
      </c>
      <c r="I3" t="s">
        <v>88</v>
      </c>
      <c r="J3" s="24">
        <v>7.65</v>
      </c>
      <c r="K3">
        <v>22</v>
      </c>
    </row>
    <row r="4" spans="1:11" x14ac:dyDescent="0.3">
      <c r="A4" t="s">
        <v>89</v>
      </c>
      <c r="B4" s="24">
        <v>8.1</v>
      </c>
      <c r="C4">
        <v>15</v>
      </c>
      <c r="I4" t="s">
        <v>89</v>
      </c>
      <c r="J4" s="24">
        <v>7.49</v>
      </c>
      <c r="K4">
        <v>24</v>
      </c>
    </row>
    <row r="5" spans="1:11" x14ac:dyDescent="0.3">
      <c r="A5" t="s">
        <v>90</v>
      </c>
      <c r="B5" s="24">
        <v>8.5</v>
      </c>
      <c r="C5">
        <v>16</v>
      </c>
      <c r="I5" t="s">
        <v>90</v>
      </c>
      <c r="J5" s="24">
        <v>7.35</v>
      </c>
      <c r="K5">
        <v>25</v>
      </c>
    </row>
    <row r="6" spans="1:11" x14ac:dyDescent="0.3">
      <c r="B6" s="24"/>
      <c r="J6" s="24"/>
    </row>
    <row r="26" spans="3:5" x14ac:dyDescent="0.3">
      <c r="C26" t="s">
        <v>101</v>
      </c>
      <c r="E26" t="s">
        <v>101</v>
      </c>
    </row>
    <row r="27" spans="3:5" x14ac:dyDescent="0.3">
      <c r="C27" t="s">
        <v>102</v>
      </c>
      <c r="E27" t="s">
        <v>102</v>
      </c>
    </row>
    <row r="28" spans="3:5" x14ac:dyDescent="0.3">
      <c r="C28" t="s">
        <v>103</v>
      </c>
      <c r="E28" t="s">
        <v>104</v>
      </c>
    </row>
    <row r="29" spans="3:5" x14ac:dyDescent="0.3">
      <c r="C29" t="s">
        <v>105</v>
      </c>
      <c r="E29" t="s">
        <v>105</v>
      </c>
    </row>
  </sheetData>
  <mergeCells count="2">
    <mergeCell ref="A1:C1"/>
    <mergeCell ref="I1:K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F26" sqref="F26"/>
    </sheetView>
  </sheetViews>
  <sheetFormatPr defaultRowHeight="14.4" x14ac:dyDescent="0.3"/>
  <cols>
    <col min="2" max="2" width="15.33203125" bestFit="1" customWidth="1"/>
    <col min="3" max="3" width="24.21875" bestFit="1" customWidth="1"/>
    <col min="4" max="4" width="13.88671875" bestFit="1" customWidth="1"/>
    <col min="5" max="5" width="11.21875" bestFit="1" customWidth="1"/>
  </cols>
  <sheetData>
    <row r="1" spans="2:5" x14ac:dyDescent="0.3">
      <c r="B1" s="52" t="s">
        <v>98</v>
      </c>
      <c r="C1" s="52"/>
      <c r="D1" s="52"/>
      <c r="E1" s="52"/>
    </row>
    <row r="2" spans="2:5" x14ac:dyDescent="0.3">
      <c r="B2" s="35" t="s">
        <v>63</v>
      </c>
      <c r="C2" s="35" t="s">
        <v>97</v>
      </c>
      <c r="D2" s="35" t="s">
        <v>96</v>
      </c>
      <c r="E2" s="35" t="s">
        <v>95</v>
      </c>
    </row>
    <row r="3" spans="2:5" x14ac:dyDescent="0.3">
      <c r="B3" t="s">
        <v>88</v>
      </c>
      <c r="C3" s="24">
        <v>7.65</v>
      </c>
      <c r="D3" s="24">
        <v>8.3699999999999992</v>
      </c>
      <c r="E3">
        <v>4.22</v>
      </c>
    </row>
    <row r="4" spans="2:5" x14ac:dyDescent="0.3">
      <c r="B4" t="s">
        <v>89</v>
      </c>
      <c r="C4" s="24">
        <v>7.49</v>
      </c>
      <c r="D4" s="24">
        <v>8.1</v>
      </c>
      <c r="E4">
        <v>4.22</v>
      </c>
    </row>
    <row r="5" spans="2:5" x14ac:dyDescent="0.3">
      <c r="B5" t="s">
        <v>90</v>
      </c>
      <c r="C5" s="24">
        <v>7.35</v>
      </c>
      <c r="D5" s="24">
        <v>8.5</v>
      </c>
      <c r="E5">
        <v>4.22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selection activeCell="F19" sqref="F19"/>
    </sheetView>
  </sheetViews>
  <sheetFormatPr defaultRowHeight="14.4" x14ac:dyDescent="0.3"/>
  <cols>
    <col min="1" max="1" width="22.5546875" customWidth="1"/>
    <col min="2" max="2" width="5" bestFit="1" customWidth="1"/>
    <col min="3" max="3" width="9.44140625" bestFit="1" customWidth="1"/>
    <col min="4" max="4" width="5" bestFit="1" customWidth="1"/>
    <col min="5" max="5" width="21.44140625" bestFit="1" customWidth="1"/>
    <col min="6" max="7" width="21.44140625" customWidth="1"/>
    <col min="8" max="8" width="12" bestFit="1" customWidth="1"/>
    <col min="9" max="9" width="9.6640625" bestFit="1" customWidth="1"/>
    <col min="10" max="10" width="21.44140625" customWidth="1"/>
    <col min="11" max="12" width="22.21875" bestFit="1" customWidth="1"/>
    <col min="13" max="13" width="21" bestFit="1" customWidth="1"/>
    <col min="14" max="14" width="26.5546875" bestFit="1" customWidth="1"/>
    <col min="15" max="15" width="5" bestFit="1" customWidth="1"/>
    <col min="18" max="18" width="22.21875" bestFit="1" customWidth="1"/>
    <col min="19" max="19" width="21" bestFit="1" customWidth="1"/>
    <col min="20" max="20" width="26.5546875" bestFit="1" customWidth="1"/>
    <col min="21" max="21" width="4" bestFit="1" customWidth="1"/>
  </cols>
  <sheetData>
    <row r="1" spans="1:21" x14ac:dyDescent="0.3">
      <c r="A1" s="42" t="s">
        <v>12</v>
      </c>
      <c r="B1" s="42" t="s">
        <v>91</v>
      </c>
      <c r="C1" s="42" t="s">
        <v>120</v>
      </c>
      <c r="D1" s="44" t="s">
        <v>128</v>
      </c>
      <c r="G1" s="42" t="s">
        <v>12</v>
      </c>
      <c r="H1" s="42" t="s">
        <v>91</v>
      </c>
      <c r="I1" s="42" t="s">
        <v>120</v>
      </c>
      <c r="J1" s="44" t="s">
        <v>128</v>
      </c>
      <c r="L1" s="42" t="s">
        <v>12</v>
      </c>
      <c r="M1" s="42" t="s">
        <v>125</v>
      </c>
      <c r="N1" s="42" t="s">
        <v>126</v>
      </c>
      <c r="O1" s="44" t="s">
        <v>128</v>
      </c>
      <c r="R1" s="42" t="s">
        <v>12</v>
      </c>
      <c r="S1" s="42" t="s">
        <v>125</v>
      </c>
      <c r="T1" s="42" t="s">
        <v>126</v>
      </c>
      <c r="U1" s="44" t="s">
        <v>128</v>
      </c>
    </row>
    <row r="2" spans="1:21" x14ac:dyDescent="0.3">
      <c r="A2" s="43" t="s">
        <v>116</v>
      </c>
      <c r="B2" s="43">
        <v>5.16</v>
      </c>
      <c r="C2" s="43">
        <v>2.72</v>
      </c>
      <c r="D2" s="43">
        <f>B2-C2</f>
        <v>2.44</v>
      </c>
      <c r="G2" s="43" t="s">
        <v>116</v>
      </c>
      <c r="H2" s="43">
        <v>5.09</v>
      </c>
      <c r="I2" s="43">
        <v>2.72</v>
      </c>
      <c r="J2" s="43">
        <f>H2-I2</f>
        <v>2.3699999999999997</v>
      </c>
      <c r="L2" s="43" t="s">
        <v>116</v>
      </c>
      <c r="M2" s="43">
        <v>2.69</v>
      </c>
      <c r="N2" s="43">
        <v>1.83</v>
      </c>
      <c r="O2" s="43">
        <f>M2-N2</f>
        <v>0.85999999999999988</v>
      </c>
      <c r="R2" s="43" t="s">
        <v>116</v>
      </c>
      <c r="S2" s="43">
        <v>2.63</v>
      </c>
      <c r="T2" s="43">
        <v>1.83</v>
      </c>
      <c r="U2" s="43">
        <f>S2-T2</f>
        <v>0.79999999999999982</v>
      </c>
    </row>
    <row r="3" spans="1:21" x14ac:dyDescent="0.3">
      <c r="A3" s="46" t="s">
        <v>117</v>
      </c>
      <c r="B3" s="46">
        <v>4.4000000000000004</v>
      </c>
      <c r="C3" s="46">
        <v>2.72</v>
      </c>
      <c r="D3" s="46">
        <f t="shared" ref="D3:D5" si="0">B3-C3</f>
        <v>1.6800000000000002</v>
      </c>
      <c r="G3" s="46" t="s">
        <v>117</v>
      </c>
      <c r="H3" s="46">
        <v>4.32</v>
      </c>
      <c r="I3" s="43">
        <v>2.72</v>
      </c>
      <c r="J3" s="43">
        <f t="shared" ref="J3:J5" si="1">H3-I3</f>
        <v>1.6</v>
      </c>
      <c r="L3" s="46" t="s">
        <v>117</v>
      </c>
      <c r="M3" s="46">
        <v>1.86</v>
      </c>
      <c r="N3" s="46">
        <v>1.83</v>
      </c>
      <c r="O3" s="46">
        <f t="shared" ref="O3:O5" si="2">M3-N3</f>
        <v>3.0000000000000027E-2</v>
      </c>
      <c r="R3" s="46" t="s">
        <v>117</v>
      </c>
      <c r="S3" s="46">
        <v>1.82</v>
      </c>
      <c r="T3" s="46">
        <v>1.83</v>
      </c>
      <c r="U3" s="46"/>
    </row>
    <row r="4" spans="1:21" x14ac:dyDescent="0.3">
      <c r="A4" s="43" t="s">
        <v>118</v>
      </c>
      <c r="B4" s="43">
        <v>5.27</v>
      </c>
      <c r="C4" s="43">
        <v>2.72</v>
      </c>
      <c r="D4" s="43">
        <f t="shared" si="0"/>
        <v>2.5499999999999994</v>
      </c>
      <c r="G4" s="43" t="s">
        <v>118</v>
      </c>
      <c r="H4" s="43">
        <v>4.37</v>
      </c>
      <c r="I4" s="43">
        <v>2.72</v>
      </c>
      <c r="J4" s="43">
        <f t="shared" si="1"/>
        <v>1.65</v>
      </c>
      <c r="L4" s="43" t="s">
        <v>118</v>
      </c>
      <c r="M4" s="43">
        <v>2.8</v>
      </c>
      <c r="N4" s="43">
        <v>1.83</v>
      </c>
      <c r="O4" s="43">
        <f t="shared" si="2"/>
        <v>0.96999999999999975</v>
      </c>
      <c r="R4" s="43" t="s">
        <v>118</v>
      </c>
      <c r="S4" s="43">
        <v>1.86</v>
      </c>
      <c r="T4" s="43">
        <v>1.83</v>
      </c>
      <c r="U4" s="43">
        <f t="shared" ref="U4:U5" si="3">S4-T4</f>
        <v>3.0000000000000027E-2</v>
      </c>
    </row>
    <row r="5" spans="1:21" x14ac:dyDescent="0.3">
      <c r="A5" s="43" t="s">
        <v>119</v>
      </c>
      <c r="B5" s="43">
        <v>4.45</v>
      </c>
      <c r="C5" s="43">
        <v>2.72</v>
      </c>
      <c r="D5" s="43">
        <f t="shared" si="0"/>
        <v>1.73</v>
      </c>
      <c r="G5" s="43" t="s">
        <v>119</v>
      </c>
      <c r="H5" s="43">
        <v>4.37</v>
      </c>
      <c r="I5" s="43">
        <v>2.72</v>
      </c>
      <c r="J5" s="43">
        <f t="shared" si="1"/>
        <v>1.65</v>
      </c>
      <c r="L5" s="43" t="s">
        <v>119</v>
      </c>
      <c r="M5" s="43">
        <v>1.91</v>
      </c>
      <c r="N5" s="43">
        <v>1.83</v>
      </c>
      <c r="O5" s="43">
        <f t="shared" si="2"/>
        <v>7.9999999999999849E-2</v>
      </c>
      <c r="R5" s="43" t="s">
        <v>119</v>
      </c>
      <c r="S5" s="43">
        <v>1.86</v>
      </c>
      <c r="T5" s="43">
        <v>1.83</v>
      </c>
      <c r="U5" s="43">
        <f t="shared" si="3"/>
        <v>3.0000000000000027E-2</v>
      </c>
    </row>
    <row r="24" spans="1:18" x14ac:dyDescent="0.3">
      <c r="A24" t="s">
        <v>121</v>
      </c>
      <c r="G24" t="s">
        <v>130</v>
      </c>
      <c r="L24" t="s">
        <v>121</v>
      </c>
      <c r="R24" t="s">
        <v>130</v>
      </c>
    </row>
    <row r="25" spans="1:18" x14ac:dyDescent="0.3">
      <c r="A25" t="s">
        <v>123</v>
      </c>
      <c r="G25" t="s">
        <v>123</v>
      </c>
      <c r="L25" t="s">
        <v>123</v>
      </c>
      <c r="R25" t="s">
        <v>123</v>
      </c>
    </row>
    <row r="26" spans="1:18" x14ac:dyDescent="0.3">
      <c r="A26" t="s">
        <v>124</v>
      </c>
      <c r="G26" t="s">
        <v>124</v>
      </c>
      <c r="L26" t="s">
        <v>124</v>
      </c>
      <c r="R26" t="s">
        <v>124</v>
      </c>
    </row>
    <row r="27" spans="1:18" x14ac:dyDescent="0.3">
      <c r="A27" t="s">
        <v>122</v>
      </c>
      <c r="G27" t="s">
        <v>122</v>
      </c>
      <c r="L27" t="s">
        <v>122</v>
      </c>
      <c r="R27" t="s">
        <v>122</v>
      </c>
    </row>
    <row r="28" spans="1:18" x14ac:dyDescent="0.3">
      <c r="A28" t="s">
        <v>105</v>
      </c>
      <c r="G28" t="s">
        <v>105</v>
      </c>
      <c r="L28" t="s">
        <v>105</v>
      </c>
      <c r="R28" t="s">
        <v>105</v>
      </c>
    </row>
    <row r="29" spans="1:18" x14ac:dyDescent="0.3">
      <c r="A29" s="45" t="s">
        <v>127</v>
      </c>
      <c r="G29" s="45" t="s">
        <v>127</v>
      </c>
      <c r="L29" s="45" t="s">
        <v>127</v>
      </c>
      <c r="R29" s="45" t="s">
        <v>127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abSelected="1" topLeftCell="Q1" zoomScale="115" zoomScaleNormal="115" workbookViewId="0">
      <pane ySplit="1" topLeftCell="A2" activePane="bottomLeft" state="frozen"/>
      <selection activeCell="L1" sqref="L1"/>
      <selection pane="bottomLeft" activeCell="R1" sqref="R1:T21"/>
    </sheetView>
  </sheetViews>
  <sheetFormatPr defaultRowHeight="14.4" x14ac:dyDescent="0.3"/>
  <cols>
    <col min="1" max="1" width="24.5546875" bestFit="1" customWidth="1"/>
    <col min="2" max="2" width="35.88671875" bestFit="1" customWidth="1"/>
    <col min="3" max="3" width="36.44140625" bestFit="1" customWidth="1"/>
    <col min="4" max="4" width="7" bestFit="1" customWidth="1"/>
    <col min="5" max="5" width="8.5546875" bestFit="1" customWidth="1"/>
    <col min="6" max="6" width="19.6640625" bestFit="1" customWidth="1"/>
    <col min="9" max="9" width="24.5546875" bestFit="1" customWidth="1"/>
    <col min="10" max="10" width="33.88671875" bestFit="1" customWidth="1"/>
    <col min="11" max="11" width="14.6640625" bestFit="1" customWidth="1"/>
    <col min="12" max="12" width="7" bestFit="1" customWidth="1"/>
    <col min="13" max="13" width="8.5546875" bestFit="1" customWidth="1"/>
    <col min="14" max="14" width="19.6640625" bestFit="1" customWidth="1"/>
    <col min="18" max="18" width="24.5546875" bestFit="1" customWidth="1"/>
    <col min="19" max="19" width="47.77734375" bestFit="1" customWidth="1"/>
    <col min="20" max="20" width="58.33203125" bestFit="1" customWidth="1"/>
    <col min="21" max="21" width="7" bestFit="1" customWidth="1"/>
    <col min="22" max="22" width="8.5546875" bestFit="1" customWidth="1"/>
    <col min="23" max="23" width="19.6640625" bestFit="1" customWidth="1"/>
  </cols>
  <sheetData>
    <row r="1" spans="1:23" x14ac:dyDescent="0.3">
      <c r="A1" s="57" t="s">
        <v>138</v>
      </c>
      <c r="B1" s="57"/>
      <c r="C1" s="57"/>
      <c r="D1" s="1" t="s">
        <v>141</v>
      </c>
      <c r="E1" s="1" t="s">
        <v>140</v>
      </c>
      <c r="I1" s="60" t="s">
        <v>139</v>
      </c>
      <c r="J1" s="61"/>
      <c r="K1" s="62"/>
      <c r="L1" s="1" t="s">
        <v>141</v>
      </c>
      <c r="M1" s="1" t="s">
        <v>140</v>
      </c>
      <c r="R1" s="57" t="s">
        <v>144</v>
      </c>
      <c r="S1" s="57"/>
      <c r="T1" s="57"/>
      <c r="U1" s="1" t="s">
        <v>141</v>
      </c>
      <c r="V1" s="1" t="s">
        <v>140</v>
      </c>
    </row>
    <row r="2" spans="1:23" x14ac:dyDescent="0.3">
      <c r="A2" s="55" t="s">
        <v>11</v>
      </c>
      <c r="B2" s="56">
        <v>30</v>
      </c>
      <c r="D2" s="1">
        <v>6236</v>
      </c>
      <c r="E2" s="1">
        <v>330709</v>
      </c>
      <c r="I2" s="21" t="s">
        <v>11</v>
      </c>
      <c r="J2" s="26">
        <v>31</v>
      </c>
      <c r="L2" s="1">
        <v>6236</v>
      </c>
      <c r="M2" s="1">
        <v>330709</v>
      </c>
      <c r="R2" s="21" t="s">
        <v>11</v>
      </c>
      <c r="S2" s="26">
        <v>32</v>
      </c>
      <c r="U2" s="1">
        <f>SUM(U3:U5)</f>
        <v>6236</v>
      </c>
      <c r="V2" s="1">
        <f>SUM(V3:V5)</f>
        <v>414742</v>
      </c>
    </row>
    <row r="3" spans="1:23" x14ac:dyDescent="0.3">
      <c r="A3" s="6" t="s">
        <v>0</v>
      </c>
      <c r="B3" s="27" t="s">
        <v>131</v>
      </c>
      <c r="C3" s="28">
        <v>88.5</v>
      </c>
      <c r="D3" s="2">
        <v>5489</v>
      </c>
      <c r="E3" s="2">
        <v>292956</v>
      </c>
      <c r="I3" s="6" t="s">
        <v>0</v>
      </c>
      <c r="J3" s="27" t="s">
        <v>131</v>
      </c>
      <c r="K3" s="28">
        <f>(M3/M2)*100</f>
        <v>88.166635924634647</v>
      </c>
      <c r="L3" s="2">
        <v>5489</v>
      </c>
      <c r="M3" s="2">
        <v>291575</v>
      </c>
      <c r="R3" s="6" t="s">
        <v>0</v>
      </c>
      <c r="S3" s="27" t="s">
        <v>131</v>
      </c>
      <c r="T3" s="28">
        <f>(V3/V2)*100</f>
        <v>88.170959295176274</v>
      </c>
      <c r="U3" s="2">
        <v>5489</v>
      </c>
      <c r="V3" s="2">
        <v>365682</v>
      </c>
    </row>
    <row r="4" spans="1:23" x14ac:dyDescent="0.3">
      <c r="A4" s="8" t="s">
        <v>4</v>
      </c>
      <c r="B4" s="29"/>
      <c r="C4" s="58">
        <v>11.41</v>
      </c>
      <c r="D4" s="49">
        <v>747</v>
      </c>
      <c r="E4" s="47">
        <v>37753</v>
      </c>
      <c r="F4" s="49" t="s">
        <v>31</v>
      </c>
      <c r="I4" s="8" t="s">
        <v>4</v>
      </c>
      <c r="J4" s="29"/>
      <c r="K4" s="58">
        <f>(M4/M2)*100</f>
        <v>11.833364075365353</v>
      </c>
      <c r="L4" s="49">
        <v>747</v>
      </c>
      <c r="M4" s="47">
        <v>39134</v>
      </c>
      <c r="N4" s="49" t="s">
        <v>31</v>
      </c>
      <c r="R4" s="8" t="s">
        <v>4</v>
      </c>
      <c r="S4" s="29"/>
      <c r="T4" s="58">
        <f>(V4/V2)*100</f>
        <v>11.829040704823722</v>
      </c>
      <c r="U4" s="49">
        <v>747</v>
      </c>
      <c r="V4" s="47">
        <v>49060</v>
      </c>
      <c r="W4" s="49" t="s">
        <v>31</v>
      </c>
    </row>
    <row r="5" spans="1:23" x14ac:dyDescent="0.3">
      <c r="A5" s="13" t="s">
        <v>12</v>
      </c>
      <c r="B5" s="30" t="s">
        <v>108</v>
      </c>
      <c r="C5" s="59"/>
      <c r="D5" s="49"/>
      <c r="E5" s="48"/>
      <c r="F5" s="49"/>
      <c r="I5" s="13" t="s">
        <v>12</v>
      </c>
      <c r="J5" s="30" t="s">
        <v>108</v>
      </c>
      <c r="K5" s="59"/>
      <c r="L5" s="49"/>
      <c r="M5" s="48"/>
      <c r="N5" s="49"/>
      <c r="R5" s="13" t="s">
        <v>12</v>
      </c>
      <c r="S5" s="30" t="s">
        <v>108</v>
      </c>
      <c r="T5" s="59"/>
      <c r="U5" s="49"/>
      <c r="V5" s="48"/>
      <c r="W5" s="49"/>
    </row>
    <row r="6" spans="1:23" x14ac:dyDescent="0.3">
      <c r="A6" s="13" t="s">
        <v>22</v>
      </c>
      <c r="B6" s="30" t="s">
        <v>133</v>
      </c>
      <c r="C6" t="s">
        <v>134</v>
      </c>
      <c r="I6" s="13" t="s">
        <v>22</v>
      </c>
      <c r="J6" s="30" t="s">
        <v>137</v>
      </c>
      <c r="R6" s="13" t="s">
        <v>22</v>
      </c>
      <c r="S6" s="30" t="s">
        <v>149</v>
      </c>
      <c r="T6" t="s">
        <v>146</v>
      </c>
    </row>
    <row r="7" spans="1:23" x14ac:dyDescent="0.3">
      <c r="A7" s="13" t="s">
        <v>24</v>
      </c>
      <c r="B7" s="30">
        <v>7.4999999999999997E-2</v>
      </c>
      <c r="I7" s="13" t="s">
        <v>24</v>
      </c>
      <c r="J7" s="30">
        <v>7.4999999999999997E-2</v>
      </c>
      <c r="R7" s="13" t="s">
        <v>24</v>
      </c>
      <c r="S7" s="30">
        <v>7.4999999999999997E-2</v>
      </c>
    </row>
    <row r="8" spans="1:23" x14ac:dyDescent="0.3">
      <c r="A8" s="13" t="s">
        <v>42</v>
      </c>
      <c r="B8" s="30" t="s">
        <v>152</v>
      </c>
      <c r="I8" s="13" t="s">
        <v>42</v>
      </c>
      <c r="J8" s="30" t="s">
        <v>152</v>
      </c>
      <c r="R8" s="13" t="s">
        <v>42</v>
      </c>
      <c r="S8" s="30" t="s">
        <v>152</v>
      </c>
    </row>
    <row r="9" spans="1:23" x14ac:dyDescent="0.3">
      <c r="A9" s="13" t="s">
        <v>132</v>
      </c>
      <c r="B9" s="53" t="b">
        <v>1</v>
      </c>
      <c r="C9" s="22">
        <v>5.8500000000000003E-2</v>
      </c>
      <c r="I9" s="13" t="s">
        <v>132</v>
      </c>
      <c r="J9" s="53" t="b">
        <v>1</v>
      </c>
      <c r="K9" s="22"/>
      <c r="R9" s="13" t="s">
        <v>132</v>
      </c>
      <c r="S9" s="53" t="b">
        <v>1</v>
      </c>
      <c r="T9" s="22"/>
    </row>
    <row r="10" spans="1:23" x14ac:dyDescent="0.3">
      <c r="A10" s="54" t="s">
        <v>142</v>
      </c>
      <c r="B10" s="33" t="s">
        <v>143</v>
      </c>
      <c r="I10" s="54" t="s">
        <v>142</v>
      </c>
      <c r="J10" s="33" t="s">
        <v>143</v>
      </c>
      <c r="R10" s="54" t="s">
        <v>142</v>
      </c>
      <c r="S10" s="33" t="s">
        <v>145</v>
      </c>
      <c r="T10" s="22">
        <v>0.53480000000000005</v>
      </c>
    </row>
    <row r="12" spans="1:23" x14ac:dyDescent="0.3">
      <c r="R12" s="63"/>
      <c r="S12" s="63"/>
      <c r="T12" s="63"/>
      <c r="U12" s="1"/>
      <c r="V12" s="1"/>
    </row>
    <row r="13" spans="1:23" x14ac:dyDescent="0.3">
      <c r="A13" s="21" t="s">
        <v>11</v>
      </c>
      <c r="B13" s="26">
        <v>35</v>
      </c>
      <c r="D13" s="1">
        <v>6236</v>
      </c>
      <c r="E13" s="1">
        <v>330709</v>
      </c>
      <c r="R13" s="21" t="s">
        <v>11</v>
      </c>
      <c r="S13" s="26">
        <v>33</v>
      </c>
      <c r="T13" s="43"/>
      <c r="U13" s="64">
        <f>SUM(U14:U16)</f>
        <v>6236</v>
      </c>
      <c r="V13" s="64">
        <f>SUM(V14:V16)</f>
        <v>414742</v>
      </c>
    </row>
    <row r="14" spans="1:23" x14ac:dyDescent="0.3">
      <c r="A14" s="6" t="s">
        <v>0</v>
      </c>
      <c r="B14" s="27" t="s">
        <v>131</v>
      </c>
      <c r="C14" s="28">
        <v>88.5</v>
      </c>
      <c r="D14" s="2">
        <v>5489</v>
      </c>
      <c r="E14" s="2">
        <v>292956</v>
      </c>
      <c r="R14" s="6" t="s">
        <v>0</v>
      </c>
      <c r="S14" s="27" t="s">
        <v>131</v>
      </c>
      <c r="T14" s="28">
        <f>(V14/V13)*100</f>
        <v>88.170959295176274</v>
      </c>
      <c r="U14" s="2">
        <v>5489</v>
      </c>
      <c r="V14" s="2">
        <v>365682</v>
      </c>
    </row>
    <row r="15" spans="1:23" x14ac:dyDescent="0.3">
      <c r="A15" s="8" t="s">
        <v>4</v>
      </c>
      <c r="B15" s="29"/>
      <c r="C15" s="28">
        <v>11.41</v>
      </c>
      <c r="D15" s="49">
        <v>747</v>
      </c>
      <c r="E15" s="47">
        <v>37753</v>
      </c>
      <c r="F15" s="49" t="s">
        <v>31</v>
      </c>
      <c r="R15" s="8" t="s">
        <v>4</v>
      </c>
      <c r="S15" s="29"/>
      <c r="T15" s="58">
        <f>(V15/V13)*100</f>
        <v>11.829040704823722</v>
      </c>
      <c r="U15" s="49">
        <v>747</v>
      </c>
      <c r="V15" s="47">
        <v>49060</v>
      </c>
      <c r="W15" s="49" t="s">
        <v>31</v>
      </c>
    </row>
    <row r="16" spans="1:23" x14ac:dyDescent="0.3">
      <c r="A16" s="13" t="s">
        <v>12</v>
      </c>
      <c r="B16" s="30" t="s">
        <v>108</v>
      </c>
      <c r="C16" s="28">
        <v>11.41</v>
      </c>
      <c r="D16" s="49"/>
      <c r="E16" s="48"/>
      <c r="F16" s="49"/>
      <c r="R16" s="13" t="s">
        <v>12</v>
      </c>
      <c r="S16" s="30" t="s">
        <v>108</v>
      </c>
      <c r="T16" s="59"/>
      <c r="U16" s="49"/>
      <c r="V16" s="48"/>
      <c r="W16" s="49"/>
    </row>
    <row r="17" spans="1:22" x14ac:dyDescent="0.3">
      <c r="A17" s="13" t="s">
        <v>22</v>
      </c>
      <c r="B17" s="30" t="s">
        <v>135</v>
      </c>
      <c r="C17" t="s">
        <v>136</v>
      </c>
      <c r="R17" s="13" t="s">
        <v>22</v>
      </c>
      <c r="S17" s="30" t="s">
        <v>148</v>
      </c>
      <c r="T17" t="s">
        <v>147</v>
      </c>
    </row>
    <row r="18" spans="1:22" x14ac:dyDescent="0.3">
      <c r="A18" s="13" t="s">
        <v>24</v>
      </c>
      <c r="B18" s="30">
        <v>7.4999999999999997E-2</v>
      </c>
      <c r="R18" s="13" t="s">
        <v>24</v>
      </c>
      <c r="S18" s="30">
        <v>7.4999999999999997E-2</v>
      </c>
    </row>
    <row r="19" spans="1:22" x14ac:dyDescent="0.3">
      <c r="A19" s="13" t="s">
        <v>42</v>
      </c>
      <c r="B19" s="30" t="s">
        <v>152</v>
      </c>
      <c r="R19" s="13" t="s">
        <v>42</v>
      </c>
      <c r="S19" s="30" t="s">
        <v>152</v>
      </c>
    </row>
    <row r="20" spans="1:22" x14ac:dyDescent="0.3">
      <c r="A20" s="13" t="s">
        <v>132</v>
      </c>
      <c r="B20" s="53" t="b">
        <v>1</v>
      </c>
      <c r="C20" s="22">
        <v>5.62E-2</v>
      </c>
      <c r="R20" s="13" t="s">
        <v>132</v>
      </c>
      <c r="S20" s="53" t="b">
        <v>1</v>
      </c>
      <c r="T20" s="22"/>
    </row>
    <row r="21" spans="1:22" x14ac:dyDescent="0.3">
      <c r="A21" s="54" t="s">
        <v>142</v>
      </c>
      <c r="B21" s="33" t="s">
        <v>143</v>
      </c>
      <c r="R21" s="54" t="s">
        <v>142</v>
      </c>
      <c r="S21" s="33" t="s">
        <v>151</v>
      </c>
      <c r="T21" s="22">
        <v>0.53820000000000001</v>
      </c>
    </row>
    <row r="24" spans="1:22" x14ac:dyDescent="0.3">
      <c r="R24" s="63"/>
      <c r="S24" s="63"/>
      <c r="T24" s="63"/>
      <c r="U24" s="1"/>
      <c r="V24" s="1"/>
    </row>
    <row r="25" spans="1:22" x14ac:dyDescent="0.3">
      <c r="R25" s="21" t="s">
        <v>11</v>
      </c>
      <c r="S25" s="26">
        <v>34</v>
      </c>
      <c r="T25" s="43"/>
      <c r="U25" s="64">
        <f>SUM(U26:U28)</f>
        <v>6236</v>
      </c>
      <c r="V25" s="64">
        <f>SUM(V26:V28)</f>
        <v>414742</v>
      </c>
    </row>
    <row r="26" spans="1:22" x14ac:dyDescent="0.3">
      <c r="R26" s="6" t="s">
        <v>0</v>
      </c>
      <c r="S26" s="27" t="s">
        <v>131</v>
      </c>
      <c r="T26" s="28">
        <f>(V26/V25)*100</f>
        <v>88.170959295176274</v>
      </c>
      <c r="U26" s="2">
        <v>5489</v>
      </c>
      <c r="V26" s="2">
        <v>365682</v>
      </c>
    </row>
    <row r="27" spans="1:22" x14ac:dyDescent="0.3">
      <c r="R27" s="8" t="s">
        <v>4</v>
      </c>
      <c r="S27" s="29"/>
      <c r="T27" s="58">
        <f>(V27/V25)*100</f>
        <v>11.829040704823722</v>
      </c>
      <c r="U27" s="49">
        <v>747</v>
      </c>
      <c r="V27" s="47">
        <v>49060</v>
      </c>
    </row>
    <row r="28" spans="1:22" x14ac:dyDescent="0.3">
      <c r="R28" s="13" t="s">
        <v>12</v>
      </c>
      <c r="S28" s="30" t="s">
        <v>108</v>
      </c>
      <c r="T28" s="59"/>
      <c r="U28" s="49"/>
      <c r="V28" s="48"/>
    </row>
    <row r="29" spans="1:22" x14ac:dyDescent="0.3">
      <c r="R29" s="13" t="s">
        <v>22</v>
      </c>
      <c r="S29" s="30" t="s">
        <v>150</v>
      </c>
      <c r="T29" t="s">
        <v>147</v>
      </c>
    </row>
    <row r="30" spans="1:22" x14ac:dyDescent="0.3">
      <c r="R30" s="13" t="s">
        <v>24</v>
      </c>
      <c r="S30" s="30">
        <v>7.4999999999999997E-2</v>
      </c>
    </row>
    <row r="31" spans="1:22" x14ac:dyDescent="0.3">
      <c r="R31" s="13" t="s">
        <v>42</v>
      </c>
      <c r="S31" s="30" t="s">
        <v>152</v>
      </c>
    </row>
    <row r="32" spans="1:22" x14ac:dyDescent="0.3">
      <c r="R32" s="13" t="s">
        <v>132</v>
      </c>
      <c r="S32" s="53" t="b">
        <v>1</v>
      </c>
      <c r="T32" s="22"/>
    </row>
    <row r="33" spans="18:20" x14ac:dyDescent="0.3">
      <c r="R33" s="54" t="s">
        <v>142</v>
      </c>
      <c r="S33" s="33" t="s">
        <v>151</v>
      </c>
      <c r="T33" s="22">
        <v>0.54520000000000002</v>
      </c>
    </row>
  </sheetData>
  <mergeCells count="25">
    <mergeCell ref="T15:T16"/>
    <mergeCell ref="U15:U16"/>
    <mergeCell ref="V15:V16"/>
    <mergeCell ref="W15:W16"/>
    <mergeCell ref="T27:T28"/>
    <mergeCell ref="U27:U28"/>
    <mergeCell ref="V27:V28"/>
    <mergeCell ref="R1:T1"/>
    <mergeCell ref="T4:T5"/>
    <mergeCell ref="U4:U5"/>
    <mergeCell ref="V4:V5"/>
    <mergeCell ref="W4:W5"/>
    <mergeCell ref="L4:L5"/>
    <mergeCell ref="M4:M5"/>
    <mergeCell ref="N4:N5"/>
    <mergeCell ref="A1:C1"/>
    <mergeCell ref="I1:K1"/>
    <mergeCell ref="K4:K5"/>
    <mergeCell ref="C4:C5"/>
    <mergeCell ref="D4:D5"/>
    <mergeCell ref="E4:E5"/>
    <mergeCell ref="F4:F5"/>
    <mergeCell ref="D15:D16"/>
    <mergeCell ref="E15:E16"/>
    <mergeCell ref="F15:F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Results</vt:lpstr>
      <vt:lpstr>SelectedResults</vt:lpstr>
      <vt:lpstr>Atb3</vt:lpstr>
      <vt:lpstr>QuranResults</vt:lpstr>
      <vt:lpstr>QuranDERResults</vt:lpstr>
      <vt:lpstr>Atb3 Comparison</vt:lpstr>
      <vt:lpstr>After Meeting 25 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magdy</dc:creator>
  <cp:lastModifiedBy>mohamed magdy</cp:lastModifiedBy>
  <dcterms:created xsi:type="dcterms:W3CDTF">2017-08-19T12:55:54Z</dcterms:created>
  <dcterms:modified xsi:type="dcterms:W3CDTF">2017-12-25T19:04:24Z</dcterms:modified>
</cp:coreProperties>
</file>