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BuÇalışmaKitabı"/>
  <bookViews>
    <workbookView xWindow="-120" yWindow="-120" windowWidth="20730" windowHeight="11760" tabRatio="987" activeTab="1"/>
  </bookViews>
  <sheets>
    <sheet name="Siparis Talimatları" sheetId="1" r:id="rId1"/>
    <sheet name="Primer Sipariş Formu" sheetId="2" r:id="rId2"/>
  </sheets>
  <definedNames>
    <definedName name="_xlnm._FilterDatabase" localSheetId="1" hidden="1">'Primer Sipariş Formu'!$A$9:$H$1030</definedName>
    <definedName name="bes_mod_fiyatlar">Mod5Tablo[]</definedName>
    <definedName name="bes_mod_kod">'Primer Sipariş Formu'!$J$21:$J$35</definedName>
    <definedName name="saflastirma" localSheetId="1">FiyatTablosu[[#Headers],[Standart(DSLT)]:[HPLC]]</definedName>
    <definedName name="skalalar">FiyatTablosu[Sentez Skalaları]</definedName>
    <definedName name="uc_mod_fiyatlar">Mod3Tablo[]</definedName>
    <definedName name="uc_mod_kod">'Primer Sipariş Formu'!$J$39:$J$43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2" l="1"/>
  <c r="T33" i="2" l="1"/>
  <c r="S33" i="2"/>
  <c r="R33" i="2"/>
  <c r="Q33" i="2"/>
  <c r="E33" i="2"/>
  <c r="T32" i="2"/>
  <c r="S32" i="2"/>
  <c r="R32" i="2"/>
  <c r="Q32" i="2"/>
  <c r="E32" i="2"/>
  <c r="S21" i="2"/>
  <c r="T21" i="2"/>
  <c r="R21" i="2"/>
  <c r="Q21" i="2"/>
  <c r="S22" i="2"/>
  <c r="T22" i="2"/>
  <c r="S23" i="2"/>
  <c r="T23" i="2"/>
  <c r="R23" i="2"/>
  <c r="Q23" i="2"/>
  <c r="R22" i="2"/>
  <c r="Q22" i="2"/>
  <c r="S24" i="2"/>
  <c r="R24" i="2"/>
  <c r="Q24" i="2"/>
  <c r="T24" i="2"/>
  <c r="S25" i="2"/>
  <c r="R25" i="2"/>
  <c r="Q25" i="2"/>
  <c r="T25" i="2"/>
  <c r="S26" i="2"/>
  <c r="R26" i="2"/>
  <c r="Q26" i="2"/>
  <c r="T26" i="2"/>
  <c r="S27" i="2"/>
  <c r="R27" i="2"/>
  <c r="Q27" i="2"/>
  <c r="T27" i="2"/>
  <c r="S28" i="2"/>
  <c r="R28" i="2"/>
  <c r="Q28" i="2"/>
  <c r="T28" i="2"/>
  <c r="S29" i="2"/>
  <c r="R29" i="2"/>
  <c r="Q29" i="2"/>
  <c r="T29" i="2"/>
  <c r="S30" i="2"/>
  <c r="R30" i="2"/>
  <c r="Q30" i="2"/>
  <c r="T30" i="2"/>
  <c r="S31" i="2"/>
  <c r="R31" i="2"/>
  <c r="Q31" i="2"/>
  <c r="T31" i="2"/>
  <c r="S34" i="2"/>
  <c r="R34" i="2"/>
  <c r="Q34" i="2"/>
  <c r="T34" i="2"/>
  <c r="S35" i="2"/>
  <c r="R35" i="2"/>
  <c r="Q35" i="2"/>
  <c r="T35" i="2"/>
  <c r="S36" i="2"/>
  <c r="R36" i="2"/>
  <c r="Q36" i="2"/>
  <c r="T36" i="2"/>
  <c r="S37" i="2"/>
  <c r="R37" i="2"/>
  <c r="Q37" i="2"/>
  <c r="T37" i="2"/>
  <c r="S38" i="2"/>
  <c r="R38" i="2"/>
  <c r="Q38" i="2"/>
  <c r="T38" i="2"/>
  <c r="S39" i="2"/>
  <c r="R39" i="2"/>
  <c r="Q39" i="2"/>
  <c r="T39" i="2"/>
  <c r="S40" i="2"/>
  <c r="R40" i="2"/>
  <c r="Q40" i="2"/>
  <c r="T40" i="2"/>
  <c r="S41" i="2"/>
  <c r="R41" i="2"/>
  <c r="Q41" i="2"/>
  <c r="T41" i="2"/>
  <c r="S42" i="2"/>
  <c r="R42" i="2"/>
  <c r="Q42" i="2"/>
  <c r="T42" i="2"/>
  <c r="S43" i="2"/>
  <c r="R43" i="2"/>
  <c r="Q43" i="2"/>
  <c r="T43" i="2"/>
  <c r="S44" i="2"/>
  <c r="R44" i="2"/>
  <c r="Q44" i="2"/>
  <c r="T44" i="2"/>
  <c r="S45" i="2"/>
  <c r="R45" i="2"/>
  <c r="Q45" i="2"/>
  <c r="T45" i="2"/>
  <c r="S46" i="2"/>
  <c r="R46" i="2"/>
  <c r="Q46" i="2"/>
  <c r="T46" i="2"/>
  <c r="S47" i="2"/>
  <c r="R47" i="2"/>
  <c r="Q47" i="2"/>
  <c r="T47" i="2"/>
  <c r="S48" i="2"/>
  <c r="R48" i="2"/>
  <c r="Q48" i="2"/>
  <c r="T48" i="2"/>
  <c r="S49" i="2"/>
  <c r="R49" i="2"/>
  <c r="Q49" i="2"/>
  <c r="T49" i="2"/>
  <c r="S50" i="2"/>
  <c r="R50" i="2"/>
  <c r="Q50" i="2"/>
  <c r="T50" i="2"/>
  <c r="S51" i="2"/>
  <c r="R51" i="2"/>
  <c r="Q51" i="2"/>
  <c r="T51" i="2"/>
  <c r="S52" i="2"/>
  <c r="R52" i="2"/>
  <c r="Q52" i="2"/>
  <c r="T52" i="2"/>
  <c r="S53" i="2"/>
  <c r="R53" i="2"/>
  <c r="Q53" i="2"/>
  <c r="T53" i="2"/>
  <c r="S54" i="2"/>
  <c r="R54" i="2"/>
  <c r="Q54" i="2"/>
  <c r="T54" i="2"/>
  <c r="S55" i="2"/>
  <c r="R55" i="2"/>
  <c r="Q55" i="2"/>
  <c r="T55" i="2"/>
  <c r="S56" i="2"/>
  <c r="R56" i="2"/>
  <c r="Q56" i="2"/>
  <c r="T56" i="2"/>
  <c r="S57" i="2"/>
  <c r="R57" i="2"/>
  <c r="Q57" i="2"/>
  <c r="T57" i="2"/>
  <c r="S58" i="2"/>
  <c r="R58" i="2"/>
  <c r="Q58" i="2"/>
  <c r="T58" i="2"/>
  <c r="S59" i="2"/>
  <c r="R59" i="2"/>
  <c r="Q59" i="2"/>
  <c r="T59" i="2"/>
  <c r="S60" i="2"/>
  <c r="R60" i="2"/>
  <c r="Q60" i="2"/>
  <c r="T60" i="2"/>
  <c r="S61" i="2"/>
  <c r="R61" i="2"/>
  <c r="Q61" i="2"/>
  <c r="T61" i="2"/>
  <c r="S62" i="2"/>
  <c r="R62" i="2"/>
  <c r="Q62" i="2"/>
  <c r="T62" i="2"/>
  <c r="S63" i="2"/>
  <c r="R63" i="2"/>
  <c r="Q63" i="2"/>
  <c r="T63" i="2"/>
  <c r="S64" i="2"/>
  <c r="R64" i="2"/>
  <c r="Q64" i="2"/>
  <c r="T64" i="2"/>
  <c r="S65" i="2"/>
  <c r="R65" i="2"/>
  <c r="Q65" i="2"/>
  <c r="T65" i="2"/>
  <c r="S66" i="2"/>
  <c r="R66" i="2"/>
  <c r="Q66" i="2"/>
  <c r="T66" i="2"/>
  <c r="S67" i="2"/>
  <c r="R67" i="2"/>
  <c r="Q67" i="2"/>
  <c r="T67" i="2"/>
  <c r="S68" i="2"/>
  <c r="R68" i="2"/>
  <c r="Q68" i="2"/>
  <c r="T68" i="2"/>
  <c r="S69" i="2"/>
  <c r="R69" i="2"/>
  <c r="Q69" i="2"/>
  <c r="T69" i="2"/>
  <c r="S70" i="2"/>
  <c r="R70" i="2"/>
  <c r="Q70" i="2"/>
  <c r="T70" i="2"/>
  <c r="S71" i="2"/>
  <c r="R71" i="2"/>
  <c r="Q71" i="2"/>
  <c r="T71" i="2"/>
  <c r="S72" i="2"/>
  <c r="R72" i="2"/>
  <c r="Q72" i="2"/>
  <c r="T72" i="2"/>
  <c r="S73" i="2"/>
  <c r="R73" i="2"/>
  <c r="Q73" i="2"/>
  <c r="T73" i="2"/>
  <c r="S74" i="2"/>
  <c r="R74" i="2"/>
  <c r="Q74" i="2"/>
  <c r="T74" i="2"/>
  <c r="S75" i="2"/>
  <c r="R75" i="2"/>
  <c r="Q75" i="2"/>
  <c r="T75" i="2"/>
  <c r="S76" i="2"/>
  <c r="R76" i="2"/>
  <c r="Q76" i="2"/>
  <c r="T76" i="2"/>
  <c r="S77" i="2"/>
  <c r="R77" i="2"/>
  <c r="Q77" i="2"/>
  <c r="T77" i="2"/>
  <c r="S78" i="2"/>
  <c r="R78" i="2"/>
  <c r="Q78" i="2"/>
  <c r="T78" i="2"/>
  <c r="S79" i="2"/>
  <c r="R79" i="2"/>
  <c r="Q79" i="2"/>
  <c r="T79" i="2"/>
  <c r="S80" i="2"/>
  <c r="R80" i="2"/>
  <c r="Q80" i="2"/>
  <c r="T80" i="2"/>
  <c r="S81" i="2"/>
  <c r="R81" i="2"/>
  <c r="Q81" i="2"/>
  <c r="T81" i="2"/>
  <c r="S82" i="2"/>
  <c r="R82" i="2"/>
  <c r="Q82" i="2"/>
  <c r="T82" i="2"/>
  <c r="S83" i="2"/>
  <c r="R83" i="2"/>
  <c r="Q83" i="2"/>
  <c r="T83" i="2"/>
  <c r="S84" i="2"/>
  <c r="R84" i="2"/>
  <c r="Q84" i="2"/>
  <c r="T84" i="2"/>
  <c r="S85" i="2"/>
  <c r="R85" i="2"/>
  <c r="Q85" i="2"/>
  <c r="T85" i="2"/>
  <c r="S86" i="2"/>
  <c r="R86" i="2"/>
  <c r="Q86" i="2"/>
  <c r="T86" i="2"/>
  <c r="S87" i="2"/>
  <c r="R87" i="2"/>
  <c r="Q87" i="2"/>
  <c r="T87" i="2"/>
  <c r="S88" i="2"/>
  <c r="R88" i="2"/>
  <c r="Q88" i="2"/>
  <c r="T88" i="2"/>
  <c r="S89" i="2"/>
  <c r="R89" i="2"/>
  <c r="Q89" i="2"/>
  <c r="T89" i="2"/>
  <c r="S90" i="2"/>
  <c r="R90" i="2"/>
  <c r="Q90" i="2"/>
  <c r="T90" i="2"/>
  <c r="S91" i="2"/>
  <c r="R91" i="2"/>
  <c r="Q91" i="2"/>
  <c r="T91" i="2"/>
  <c r="S92" i="2"/>
  <c r="R92" i="2"/>
  <c r="Q92" i="2"/>
  <c r="T92" i="2"/>
  <c r="S93" i="2"/>
  <c r="R93" i="2"/>
  <c r="Q93" i="2"/>
  <c r="T93" i="2"/>
  <c r="S94" i="2"/>
  <c r="R94" i="2"/>
  <c r="Q94" i="2"/>
  <c r="T94" i="2"/>
  <c r="S95" i="2"/>
  <c r="R95" i="2"/>
  <c r="Q95" i="2"/>
  <c r="T95" i="2"/>
  <c r="S96" i="2"/>
  <c r="R96" i="2"/>
  <c r="Q96" i="2"/>
  <c r="T96" i="2"/>
  <c r="S97" i="2"/>
  <c r="R97" i="2"/>
  <c r="Q97" i="2"/>
  <c r="T97" i="2"/>
  <c r="S98" i="2"/>
  <c r="R98" i="2"/>
  <c r="Q98" i="2"/>
  <c r="T98" i="2"/>
  <c r="S99" i="2"/>
  <c r="R99" i="2"/>
  <c r="Q99" i="2"/>
  <c r="T99" i="2"/>
  <c r="S100" i="2"/>
  <c r="R100" i="2"/>
  <c r="Q100" i="2"/>
  <c r="T100" i="2"/>
  <c r="S101" i="2"/>
  <c r="R101" i="2"/>
  <c r="Q101" i="2"/>
  <c r="T101" i="2"/>
  <c r="S102" i="2"/>
  <c r="R102" i="2"/>
  <c r="Q102" i="2"/>
  <c r="T102" i="2"/>
  <c r="S103" i="2"/>
  <c r="R103" i="2"/>
  <c r="Q103" i="2"/>
  <c r="T103" i="2"/>
  <c r="S104" i="2"/>
  <c r="R104" i="2"/>
  <c r="Q104" i="2"/>
  <c r="T104" i="2"/>
  <c r="S105" i="2"/>
  <c r="R105" i="2"/>
  <c r="Q105" i="2"/>
  <c r="T105" i="2"/>
  <c r="S106" i="2"/>
  <c r="R106" i="2"/>
  <c r="Q106" i="2"/>
  <c r="T106" i="2"/>
  <c r="S107" i="2"/>
  <c r="R107" i="2"/>
  <c r="Q107" i="2"/>
  <c r="T107" i="2"/>
  <c r="S108" i="2"/>
  <c r="R108" i="2"/>
  <c r="Q108" i="2"/>
  <c r="T108" i="2"/>
  <c r="S109" i="2"/>
  <c r="R109" i="2"/>
  <c r="Q109" i="2"/>
  <c r="T109" i="2"/>
  <c r="S110" i="2"/>
  <c r="R110" i="2"/>
  <c r="Q110" i="2"/>
  <c r="T110" i="2"/>
  <c r="S111" i="2"/>
  <c r="R111" i="2"/>
  <c r="Q111" i="2"/>
  <c r="T111" i="2"/>
  <c r="S112" i="2"/>
  <c r="R112" i="2"/>
  <c r="Q112" i="2"/>
  <c r="T112" i="2"/>
  <c r="S113" i="2"/>
  <c r="R113" i="2"/>
  <c r="Q113" i="2"/>
  <c r="T113" i="2"/>
  <c r="S114" i="2"/>
  <c r="R114" i="2"/>
  <c r="Q114" i="2"/>
  <c r="T114" i="2"/>
  <c r="S115" i="2"/>
  <c r="R115" i="2"/>
  <c r="Q115" i="2"/>
  <c r="T115" i="2"/>
  <c r="S116" i="2"/>
  <c r="R116" i="2"/>
  <c r="Q116" i="2"/>
  <c r="T116" i="2"/>
  <c r="S117" i="2"/>
  <c r="R117" i="2"/>
  <c r="Q117" i="2"/>
  <c r="T117" i="2"/>
  <c r="S118" i="2"/>
  <c r="R118" i="2"/>
  <c r="Q118" i="2"/>
  <c r="T118" i="2"/>
  <c r="S119" i="2"/>
  <c r="R119" i="2"/>
  <c r="Q119" i="2"/>
  <c r="T119" i="2"/>
  <c r="S120" i="2"/>
  <c r="R120" i="2"/>
  <c r="Q120" i="2"/>
  <c r="T120" i="2"/>
  <c r="S121" i="2"/>
  <c r="R121" i="2"/>
  <c r="Q121" i="2"/>
  <c r="T121" i="2"/>
  <c r="S122" i="2"/>
  <c r="R122" i="2"/>
  <c r="Q122" i="2"/>
  <c r="T122" i="2"/>
  <c r="S123" i="2"/>
  <c r="R123" i="2"/>
  <c r="Q123" i="2"/>
  <c r="T123" i="2"/>
  <c r="S124" i="2"/>
  <c r="R124" i="2"/>
  <c r="Q124" i="2"/>
  <c r="T124" i="2"/>
  <c r="S125" i="2"/>
  <c r="R125" i="2"/>
  <c r="Q125" i="2"/>
  <c r="T125" i="2"/>
  <c r="S126" i="2"/>
  <c r="R126" i="2"/>
  <c r="Q126" i="2"/>
  <c r="T126" i="2"/>
  <c r="S127" i="2"/>
  <c r="R127" i="2"/>
  <c r="Q127" i="2"/>
  <c r="T127" i="2"/>
  <c r="S128" i="2"/>
  <c r="R128" i="2"/>
  <c r="Q128" i="2"/>
  <c r="T128" i="2"/>
  <c r="S129" i="2"/>
  <c r="R129" i="2"/>
  <c r="Q129" i="2"/>
  <c r="T129" i="2"/>
  <c r="S130" i="2"/>
  <c r="R130" i="2"/>
  <c r="Q130" i="2"/>
  <c r="T130" i="2"/>
  <c r="S131" i="2"/>
  <c r="R131" i="2"/>
  <c r="Q131" i="2"/>
  <c r="T131" i="2"/>
  <c r="S132" i="2"/>
  <c r="R132" i="2"/>
  <c r="Q132" i="2"/>
  <c r="T132" i="2"/>
  <c r="S133" i="2"/>
  <c r="R133" i="2"/>
  <c r="Q133" i="2"/>
  <c r="T133" i="2"/>
  <c r="S134" i="2"/>
  <c r="R134" i="2"/>
  <c r="Q134" i="2"/>
  <c r="T134" i="2"/>
  <c r="S135" i="2"/>
  <c r="R135" i="2"/>
  <c r="Q135" i="2"/>
  <c r="T135" i="2"/>
  <c r="S136" i="2"/>
  <c r="R136" i="2"/>
  <c r="Q136" i="2"/>
  <c r="T136" i="2"/>
  <c r="S137" i="2"/>
  <c r="R137" i="2"/>
  <c r="Q137" i="2"/>
  <c r="T137" i="2"/>
  <c r="S138" i="2"/>
  <c r="R138" i="2"/>
  <c r="Q138" i="2"/>
  <c r="T138" i="2"/>
  <c r="S139" i="2"/>
  <c r="R139" i="2"/>
  <c r="Q139" i="2"/>
  <c r="T139" i="2"/>
  <c r="S140" i="2"/>
  <c r="R140" i="2"/>
  <c r="Q140" i="2"/>
  <c r="T140" i="2"/>
  <c r="S141" i="2"/>
  <c r="R141" i="2"/>
  <c r="Q141" i="2"/>
  <c r="T141" i="2"/>
  <c r="S142" i="2"/>
  <c r="R142" i="2"/>
  <c r="Q142" i="2"/>
  <c r="T142" i="2"/>
  <c r="S143" i="2"/>
  <c r="R143" i="2"/>
  <c r="Q143" i="2"/>
  <c r="T143" i="2"/>
  <c r="S144" i="2"/>
  <c r="R144" i="2"/>
  <c r="Q144" i="2"/>
  <c r="T144" i="2"/>
  <c r="S145" i="2"/>
  <c r="R145" i="2"/>
  <c r="Q145" i="2"/>
  <c r="T145" i="2"/>
  <c r="S146" i="2"/>
  <c r="R146" i="2"/>
  <c r="Q146" i="2"/>
  <c r="T146" i="2"/>
  <c r="S147" i="2"/>
  <c r="R147" i="2"/>
  <c r="Q147" i="2"/>
  <c r="T147" i="2"/>
  <c r="S148" i="2"/>
  <c r="R148" i="2"/>
  <c r="Q148" i="2"/>
  <c r="T148" i="2"/>
  <c r="S149" i="2"/>
  <c r="R149" i="2"/>
  <c r="Q149" i="2"/>
  <c r="T149" i="2"/>
  <c r="S150" i="2"/>
  <c r="R150" i="2"/>
  <c r="Q150" i="2"/>
  <c r="T150" i="2"/>
  <c r="S151" i="2"/>
  <c r="R151" i="2"/>
  <c r="Q151" i="2"/>
  <c r="T151" i="2"/>
  <c r="S152" i="2"/>
  <c r="R152" i="2"/>
  <c r="Q152" i="2"/>
  <c r="T152" i="2"/>
  <c r="S153" i="2"/>
  <c r="R153" i="2"/>
  <c r="Q153" i="2"/>
  <c r="T153" i="2"/>
  <c r="S154" i="2"/>
  <c r="R154" i="2"/>
  <c r="Q154" i="2"/>
  <c r="T154" i="2"/>
  <c r="S155" i="2"/>
  <c r="R155" i="2"/>
  <c r="Q155" i="2"/>
  <c r="T155" i="2"/>
  <c r="S156" i="2"/>
  <c r="R156" i="2"/>
  <c r="Q156" i="2"/>
  <c r="T156" i="2"/>
  <c r="S157" i="2"/>
  <c r="R157" i="2"/>
  <c r="Q157" i="2"/>
  <c r="T157" i="2"/>
  <c r="S158" i="2"/>
  <c r="R158" i="2"/>
  <c r="Q158" i="2"/>
  <c r="T158" i="2"/>
  <c r="S159" i="2"/>
  <c r="R159" i="2"/>
  <c r="Q159" i="2"/>
  <c r="T159" i="2"/>
  <c r="S160" i="2"/>
  <c r="R160" i="2"/>
  <c r="Q160" i="2"/>
  <c r="T160" i="2"/>
  <c r="S161" i="2"/>
  <c r="R161" i="2"/>
  <c r="Q161" i="2"/>
  <c r="T161" i="2"/>
  <c r="S162" i="2"/>
  <c r="R162" i="2"/>
  <c r="Q162" i="2"/>
  <c r="T162" i="2"/>
  <c r="S163" i="2"/>
  <c r="R163" i="2"/>
  <c r="Q163" i="2"/>
  <c r="T163" i="2"/>
  <c r="S164" i="2"/>
  <c r="R164" i="2"/>
  <c r="Q164" i="2"/>
  <c r="T164" i="2"/>
  <c r="S165" i="2"/>
  <c r="R165" i="2"/>
  <c r="Q165" i="2"/>
  <c r="T165" i="2"/>
  <c r="S166" i="2"/>
  <c r="R166" i="2"/>
  <c r="Q166" i="2"/>
  <c r="T166" i="2"/>
  <c r="S167" i="2"/>
  <c r="R167" i="2"/>
  <c r="Q167" i="2"/>
  <c r="T167" i="2"/>
  <c r="S168" i="2"/>
  <c r="R168" i="2"/>
  <c r="Q168" i="2"/>
  <c r="T168" i="2"/>
  <c r="S169" i="2"/>
  <c r="R169" i="2"/>
  <c r="Q169" i="2"/>
  <c r="T169" i="2"/>
  <c r="S170" i="2"/>
  <c r="R170" i="2"/>
  <c r="Q170" i="2"/>
  <c r="T170" i="2"/>
  <c r="S171" i="2"/>
  <c r="R171" i="2"/>
  <c r="Q171" i="2"/>
  <c r="T171" i="2"/>
  <c r="S172" i="2"/>
  <c r="R172" i="2"/>
  <c r="Q172" i="2"/>
  <c r="T172" i="2"/>
  <c r="S173" i="2"/>
  <c r="R173" i="2"/>
  <c r="Q173" i="2"/>
  <c r="T173" i="2"/>
  <c r="S174" i="2"/>
  <c r="R174" i="2"/>
  <c r="Q174" i="2"/>
  <c r="T174" i="2"/>
  <c r="S175" i="2"/>
  <c r="R175" i="2"/>
  <c r="Q175" i="2"/>
  <c r="T175" i="2"/>
  <c r="S176" i="2"/>
  <c r="R176" i="2"/>
  <c r="Q176" i="2"/>
  <c r="T176" i="2"/>
  <c r="S177" i="2"/>
  <c r="R177" i="2"/>
  <c r="Q177" i="2"/>
  <c r="T177" i="2"/>
  <c r="S178" i="2"/>
  <c r="R178" i="2"/>
  <c r="Q178" i="2"/>
  <c r="T178" i="2"/>
  <c r="S179" i="2"/>
  <c r="R179" i="2"/>
  <c r="Q179" i="2"/>
  <c r="T179" i="2"/>
  <c r="S180" i="2"/>
  <c r="R180" i="2"/>
  <c r="Q180" i="2"/>
  <c r="T180" i="2"/>
  <c r="S181" i="2"/>
  <c r="R181" i="2"/>
  <c r="Q181" i="2"/>
  <c r="T181" i="2"/>
  <c r="S182" i="2"/>
  <c r="R182" i="2"/>
  <c r="Q182" i="2"/>
  <c r="T182" i="2"/>
  <c r="S183" i="2"/>
  <c r="R183" i="2"/>
  <c r="Q183" i="2"/>
  <c r="T183" i="2"/>
  <c r="S184" i="2"/>
  <c r="R184" i="2"/>
  <c r="Q184" i="2"/>
  <c r="T184" i="2"/>
  <c r="S185" i="2"/>
  <c r="R185" i="2"/>
  <c r="Q185" i="2"/>
  <c r="T185" i="2"/>
  <c r="S186" i="2"/>
  <c r="R186" i="2"/>
  <c r="Q186" i="2"/>
  <c r="T186" i="2"/>
  <c r="S187" i="2"/>
  <c r="R187" i="2"/>
  <c r="Q187" i="2"/>
  <c r="T187" i="2"/>
  <c r="S188" i="2"/>
  <c r="R188" i="2"/>
  <c r="Q188" i="2"/>
  <c r="T188" i="2"/>
  <c r="S189" i="2"/>
  <c r="R189" i="2"/>
  <c r="Q189" i="2"/>
  <c r="T189" i="2"/>
  <c r="S190" i="2"/>
  <c r="R190" i="2"/>
  <c r="Q190" i="2"/>
  <c r="T190" i="2"/>
  <c r="S191" i="2"/>
  <c r="R191" i="2"/>
  <c r="Q191" i="2"/>
  <c r="T191" i="2"/>
  <c r="S192" i="2"/>
  <c r="R192" i="2"/>
  <c r="Q192" i="2"/>
  <c r="T192" i="2"/>
  <c r="S193" i="2"/>
  <c r="R193" i="2"/>
  <c r="Q193" i="2"/>
  <c r="T193" i="2"/>
  <c r="S194" i="2"/>
  <c r="R194" i="2"/>
  <c r="Q194" i="2"/>
  <c r="T194" i="2"/>
  <c r="S195" i="2"/>
  <c r="R195" i="2"/>
  <c r="Q195" i="2"/>
  <c r="T195" i="2"/>
  <c r="S196" i="2"/>
  <c r="R196" i="2"/>
  <c r="Q196" i="2"/>
  <c r="T196" i="2"/>
  <c r="S197" i="2"/>
  <c r="R197" i="2"/>
  <c r="Q197" i="2"/>
  <c r="T197" i="2"/>
  <c r="S198" i="2"/>
  <c r="R198" i="2"/>
  <c r="Q198" i="2"/>
  <c r="T198" i="2"/>
  <c r="S199" i="2"/>
  <c r="R199" i="2"/>
  <c r="Q199" i="2"/>
  <c r="T199" i="2"/>
  <c r="S200" i="2"/>
  <c r="R200" i="2"/>
  <c r="Q200" i="2"/>
  <c r="T200" i="2"/>
  <c r="S201" i="2"/>
  <c r="R201" i="2"/>
  <c r="Q201" i="2"/>
  <c r="T201" i="2"/>
  <c r="S202" i="2"/>
  <c r="R202" i="2"/>
  <c r="Q202" i="2"/>
  <c r="T202" i="2"/>
  <c r="S203" i="2"/>
  <c r="R203" i="2"/>
  <c r="Q203" i="2"/>
  <c r="T203" i="2"/>
  <c r="S204" i="2"/>
  <c r="R204" i="2"/>
  <c r="Q204" i="2"/>
  <c r="T204" i="2"/>
  <c r="S205" i="2"/>
  <c r="R205" i="2"/>
  <c r="Q205" i="2"/>
  <c r="T205" i="2"/>
  <c r="S206" i="2"/>
  <c r="R206" i="2"/>
  <c r="Q206" i="2"/>
  <c r="T206" i="2"/>
  <c r="S207" i="2"/>
  <c r="R207" i="2"/>
  <c r="Q207" i="2"/>
  <c r="T207" i="2"/>
  <c r="S208" i="2"/>
  <c r="R208" i="2"/>
  <c r="Q208" i="2"/>
  <c r="T208" i="2"/>
  <c r="S209" i="2"/>
  <c r="R209" i="2"/>
  <c r="Q209" i="2"/>
  <c r="T209" i="2"/>
  <c r="S210" i="2"/>
  <c r="R210" i="2"/>
  <c r="Q210" i="2"/>
  <c r="T210" i="2"/>
  <c r="S211" i="2"/>
  <c r="R211" i="2"/>
  <c r="Q211" i="2"/>
  <c r="T211" i="2"/>
  <c r="S212" i="2"/>
  <c r="R212" i="2"/>
  <c r="Q212" i="2"/>
  <c r="T212" i="2"/>
  <c r="S213" i="2"/>
  <c r="R213" i="2"/>
  <c r="Q213" i="2"/>
  <c r="T213" i="2"/>
  <c r="S214" i="2"/>
  <c r="R214" i="2"/>
  <c r="Q214" i="2"/>
  <c r="T214" i="2"/>
  <c r="S215" i="2"/>
  <c r="R215" i="2"/>
  <c r="Q215" i="2"/>
  <c r="T215" i="2"/>
  <c r="S216" i="2"/>
  <c r="R216" i="2"/>
  <c r="Q216" i="2"/>
  <c r="T216" i="2"/>
  <c r="S217" i="2"/>
  <c r="R217" i="2"/>
  <c r="Q217" i="2"/>
  <c r="T217" i="2"/>
  <c r="S218" i="2"/>
  <c r="R218" i="2"/>
  <c r="Q218" i="2"/>
  <c r="T218" i="2"/>
  <c r="S219" i="2"/>
  <c r="R219" i="2"/>
  <c r="Q219" i="2"/>
  <c r="T219" i="2"/>
  <c r="S220" i="2"/>
  <c r="R220" i="2"/>
  <c r="Q220" i="2"/>
  <c r="T220" i="2"/>
  <c r="S221" i="2"/>
  <c r="R221" i="2"/>
  <c r="Q221" i="2"/>
  <c r="T221" i="2"/>
  <c r="S222" i="2"/>
  <c r="R222" i="2"/>
  <c r="Q222" i="2"/>
  <c r="T222" i="2"/>
  <c r="S223" i="2"/>
  <c r="R223" i="2"/>
  <c r="Q223" i="2"/>
  <c r="T223" i="2"/>
  <c r="S224" i="2"/>
  <c r="R224" i="2"/>
  <c r="Q224" i="2"/>
  <c r="T224" i="2"/>
  <c r="S225" i="2"/>
  <c r="R225" i="2"/>
  <c r="Q225" i="2"/>
  <c r="T225" i="2"/>
  <c r="S226" i="2"/>
  <c r="R226" i="2"/>
  <c r="Q226" i="2"/>
  <c r="T226" i="2"/>
  <c r="S227" i="2"/>
  <c r="R227" i="2"/>
  <c r="Q227" i="2"/>
  <c r="T227" i="2"/>
  <c r="S228" i="2"/>
  <c r="R228" i="2"/>
  <c r="Q228" i="2"/>
  <c r="T228" i="2"/>
  <c r="S229" i="2"/>
  <c r="R229" i="2"/>
  <c r="Q229" i="2"/>
  <c r="T229" i="2"/>
  <c r="S230" i="2"/>
  <c r="R230" i="2"/>
  <c r="Q230" i="2"/>
  <c r="T230" i="2"/>
  <c r="S231" i="2"/>
  <c r="R231" i="2"/>
  <c r="Q231" i="2"/>
  <c r="T231" i="2"/>
  <c r="S232" i="2"/>
  <c r="R232" i="2"/>
  <c r="Q232" i="2"/>
  <c r="T232" i="2"/>
  <c r="S233" i="2"/>
  <c r="R233" i="2"/>
  <c r="Q233" i="2"/>
  <c r="T233" i="2"/>
  <c r="S234" i="2"/>
  <c r="R234" i="2"/>
  <c r="Q234" i="2"/>
  <c r="T234" i="2"/>
  <c r="S235" i="2"/>
  <c r="R235" i="2"/>
  <c r="Q235" i="2"/>
  <c r="T235" i="2"/>
  <c r="S236" i="2"/>
  <c r="R236" i="2"/>
  <c r="Q236" i="2"/>
  <c r="T236" i="2"/>
  <c r="S237" i="2"/>
  <c r="R237" i="2"/>
  <c r="Q237" i="2"/>
  <c r="T237" i="2"/>
  <c r="S238" i="2"/>
  <c r="R238" i="2"/>
  <c r="Q238" i="2"/>
  <c r="T238" i="2"/>
  <c r="S239" i="2"/>
  <c r="R239" i="2"/>
  <c r="Q239" i="2"/>
  <c r="T239" i="2"/>
  <c r="S240" i="2"/>
  <c r="R240" i="2"/>
  <c r="Q240" i="2"/>
  <c r="T240" i="2"/>
  <c r="S241" i="2"/>
  <c r="R241" i="2"/>
  <c r="Q241" i="2"/>
  <c r="T241" i="2"/>
  <c r="S242" i="2"/>
  <c r="R242" i="2"/>
  <c r="Q242" i="2"/>
  <c r="T242" i="2"/>
  <c r="S243" i="2"/>
  <c r="R243" i="2"/>
  <c r="Q243" i="2"/>
  <c r="T243" i="2"/>
  <c r="S244" i="2"/>
  <c r="R244" i="2"/>
  <c r="Q244" i="2"/>
  <c r="T244" i="2"/>
  <c r="S245" i="2"/>
  <c r="R245" i="2"/>
  <c r="Q245" i="2"/>
  <c r="T245" i="2"/>
  <c r="S246" i="2"/>
  <c r="R246" i="2"/>
  <c r="Q246" i="2"/>
  <c r="T246" i="2"/>
  <c r="S247" i="2"/>
  <c r="R247" i="2"/>
  <c r="Q247" i="2"/>
  <c r="T247" i="2"/>
  <c r="S248" i="2"/>
  <c r="R248" i="2"/>
  <c r="Q248" i="2"/>
  <c r="T248" i="2"/>
  <c r="S249" i="2"/>
  <c r="R249" i="2"/>
  <c r="Q249" i="2"/>
  <c r="T249" i="2"/>
  <c r="S250" i="2"/>
  <c r="R250" i="2"/>
  <c r="Q250" i="2"/>
  <c r="T250" i="2"/>
  <c r="S251" i="2"/>
  <c r="R251" i="2"/>
  <c r="Q251" i="2"/>
  <c r="T251" i="2"/>
  <c r="S252" i="2"/>
  <c r="R252" i="2"/>
  <c r="Q252" i="2"/>
  <c r="T252" i="2"/>
  <c r="S253" i="2"/>
  <c r="R253" i="2"/>
  <c r="Q253" i="2"/>
  <c r="T253" i="2"/>
  <c r="S254" i="2"/>
  <c r="R254" i="2"/>
  <c r="Q254" i="2"/>
  <c r="T254" i="2"/>
  <c r="S255" i="2"/>
  <c r="R255" i="2"/>
  <c r="Q255" i="2"/>
  <c r="T255" i="2"/>
  <c r="S256" i="2"/>
  <c r="R256" i="2"/>
  <c r="Q256" i="2"/>
  <c r="T256" i="2"/>
  <c r="S257" i="2"/>
  <c r="R257" i="2"/>
  <c r="Q257" i="2"/>
  <c r="T257" i="2"/>
  <c r="S258" i="2"/>
  <c r="R258" i="2"/>
  <c r="Q258" i="2"/>
  <c r="T258" i="2"/>
  <c r="S259" i="2"/>
  <c r="R259" i="2"/>
  <c r="Q259" i="2"/>
  <c r="T259" i="2"/>
  <c r="S260" i="2"/>
  <c r="R260" i="2"/>
  <c r="Q260" i="2"/>
  <c r="T260" i="2"/>
  <c r="S261" i="2"/>
  <c r="R261" i="2"/>
  <c r="Q261" i="2"/>
  <c r="T261" i="2"/>
  <c r="S262" i="2"/>
  <c r="R262" i="2"/>
  <c r="Q262" i="2"/>
  <c r="T262" i="2"/>
  <c r="S263" i="2"/>
  <c r="R263" i="2"/>
  <c r="Q263" i="2"/>
  <c r="T263" i="2"/>
  <c r="S264" i="2"/>
  <c r="R264" i="2"/>
  <c r="Q264" i="2"/>
  <c r="T264" i="2"/>
  <c r="S265" i="2"/>
  <c r="R265" i="2"/>
  <c r="Q265" i="2"/>
  <c r="T265" i="2"/>
  <c r="S266" i="2"/>
  <c r="R266" i="2"/>
  <c r="Q266" i="2"/>
  <c r="T266" i="2"/>
  <c r="S267" i="2"/>
  <c r="R267" i="2"/>
  <c r="Q267" i="2"/>
  <c r="T267" i="2"/>
  <c r="S268" i="2"/>
  <c r="R268" i="2"/>
  <c r="Q268" i="2"/>
  <c r="T268" i="2"/>
  <c r="S269" i="2"/>
  <c r="R269" i="2"/>
  <c r="Q269" i="2"/>
  <c r="T269" i="2"/>
  <c r="S270" i="2"/>
  <c r="R270" i="2"/>
  <c r="Q270" i="2"/>
  <c r="T270" i="2"/>
  <c r="S271" i="2"/>
  <c r="R271" i="2"/>
  <c r="Q271" i="2"/>
  <c r="T271" i="2"/>
  <c r="S272" i="2"/>
  <c r="R272" i="2"/>
  <c r="Q272" i="2"/>
  <c r="T272" i="2"/>
  <c r="S273" i="2"/>
  <c r="R273" i="2"/>
  <c r="Q273" i="2"/>
  <c r="T273" i="2"/>
  <c r="S274" i="2"/>
  <c r="R274" i="2"/>
  <c r="Q274" i="2"/>
  <c r="T274" i="2"/>
  <c r="S275" i="2"/>
  <c r="R275" i="2"/>
  <c r="Q275" i="2"/>
  <c r="T275" i="2"/>
  <c r="S276" i="2"/>
  <c r="R276" i="2"/>
  <c r="Q276" i="2"/>
  <c r="T276" i="2"/>
  <c r="S277" i="2"/>
  <c r="R277" i="2"/>
  <c r="Q277" i="2"/>
  <c r="T277" i="2"/>
  <c r="S278" i="2"/>
  <c r="R278" i="2"/>
  <c r="Q278" i="2"/>
  <c r="T278" i="2"/>
  <c r="S279" i="2"/>
  <c r="R279" i="2"/>
  <c r="Q279" i="2"/>
  <c r="T279" i="2"/>
  <c r="S280" i="2"/>
  <c r="R280" i="2"/>
  <c r="Q280" i="2"/>
  <c r="T280" i="2"/>
  <c r="S281" i="2"/>
  <c r="R281" i="2"/>
  <c r="Q281" i="2"/>
  <c r="T281" i="2"/>
  <c r="S282" i="2"/>
  <c r="R282" i="2"/>
  <c r="Q282" i="2"/>
  <c r="T282" i="2"/>
  <c r="S283" i="2"/>
  <c r="R283" i="2"/>
  <c r="Q283" i="2"/>
  <c r="T283" i="2"/>
  <c r="S284" i="2"/>
  <c r="R284" i="2"/>
  <c r="Q284" i="2"/>
  <c r="T284" i="2"/>
  <c r="S285" i="2"/>
  <c r="R285" i="2"/>
  <c r="Q285" i="2"/>
  <c r="T285" i="2"/>
  <c r="S286" i="2"/>
  <c r="R286" i="2"/>
  <c r="Q286" i="2"/>
  <c r="T286" i="2"/>
  <c r="S287" i="2"/>
  <c r="R287" i="2"/>
  <c r="Q287" i="2"/>
  <c r="T287" i="2"/>
  <c r="S288" i="2"/>
  <c r="R288" i="2"/>
  <c r="Q288" i="2"/>
  <c r="T288" i="2"/>
  <c r="S289" i="2"/>
  <c r="R289" i="2"/>
  <c r="Q289" i="2"/>
  <c r="T289" i="2"/>
  <c r="S290" i="2"/>
  <c r="R290" i="2"/>
  <c r="Q290" i="2"/>
  <c r="T290" i="2"/>
  <c r="S291" i="2"/>
  <c r="R291" i="2"/>
  <c r="Q291" i="2"/>
  <c r="T291" i="2"/>
  <c r="S292" i="2"/>
  <c r="R292" i="2"/>
  <c r="Q292" i="2"/>
  <c r="T292" i="2"/>
  <c r="S293" i="2"/>
  <c r="R293" i="2"/>
  <c r="Q293" i="2"/>
  <c r="T293" i="2"/>
  <c r="S294" i="2"/>
  <c r="R294" i="2"/>
  <c r="Q294" i="2"/>
  <c r="T294" i="2"/>
  <c r="S295" i="2"/>
  <c r="R295" i="2"/>
  <c r="Q295" i="2"/>
  <c r="T295" i="2"/>
  <c r="S296" i="2"/>
  <c r="R296" i="2"/>
  <c r="Q296" i="2"/>
  <c r="T296" i="2"/>
  <c r="S297" i="2"/>
  <c r="R297" i="2"/>
  <c r="Q297" i="2"/>
  <c r="T297" i="2"/>
  <c r="S298" i="2"/>
  <c r="R298" i="2"/>
  <c r="Q298" i="2"/>
  <c r="T298" i="2"/>
  <c r="S299" i="2"/>
  <c r="R299" i="2"/>
  <c r="Q299" i="2"/>
  <c r="T299" i="2"/>
  <c r="S300" i="2"/>
  <c r="R300" i="2"/>
  <c r="Q300" i="2"/>
  <c r="T300" i="2"/>
  <c r="S301" i="2"/>
  <c r="R301" i="2"/>
  <c r="Q301" i="2"/>
  <c r="T301" i="2"/>
  <c r="S302" i="2"/>
  <c r="R302" i="2"/>
  <c r="Q302" i="2"/>
  <c r="T302" i="2"/>
  <c r="S303" i="2"/>
  <c r="R303" i="2"/>
  <c r="Q303" i="2"/>
  <c r="T303" i="2"/>
  <c r="S304" i="2"/>
  <c r="R304" i="2"/>
  <c r="Q304" i="2"/>
  <c r="T304" i="2"/>
  <c r="S305" i="2"/>
  <c r="R305" i="2"/>
  <c r="Q305" i="2"/>
  <c r="T305" i="2"/>
  <c r="S306" i="2"/>
  <c r="R306" i="2"/>
  <c r="Q306" i="2"/>
  <c r="T306" i="2"/>
  <c r="S307" i="2"/>
  <c r="R307" i="2"/>
  <c r="Q307" i="2"/>
  <c r="T307" i="2"/>
  <c r="S308" i="2"/>
  <c r="R308" i="2"/>
  <c r="Q308" i="2"/>
  <c r="T308" i="2"/>
  <c r="S309" i="2"/>
  <c r="R309" i="2"/>
  <c r="Q309" i="2"/>
  <c r="T309" i="2"/>
  <c r="S310" i="2"/>
  <c r="R310" i="2"/>
  <c r="Q310" i="2"/>
  <c r="T310" i="2"/>
  <c r="S311" i="2"/>
  <c r="R311" i="2"/>
  <c r="Q311" i="2"/>
  <c r="T311" i="2"/>
  <c r="S312" i="2"/>
  <c r="R312" i="2"/>
  <c r="Q312" i="2"/>
  <c r="T312" i="2"/>
  <c r="S313" i="2"/>
  <c r="R313" i="2"/>
  <c r="Q313" i="2"/>
  <c r="T313" i="2"/>
  <c r="S314" i="2"/>
  <c r="R314" i="2"/>
  <c r="Q314" i="2"/>
  <c r="T314" i="2"/>
  <c r="S315" i="2"/>
  <c r="R315" i="2"/>
  <c r="Q315" i="2"/>
  <c r="T315" i="2"/>
  <c r="S316" i="2"/>
  <c r="R316" i="2"/>
  <c r="Q316" i="2"/>
  <c r="T316" i="2"/>
  <c r="S317" i="2"/>
  <c r="R317" i="2"/>
  <c r="Q317" i="2"/>
  <c r="T317" i="2"/>
  <c r="S318" i="2"/>
  <c r="R318" i="2"/>
  <c r="Q318" i="2"/>
  <c r="T318" i="2"/>
  <c r="S319" i="2"/>
  <c r="R319" i="2"/>
  <c r="Q319" i="2"/>
  <c r="T319" i="2"/>
  <c r="S320" i="2"/>
  <c r="R320" i="2"/>
  <c r="Q320" i="2"/>
  <c r="T320" i="2"/>
  <c r="S321" i="2"/>
  <c r="R321" i="2"/>
  <c r="Q321" i="2"/>
  <c r="T321" i="2"/>
  <c r="S322" i="2"/>
  <c r="R322" i="2"/>
  <c r="Q322" i="2"/>
  <c r="T322" i="2"/>
  <c r="S323" i="2"/>
  <c r="R323" i="2"/>
  <c r="Q323" i="2"/>
  <c r="T323" i="2"/>
  <c r="S324" i="2"/>
  <c r="R324" i="2"/>
  <c r="Q324" i="2"/>
  <c r="T324" i="2"/>
  <c r="S325" i="2"/>
  <c r="R325" i="2"/>
  <c r="Q325" i="2"/>
  <c r="T325" i="2"/>
  <c r="S326" i="2"/>
  <c r="R326" i="2"/>
  <c r="Q326" i="2"/>
  <c r="T326" i="2"/>
  <c r="S327" i="2"/>
  <c r="R327" i="2"/>
  <c r="Q327" i="2"/>
  <c r="T327" i="2"/>
  <c r="S328" i="2"/>
  <c r="R328" i="2"/>
  <c r="Q328" i="2"/>
  <c r="T328" i="2"/>
  <c r="S329" i="2"/>
  <c r="R329" i="2"/>
  <c r="Q329" i="2"/>
  <c r="T329" i="2"/>
  <c r="S330" i="2"/>
  <c r="R330" i="2"/>
  <c r="Q330" i="2"/>
  <c r="T330" i="2"/>
  <c r="S331" i="2"/>
  <c r="R331" i="2"/>
  <c r="Q331" i="2"/>
  <c r="T331" i="2"/>
  <c r="S332" i="2"/>
  <c r="R332" i="2"/>
  <c r="Q332" i="2"/>
  <c r="T332" i="2"/>
  <c r="S333" i="2"/>
  <c r="R333" i="2"/>
  <c r="Q333" i="2"/>
  <c r="T333" i="2"/>
  <c r="S334" i="2"/>
  <c r="R334" i="2"/>
  <c r="Q334" i="2"/>
  <c r="T334" i="2"/>
  <c r="S335" i="2"/>
  <c r="R335" i="2"/>
  <c r="Q335" i="2"/>
  <c r="T335" i="2"/>
  <c r="S336" i="2"/>
  <c r="R336" i="2"/>
  <c r="Q336" i="2"/>
  <c r="T336" i="2"/>
  <c r="S337" i="2"/>
  <c r="R337" i="2"/>
  <c r="Q337" i="2"/>
  <c r="T337" i="2"/>
  <c r="S338" i="2"/>
  <c r="R338" i="2"/>
  <c r="Q338" i="2"/>
  <c r="T338" i="2"/>
  <c r="S339" i="2"/>
  <c r="R339" i="2"/>
  <c r="Q339" i="2"/>
  <c r="T339" i="2"/>
  <c r="S340" i="2"/>
  <c r="R340" i="2"/>
  <c r="Q340" i="2"/>
  <c r="T340" i="2"/>
  <c r="S341" i="2"/>
  <c r="R341" i="2"/>
  <c r="Q341" i="2"/>
  <c r="T341" i="2"/>
  <c r="S342" i="2"/>
  <c r="R342" i="2"/>
  <c r="Q342" i="2"/>
  <c r="T342" i="2"/>
  <c r="S343" i="2"/>
  <c r="R343" i="2"/>
  <c r="Q343" i="2"/>
  <c r="T343" i="2"/>
  <c r="S344" i="2"/>
  <c r="R344" i="2"/>
  <c r="Q344" i="2"/>
  <c r="T344" i="2"/>
  <c r="S345" i="2"/>
  <c r="R345" i="2"/>
  <c r="Q345" i="2"/>
  <c r="T345" i="2"/>
  <c r="S346" i="2"/>
  <c r="R346" i="2"/>
  <c r="Q346" i="2"/>
  <c r="T346" i="2"/>
  <c r="S347" i="2"/>
  <c r="R347" i="2"/>
  <c r="Q347" i="2"/>
  <c r="T347" i="2"/>
  <c r="S348" i="2"/>
  <c r="R348" i="2"/>
  <c r="Q348" i="2"/>
  <c r="T348" i="2"/>
  <c r="S349" i="2"/>
  <c r="R349" i="2"/>
  <c r="Q349" i="2"/>
  <c r="T349" i="2"/>
  <c r="S350" i="2"/>
  <c r="R350" i="2"/>
  <c r="Q350" i="2"/>
  <c r="T350" i="2"/>
  <c r="S351" i="2"/>
  <c r="R351" i="2"/>
  <c r="Q351" i="2"/>
  <c r="T351" i="2"/>
  <c r="S352" i="2"/>
  <c r="R352" i="2"/>
  <c r="Q352" i="2"/>
  <c r="T352" i="2"/>
  <c r="S353" i="2"/>
  <c r="R353" i="2"/>
  <c r="Q353" i="2"/>
  <c r="T353" i="2"/>
  <c r="S354" i="2"/>
  <c r="R354" i="2"/>
  <c r="Q354" i="2"/>
  <c r="T354" i="2"/>
  <c r="S355" i="2"/>
  <c r="R355" i="2"/>
  <c r="Q355" i="2"/>
  <c r="T355" i="2"/>
  <c r="S356" i="2"/>
  <c r="R356" i="2"/>
  <c r="Q356" i="2"/>
  <c r="T356" i="2"/>
  <c r="S357" i="2"/>
  <c r="R357" i="2"/>
  <c r="Q357" i="2"/>
  <c r="T357" i="2"/>
  <c r="S358" i="2"/>
  <c r="R358" i="2"/>
  <c r="Q358" i="2"/>
  <c r="T358" i="2"/>
  <c r="S359" i="2"/>
  <c r="R359" i="2"/>
  <c r="Q359" i="2"/>
  <c r="T359" i="2"/>
  <c r="S360" i="2"/>
  <c r="R360" i="2"/>
  <c r="Q360" i="2"/>
  <c r="T360" i="2"/>
  <c r="S361" i="2"/>
  <c r="R361" i="2"/>
  <c r="Q361" i="2"/>
  <c r="T361" i="2"/>
  <c r="S362" i="2"/>
  <c r="R362" i="2"/>
  <c r="Q362" i="2"/>
  <c r="T362" i="2"/>
  <c r="S363" i="2"/>
  <c r="R363" i="2"/>
  <c r="Q363" i="2"/>
  <c r="T363" i="2"/>
  <c r="S364" i="2"/>
  <c r="R364" i="2"/>
  <c r="Q364" i="2"/>
  <c r="T364" i="2"/>
  <c r="S365" i="2"/>
  <c r="R365" i="2"/>
  <c r="Q365" i="2"/>
  <c r="T365" i="2"/>
  <c r="S366" i="2"/>
  <c r="R366" i="2"/>
  <c r="Q366" i="2"/>
  <c r="T366" i="2"/>
  <c r="S367" i="2"/>
  <c r="R367" i="2"/>
  <c r="Q367" i="2"/>
  <c r="T367" i="2"/>
  <c r="S368" i="2"/>
  <c r="R368" i="2"/>
  <c r="Q368" i="2"/>
  <c r="T368" i="2"/>
  <c r="S369" i="2"/>
  <c r="R369" i="2"/>
  <c r="Q369" i="2"/>
  <c r="T369" i="2"/>
  <c r="S370" i="2"/>
  <c r="R370" i="2"/>
  <c r="Q370" i="2"/>
  <c r="T370" i="2"/>
  <c r="S371" i="2"/>
  <c r="R371" i="2"/>
  <c r="Q371" i="2"/>
  <c r="T371" i="2"/>
  <c r="S372" i="2"/>
  <c r="R372" i="2"/>
  <c r="Q372" i="2"/>
  <c r="T372" i="2"/>
  <c r="S373" i="2"/>
  <c r="R373" i="2"/>
  <c r="Q373" i="2"/>
  <c r="T373" i="2"/>
  <c r="S374" i="2"/>
  <c r="R374" i="2"/>
  <c r="Q374" i="2"/>
  <c r="T374" i="2"/>
  <c r="S375" i="2"/>
  <c r="R375" i="2"/>
  <c r="Q375" i="2"/>
  <c r="T375" i="2"/>
  <c r="S376" i="2"/>
  <c r="R376" i="2"/>
  <c r="Q376" i="2"/>
  <c r="T376" i="2"/>
  <c r="S377" i="2"/>
  <c r="R377" i="2"/>
  <c r="Q377" i="2"/>
  <c r="T377" i="2"/>
  <c r="S378" i="2"/>
  <c r="R378" i="2"/>
  <c r="Q378" i="2"/>
  <c r="T378" i="2"/>
  <c r="S379" i="2"/>
  <c r="R379" i="2"/>
  <c r="Q379" i="2"/>
  <c r="T379" i="2"/>
  <c r="S380" i="2"/>
  <c r="R380" i="2"/>
  <c r="Q380" i="2"/>
  <c r="T380" i="2"/>
  <c r="S381" i="2"/>
  <c r="R381" i="2"/>
  <c r="Q381" i="2"/>
  <c r="T381" i="2"/>
  <c r="S382" i="2"/>
  <c r="R382" i="2"/>
  <c r="Q382" i="2"/>
  <c r="T382" i="2"/>
  <c r="S383" i="2"/>
  <c r="R383" i="2"/>
  <c r="Q383" i="2"/>
  <c r="T383" i="2"/>
  <c r="S384" i="2"/>
  <c r="R384" i="2"/>
  <c r="Q384" i="2"/>
  <c r="T384" i="2"/>
  <c r="S385" i="2"/>
  <c r="R385" i="2"/>
  <c r="Q385" i="2"/>
  <c r="T385" i="2"/>
  <c r="S386" i="2"/>
  <c r="R386" i="2"/>
  <c r="Q386" i="2"/>
  <c r="T386" i="2"/>
  <c r="S387" i="2"/>
  <c r="R387" i="2"/>
  <c r="Q387" i="2"/>
  <c r="T387" i="2"/>
  <c r="S388" i="2"/>
  <c r="R388" i="2"/>
  <c r="Q388" i="2"/>
  <c r="T388" i="2"/>
  <c r="S389" i="2"/>
  <c r="R389" i="2"/>
  <c r="Q389" i="2"/>
  <c r="T389" i="2"/>
  <c r="S390" i="2"/>
  <c r="R390" i="2"/>
  <c r="Q390" i="2"/>
  <c r="T390" i="2"/>
  <c r="S391" i="2"/>
  <c r="R391" i="2"/>
  <c r="Q391" i="2"/>
  <c r="T391" i="2"/>
  <c r="S392" i="2"/>
  <c r="R392" i="2"/>
  <c r="Q392" i="2"/>
  <c r="T392" i="2"/>
  <c r="S393" i="2"/>
  <c r="R393" i="2"/>
  <c r="Q393" i="2"/>
  <c r="T393" i="2"/>
  <c r="S394" i="2"/>
  <c r="R394" i="2"/>
  <c r="Q394" i="2"/>
  <c r="T394" i="2"/>
  <c r="S395" i="2"/>
  <c r="R395" i="2"/>
  <c r="Q395" i="2"/>
  <c r="T395" i="2"/>
  <c r="S396" i="2"/>
  <c r="R396" i="2"/>
  <c r="Q396" i="2"/>
  <c r="T396" i="2"/>
  <c r="S397" i="2"/>
  <c r="R397" i="2"/>
  <c r="Q397" i="2"/>
  <c r="T397" i="2"/>
  <c r="S398" i="2"/>
  <c r="R398" i="2"/>
  <c r="Q398" i="2"/>
  <c r="T398" i="2"/>
  <c r="S399" i="2"/>
  <c r="R399" i="2"/>
  <c r="Q399" i="2"/>
  <c r="T399" i="2"/>
  <c r="S400" i="2"/>
  <c r="R400" i="2"/>
  <c r="Q400" i="2"/>
  <c r="T400" i="2"/>
  <c r="S401" i="2"/>
  <c r="R401" i="2"/>
  <c r="Q401" i="2"/>
  <c r="T401" i="2"/>
  <c r="S402" i="2"/>
  <c r="R402" i="2"/>
  <c r="Q402" i="2"/>
  <c r="T402" i="2"/>
  <c r="S403" i="2"/>
  <c r="R403" i="2"/>
  <c r="Q403" i="2"/>
  <c r="T403" i="2"/>
  <c r="S404" i="2"/>
  <c r="R404" i="2"/>
  <c r="Q404" i="2"/>
  <c r="T404" i="2"/>
  <c r="S405" i="2"/>
  <c r="R405" i="2"/>
  <c r="Q405" i="2"/>
  <c r="T405" i="2"/>
  <c r="S406" i="2"/>
  <c r="R406" i="2"/>
  <c r="Q406" i="2"/>
  <c r="T406" i="2"/>
  <c r="S407" i="2"/>
  <c r="R407" i="2"/>
  <c r="Q407" i="2"/>
  <c r="T407" i="2"/>
  <c r="S408" i="2"/>
  <c r="R408" i="2"/>
  <c r="Q408" i="2"/>
  <c r="T408" i="2"/>
  <c r="S409" i="2"/>
  <c r="R409" i="2"/>
  <c r="Q409" i="2"/>
  <c r="T409" i="2"/>
  <c r="S410" i="2"/>
  <c r="R410" i="2"/>
  <c r="Q410" i="2"/>
  <c r="T410" i="2"/>
  <c r="S411" i="2"/>
  <c r="R411" i="2"/>
  <c r="Q411" i="2"/>
  <c r="T411" i="2"/>
  <c r="S412" i="2"/>
  <c r="R412" i="2"/>
  <c r="Q412" i="2"/>
  <c r="T412" i="2"/>
  <c r="S413" i="2"/>
  <c r="R413" i="2"/>
  <c r="Q413" i="2"/>
  <c r="T413" i="2"/>
  <c r="S414" i="2"/>
  <c r="R414" i="2"/>
  <c r="Q414" i="2"/>
  <c r="T414" i="2"/>
  <c r="S415" i="2"/>
  <c r="R415" i="2"/>
  <c r="Q415" i="2"/>
  <c r="T415" i="2"/>
  <c r="S416" i="2"/>
  <c r="R416" i="2"/>
  <c r="Q416" i="2"/>
  <c r="T416" i="2"/>
  <c r="S417" i="2"/>
  <c r="R417" i="2"/>
  <c r="Q417" i="2"/>
  <c r="T417" i="2"/>
  <c r="S418" i="2"/>
  <c r="R418" i="2"/>
  <c r="Q418" i="2"/>
  <c r="T418" i="2"/>
  <c r="S419" i="2"/>
  <c r="R419" i="2"/>
  <c r="Q419" i="2"/>
  <c r="T419" i="2"/>
  <c r="S420" i="2"/>
  <c r="R420" i="2"/>
  <c r="Q420" i="2"/>
  <c r="T420" i="2"/>
  <c r="S421" i="2"/>
  <c r="R421" i="2"/>
  <c r="Q421" i="2"/>
  <c r="T421" i="2"/>
  <c r="S422" i="2"/>
  <c r="R422" i="2"/>
  <c r="Q422" i="2"/>
  <c r="T422" i="2"/>
  <c r="S423" i="2"/>
  <c r="R423" i="2"/>
  <c r="Q423" i="2"/>
  <c r="T423" i="2"/>
  <c r="S424" i="2"/>
  <c r="R424" i="2"/>
  <c r="Q424" i="2"/>
  <c r="T424" i="2"/>
  <c r="S425" i="2"/>
  <c r="R425" i="2"/>
  <c r="Q425" i="2"/>
  <c r="T425" i="2"/>
  <c r="S426" i="2"/>
  <c r="R426" i="2"/>
  <c r="Q426" i="2"/>
  <c r="T426" i="2"/>
  <c r="S427" i="2"/>
  <c r="R427" i="2"/>
  <c r="Q427" i="2"/>
  <c r="T427" i="2"/>
  <c r="S428" i="2"/>
  <c r="R428" i="2"/>
  <c r="Q428" i="2"/>
  <c r="T428" i="2"/>
  <c r="S429" i="2"/>
  <c r="R429" i="2"/>
  <c r="Q429" i="2"/>
  <c r="T429" i="2"/>
  <c r="S430" i="2"/>
  <c r="R430" i="2"/>
  <c r="Q430" i="2"/>
  <c r="T430" i="2"/>
  <c r="S431" i="2"/>
  <c r="R431" i="2"/>
  <c r="Q431" i="2"/>
  <c r="T431" i="2"/>
  <c r="S432" i="2"/>
  <c r="R432" i="2"/>
  <c r="Q432" i="2"/>
  <c r="T432" i="2"/>
  <c r="S433" i="2"/>
  <c r="R433" i="2"/>
  <c r="Q433" i="2"/>
  <c r="T433" i="2"/>
  <c r="S434" i="2"/>
  <c r="R434" i="2"/>
  <c r="Q434" i="2"/>
  <c r="T434" i="2"/>
  <c r="S435" i="2"/>
  <c r="R435" i="2"/>
  <c r="Q435" i="2"/>
  <c r="T435" i="2"/>
  <c r="S436" i="2"/>
  <c r="R436" i="2"/>
  <c r="Q436" i="2"/>
  <c r="T436" i="2"/>
  <c r="S437" i="2"/>
  <c r="R437" i="2"/>
  <c r="Q437" i="2"/>
  <c r="T437" i="2"/>
  <c r="S438" i="2"/>
  <c r="R438" i="2"/>
  <c r="Q438" i="2"/>
  <c r="T438" i="2"/>
  <c r="S439" i="2"/>
  <c r="R439" i="2"/>
  <c r="Q439" i="2"/>
  <c r="T439" i="2"/>
  <c r="S440" i="2"/>
  <c r="R440" i="2"/>
  <c r="Q440" i="2"/>
  <c r="T440" i="2"/>
  <c r="S441" i="2"/>
  <c r="R441" i="2"/>
  <c r="Q441" i="2"/>
  <c r="T441" i="2"/>
  <c r="S442" i="2"/>
  <c r="R442" i="2"/>
  <c r="Q442" i="2"/>
  <c r="T442" i="2"/>
  <c r="S443" i="2"/>
  <c r="R443" i="2"/>
  <c r="Q443" i="2"/>
  <c r="T443" i="2"/>
  <c r="S444" i="2"/>
  <c r="R444" i="2"/>
  <c r="Q444" i="2"/>
  <c r="T444" i="2"/>
  <c r="S445" i="2"/>
  <c r="R445" i="2"/>
  <c r="Q445" i="2"/>
  <c r="T445" i="2"/>
  <c r="S446" i="2"/>
  <c r="R446" i="2"/>
  <c r="Q446" i="2"/>
  <c r="T446" i="2"/>
  <c r="S447" i="2"/>
  <c r="R447" i="2"/>
  <c r="Q447" i="2"/>
  <c r="T447" i="2"/>
  <c r="S448" i="2"/>
  <c r="R448" i="2"/>
  <c r="Q448" i="2"/>
  <c r="T448" i="2"/>
  <c r="S449" i="2"/>
  <c r="R449" i="2"/>
  <c r="Q449" i="2"/>
  <c r="T449" i="2"/>
  <c r="S450" i="2"/>
  <c r="R450" i="2"/>
  <c r="Q450" i="2"/>
  <c r="T450" i="2"/>
  <c r="S451" i="2"/>
  <c r="R451" i="2"/>
  <c r="Q451" i="2"/>
  <c r="T451" i="2"/>
  <c r="S452" i="2"/>
  <c r="R452" i="2"/>
  <c r="Q452" i="2"/>
  <c r="T452" i="2"/>
  <c r="S453" i="2"/>
  <c r="R453" i="2"/>
  <c r="Q453" i="2"/>
  <c r="T453" i="2"/>
  <c r="S454" i="2"/>
  <c r="R454" i="2"/>
  <c r="Q454" i="2"/>
  <c r="T454" i="2"/>
  <c r="S455" i="2"/>
  <c r="R455" i="2"/>
  <c r="Q455" i="2"/>
  <c r="T455" i="2"/>
  <c r="S456" i="2"/>
  <c r="R456" i="2"/>
  <c r="Q456" i="2"/>
  <c r="T456" i="2"/>
  <c r="S457" i="2"/>
  <c r="R457" i="2"/>
  <c r="Q457" i="2"/>
  <c r="T457" i="2"/>
  <c r="S458" i="2"/>
  <c r="R458" i="2"/>
  <c r="Q458" i="2"/>
  <c r="T458" i="2"/>
  <c r="S459" i="2"/>
  <c r="R459" i="2"/>
  <c r="Q459" i="2"/>
  <c r="T459" i="2"/>
  <c r="S460" i="2"/>
  <c r="R460" i="2"/>
  <c r="Q460" i="2"/>
  <c r="T460" i="2"/>
  <c r="S461" i="2"/>
  <c r="R461" i="2"/>
  <c r="Q461" i="2"/>
  <c r="T461" i="2"/>
  <c r="S462" i="2"/>
  <c r="R462" i="2"/>
  <c r="Q462" i="2"/>
  <c r="T462" i="2"/>
  <c r="S463" i="2"/>
  <c r="R463" i="2"/>
  <c r="Q463" i="2"/>
  <c r="T463" i="2"/>
  <c r="S464" i="2"/>
  <c r="R464" i="2"/>
  <c r="Q464" i="2"/>
  <c r="T464" i="2"/>
  <c r="S465" i="2"/>
  <c r="R465" i="2"/>
  <c r="Q465" i="2"/>
  <c r="T465" i="2"/>
  <c r="S466" i="2"/>
  <c r="R466" i="2"/>
  <c r="Q466" i="2"/>
  <c r="T466" i="2"/>
  <c r="S467" i="2"/>
  <c r="R467" i="2"/>
  <c r="Q467" i="2"/>
  <c r="T467" i="2"/>
  <c r="S468" i="2"/>
  <c r="R468" i="2"/>
  <c r="Q468" i="2"/>
  <c r="T468" i="2"/>
  <c r="S469" i="2"/>
  <c r="R469" i="2"/>
  <c r="Q469" i="2"/>
  <c r="T469" i="2"/>
  <c r="S470" i="2"/>
  <c r="R470" i="2"/>
  <c r="Q470" i="2"/>
  <c r="T470" i="2"/>
  <c r="S471" i="2"/>
  <c r="R471" i="2"/>
  <c r="Q471" i="2"/>
  <c r="T471" i="2"/>
  <c r="S472" i="2"/>
  <c r="R472" i="2"/>
  <c r="Q472" i="2"/>
  <c r="T472" i="2"/>
  <c r="S473" i="2"/>
  <c r="R473" i="2"/>
  <c r="Q473" i="2"/>
  <c r="T473" i="2"/>
  <c r="S474" i="2"/>
  <c r="R474" i="2"/>
  <c r="Q474" i="2"/>
  <c r="T474" i="2"/>
  <c r="S475" i="2"/>
  <c r="R475" i="2"/>
  <c r="Q475" i="2"/>
  <c r="T475" i="2"/>
  <c r="S476" i="2"/>
  <c r="R476" i="2"/>
  <c r="Q476" i="2"/>
  <c r="T476" i="2"/>
  <c r="S477" i="2"/>
  <c r="R477" i="2"/>
  <c r="Q477" i="2"/>
  <c r="T477" i="2"/>
  <c r="S478" i="2"/>
  <c r="R478" i="2"/>
  <c r="Q478" i="2"/>
  <c r="T478" i="2"/>
  <c r="S479" i="2"/>
  <c r="R479" i="2"/>
  <c r="Q479" i="2"/>
  <c r="T479" i="2"/>
  <c r="S480" i="2"/>
  <c r="R480" i="2"/>
  <c r="Q480" i="2"/>
  <c r="T480" i="2"/>
  <c r="S481" i="2"/>
  <c r="R481" i="2"/>
  <c r="Q481" i="2"/>
  <c r="T481" i="2"/>
  <c r="S482" i="2"/>
  <c r="R482" i="2"/>
  <c r="Q482" i="2"/>
  <c r="T482" i="2"/>
  <c r="S483" i="2"/>
  <c r="R483" i="2"/>
  <c r="Q483" i="2"/>
  <c r="T483" i="2"/>
  <c r="S484" i="2"/>
  <c r="R484" i="2"/>
  <c r="Q484" i="2"/>
  <c r="T484" i="2"/>
  <c r="S485" i="2"/>
  <c r="R485" i="2"/>
  <c r="Q485" i="2"/>
  <c r="T485" i="2"/>
  <c r="S486" i="2"/>
  <c r="R486" i="2"/>
  <c r="Q486" i="2"/>
  <c r="T486" i="2"/>
  <c r="S487" i="2"/>
  <c r="R487" i="2"/>
  <c r="Q487" i="2"/>
  <c r="T487" i="2"/>
  <c r="S488" i="2"/>
  <c r="R488" i="2"/>
  <c r="Q488" i="2"/>
  <c r="T488" i="2"/>
  <c r="S489" i="2"/>
  <c r="R489" i="2"/>
  <c r="Q489" i="2"/>
  <c r="T489" i="2"/>
  <c r="S490" i="2"/>
  <c r="R490" i="2"/>
  <c r="Q490" i="2"/>
  <c r="T490" i="2"/>
  <c r="S491" i="2"/>
  <c r="R491" i="2"/>
  <c r="Q491" i="2"/>
  <c r="T491" i="2"/>
  <c r="S492" i="2"/>
  <c r="R492" i="2"/>
  <c r="Q492" i="2"/>
  <c r="T492" i="2"/>
  <c r="S493" i="2"/>
  <c r="R493" i="2"/>
  <c r="Q493" i="2"/>
  <c r="T493" i="2"/>
  <c r="S494" i="2"/>
  <c r="R494" i="2"/>
  <c r="Q494" i="2"/>
  <c r="T494" i="2"/>
  <c r="S495" i="2"/>
  <c r="R495" i="2"/>
  <c r="Q495" i="2"/>
  <c r="T495" i="2"/>
  <c r="S496" i="2"/>
  <c r="R496" i="2"/>
  <c r="Q496" i="2"/>
  <c r="T496" i="2"/>
  <c r="S497" i="2"/>
  <c r="R497" i="2"/>
  <c r="Q497" i="2"/>
  <c r="T497" i="2"/>
  <c r="S498" i="2"/>
  <c r="R498" i="2"/>
  <c r="Q498" i="2"/>
  <c r="T498" i="2"/>
  <c r="S499" i="2"/>
  <c r="R499" i="2"/>
  <c r="Q499" i="2"/>
  <c r="T499" i="2"/>
  <c r="S500" i="2"/>
  <c r="R500" i="2"/>
  <c r="Q500" i="2"/>
  <c r="T500" i="2"/>
  <c r="S501" i="2"/>
  <c r="R501" i="2"/>
  <c r="Q501" i="2"/>
  <c r="T501" i="2"/>
  <c r="S502" i="2"/>
  <c r="R502" i="2"/>
  <c r="Q502" i="2"/>
  <c r="T502" i="2"/>
  <c r="S503" i="2"/>
  <c r="R503" i="2"/>
  <c r="Q503" i="2"/>
  <c r="T503" i="2"/>
  <c r="S504" i="2"/>
  <c r="R504" i="2"/>
  <c r="Q504" i="2"/>
  <c r="T504" i="2"/>
  <c r="S505" i="2"/>
  <c r="R505" i="2"/>
  <c r="Q505" i="2"/>
  <c r="T505" i="2"/>
  <c r="S506" i="2"/>
  <c r="R506" i="2"/>
  <c r="Q506" i="2"/>
  <c r="T506" i="2"/>
  <c r="S507" i="2"/>
  <c r="R507" i="2"/>
  <c r="Q507" i="2"/>
  <c r="T507" i="2"/>
  <c r="S508" i="2"/>
  <c r="R508" i="2"/>
  <c r="Q508" i="2"/>
  <c r="T508" i="2"/>
  <c r="S509" i="2"/>
  <c r="R509" i="2"/>
  <c r="Q509" i="2"/>
  <c r="T509" i="2"/>
  <c r="S510" i="2"/>
  <c r="R510" i="2"/>
  <c r="Q510" i="2"/>
  <c r="T510" i="2"/>
  <c r="S511" i="2"/>
  <c r="R511" i="2"/>
  <c r="Q511" i="2"/>
  <c r="T511" i="2"/>
  <c r="S512" i="2"/>
  <c r="R512" i="2"/>
  <c r="Q512" i="2"/>
  <c r="T512" i="2"/>
  <c r="S513" i="2"/>
  <c r="R513" i="2"/>
  <c r="Q513" i="2"/>
  <c r="T513" i="2"/>
  <c r="S514" i="2"/>
  <c r="R514" i="2"/>
  <c r="Q514" i="2"/>
  <c r="T514" i="2"/>
  <c r="S515" i="2"/>
  <c r="R515" i="2"/>
  <c r="Q515" i="2"/>
  <c r="T515" i="2"/>
  <c r="S516" i="2"/>
  <c r="R516" i="2"/>
  <c r="Q516" i="2"/>
  <c r="T516" i="2"/>
  <c r="S517" i="2"/>
  <c r="R517" i="2"/>
  <c r="Q517" i="2"/>
  <c r="T517" i="2"/>
  <c r="S518" i="2"/>
  <c r="R518" i="2"/>
  <c r="Q518" i="2"/>
  <c r="T518" i="2"/>
  <c r="S519" i="2"/>
  <c r="R519" i="2"/>
  <c r="Q519" i="2"/>
  <c r="T519" i="2"/>
  <c r="S520" i="2"/>
  <c r="R520" i="2"/>
  <c r="Q520" i="2"/>
  <c r="T520" i="2"/>
  <c r="S521" i="2"/>
  <c r="R521" i="2"/>
  <c r="Q521" i="2"/>
  <c r="T521" i="2"/>
  <c r="S522" i="2"/>
  <c r="R522" i="2"/>
  <c r="Q522" i="2"/>
  <c r="T522" i="2"/>
  <c r="S523" i="2"/>
  <c r="R523" i="2"/>
  <c r="Q523" i="2"/>
  <c r="T523" i="2"/>
  <c r="S524" i="2"/>
  <c r="R524" i="2"/>
  <c r="Q524" i="2"/>
  <c r="T524" i="2"/>
  <c r="S525" i="2"/>
  <c r="R525" i="2"/>
  <c r="Q525" i="2"/>
  <c r="T525" i="2"/>
  <c r="S526" i="2"/>
  <c r="R526" i="2"/>
  <c r="Q526" i="2"/>
  <c r="T526" i="2"/>
  <c r="S527" i="2"/>
  <c r="R527" i="2"/>
  <c r="Q527" i="2"/>
  <c r="T527" i="2"/>
  <c r="S528" i="2"/>
  <c r="R528" i="2"/>
  <c r="Q528" i="2"/>
  <c r="T528" i="2"/>
  <c r="S529" i="2"/>
  <c r="R529" i="2"/>
  <c r="Q529" i="2"/>
  <c r="T529" i="2"/>
  <c r="S530" i="2"/>
  <c r="R530" i="2"/>
  <c r="Q530" i="2"/>
  <c r="T530" i="2"/>
  <c r="S531" i="2"/>
  <c r="R531" i="2"/>
  <c r="Q531" i="2"/>
  <c r="T531" i="2"/>
  <c r="S532" i="2"/>
  <c r="R532" i="2"/>
  <c r="Q532" i="2"/>
  <c r="T532" i="2"/>
  <c r="S533" i="2"/>
  <c r="R533" i="2"/>
  <c r="Q533" i="2"/>
  <c r="T533" i="2"/>
  <c r="S534" i="2"/>
  <c r="R534" i="2"/>
  <c r="Q534" i="2"/>
  <c r="T534" i="2"/>
  <c r="S535" i="2"/>
  <c r="R535" i="2"/>
  <c r="Q535" i="2"/>
  <c r="T535" i="2"/>
  <c r="S536" i="2"/>
  <c r="R536" i="2"/>
  <c r="Q536" i="2"/>
  <c r="T536" i="2"/>
  <c r="S537" i="2"/>
  <c r="R537" i="2"/>
  <c r="Q537" i="2"/>
  <c r="T537" i="2"/>
  <c r="S538" i="2"/>
  <c r="R538" i="2"/>
  <c r="Q538" i="2"/>
  <c r="T538" i="2"/>
  <c r="S539" i="2"/>
  <c r="R539" i="2"/>
  <c r="Q539" i="2"/>
  <c r="T539" i="2"/>
  <c r="S540" i="2"/>
  <c r="R540" i="2"/>
  <c r="Q540" i="2"/>
  <c r="T540" i="2"/>
  <c r="S541" i="2"/>
  <c r="R541" i="2"/>
  <c r="Q541" i="2"/>
  <c r="T541" i="2"/>
  <c r="S542" i="2"/>
  <c r="R542" i="2"/>
  <c r="Q542" i="2"/>
  <c r="T542" i="2"/>
  <c r="S543" i="2"/>
  <c r="R543" i="2"/>
  <c r="Q543" i="2"/>
  <c r="T543" i="2"/>
  <c r="S544" i="2"/>
  <c r="R544" i="2"/>
  <c r="Q544" i="2"/>
  <c r="T544" i="2"/>
  <c r="S545" i="2"/>
  <c r="R545" i="2"/>
  <c r="Q545" i="2"/>
  <c r="T545" i="2"/>
  <c r="S546" i="2"/>
  <c r="R546" i="2"/>
  <c r="Q546" i="2"/>
  <c r="T546" i="2"/>
  <c r="S547" i="2"/>
  <c r="R547" i="2"/>
  <c r="Q547" i="2"/>
  <c r="T547" i="2"/>
  <c r="S548" i="2"/>
  <c r="R548" i="2"/>
  <c r="Q548" i="2"/>
  <c r="T548" i="2"/>
  <c r="S549" i="2"/>
  <c r="R549" i="2"/>
  <c r="Q549" i="2"/>
  <c r="T549" i="2"/>
  <c r="S550" i="2"/>
  <c r="R550" i="2"/>
  <c r="Q550" i="2"/>
  <c r="T550" i="2"/>
  <c r="S551" i="2"/>
  <c r="R551" i="2"/>
  <c r="Q551" i="2"/>
  <c r="T551" i="2"/>
  <c r="S552" i="2"/>
  <c r="R552" i="2"/>
  <c r="Q552" i="2"/>
  <c r="T552" i="2"/>
  <c r="S553" i="2"/>
  <c r="R553" i="2"/>
  <c r="Q553" i="2"/>
  <c r="T553" i="2"/>
  <c r="S554" i="2"/>
  <c r="R554" i="2"/>
  <c r="Q554" i="2"/>
  <c r="T554" i="2"/>
  <c r="S555" i="2"/>
  <c r="R555" i="2"/>
  <c r="Q555" i="2"/>
  <c r="T555" i="2"/>
  <c r="S556" i="2"/>
  <c r="R556" i="2"/>
  <c r="Q556" i="2"/>
  <c r="T556" i="2"/>
  <c r="S557" i="2"/>
  <c r="R557" i="2"/>
  <c r="Q557" i="2"/>
  <c r="T557" i="2"/>
  <c r="S558" i="2"/>
  <c r="R558" i="2"/>
  <c r="Q558" i="2"/>
  <c r="T558" i="2"/>
  <c r="S559" i="2"/>
  <c r="R559" i="2"/>
  <c r="Q559" i="2"/>
  <c r="T559" i="2"/>
  <c r="S560" i="2"/>
  <c r="R560" i="2"/>
  <c r="Q560" i="2"/>
  <c r="T560" i="2"/>
  <c r="S561" i="2"/>
  <c r="R561" i="2"/>
  <c r="Q561" i="2"/>
  <c r="T561" i="2"/>
  <c r="S562" i="2"/>
  <c r="R562" i="2"/>
  <c r="Q562" i="2"/>
  <c r="T562" i="2"/>
  <c r="S563" i="2"/>
  <c r="R563" i="2"/>
  <c r="Q563" i="2"/>
  <c r="T563" i="2"/>
  <c r="S564" i="2"/>
  <c r="R564" i="2"/>
  <c r="Q564" i="2"/>
  <c r="T564" i="2"/>
  <c r="S565" i="2"/>
  <c r="R565" i="2"/>
  <c r="Q565" i="2"/>
  <c r="T565" i="2"/>
  <c r="S566" i="2"/>
  <c r="R566" i="2"/>
  <c r="Q566" i="2"/>
  <c r="T566" i="2"/>
  <c r="S567" i="2"/>
  <c r="R567" i="2"/>
  <c r="Q567" i="2"/>
  <c r="T567" i="2"/>
  <c r="S568" i="2"/>
  <c r="R568" i="2"/>
  <c r="Q568" i="2"/>
  <c r="T568" i="2"/>
  <c r="S569" i="2"/>
  <c r="R569" i="2"/>
  <c r="Q569" i="2"/>
  <c r="T569" i="2"/>
  <c r="S570" i="2"/>
  <c r="R570" i="2"/>
  <c r="Q570" i="2"/>
  <c r="T570" i="2"/>
  <c r="S571" i="2"/>
  <c r="R571" i="2"/>
  <c r="Q571" i="2"/>
  <c r="T571" i="2"/>
  <c r="S572" i="2"/>
  <c r="R572" i="2"/>
  <c r="Q572" i="2"/>
  <c r="T572" i="2"/>
  <c r="S573" i="2"/>
  <c r="R573" i="2"/>
  <c r="Q573" i="2"/>
  <c r="T573" i="2"/>
  <c r="S574" i="2"/>
  <c r="R574" i="2"/>
  <c r="Q574" i="2"/>
  <c r="T574" i="2"/>
  <c r="S575" i="2"/>
  <c r="R575" i="2"/>
  <c r="Q575" i="2"/>
  <c r="T575" i="2"/>
  <c r="S576" i="2"/>
  <c r="R576" i="2"/>
  <c r="Q576" i="2"/>
  <c r="T576" i="2"/>
  <c r="S577" i="2"/>
  <c r="R577" i="2"/>
  <c r="Q577" i="2"/>
  <c r="T577" i="2"/>
  <c r="S578" i="2"/>
  <c r="R578" i="2"/>
  <c r="Q578" i="2"/>
  <c r="T578" i="2"/>
  <c r="S579" i="2"/>
  <c r="R579" i="2"/>
  <c r="Q579" i="2"/>
  <c r="T579" i="2"/>
  <c r="S580" i="2"/>
  <c r="R580" i="2"/>
  <c r="Q580" i="2"/>
  <c r="T580" i="2"/>
  <c r="S581" i="2"/>
  <c r="R581" i="2"/>
  <c r="Q581" i="2"/>
  <c r="T581" i="2"/>
  <c r="S582" i="2"/>
  <c r="R582" i="2"/>
  <c r="Q582" i="2"/>
  <c r="T582" i="2"/>
  <c r="S583" i="2"/>
  <c r="R583" i="2"/>
  <c r="Q583" i="2"/>
  <c r="T583" i="2"/>
  <c r="S584" i="2"/>
  <c r="R584" i="2"/>
  <c r="Q584" i="2"/>
  <c r="T584" i="2"/>
  <c r="S585" i="2"/>
  <c r="R585" i="2"/>
  <c r="Q585" i="2"/>
  <c r="T585" i="2"/>
  <c r="S586" i="2"/>
  <c r="R586" i="2"/>
  <c r="Q586" i="2"/>
  <c r="T586" i="2"/>
  <c r="S587" i="2"/>
  <c r="R587" i="2"/>
  <c r="Q587" i="2"/>
  <c r="T587" i="2"/>
  <c r="S588" i="2"/>
  <c r="R588" i="2"/>
  <c r="Q588" i="2"/>
  <c r="T588" i="2"/>
  <c r="S589" i="2"/>
  <c r="R589" i="2"/>
  <c r="Q589" i="2"/>
  <c r="T589" i="2"/>
  <c r="S590" i="2"/>
  <c r="R590" i="2"/>
  <c r="Q590" i="2"/>
  <c r="T590" i="2"/>
  <c r="S591" i="2"/>
  <c r="R591" i="2"/>
  <c r="Q591" i="2"/>
  <c r="T591" i="2"/>
  <c r="S592" i="2"/>
  <c r="R592" i="2"/>
  <c r="Q592" i="2"/>
  <c r="T592" i="2"/>
  <c r="S593" i="2"/>
  <c r="R593" i="2"/>
  <c r="Q593" i="2"/>
  <c r="T593" i="2"/>
  <c r="S594" i="2"/>
  <c r="R594" i="2"/>
  <c r="Q594" i="2"/>
  <c r="T594" i="2"/>
  <c r="S595" i="2"/>
  <c r="R595" i="2"/>
  <c r="Q595" i="2"/>
  <c r="T595" i="2"/>
  <c r="S596" i="2"/>
  <c r="R596" i="2"/>
  <c r="Q596" i="2"/>
  <c r="T596" i="2"/>
  <c r="S597" i="2"/>
  <c r="R597" i="2"/>
  <c r="Q597" i="2"/>
  <c r="T597" i="2"/>
  <c r="S598" i="2"/>
  <c r="R598" i="2"/>
  <c r="Q598" i="2"/>
  <c r="T598" i="2"/>
  <c r="S599" i="2"/>
  <c r="R599" i="2"/>
  <c r="Q599" i="2"/>
  <c r="T599" i="2"/>
  <c r="S600" i="2"/>
  <c r="R600" i="2"/>
  <c r="Q600" i="2"/>
  <c r="T600" i="2"/>
  <c r="S601" i="2"/>
  <c r="R601" i="2"/>
  <c r="Q601" i="2"/>
  <c r="T601" i="2"/>
  <c r="S602" i="2"/>
  <c r="R602" i="2"/>
  <c r="Q602" i="2"/>
  <c r="T602" i="2"/>
  <c r="S603" i="2"/>
  <c r="R603" i="2"/>
  <c r="Q603" i="2"/>
  <c r="T603" i="2"/>
  <c r="S604" i="2"/>
  <c r="R604" i="2"/>
  <c r="Q604" i="2"/>
  <c r="T604" i="2"/>
  <c r="S605" i="2"/>
  <c r="R605" i="2"/>
  <c r="Q605" i="2"/>
  <c r="T605" i="2"/>
  <c r="S606" i="2"/>
  <c r="R606" i="2"/>
  <c r="Q606" i="2"/>
  <c r="T606" i="2"/>
  <c r="S607" i="2"/>
  <c r="R607" i="2"/>
  <c r="Q607" i="2"/>
  <c r="T607" i="2"/>
  <c r="S608" i="2"/>
  <c r="R608" i="2"/>
  <c r="Q608" i="2"/>
  <c r="T608" i="2"/>
  <c r="S609" i="2"/>
  <c r="R609" i="2"/>
  <c r="Q609" i="2"/>
  <c r="T609" i="2"/>
  <c r="S610" i="2"/>
  <c r="R610" i="2"/>
  <c r="Q610" i="2"/>
  <c r="T610" i="2"/>
  <c r="S611" i="2"/>
  <c r="R611" i="2"/>
  <c r="Q611" i="2"/>
  <c r="T611" i="2"/>
  <c r="S612" i="2"/>
  <c r="R612" i="2"/>
  <c r="Q612" i="2"/>
  <c r="T612" i="2"/>
  <c r="S613" i="2"/>
  <c r="R613" i="2"/>
  <c r="Q613" i="2"/>
  <c r="T613" i="2"/>
  <c r="S614" i="2"/>
  <c r="R614" i="2"/>
  <c r="Q614" i="2"/>
  <c r="T614" i="2"/>
  <c r="S615" i="2"/>
  <c r="R615" i="2"/>
  <c r="Q615" i="2"/>
  <c r="T615" i="2"/>
  <c r="S616" i="2"/>
  <c r="R616" i="2"/>
  <c r="Q616" i="2"/>
  <c r="T616" i="2"/>
  <c r="S617" i="2"/>
  <c r="R617" i="2"/>
  <c r="Q617" i="2"/>
  <c r="T617" i="2"/>
  <c r="S618" i="2"/>
  <c r="R618" i="2"/>
  <c r="Q618" i="2"/>
  <c r="T618" i="2"/>
  <c r="S619" i="2"/>
  <c r="R619" i="2"/>
  <c r="Q619" i="2"/>
  <c r="T619" i="2"/>
  <c r="S620" i="2"/>
  <c r="R620" i="2"/>
  <c r="Q620" i="2"/>
  <c r="T620" i="2"/>
  <c r="S621" i="2"/>
  <c r="R621" i="2"/>
  <c r="Q621" i="2"/>
  <c r="T621" i="2"/>
  <c r="S622" i="2"/>
  <c r="R622" i="2"/>
  <c r="Q622" i="2"/>
  <c r="T622" i="2"/>
  <c r="S623" i="2"/>
  <c r="R623" i="2"/>
  <c r="Q623" i="2"/>
  <c r="T623" i="2"/>
  <c r="S624" i="2"/>
  <c r="R624" i="2"/>
  <c r="Q624" i="2"/>
  <c r="T624" i="2"/>
  <c r="S625" i="2"/>
  <c r="R625" i="2"/>
  <c r="Q625" i="2"/>
  <c r="T625" i="2"/>
  <c r="S626" i="2"/>
  <c r="R626" i="2"/>
  <c r="Q626" i="2"/>
  <c r="T626" i="2"/>
  <c r="S627" i="2"/>
  <c r="R627" i="2"/>
  <c r="Q627" i="2"/>
  <c r="T627" i="2"/>
  <c r="S628" i="2"/>
  <c r="R628" i="2"/>
  <c r="Q628" i="2"/>
  <c r="T628" i="2"/>
  <c r="S629" i="2"/>
  <c r="R629" i="2"/>
  <c r="Q629" i="2"/>
  <c r="T629" i="2"/>
  <c r="S630" i="2"/>
  <c r="R630" i="2"/>
  <c r="Q630" i="2"/>
  <c r="T630" i="2"/>
  <c r="S631" i="2"/>
  <c r="R631" i="2"/>
  <c r="Q631" i="2"/>
  <c r="T631" i="2"/>
  <c r="S632" i="2"/>
  <c r="R632" i="2"/>
  <c r="Q632" i="2"/>
  <c r="T632" i="2"/>
  <c r="S633" i="2"/>
  <c r="R633" i="2"/>
  <c r="Q633" i="2"/>
  <c r="T633" i="2"/>
  <c r="S634" i="2"/>
  <c r="R634" i="2"/>
  <c r="Q634" i="2"/>
  <c r="T634" i="2"/>
  <c r="S635" i="2"/>
  <c r="R635" i="2"/>
  <c r="Q635" i="2"/>
  <c r="T635" i="2"/>
  <c r="S636" i="2"/>
  <c r="R636" i="2"/>
  <c r="Q636" i="2"/>
  <c r="T636" i="2"/>
  <c r="S637" i="2"/>
  <c r="R637" i="2"/>
  <c r="Q637" i="2"/>
  <c r="T637" i="2"/>
  <c r="S638" i="2"/>
  <c r="R638" i="2"/>
  <c r="Q638" i="2"/>
  <c r="T638" i="2"/>
  <c r="S639" i="2"/>
  <c r="R639" i="2"/>
  <c r="Q639" i="2"/>
  <c r="T639" i="2"/>
  <c r="S640" i="2"/>
  <c r="R640" i="2"/>
  <c r="Q640" i="2"/>
  <c r="T640" i="2"/>
  <c r="S641" i="2"/>
  <c r="R641" i="2"/>
  <c r="Q641" i="2"/>
  <c r="T641" i="2"/>
  <c r="S642" i="2"/>
  <c r="R642" i="2"/>
  <c r="Q642" i="2"/>
  <c r="T642" i="2"/>
  <c r="S643" i="2"/>
  <c r="R643" i="2"/>
  <c r="Q643" i="2"/>
  <c r="T643" i="2"/>
  <c r="S644" i="2"/>
  <c r="R644" i="2"/>
  <c r="Q644" i="2"/>
  <c r="T644" i="2"/>
  <c r="S645" i="2"/>
  <c r="R645" i="2"/>
  <c r="Q645" i="2"/>
  <c r="T645" i="2"/>
  <c r="S646" i="2"/>
  <c r="R646" i="2"/>
  <c r="Q646" i="2"/>
  <c r="T646" i="2"/>
  <c r="S647" i="2"/>
  <c r="R647" i="2"/>
  <c r="Q647" i="2"/>
  <c r="T647" i="2"/>
  <c r="S648" i="2"/>
  <c r="R648" i="2"/>
  <c r="Q648" i="2"/>
  <c r="T648" i="2"/>
  <c r="S649" i="2"/>
  <c r="R649" i="2"/>
  <c r="Q649" i="2"/>
  <c r="T649" i="2"/>
  <c r="S650" i="2"/>
  <c r="R650" i="2"/>
  <c r="Q650" i="2"/>
  <c r="T650" i="2"/>
  <c r="S651" i="2"/>
  <c r="R651" i="2"/>
  <c r="Q651" i="2"/>
  <c r="T651" i="2"/>
  <c r="S652" i="2"/>
  <c r="R652" i="2"/>
  <c r="Q652" i="2"/>
  <c r="T652" i="2"/>
  <c r="S653" i="2"/>
  <c r="R653" i="2"/>
  <c r="Q653" i="2"/>
  <c r="T653" i="2"/>
  <c r="S654" i="2"/>
  <c r="R654" i="2"/>
  <c r="Q654" i="2"/>
  <c r="T654" i="2"/>
  <c r="S655" i="2"/>
  <c r="R655" i="2"/>
  <c r="Q655" i="2"/>
  <c r="T655" i="2"/>
  <c r="S656" i="2"/>
  <c r="R656" i="2"/>
  <c r="Q656" i="2"/>
  <c r="T656" i="2"/>
  <c r="S657" i="2"/>
  <c r="R657" i="2"/>
  <c r="Q657" i="2"/>
  <c r="T657" i="2"/>
  <c r="S658" i="2"/>
  <c r="R658" i="2"/>
  <c r="Q658" i="2"/>
  <c r="T658" i="2"/>
  <c r="S659" i="2"/>
  <c r="R659" i="2"/>
  <c r="Q659" i="2"/>
  <c r="T659" i="2"/>
  <c r="S660" i="2"/>
  <c r="R660" i="2"/>
  <c r="Q660" i="2"/>
  <c r="T660" i="2"/>
  <c r="S661" i="2"/>
  <c r="R661" i="2"/>
  <c r="Q661" i="2"/>
  <c r="T661" i="2"/>
  <c r="S662" i="2"/>
  <c r="R662" i="2"/>
  <c r="Q662" i="2"/>
  <c r="T662" i="2"/>
  <c r="S663" i="2"/>
  <c r="R663" i="2"/>
  <c r="Q663" i="2"/>
  <c r="T663" i="2"/>
  <c r="S664" i="2"/>
  <c r="R664" i="2"/>
  <c r="Q664" i="2"/>
  <c r="T664" i="2"/>
  <c r="S665" i="2"/>
  <c r="R665" i="2"/>
  <c r="Q665" i="2"/>
  <c r="T665" i="2"/>
  <c r="S666" i="2"/>
  <c r="R666" i="2"/>
  <c r="Q666" i="2"/>
  <c r="T666" i="2"/>
  <c r="S667" i="2"/>
  <c r="R667" i="2"/>
  <c r="Q667" i="2"/>
  <c r="T667" i="2"/>
  <c r="S668" i="2"/>
  <c r="R668" i="2"/>
  <c r="Q668" i="2"/>
  <c r="T668" i="2"/>
  <c r="S669" i="2"/>
  <c r="R669" i="2"/>
  <c r="Q669" i="2"/>
  <c r="T669" i="2"/>
  <c r="S670" i="2"/>
  <c r="R670" i="2"/>
  <c r="Q670" i="2"/>
  <c r="T670" i="2"/>
  <c r="S671" i="2"/>
  <c r="R671" i="2"/>
  <c r="Q671" i="2"/>
  <c r="T671" i="2"/>
  <c r="S672" i="2"/>
  <c r="R672" i="2"/>
  <c r="Q672" i="2"/>
  <c r="T672" i="2"/>
  <c r="S673" i="2"/>
  <c r="R673" i="2"/>
  <c r="Q673" i="2"/>
  <c r="T673" i="2"/>
  <c r="S674" i="2"/>
  <c r="R674" i="2"/>
  <c r="Q674" i="2"/>
  <c r="T674" i="2"/>
  <c r="S675" i="2"/>
  <c r="R675" i="2"/>
  <c r="Q675" i="2"/>
  <c r="T675" i="2"/>
  <c r="S676" i="2"/>
  <c r="R676" i="2"/>
  <c r="Q676" i="2"/>
  <c r="T676" i="2"/>
  <c r="S677" i="2"/>
  <c r="R677" i="2"/>
  <c r="Q677" i="2"/>
  <c r="T677" i="2"/>
  <c r="S678" i="2"/>
  <c r="R678" i="2"/>
  <c r="Q678" i="2"/>
  <c r="T678" i="2"/>
  <c r="S679" i="2"/>
  <c r="R679" i="2"/>
  <c r="Q679" i="2"/>
  <c r="T679" i="2"/>
  <c r="S680" i="2"/>
  <c r="R680" i="2"/>
  <c r="Q680" i="2"/>
  <c r="T680" i="2"/>
  <c r="S681" i="2"/>
  <c r="R681" i="2"/>
  <c r="Q681" i="2"/>
  <c r="T681" i="2"/>
  <c r="S682" i="2"/>
  <c r="R682" i="2"/>
  <c r="Q682" i="2"/>
  <c r="T682" i="2"/>
  <c r="S683" i="2"/>
  <c r="R683" i="2"/>
  <c r="Q683" i="2"/>
  <c r="T683" i="2"/>
  <c r="S684" i="2"/>
  <c r="R684" i="2"/>
  <c r="Q684" i="2"/>
  <c r="T684" i="2"/>
  <c r="S685" i="2"/>
  <c r="R685" i="2"/>
  <c r="Q685" i="2"/>
  <c r="T685" i="2"/>
  <c r="S686" i="2"/>
  <c r="R686" i="2"/>
  <c r="Q686" i="2"/>
  <c r="T686" i="2"/>
  <c r="S687" i="2"/>
  <c r="R687" i="2"/>
  <c r="Q687" i="2"/>
  <c r="T687" i="2"/>
  <c r="S688" i="2"/>
  <c r="R688" i="2"/>
  <c r="Q688" i="2"/>
  <c r="T688" i="2"/>
  <c r="S689" i="2"/>
  <c r="R689" i="2"/>
  <c r="Q689" i="2"/>
  <c r="T689" i="2"/>
  <c r="S690" i="2"/>
  <c r="R690" i="2"/>
  <c r="Q690" i="2"/>
  <c r="T690" i="2"/>
  <c r="S691" i="2"/>
  <c r="R691" i="2"/>
  <c r="Q691" i="2"/>
  <c r="T691" i="2"/>
  <c r="S692" i="2"/>
  <c r="R692" i="2"/>
  <c r="Q692" i="2"/>
  <c r="T692" i="2"/>
  <c r="S693" i="2"/>
  <c r="R693" i="2"/>
  <c r="Q693" i="2"/>
  <c r="T693" i="2"/>
  <c r="S694" i="2"/>
  <c r="R694" i="2"/>
  <c r="Q694" i="2"/>
  <c r="T694" i="2"/>
  <c r="S695" i="2"/>
  <c r="R695" i="2"/>
  <c r="Q695" i="2"/>
  <c r="T695" i="2"/>
  <c r="S696" i="2"/>
  <c r="R696" i="2"/>
  <c r="Q696" i="2"/>
  <c r="T696" i="2"/>
  <c r="S697" i="2"/>
  <c r="R697" i="2"/>
  <c r="Q697" i="2"/>
  <c r="T697" i="2"/>
  <c r="S698" i="2"/>
  <c r="R698" i="2"/>
  <c r="Q698" i="2"/>
  <c r="T698" i="2"/>
  <c r="S699" i="2"/>
  <c r="R699" i="2"/>
  <c r="Q699" i="2"/>
  <c r="T699" i="2"/>
  <c r="S700" i="2"/>
  <c r="R700" i="2"/>
  <c r="Q700" i="2"/>
  <c r="T700" i="2"/>
  <c r="S701" i="2"/>
  <c r="R701" i="2"/>
  <c r="Q701" i="2"/>
  <c r="T701" i="2"/>
  <c r="S702" i="2"/>
  <c r="R702" i="2"/>
  <c r="Q702" i="2"/>
  <c r="T702" i="2"/>
  <c r="S703" i="2"/>
  <c r="R703" i="2"/>
  <c r="Q703" i="2"/>
  <c r="T703" i="2"/>
  <c r="S704" i="2"/>
  <c r="R704" i="2"/>
  <c r="Q704" i="2"/>
  <c r="T704" i="2"/>
  <c r="S705" i="2"/>
  <c r="R705" i="2"/>
  <c r="Q705" i="2"/>
  <c r="T705" i="2"/>
  <c r="S706" i="2"/>
  <c r="R706" i="2"/>
  <c r="Q706" i="2"/>
  <c r="T706" i="2"/>
  <c r="S707" i="2"/>
  <c r="R707" i="2"/>
  <c r="Q707" i="2"/>
  <c r="T707" i="2"/>
  <c r="S708" i="2"/>
  <c r="R708" i="2"/>
  <c r="Q708" i="2"/>
  <c r="T708" i="2"/>
  <c r="S709" i="2"/>
  <c r="R709" i="2"/>
  <c r="Q709" i="2"/>
  <c r="T709" i="2"/>
  <c r="S710" i="2"/>
  <c r="R710" i="2"/>
  <c r="Q710" i="2"/>
  <c r="T710" i="2"/>
  <c r="S711" i="2"/>
  <c r="R711" i="2"/>
  <c r="Q711" i="2"/>
  <c r="T711" i="2"/>
  <c r="S712" i="2"/>
  <c r="R712" i="2"/>
  <c r="Q712" i="2"/>
  <c r="T712" i="2"/>
  <c r="S713" i="2"/>
  <c r="R713" i="2"/>
  <c r="Q713" i="2"/>
  <c r="T713" i="2"/>
  <c r="S714" i="2"/>
  <c r="R714" i="2"/>
  <c r="Q714" i="2"/>
  <c r="T714" i="2"/>
  <c r="S715" i="2"/>
  <c r="R715" i="2"/>
  <c r="Q715" i="2"/>
  <c r="T715" i="2"/>
  <c r="S716" i="2"/>
  <c r="R716" i="2"/>
  <c r="Q716" i="2"/>
  <c r="T716" i="2"/>
  <c r="S717" i="2"/>
  <c r="R717" i="2"/>
  <c r="Q717" i="2"/>
  <c r="T717" i="2"/>
  <c r="S718" i="2"/>
  <c r="R718" i="2"/>
  <c r="Q718" i="2"/>
  <c r="T718" i="2"/>
  <c r="S719" i="2"/>
  <c r="R719" i="2"/>
  <c r="Q719" i="2"/>
  <c r="T719" i="2"/>
  <c r="S720" i="2"/>
  <c r="R720" i="2"/>
  <c r="Q720" i="2"/>
  <c r="T720" i="2"/>
  <c r="S721" i="2"/>
  <c r="R721" i="2"/>
  <c r="Q721" i="2"/>
  <c r="T721" i="2"/>
  <c r="S722" i="2"/>
  <c r="R722" i="2"/>
  <c r="Q722" i="2"/>
  <c r="T722" i="2"/>
  <c r="S723" i="2"/>
  <c r="R723" i="2"/>
  <c r="Q723" i="2"/>
  <c r="T723" i="2"/>
  <c r="S724" i="2"/>
  <c r="R724" i="2"/>
  <c r="Q724" i="2"/>
  <c r="T724" i="2"/>
  <c r="S725" i="2"/>
  <c r="R725" i="2"/>
  <c r="Q725" i="2"/>
  <c r="T725" i="2"/>
  <c r="S726" i="2"/>
  <c r="R726" i="2"/>
  <c r="Q726" i="2"/>
  <c r="T726" i="2"/>
  <c r="S727" i="2"/>
  <c r="R727" i="2"/>
  <c r="Q727" i="2"/>
  <c r="T727" i="2"/>
  <c r="S728" i="2"/>
  <c r="R728" i="2"/>
  <c r="Q728" i="2"/>
  <c r="T728" i="2"/>
  <c r="S729" i="2"/>
  <c r="R729" i="2"/>
  <c r="Q729" i="2"/>
  <c r="T729" i="2"/>
  <c r="S730" i="2"/>
  <c r="R730" i="2"/>
  <c r="Q730" i="2"/>
  <c r="T730" i="2"/>
  <c r="S731" i="2"/>
  <c r="R731" i="2"/>
  <c r="Q731" i="2"/>
  <c r="T731" i="2"/>
  <c r="S732" i="2"/>
  <c r="R732" i="2"/>
  <c r="Q732" i="2"/>
  <c r="T732" i="2"/>
  <c r="S733" i="2"/>
  <c r="R733" i="2"/>
  <c r="Q733" i="2"/>
  <c r="T733" i="2"/>
  <c r="S734" i="2"/>
  <c r="R734" i="2"/>
  <c r="Q734" i="2"/>
  <c r="T734" i="2"/>
  <c r="S735" i="2"/>
  <c r="R735" i="2"/>
  <c r="Q735" i="2"/>
  <c r="T735" i="2"/>
  <c r="S736" i="2"/>
  <c r="R736" i="2"/>
  <c r="Q736" i="2"/>
  <c r="T736" i="2"/>
  <c r="S737" i="2"/>
  <c r="R737" i="2"/>
  <c r="Q737" i="2"/>
  <c r="T737" i="2"/>
  <c r="S738" i="2"/>
  <c r="R738" i="2"/>
  <c r="Q738" i="2"/>
  <c r="T738" i="2"/>
  <c r="S739" i="2"/>
  <c r="R739" i="2"/>
  <c r="Q739" i="2"/>
  <c r="T739" i="2"/>
  <c r="S740" i="2"/>
  <c r="R740" i="2"/>
  <c r="Q740" i="2"/>
  <c r="T740" i="2"/>
  <c r="S741" i="2"/>
  <c r="R741" i="2"/>
  <c r="Q741" i="2"/>
  <c r="T741" i="2"/>
  <c r="S742" i="2"/>
  <c r="R742" i="2"/>
  <c r="Q742" i="2"/>
  <c r="T742" i="2"/>
  <c r="S743" i="2"/>
  <c r="R743" i="2"/>
  <c r="Q743" i="2"/>
  <c r="T743" i="2"/>
  <c r="S744" i="2"/>
  <c r="R744" i="2"/>
  <c r="Q744" i="2"/>
  <c r="T744" i="2"/>
  <c r="S745" i="2"/>
  <c r="R745" i="2"/>
  <c r="Q745" i="2"/>
  <c r="T745" i="2"/>
  <c r="S746" i="2"/>
  <c r="R746" i="2"/>
  <c r="Q746" i="2"/>
  <c r="T746" i="2"/>
  <c r="S747" i="2"/>
  <c r="R747" i="2"/>
  <c r="Q747" i="2"/>
  <c r="T747" i="2"/>
  <c r="S748" i="2"/>
  <c r="R748" i="2"/>
  <c r="Q748" i="2"/>
  <c r="T748" i="2"/>
  <c r="S749" i="2"/>
  <c r="R749" i="2"/>
  <c r="Q749" i="2"/>
  <c r="T749" i="2"/>
  <c r="S750" i="2"/>
  <c r="R750" i="2"/>
  <c r="Q750" i="2"/>
  <c r="T750" i="2"/>
  <c r="S751" i="2"/>
  <c r="R751" i="2"/>
  <c r="Q751" i="2"/>
  <c r="T751" i="2"/>
  <c r="S752" i="2"/>
  <c r="R752" i="2"/>
  <c r="Q752" i="2"/>
  <c r="T752" i="2"/>
  <c r="S753" i="2"/>
  <c r="R753" i="2"/>
  <c r="Q753" i="2"/>
  <c r="T753" i="2"/>
  <c r="S754" i="2"/>
  <c r="R754" i="2"/>
  <c r="Q754" i="2"/>
  <c r="T754" i="2"/>
  <c r="S755" i="2"/>
  <c r="R755" i="2"/>
  <c r="Q755" i="2"/>
  <c r="T755" i="2"/>
  <c r="S756" i="2"/>
  <c r="R756" i="2"/>
  <c r="Q756" i="2"/>
  <c r="T756" i="2"/>
  <c r="S757" i="2"/>
  <c r="R757" i="2"/>
  <c r="Q757" i="2"/>
  <c r="T757" i="2"/>
  <c r="S758" i="2"/>
  <c r="R758" i="2"/>
  <c r="Q758" i="2"/>
  <c r="T758" i="2"/>
  <c r="S759" i="2"/>
  <c r="R759" i="2"/>
  <c r="Q759" i="2"/>
  <c r="T759" i="2"/>
  <c r="S760" i="2"/>
  <c r="R760" i="2"/>
  <c r="Q760" i="2"/>
  <c r="T760" i="2"/>
  <c r="S761" i="2"/>
  <c r="R761" i="2"/>
  <c r="Q761" i="2"/>
  <c r="T761" i="2"/>
  <c r="S762" i="2"/>
  <c r="R762" i="2"/>
  <c r="Q762" i="2"/>
  <c r="T762" i="2"/>
  <c r="S763" i="2"/>
  <c r="R763" i="2"/>
  <c r="Q763" i="2"/>
  <c r="T763" i="2"/>
  <c r="S764" i="2"/>
  <c r="R764" i="2"/>
  <c r="Q764" i="2"/>
  <c r="T764" i="2"/>
  <c r="S765" i="2"/>
  <c r="R765" i="2"/>
  <c r="Q765" i="2"/>
  <c r="T765" i="2"/>
  <c r="S766" i="2"/>
  <c r="R766" i="2"/>
  <c r="Q766" i="2"/>
  <c r="T766" i="2"/>
  <c r="S767" i="2"/>
  <c r="R767" i="2"/>
  <c r="Q767" i="2"/>
  <c r="T767" i="2"/>
  <c r="S768" i="2"/>
  <c r="R768" i="2"/>
  <c r="Q768" i="2"/>
  <c r="T768" i="2"/>
  <c r="S769" i="2"/>
  <c r="R769" i="2"/>
  <c r="Q769" i="2"/>
  <c r="T769" i="2"/>
  <c r="S770" i="2"/>
  <c r="R770" i="2"/>
  <c r="Q770" i="2"/>
  <c r="T770" i="2"/>
  <c r="S771" i="2"/>
  <c r="R771" i="2"/>
  <c r="Q771" i="2"/>
  <c r="T771" i="2"/>
  <c r="S772" i="2"/>
  <c r="R772" i="2"/>
  <c r="Q772" i="2"/>
  <c r="T772" i="2"/>
  <c r="S773" i="2"/>
  <c r="R773" i="2"/>
  <c r="Q773" i="2"/>
  <c r="T773" i="2"/>
  <c r="S774" i="2"/>
  <c r="R774" i="2"/>
  <c r="Q774" i="2"/>
  <c r="T774" i="2"/>
  <c r="S775" i="2"/>
  <c r="R775" i="2"/>
  <c r="Q775" i="2"/>
  <c r="T775" i="2"/>
  <c r="S776" i="2"/>
  <c r="R776" i="2"/>
  <c r="Q776" i="2"/>
  <c r="T776" i="2"/>
  <c r="S777" i="2"/>
  <c r="R777" i="2"/>
  <c r="Q777" i="2"/>
  <c r="T777" i="2"/>
  <c r="S778" i="2"/>
  <c r="R778" i="2"/>
  <c r="Q778" i="2"/>
  <c r="T778" i="2"/>
  <c r="S779" i="2"/>
  <c r="R779" i="2"/>
  <c r="Q779" i="2"/>
  <c r="T779" i="2"/>
  <c r="S780" i="2"/>
  <c r="R780" i="2"/>
  <c r="Q780" i="2"/>
  <c r="T780" i="2"/>
  <c r="S781" i="2"/>
  <c r="R781" i="2"/>
  <c r="Q781" i="2"/>
  <c r="T781" i="2"/>
  <c r="S782" i="2"/>
  <c r="R782" i="2"/>
  <c r="Q782" i="2"/>
  <c r="T782" i="2"/>
  <c r="S783" i="2"/>
  <c r="R783" i="2"/>
  <c r="Q783" i="2"/>
  <c r="T783" i="2"/>
  <c r="S784" i="2"/>
  <c r="R784" i="2"/>
  <c r="Q784" i="2"/>
  <c r="T784" i="2"/>
  <c r="S785" i="2"/>
  <c r="R785" i="2"/>
  <c r="Q785" i="2"/>
  <c r="T785" i="2"/>
  <c r="S786" i="2"/>
  <c r="R786" i="2"/>
  <c r="Q786" i="2"/>
  <c r="T786" i="2"/>
  <c r="S787" i="2"/>
  <c r="R787" i="2"/>
  <c r="Q787" i="2"/>
  <c r="T787" i="2"/>
  <c r="S788" i="2"/>
  <c r="R788" i="2"/>
  <c r="Q788" i="2"/>
  <c r="T788" i="2"/>
  <c r="S789" i="2"/>
  <c r="R789" i="2"/>
  <c r="Q789" i="2"/>
  <c r="T789" i="2"/>
  <c r="S790" i="2"/>
  <c r="R790" i="2"/>
  <c r="Q790" i="2"/>
  <c r="T790" i="2"/>
  <c r="S791" i="2"/>
  <c r="R791" i="2"/>
  <c r="Q791" i="2"/>
  <c r="T791" i="2"/>
  <c r="S792" i="2"/>
  <c r="R792" i="2"/>
  <c r="Q792" i="2"/>
  <c r="T792" i="2"/>
  <c r="S793" i="2"/>
  <c r="R793" i="2"/>
  <c r="Q793" i="2"/>
  <c r="T793" i="2"/>
  <c r="S794" i="2"/>
  <c r="R794" i="2"/>
  <c r="Q794" i="2"/>
  <c r="T794" i="2"/>
  <c r="S795" i="2"/>
  <c r="R795" i="2"/>
  <c r="Q795" i="2"/>
  <c r="T795" i="2"/>
  <c r="S796" i="2"/>
  <c r="R796" i="2"/>
  <c r="Q796" i="2"/>
  <c r="T796" i="2"/>
  <c r="S797" i="2"/>
  <c r="R797" i="2"/>
  <c r="Q797" i="2"/>
  <c r="T797" i="2"/>
  <c r="S798" i="2"/>
  <c r="R798" i="2"/>
  <c r="Q798" i="2"/>
  <c r="T798" i="2"/>
  <c r="S799" i="2"/>
  <c r="R799" i="2"/>
  <c r="Q799" i="2"/>
  <c r="T799" i="2"/>
  <c r="S800" i="2"/>
  <c r="R800" i="2"/>
  <c r="Q800" i="2"/>
  <c r="T800" i="2"/>
  <c r="S801" i="2"/>
  <c r="R801" i="2"/>
  <c r="Q801" i="2"/>
  <c r="T801" i="2"/>
  <c r="S802" i="2"/>
  <c r="R802" i="2"/>
  <c r="Q802" i="2"/>
  <c r="T802" i="2"/>
  <c r="S803" i="2"/>
  <c r="R803" i="2"/>
  <c r="Q803" i="2"/>
  <c r="T803" i="2"/>
  <c r="S804" i="2"/>
  <c r="R804" i="2"/>
  <c r="Q804" i="2"/>
  <c r="T804" i="2"/>
  <c r="S805" i="2"/>
  <c r="R805" i="2"/>
  <c r="Q805" i="2"/>
  <c r="T805" i="2"/>
  <c r="S806" i="2"/>
  <c r="R806" i="2"/>
  <c r="Q806" i="2"/>
  <c r="T806" i="2"/>
  <c r="S807" i="2"/>
  <c r="R807" i="2"/>
  <c r="Q807" i="2"/>
  <c r="T807" i="2"/>
  <c r="S808" i="2"/>
  <c r="R808" i="2"/>
  <c r="Q808" i="2"/>
  <c r="T808" i="2"/>
  <c r="S809" i="2"/>
  <c r="R809" i="2"/>
  <c r="Q809" i="2"/>
  <c r="T809" i="2"/>
  <c r="S810" i="2"/>
  <c r="R810" i="2"/>
  <c r="Q810" i="2"/>
  <c r="T810" i="2"/>
  <c r="S811" i="2"/>
  <c r="R811" i="2"/>
  <c r="Q811" i="2"/>
  <c r="T811" i="2"/>
  <c r="S812" i="2"/>
  <c r="R812" i="2"/>
  <c r="Q812" i="2"/>
  <c r="T812" i="2"/>
  <c r="S813" i="2"/>
  <c r="R813" i="2"/>
  <c r="Q813" i="2"/>
  <c r="T813" i="2"/>
  <c r="S814" i="2"/>
  <c r="R814" i="2"/>
  <c r="Q814" i="2"/>
  <c r="T814" i="2"/>
  <c r="S815" i="2"/>
  <c r="R815" i="2"/>
  <c r="Q815" i="2"/>
  <c r="T815" i="2"/>
  <c r="S816" i="2"/>
  <c r="R816" i="2"/>
  <c r="Q816" i="2"/>
  <c r="T816" i="2"/>
  <c r="S817" i="2"/>
  <c r="R817" i="2"/>
  <c r="Q817" i="2"/>
  <c r="T817" i="2"/>
  <c r="S818" i="2"/>
  <c r="R818" i="2"/>
  <c r="Q818" i="2"/>
  <c r="T818" i="2"/>
  <c r="S819" i="2"/>
  <c r="R819" i="2"/>
  <c r="Q819" i="2"/>
  <c r="T819" i="2"/>
  <c r="S820" i="2"/>
  <c r="R820" i="2"/>
  <c r="Q820" i="2"/>
  <c r="T820" i="2"/>
  <c r="S821" i="2"/>
  <c r="R821" i="2"/>
  <c r="Q821" i="2"/>
  <c r="T821" i="2"/>
  <c r="S822" i="2"/>
  <c r="R822" i="2"/>
  <c r="Q822" i="2"/>
  <c r="T822" i="2"/>
  <c r="S823" i="2"/>
  <c r="R823" i="2"/>
  <c r="Q823" i="2"/>
  <c r="T823" i="2"/>
  <c r="S824" i="2"/>
  <c r="R824" i="2"/>
  <c r="Q824" i="2"/>
  <c r="T824" i="2"/>
  <c r="S825" i="2"/>
  <c r="R825" i="2"/>
  <c r="Q825" i="2"/>
  <c r="T825" i="2"/>
  <c r="S826" i="2"/>
  <c r="R826" i="2"/>
  <c r="Q826" i="2"/>
  <c r="T826" i="2"/>
  <c r="S827" i="2"/>
  <c r="R827" i="2"/>
  <c r="Q827" i="2"/>
  <c r="T827" i="2"/>
  <c r="S828" i="2"/>
  <c r="R828" i="2"/>
  <c r="Q828" i="2"/>
  <c r="T828" i="2"/>
  <c r="S829" i="2"/>
  <c r="R829" i="2"/>
  <c r="Q829" i="2"/>
  <c r="T829" i="2"/>
  <c r="S830" i="2"/>
  <c r="R830" i="2"/>
  <c r="Q830" i="2"/>
  <c r="T830" i="2"/>
  <c r="S831" i="2"/>
  <c r="R831" i="2"/>
  <c r="Q831" i="2"/>
  <c r="T831" i="2"/>
  <c r="S832" i="2"/>
  <c r="R832" i="2"/>
  <c r="Q832" i="2"/>
  <c r="T832" i="2"/>
  <c r="S833" i="2"/>
  <c r="R833" i="2"/>
  <c r="Q833" i="2"/>
  <c r="T833" i="2"/>
  <c r="S834" i="2"/>
  <c r="R834" i="2"/>
  <c r="Q834" i="2"/>
  <c r="T834" i="2"/>
  <c r="S835" i="2"/>
  <c r="R835" i="2"/>
  <c r="Q835" i="2"/>
  <c r="T835" i="2"/>
  <c r="S836" i="2"/>
  <c r="R836" i="2"/>
  <c r="Q836" i="2"/>
  <c r="T836" i="2"/>
  <c r="S837" i="2"/>
  <c r="R837" i="2"/>
  <c r="Q837" i="2"/>
  <c r="T837" i="2"/>
  <c r="S838" i="2"/>
  <c r="R838" i="2"/>
  <c r="Q838" i="2"/>
  <c r="T838" i="2"/>
  <c r="S839" i="2"/>
  <c r="R839" i="2"/>
  <c r="Q839" i="2"/>
  <c r="T839" i="2"/>
  <c r="S840" i="2"/>
  <c r="R840" i="2"/>
  <c r="Q840" i="2"/>
  <c r="T840" i="2"/>
  <c r="S841" i="2"/>
  <c r="R841" i="2"/>
  <c r="Q841" i="2"/>
  <c r="T841" i="2"/>
  <c r="S842" i="2"/>
  <c r="R842" i="2"/>
  <c r="Q842" i="2"/>
  <c r="T842" i="2"/>
  <c r="S843" i="2"/>
  <c r="R843" i="2"/>
  <c r="Q843" i="2"/>
  <c r="T843" i="2"/>
  <c r="S844" i="2"/>
  <c r="R844" i="2"/>
  <c r="Q844" i="2"/>
  <c r="T844" i="2"/>
  <c r="S845" i="2"/>
  <c r="R845" i="2"/>
  <c r="Q845" i="2"/>
  <c r="T845" i="2"/>
  <c r="S846" i="2"/>
  <c r="R846" i="2"/>
  <c r="Q846" i="2"/>
  <c r="T846" i="2"/>
  <c r="S847" i="2"/>
  <c r="R847" i="2"/>
  <c r="Q847" i="2"/>
  <c r="T847" i="2"/>
  <c r="S848" i="2"/>
  <c r="R848" i="2"/>
  <c r="Q848" i="2"/>
  <c r="T848" i="2"/>
  <c r="S849" i="2"/>
  <c r="R849" i="2"/>
  <c r="Q849" i="2"/>
  <c r="T849" i="2"/>
  <c r="S850" i="2"/>
  <c r="R850" i="2"/>
  <c r="Q850" i="2"/>
  <c r="T850" i="2"/>
  <c r="S851" i="2"/>
  <c r="R851" i="2"/>
  <c r="Q851" i="2"/>
  <c r="T851" i="2"/>
  <c r="S852" i="2"/>
  <c r="R852" i="2"/>
  <c r="Q852" i="2"/>
  <c r="T852" i="2"/>
  <c r="S853" i="2"/>
  <c r="R853" i="2"/>
  <c r="Q853" i="2"/>
  <c r="T853" i="2"/>
  <c r="S854" i="2"/>
  <c r="R854" i="2"/>
  <c r="Q854" i="2"/>
  <c r="T854" i="2"/>
  <c r="S855" i="2"/>
  <c r="R855" i="2"/>
  <c r="Q855" i="2"/>
  <c r="T855" i="2"/>
  <c r="S856" i="2"/>
  <c r="R856" i="2"/>
  <c r="Q856" i="2"/>
  <c r="T856" i="2"/>
  <c r="S857" i="2"/>
  <c r="R857" i="2"/>
  <c r="Q857" i="2"/>
  <c r="T857" i="2"/>
  <c r="S858" i="2"/>
  <c r="R858" i="2"/>
  <c r="Q858" i="2"/>
  <c r="T858" i="2"/>
  <c r="S859" i="2"/>
  <c r="R859" i="2"/>
  <c r="Q859" i="2"/>
  <c r="T859" i="2"/>
  <c r="S860" i="2"/>
  <c r="R860" i="2"/>
  <c r="Q860" i="2"/>
  <c r="T860" i="2"/>
  <c r="S861" i="2"/>
  <c r="R861" i="2"/>
  <c r="Q861" i="2"/>
  <c r="T861" i="2"/>
  <c r="S862" i="2"/>
  <c r="R862" i="2"/>
  <c r="Q862" i="2"/>
  <c r="T862" i="2"/>
  <c r="S863" i="2"/>
  <c r="R863" i="2"/>
  <c r="Q863" i="2"/>
  <c r="T863" i="2"/>
  <c r="S864" i="2"/>
  <c r="R864" i="2"/>
  <c r="Q864" i="2"/>
  <c r="T864" i="2"/>
  <c r="S865" i="2"/>
  <c r="R865" i="2"/>
  <c r="Q865" i="2"/>
  <c r="T865" i="2"/>
  <c r="S866" i="2"/>
  <c r="R866" i="2"/>
  <c r="Q866" i="2"/>
  <c r="T866" i="2"/>
  <c r="S867" i="2"/>
  <c r="R867" i="2"/>
  <c r="Q867" i="2"/>
  <c r="T867" i="2"/>
  <c r="S868" i="2"/>
  <c r="R868" i="2"/>
  <c r="Q868" i="2"/>
  <c r="T868" i="2"/>
  <c r="S869" i="2"/>
  <c r="R869" i="2"/>
  <c r="Q869" i="2"/>
  <c r="T869" i="2"/>
  <c r="S870" i="2"/>
  <c r="R870" i="2"/>
  <c r="Q870" i="2"/>
  <c r="T870" i="2"/>
  <c r="S871" i="2"/>
  <c r="R871" i="2"/>
  <c r="Q871" i="2"/>
  <c r="T871" i="2"/>
  <c r="S872" i="2"/>
  <c r="R872" i="2"/>
  <c r="Q872" i="2"/>
  <c r="T872" i="2"/>
  <c r="S873" i="2"/>
  <c r="R873" i="2"/>
  <c r="Q873" i="2"/>
  <c r="T873" i="2"/>
  <c r="S874" i="2"/>
  <c r="R874" i="2"/>
  <c r="Q874" i="2"/>
  <c r="T874" i="2"/>
  <c r="S875" i="2"/>
  <c r="R875" i="2"/>
  <c r="Q875" i="2"/>
  <c r="T875" i="2"/>
  <c r="S876" i="2"/>
  <c r="R876" i="2"/>
  <c r="Q876" i="2"/>
  <c r="T876" i="2"/>
  <c r="S877" i="2"/>
  <c r="R877" i="2"/>
  <c r="Q877" i="2"/>
  <c r="T877" i="2"/>
  <c r="S878" i="2"/>
  <c r="R878" i="2"/>
  <c r="Q878" i="2"/>
  <c r="T878" i="2"/>
  <c r="S879" i="2"/>
  <c r="R879" i="2"/>
  <c r="Q879" i="2"/>
  <c r="T879" i="2"/>
  <c r="S880" i="2"/>
  <c r="R880" i="2"/>
  <c r="Q880" i="2"/>
  <c r="T880" i="2"/>
  <c r="S881" i="2"/>
  <c r="R881" i="2"/>
  <c r="Q881" i="2"/>
  <c r="T881" i="2"/>
  <c r="S882" i="2"/>
  <c r="R882" i="2"/>
  <c r="Q882" i="2"/>
  <c r="T882" i="2"/>
  <c r="S883" i="2"/>
  <c r="R883" i="2"/>
  <c r="Q883" i="2"/>
  <c r="T883" i="2"/>
  <c r="S884" i="2"/>
  <c r="R884" i="2"/>
  <c r="Q884" i="2"/>
  <c r="T884" i="2"/>
  <c r="S885" i="2"/>
  <c r="R885" i="2"/>
  <c r="Q885" i="2"/>
  <c r="T885" i="2"/>
  <c r="S886" i="2"/>
  <c r="R886" i="2"/>
  <c r="Q886" i="2"/>
  <c r="T886" i="2"/>
  <c r="S887" i="2"/>
  <c r="R887" i="2"/>
  <c r="Q887" i="2"/>
  <c r="T887" i="2"/>
  <c r="S888" i="2"/>
  <c r="R888" i="2"/>
  <c r="Q888" i="2"/>
  <c r="T888" i="2"/>
  <c r="S889" i="2"/>
  <c r="R889" i="2"/>
  <c r="Q889" i="2"/>
  <c r="T889" i="2"/>
  <c r="S890" i="2"/>
  <c r="R890" i="2"/>
  <c r="Q890" i="2"/>
  <c r="T890" i="2"/>
  <c r="S891" i="2"/>
  <c r="R891" i="2"/>
  <c r="Q891" i="2"/>
  <c r="T891" i="2"/>
  <c r="S892" i="2"/>
  <c r="R892" i="2"/>
  <c r="Q892" i="2"/>
  <c r="T892" i="2"/>
  <c r="S893" i="2"/>
  <c r="R893" i="2"/>
  <c r="Q893" i="2"/>
  <c r="T893" i="2"/>
  <c r="S894" i="2"/>
  <c r="R894" i="2"/>
  <c r="Q894" i="2"/>
  <c r="T894" i="2"/>
  <c r="S895" i="2"/>
  <c r="R895" i="2"/>
  <c r="Q895" i="2"/>
  <c r="T895" i="2"/>
  <c r="S896" i="2"/>
  <c r="R896" i="2"/>
  <c r="Q896" i="2"/>
  <c r="T896" i="2"/>
  <c r="S897" i="2"/>
  <c r="R897" i="2"/>
  <c r="Q897" i="2"/>
  <c r="T897" i="2"/>
  <c r="S898" i="2"/>
  <c r="R898" i="2"/>
  <c r="Q898" i="2"/>
  <c r="T898" i="2"/>
  <c r="S899" i="2"/>
  <c r="R899" i="2"/>
  <c r="Q899" i="2"/>
  <c r="T899" i="2"/>
  <c r="S900" i="2"/>
  <c r="R900" i="2"/>
  <c r="Q900" i="2"/>
  <c r="T900" i="2"/>
  <c r="S901" i="2"/>
  <c r="R901" i="2"/>
  <c r="Q901" i="2"/>
  <c r="T901" i="2"/>
  <c r="S902" i="2"/>
  <c r="R902" i="2"/>
  <c r="Q902" i="2"/>
  <c r="T902" i="2"/>
  <c r="S903" i="2"/>
  <c r="R903" i="2"/>
  <c r="Q903" i="2"/>
  <c r="T903" i="2"/>
  <c r="S904" i="2"/>
  <c r="R904" i="2"/>
  <c r="Q904" i="2"/>
  <c r="T904" i="2"/>
  <c r="S905" i="2"/>
  <c r="R905" i="2"/>
  <c r="Q905" i="2"/>
  <c r="T905" i="2"/>
  <c r="S906" i="2"/>
  <c r="R906" i="2"/>
  <c r="Q906" i="2"/>
  <c r="T906" i="2"/>
  <c r="S907" i="2"/>
  <c r="R907" i="2"/>
  <c r="Q907" i="2"/>
  <c r="T907" i="2"/>
  <c r="S908" i="2"/>
  <c r="R908" i="2"/>
  <c r="Q908" i="2"/>
  <c r="T908" i="2"/>
  <c r="S909" i="2"/>
  <c r="R909" i="2"/>
  <c r="Q909" i="2"/>
  <c r="T909" i="2"/>
  <c r="S910" i="2"/>
  <c r="R910" i="2"/>
  <c r="Q910" i="2"/>
  <c r="T910" i="2"/>
  <c r="S911" i="2"/>
  <c r="R911" i="2"/>
  <c r="Q911" i="2"/>
  <c r="T911" i="2"/>
  <c r="S912" i="2"/>
  <c r="R912" i="2"/>
  <c r="Q912" i="2"/>
  <c r="T912" i="2"/>
  <c r="S913" i="2"/>
  <c r="R913" i="2"/>
  <c r="Q913" i="2"/>
  <c r="T913" i="2"/>
  <c r="S914" i="2"/>
  <c r="R914" i="2"/>
  <c r="Q914" i="2"/>
  <c r="T914" i="2"/>
  <c r="S915" i="2"/>
  <c r="R915" i="2"/>
  <c r="Q915" i="2"/>
  <c r="T915" i="2"/>
  <c r="S916" i="2"/>
  <c r="R916" i="2"/>
  <c r="Q916" i="2"/>
  <c r="T916" i="2"/>
  <c r="S917" i="2"/>
  <c r="R917" i="2"/>
  <c r="Q917" i="2"/>
  <c r="T917" i="2"/>
  <c r="S918" i="2"/>
  <c r="R918" i="2"/>
  <c r="Q918" i="2"/>
  <c r="T918" i="2"/>
  <c r="S919" i="2"/>
  <c r="R919" i="2"/>
  <c r="Q919" i="2"/>
  <c r="T919" i="2"/>
  <c r="S920" i="2"/>
  <c r="R920" i="2"/>
  <c r="Q920" i="2"/>
  <c r="T920" i="2"/>
  <c r="S921" i="2"/>
  <c r="R921" i="2"/>
  <c r="Q921" i="2"/>
  <c r="T921" i="2"/>
  <c r="S922" i="2"/>
  <c r="R922" i="2"/>
  <c r="Q922" i="2"/>
  <c r="T922" i="2"/>
  <c r="S923" i="2"/>
  <c r="R923" i="2"/>
  <c r="Q923" i="2"/>
  <c r="T923" i="2"/>
  <c r="S924" i="2"/>
  <c r="R924" i="2"/>
  <c r="Q924" i="2"/>
  <c r="T924" i="2"/>
  <c r="S925" i="2"/>
  <c r="R925" i="2"/>
  <c r="Q925" i="2"/>
  <c r="T925" i="2"/>
  <c r="S926" i="2"/>
  <c r="R926" i="2"/>
  <c r="Q926" i="2"/>
  <c r="T926" i="2"/>
  <c r="S927" i="2"/>
  <c r="R927" i="2"/>
  <c r="Q927" i="2"/>
  <c r="T927" i="2"/>
  <c r="S928" i="2"/>
  <c r="R928" i="2"/>
  <c r="Q928" i="2"/>
  <c r="T928" i="2"/>
  <c r="S929" i="2"/>
  <c r="R929" i="2"/>
  <c r="Q929" i="2"/>
  <c r="T929" i="2"/>
  <c r="S930" i="2"/>
  <c r="R930" i="2"/>
  <c r="Q930" i="2"/>
  <c r="T930" i="2"/>
  <c r="S931" i="2"/>
  <c r="R931" i="2"/>
  <c r="Q931" i="2"/>
  <c r="T931" i="2"/>
  <c r="S932" i="2"/>
  <c r="R932" i="2"/>
  <c r="Q932" i="2"/>
  <c r="T932" i="2"/>
  <c r="S933" i="2"/>
  <c r="R933" i="2"/>
  <c r="Q933" i="2"/>
  <c r="T933" i="2"/>
  <c r="S934" i="2"/>
  <c r="R934" i="2"/>
  <c r="Q934" i="2"/>
  <c r="T934" i="2"/>
  <c r="S935" i="2"/>
  <c r="R935" i="2"/>
  <c r="Q935" i="2"/>
  <c r="T935" i="2"/>
  <c r="S936" i="2"/>
  <c r="R936" i="2"/>
  <c r="Q936" i="2"/>
  <c r="T936" i="2"/>
  <c r="S937" i="2"/>
  <c r="R937" i="2"/>
  <c r="Q937" i="2"/>
  <c r="T937" i="2"/>
  <c r="S938" i="2"/>
  <c r="R938" i="2"/>
  <c r="Q938" i="2"/>
  <c r="T938" i="2"/>
  <c r="S939" i="2"/>
  <c r="R939" i="2"/>
  <c r="Q939" i="2"/>
  <c r="T939" i="2"/>
  <c r="S940" i="2"/>
  <c r="R940" i="2"/>
  <c r="Q940" i="2"/>
  <c r="T940" i="2"/>
  <c r="S941" i="2"/>
  <c r="R941" i="2"/>
  <c r="Q941" i="2"/>
  <c r="T941" i="2"/>
  <c r="S942" i="2"/>
  <c r="R942" i="2"/>
  <c r="Q942" i="2"/>
  <c r="T942" i="2"/>
  <c r="S943" i="2"/>
  <c r="R943" i="2"/>
  <c r="Q943" i="2"/>
  <c r="T943" i="2"/>
  <c r="S944" i="2"/>
  <c r="R944" i="2"/>
  <c r="Q944" i="2"/>
  <c r="T944" i="2"/>
  <c r="S945" i="2"/>
  <c r="R945" i="2"/>
  <c r="Q945" i="2"/>
  <c r="T945" i="2"/>
  <c r="S946" i="2"/>
  <c r="R946" i="2"/>
  <c r="Q946" i="2"/>
  <c r="T946" i="2"/>
  <c r="S947" i="2"/>
  <c r="R947" i="2"/>
  <c r="Q947" i="2"/>
  <c r="T947" i="2"/>
  <c r="S948" i="2"/>
  <c r="R948" i="2"/>
  <c r="Q948" i="2"/>
  <c r="T948" i="2"/>
  <c r="S949" i="2"/>
  <c r="R949" i="2"/>
  <c r="Q949" i="2"/>
  <c r="T949" i="2"/>
  <c r="S950" i="2"/>
  <c r="R950" i="2"/>
  <c r="Q950" i="2"/>
  <c r="T950" i="2"/>
  <c r="S951" i="2"/>
  <c r="R951" i="2"/>
  <c r="Q951" i="2"/>
  <c r="T951" i="2"/>
  <c r="S952" i="2"/>
  <c r="R952" i="2"/>
  <c r="Q952" i="2"/>
  <c r="T952" i="2"/>
  <c r="S953" i="2"/>
  <c r="R953" i="2"/>
  <c r="Q953" i="2"/>
  <c r="T953" i="2"/>
  <c r="S954" i="2"/>
  <c r="R954" i="2"/>
  <c r="Q954" i="2"/>
  <c r="T954" i="2"/>
  <c r="S955" i="2"/>
  <c r="R955" i="2"/>
  <c r="Q955" i="2"/>
  <c r="T955" i="2"/>
  <c r="S956" i="2"/>
  <c r="R956" i="2"/>
  <c r="Q956" i="2"/>
  <c r="T956" i="2"/>
  <c r="S957" i="2"/>
  <c r="R957" i="2"/>
  <c r="Q957" i="2"/>
  <c r="T957" i="2"/>
  <c r="S958" i="2"/>
  <c r="R958" i="2"/>
  <c r="Q958" i="2"/>
  <c r="T958" i="2"/>
  <c r="S959" i="2"/>
  <c r="R959" i="2"/>
  <c r="Q959" i="2"/>
  <c r="T959" i="2"/>
  <c r="S960" i="2"/>
  <c r="R960" i="2"/>
  <c r="Q960" i="2"/>
  <c r="T960" i="2"/>
  <c r="S961" i="2"/>
  <c r="R961" i="2"/>
  <c r="Q961" i="2"/>
  <c r="T961" i="2"/>
  <c r="S962" i="2"/>
  <c r="R962" i="2"/>
  <c r="Q962" i="2"/>
  <c r="T962" i="2"/>
  <c r="S963" i="2"/>
  <c r="R963" i="2"/>
  <c r="Q963" i="2"/>
  <c r="T963" i="2"/>
  <c r="S964" i="2"/>
  <c r="R964" i="2"/>
  <c r="Q964" i="2"/>
  <c r="T964" i="2"/>
  <c r="S965" i="2"/>
  <c r="R965" i="2"/>
  <c r="Q965" i="2"/>
  <c r="T965" i="2"/>
  <c r="S966" i="2"/>
  <c r="R966" i="2"/>
  <c r="Q966" i="2"/>
  <c r="T966" i="2"/>
  <c r="S967" i="2"/>
  <c r="R967" i="2"/>
  <c r="Q967" i="2"/>
  <c r="T967" i="2"/>
  <c r="S968" i="2"/>
  <c r="R968" i="2"/>
  <c r="Q968" i="2"/>
  <c r="T968" i="2"/>
  <c r="S969" i="2"/>
  <c r="R969" i="2"/>
  <c r="Q969" i="2"/>
  <c r="T969" i="2"/>
  <c r="S970" i="2"/>
  <c r="R970" i="2"/>
  <c r="Q970" i="2"/>
  <c r="T970" i="2"/>
  <c r="S971" i="2"/>
  <c r="R971" i="2"/>
  <c r="Q971" i="2"/>
  <c r="T971" i="2"/>
  <c r="S972" i="2"/>
  <c r="R972" i="2"/>
  <c r="Q972" i="2"/>
  <c r="T972" i="2"/>
  <c r="S973" i="2"/>
  <c r="R973" i="2"/>
  <c r="Q973" i="2"/>
  <c r="T973" i="2"/>
  <c r="S974" i="2"/>
  <c r="R974" i="2"/>
  <c r="Q974" i="2"/>
  <c r="T974" i="2"/>
  <c r="S975" i="2"/>
  <c r="R975" i="2"/>
  <c r="Q975" i="2"/>
  <c r="T975" i="2"/>
  <c r="S976" i="2"/>
  <c r="R976" i="2"/>
  <c r="Q976" i="2"/>
  <c r="T976" i="2"/>
  <c r="S977" i="2"/>
  <c r="R977" i="2"/>
  <c r="Q977" i="2"/>
  <c r="T977" i="2"/>
  <c r="S978" i="2"/>
  <c r="R978" i="2"/>
  <c r="Q978" i="2"/>
  <c r="T978" i="2"/>
  <c r="S979" i="2"/>
  <c r="R979" i="2"/>
  <c r="Q979" i="2"/>
  <c r="T979" i="2"/>
  <c r="S980" i="2"/>
  <c r="R980" i="2"/>
  <c r="Q980" i="2"/>
  <c r="T980" i="2"/>
  <c r="S981" i="2"/>
  <c r="R981" i="2"/>
  <c r="Q981" i="2"/>
  <c r="T981" i="2"/>
  <c r="S982" i="2"/>
  <c r="R982" i="2"/>
  <c r="Q982" i="2"/>
  <c r="T982" i="2"/>
  <c r="S983" i="2"/>
  <c r="R983" i="2"/>
  <c r="Q983" i="2"/>
  <c r="T983" i="2"/>
  <c r="S984" i="2"/>
  <c r="R984" i="2"/>
  <c r="Q984" i="2"/>
  <c r="T984" i="2"/>
  <c r="S985" i="2"/>
  <c r="R985" i="2"/>
  <c r="Q985" i="2"/>
  <c r="T985" i="2"/>
  <c r="S986" i="2"/>
  <c r="R986" i="2"/>
  <c r="Q986" i="2"/>
  <c r="T986" i="2"/>
  <c r="S987" i="2"/>
  <c r="R987" i="2"/>
  <c r="Q987" i="2"/>
  <c r="T987" i="2"/>
  <c r="S988" i="2"/>
  <c r="R988" i="2"/>
  <c r="Q988" i="2"/>
  <c r="T988" i="2"/>
  <c r="S989" i="2"/>
  <c r="R989" i="2"/>
  <c r="Q989" i="2"/>
  <c r="T989" i="2"/>
  <c r="S990" i="2"/>
  <c r="R990" i="2"/>
  <c r="Q990" i="2"/>
  <c r="T990" i="2"/>
  <c r="S991" i="2"/>
  <c r="R991" i="2"/>
  <c r="Q991" i="2"/>
  <c r="T991" i="2"/>
  <c r="S992" i="2"/>
  <c r="R992" i="2"/>
  <c r="Q992" i="2"/>
  <c r="T992" i="2"/>
  <c r="S993" i="2"/>
  <c r="R993" i="2"/>
  <c r="Q993" i="2"/>
  <c r="T993" i="2"/>
  <c r="S994" i="2"/>
  <c r="R994" i="2"/>
  <c r="Q994" i="2"/>
  <c r="T994" i="2"/>
  <c r="S995" i="2"/>
  <c r="R995" i="2"/>
  <c r="Q995" i="2"/>
  <c r="T995" i="2"/>
  <c r="S996" i="2"/>
  <c r="R996" i="2"/>
  <c r="Q996" i="2"/>
  <c r="T996" i="2"/>
  <c r="S997" i="2"/>
  <c r="R997" i="2"/>
  <c r="Q997" i="2"/>
  <c r="T997" i="2"/>
  <c r="S998" i="2"/>
  <c r="R998" i="2"/>
  <c r="Q998" i="2"/>
  <c r="T998" i="2"/>
  <c r="S999" i="2"/>
  <c r="R999" i="2"/>
  <c r="Q999" i="2"/>
  <c r="T999" i="2"/>
  <c r="S1000" i="2"/>
  <c r="R1000" i="2"/>
  <c r="Q1000" i="2"/>
  <c r="T1000" i="2"/>
  <c r="S1001" i="2"/>
  <c r="R1001" i="2"/>
  <c r="Q1001" i="2"/>
  <c r="T1001" i="2"/>
  <c r="S1002" i="2"/>
  <c r="R1002" i="2"/>
  <c r="Q1002" i="2"/>
  <c r="T1002" i="2"/>
  <c r="S1003" i="2"/>
  <c r="R1003" i="2"/>
  <c r="Q1003" i="2"/>
  <c r="T1003" i="2"/>
  <c r="S1004" i="2"/>
  <c r="R1004" i="2"/>
  <c r="Q1004" i="2"/>
  <c r="T1004" i="2"/>
  <c r="S1005" i="2"/>
  <c r="R1005" i="2"/>
  <c r="Q1005" i="2"/>
  <c r="T1005" i="2"/>
  <c r="S1006" i="2"/>
  <c r="R1006" i="2"/>
  <c r="Q1006" i="2"/>
  <c r="T1006" i="2"/>
  <c r="S1007" i="2"/>
  <c r="R1007" i="2"/>
  <c r="Q1007" i="2"/>
  <c r="T1007" i="2"/>
  <c r="S1008" i="2"/>
  <c r="R1008" i="2"/>
  <c r="Q1008" i="2"/>
  <c r="T1008" i="2"/>
  <c r="S1009" i="2"/>
  <c r="R1009" i="2"/>
  <c r="Q1009" i="2"/>
  <c r="T1009" i="2"/>
  <c r="S1010" i="2"/>
  <c r="R1010" i="2"/>
  <c r="Q1010" i="2"/>
  <c r="T1010" i="2"/>
  <c r="S1011" i="2"/>
  <c r="R1011" i="2"/>
  <c r="Q1011" i="2"/>
  <c r="T1011" i="2"/>
  <c r="S1012" i="2"/>
  <c r="R1012" i="2"/>
  <c r="Q1012" i="2"/>
  <c r="T1012" i="2"/>
  <c r="S1013" i="2"/>
  <c r="R1013" i="2"/>
  <c r="Q1013" i="2"/>
  <c r="T1013" i="2"/>
  <c r="S1014" i="2"/>
  <c r="R1014" i="2"/>
  <c r="Q1014" i="2"/>
  <c r="T1014" i="2"/>
  <c r="S1015" i="2"/>
  <c r="R1015" i="2"/>
  <c r="Q1015" i="2"/>
  <c r="T1015" i="2"/>
  <c r="S1016" i="2"/>
  <c r="R1016" i="2"/>
  <c r="Q1016" i="2"/>
  <c r="T1016" i="2"/>
  <c r="S1017" i="2"/>
  <c r="R1017" i="2"/>
  <c r="Q1017" i="2"/>
  <c r="T1017" i="2"/>
  <c r="S1018" i="2"/>
  <c r="R1018" i="2"/>
  <c r="Q1018" i="2"/>
  <c r="T1018" i="2"/>
  <c r="S1019" i="2"/>
  <c r="R1019" i="2"/>
  <c r="Q1019" i="2"/>
  <c r="T1019" i="2"/>
  <c r="S1020" i="2"/>
  <c r="R1020" i="2"/>
  <c r="Q1020" i="2"/>
  <c r="T1020" i="2"/>
  <c r="S1021" i="2"/>
  <c r="R1021" i="2"/>
  <c r="Q1021" i="2"/>
  <c r="T1021" i="2"/>
  <c r="S1022" i="2"/>
  <c r="R1022" i="2"/>
  <c r="Q1022" i="2"/>
  <c r="T1022" i="2"/>
  <c r="S1023" i="2"/>
  <c r="R1023" i="2"/>
  <c r="Q1023" i="2"/>
  <c r="T1023" i="2"/>
  <c r="S1024" i="2"/>
  <c r="R1024" i="2"/>
  <c r="Q1024" i="2"/>
  <c r="T1024" i="2"/>
  <c r="S1025" i="2"/>
  <c r="R1025" i="2"/>
  <c r="Q1025" i="2"/>
  <c r="T1025" i="2"/>
  <c r="S1026" i="2"/>
  <c r="R1026" i="2"/>
  <c r="Q1026" i="2"/>
  <c r="T1026" i="2"/>
  <c r="S1027" i="2"/>
  <c r="R1027" i="2"/>
  <c r="Q1027" i="2"/>
  <c r="T1027" i="2"/>
  <c r="S1028" i="2"/>
  <c r="R1028" i="2"/>
  <c r="Q1028" i="2"/>
  <c r="T1028" i="2"/>
  <c r="S1029" i="2"/>
  <c r="R1029" i="2"/>
  <c r="Q1029" i="2"/>
  <c r="T1029" i="2"/>
  <c r="S1030" i="2"/>
  <c r="R1030" i="2"/>
  <c r="Q1030" i="2"/>
  <c r="T1030" i="2"/>
  <c r="K6" i="2"/>
  <c r="K5" i="2"/>
  <c r="E22" i="2"/>
  <c r="E23" i="2"/>
  <c r="E26" i="2"/>
  <c r="E24" i="2"/>
  <c r="E25" i="2"/>
  <c r="E27" i="2"/>
  <c r="E28" i="2"/>
  <c r="E29" i="2"/>
  <c r="E30" i="2"/>
  <c r="E31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H522" i="2" l="1"/>
  <c r="H490" i="2"/>
  <c r="H474" i="2"/>
  <c r="H378" i="2"/>
  <c r="H374" i="2"/>
  <c r="H362" i="2"/>
  <c r="H355" i="2"/>
  <c r="H343" i="2"/>
  <c r="H339" i="2"/>
  <c r="H323" i="2"/>
  <c r="H291" i="2"/>
  <c r="H275" i="2"/>
  <c r="H259" i="2"/>
  <c r="H227" i="2"/>
  <c r="H211" i="2"/>
  <c r="H179" i="2"/>
  <c r="H684" i="2"/>
  <c r="H793" i="2"/>
  <c r="H761" i="2"/>
  <c r="H632" i="2"/>
  <c r="H458" i="2"/>
  <c r="H426" i="2"/>
  <c r="H410" i="2"/>
  <c r="H406" i="2"/>
  <c r="H394" i="2"/>
  <c r="H390" i="2"/>
  <c r="H849" i="2"/>
  <c r="H829" i="2"/>
  <c r="H809" i="2"/>
  <c r="H414" i="2"/>
  <c r="H199" i="2"/>
  <c r="H195" i="2"/>
  <c r="H183" i="2"/>
  <c r="H167" i="2"/>
  <c r="H163" i="2"/>
  <c r="H151" i="2"/>
  <c r="H147" i="2"/>
  <c r="H135" i="2"/>
  <c r="H131" i="2"/>
  <c r="H122" i="2"/>
  <c r="H106" i="2"/>
  <c r="H102" i="2"/>
  <c r="H90" i="2"/>
  <c r="H86" i="2"/>
  <c r="H74" i="2"/>
  <c r="H70" i="2"/>
  <c r="H58" i="2"/>
  <c r="H42" i="2"/>
  <c r="H38" i="2"/>
  <c r="H24" i="2"/>
  <c r="H845" i="2"/>
  <c r="H813" i="2"/>
  <c r="H797" i="2"/>
  <c r="H781" i="2"/>
  <c r="H777" i="2"/>
  <c r="H765" i="2"/>
  <c r="H745" i="2"/>
  <c r="H737" i="2"/>
  <c r="H713" i="2"/>
  <c r="H697" i="2"/>
  <c r="H681" i="2"/>
  <c r="H680" i="2"/>
  <c r="H665" i="2"/>
  <c r="H664" i="2"/>
  <c r="H649" i="2"/>
  <c r="H648" i="2"/>
  <c r="H633" i="2"/>
  <c r="H617" i="2"/>
  <c r="H616" i="2"/>
  <c r="H601" i="2"/>
  <c r="H600" i="2"/>
  <c r="H585" i="2"/>
  <c r="H584" i="2"/>
  <c r="H569" i="2"/>
  <c r="H553" i="2"/>
  <c r="H552" i="2"/>
  <c r="H538" i="2"/>
  <c r="H506" i="2"/>
  <c r="H351" i="2"/>
  <c r="H350" i="2"/>
  <c r="H951" i="2"/>
  <c r="H939" i="2"/>
  <c r="H931" i="2"/>
  <c r="H923" i="2"/>
  <c r="H911" i="2"/>
  <c r="H903" i="2"/>
  <c r="H895" i="2"/>
  <c r="H887" i="2"/>
  <c r="H879" i="2"/>
  <c r="H875" i="2"/>
  <c r="H871" i="2"/>
  <c r="H867" i="2"/>
  <c r="H863" i="2"/>
  <c r="H859" i="2"/>
  <c r="H855" i="2"/>
  <c r="H851" i="2"/>
  <c r="H592" i="2"/>
  <c r="H590" i="2"/>
  <c r="H267" i="2"/>
  <c r="H959" i="2"/>
  <c r="H955" i="2"/>
  <c r="H943" i="2"/>
  <c r="H935" i="2"/>
  <c r="H927" i="2"/>
  <c r="H915" i="2"/>
  <c r="H907" i="2"/>
  <c r="H899" i="2"/>
  <c r="H891" i="2"/>
  <c r="H883" i="2"/>
  <c r="H612" i="2"/>
  <c r="H611" i="2"/>
  <c r="H604" i="2"/>
  <c r="H596" i="2"/>
  <c r="H595" i="2"/>
  <c r="H947" i="2"/>
  <c r="H919" i="2"/>
  <c r="H757" i="2"/>
  <c r="H517" i="2"/>
  <c r="H516" i="2"/>
  <c r="H515" i="2"/>
  <c r="H501" i="2"/>
  <c r="H500" i="2"/>
  <c r="H499" i="2"/>
  <c r="H307" i="2"/>
  <c r="H175" i="2"/>
  <c r="H174" i="2"/>
  <c r="H789" i="2"/>
  <c r="H788" i="2"/>
  <c r="H786" i="2"/>
  <c r="H773" i="2"/>
  <c r="H772" i="2"/>
  <c r="H770" i="2"/>
  <c r="H769" i="2"/>
  <c r="H756" i="2"/>
  <c r="H755" i="2"/>
  <c r="H370" i="2"/>
  <c r="H369" i="2"/>
  <c r="H207" i="2"/>
  <c r="H206" i="2"/>
  <c r="H191" i="2"/>
  <c r="H190" i="2"/>
  <c r="H54" i="2"/>
  <c r="H34" i="2"/>
  <c r="H31" i="2"/>
  <c r="H29" i="2"/>
  <c r="H28" i="2"/>
  <c r="H708" i="2"/>
  <c r="H707" i="2"/>
  <c r="H692" i="2"/>
  <c r="H691" i="2"/>
  <c r="H672" i="2"/>
  <c r="H670" i="2"/>
  <c r="H454" i="2"/>
  <c r="H453" i="2"/>
  <c r="H438" i="2"/>
  <c r="H437" i="2"/>
  <c r="H422" i="2"/>
  <c r="H421" i="2"/>
  <c r="H418" i="2"/>
  <c r="H417" i="2"/>
  <c r="H287" i="2"/>
  <c r="H286" i="2"/>
  <c r="H279" i="2"/>
  <c r="H271" i="2"/>
  <c r="H270" i="2"/>
  <c r="H127" i="2"/>
  <c r="H126" i="2"/>
  <c r="H123" i="2"/>
  <c r="H114" i="2"/>
  <c r="H113" i="2"/>
  <c r="H112" i="2"/>
  <c r="H98" i="2"/>
  <c r="H97" i="2"/>
  <c r="H96" i="2"/>
  <c r="H95" i="2"/>
  <c r="H94" i="2"/>
  <c r="H33" i="2"/>
  <c r="H783" i="2"/>
  <c r="H696" i="2"/>
  <c r="H676" i="2"/>
  <c r="H675" i="2"/>
  <c r="H668" i="2"/>
  <c r="H533" i="2"/>
  <c r="H532" i="2"/>
  <c r="H531" i="2"/>
  <c r="H514" i="2"/>
  <c r="H498" i="2"/>
  <c r="H442" i="2"/>
  <c r="H347" i="2"/>
  <c r="H187" i="2"/>
  <c r="H171" i="2"/>
  <c r="H118" i="2"/>
  <c r="H987" i="2"/>
  <c r="H971" i="2"/>
  <c r="H991" i="2"/>
  <c r="H983" i="2"/>
  <c r="H967" i="2"/>
  <c r="H1028" i="2"/>
  <c r="H1024" i="2"/>
  <c r="H1020" i="2"/>
  <c r="H1016" i="2"/>
  <c r="H1012" i="2"/>
  <c r="H1008" i="2"/>
  <c r="H1004" i="2"/>
  <c r="H998" i="2"/>
  <c r="H831" i="2"/>
  <c r="H656" i="2"/>
  <c r="H560" i="2"/>
  <c r="H235" i="2"/>
  <c r="H76" i="2"/>
  <c r="H993" i="2"/>
  <c r="H979" i="2"/>
  <c r="H975" i="2"/>
  <c r="H963" i="2"/>
  <c r="H1030" i="2"/>
  <c r="H1026" i="2"/>
  <c r="H1022" i="2"/>
  <c r="H1018" i="2"/>
  <c r="H1014" i="2"/>
  <c r="H1010" i="2"/>
  <c r="H1006" i="2"/>
  <c r="H1002" i="2"/>
  <c r="H1000" i="2"/>
  <c r="H996" i="2"/>
  <c r="H994" i="2"/>
  <c r="H815" i="2"/>
  <c r="H654" i="2"/>
  <c r="H576" i="2"/>
  <c r="H574" i="2"/>
  <c r="H558" i="2"/>
  <c r="H482" i="2"/>
  <c r="H398" i="2"/>
  <c r="H331" i="2"/>
  <c r="H251" i="2"/>
  <c r="H837" i="2"/>
  <c r="H836" i="2"/>
  <c r="H834" i="2"/>
  <c r="H833" i="2"/>
  <c r="H821" i="2"/>
  <c r="H820" i="2"/>
  <c r="H818" i="2"/>
  <c r="H799" i="2"/>
  <c r="H729" i="2"/>
  <c r="H721" i="2"/>
  <c r="H660" i="2"/>
  <c r="H659" i="2"/>
  <c r="H640" i="2"/>
  <c r="H638" i="2"/>
  <c r="H624" i="2"/>
  <c r="H622" i="2"/>
  <c r="H580" i="2"/>
  <c r="H579" i="2"/>
  <c r="H564" i="2"/>
  <c r="H563" i="2"/>
  <c r="H544" i="2"/>
  <c r="H542" i="2"/>
  <c r="H486" i="2"/>
  <c r="H485" i="2"/>
  <c r="H478" i="2"/>
  <c r="H466" i="2"/>
  <c r="H402" i="2"/>
  <c r="H401" i="2"/>
  <c r="H382" i="2"/>
  <c r="H335" i="2"/>
  <c r="H334" i="2"/>
  <c r="H315" i="2"/>
  <c r="H299" i="2"/>
  <c r="H255" i="2"/>
  <c r="H254" i="2"/>
  <c r="H239" i="2"/>
  <c r="H238" i="2"/>
  <c r="H219" i="2"/>
  <c r="H159" i="2"/>
  <c r="H158" i="2"/>
  <c r="H155" i="2"/>
  <c r="H82" i="2"/>
  <c r="H81" i="2"/>
  <c r="H79" i="2"/>
  <c r="H60" i="2"/>
  <c r="H44" i="2"/>
  <c r="H841" i="2"/>
  <c r="H825" i="2"/>
  <c r="H805" i="2"/>
  <c r="H804" i="2"/>
  <c r="H802" i="2"/>
  <c r="H801" i="2"/>
  <c r="H733" i="2"/>
  <c r="H732" i="2"/>
  <c r="H731" i="2"/>
  <c r="H725" i="2"/>
  <c r="H724" i="2"/>
  <c r="H723" i="2"/>
  <c r="H704" i="2"/>
  <c r="H702" i="2"/>
  <c r="H688" i="2"/>
  <c r="H686" i="2"/>
  <c r="H644" i="2"/>
  <c r="H643" i="2"/>
  <c r="H628" i="2"/>
  <c r="H627" i="2"/>
  <c r="H620" i="2"/>
  <c r="H608" i="2"/>
  <c r="H606" i="2"/>
  <c r="H568" i="2"/>
  <c r="H548" i="2"/>
  <c r="H547" i="2"/>
  <c r="H540" i="2"/>
  <c r="H530" i="2"/>
  <c r="H470" i="2"/>
  <c r="H469" i="2"/>
  <c r="H450" i="2"/>
  <c r="H434" i="2"/>
  <c r="H386" i="2"/>
  <c r="H385" i="2"/>
  <c r="H366" i="2"/>
  <c r="H319" i="2"/>
  <c r="H318" i="2"/>
  <c r="H303" i="2"/>
  <c r="H302" i="2"/>
  <c r="H283" i="2"/>
  <c r="H243" i="2"/>
  <c r="H223" i="2"/>
  <c r="H222" i="2"/>
  <c r="H215" i="2"/>
  <c r="H203" i="2"/>
  <c r="H143" i="2"/>
  <c r="H142" i="2"/>
  <c r="H107" i="2"/>
  <c r="H66" i="2"/>
  <c r="H65" i="2"/>
  <c r="H63" i="2"/>
  <c r="H62" i="2"/>
  <c r="H50" i="2"/>
  <c r="H49" i="2"/>
  <c r="H47" i="2"/>
  <c r="H26" i="2"/>
  <c r="H1029" i="2"/>
  <c r="H1025" i="2"/>
  <c r="H1021" i="2"/>
  <c r="H1017" i="2"/>
  <c r="H1013" i="2"/>
  <c r="H1009" i="2"/>
  <c r="H1005" i="2"/>
  <c r="H1001" i="2"/>
  <c r="H997" i="2"/>
  <c r="H992" i="2"/>
  <c r="H990" i="2"/>
  <c r="H988" i="2"/>
  <c r="H986" i="2"/>
  <c r="H984" i="2"/>
  <c r="H982" i="2"/>
  <c r="H980" i="2"/>
  <c r="H978" i="2"/>
  <c r="H976" i="2"/>
  <c r="H974" i="2"/>
  <c r="H972" i="2"/>
  <c r="H970" i="2"/>
  <c r="H968" i="2"/>
  <c r="H966" i="2"/>
  <c r="H964" i="2"/>
  <c r="H962" i="2"/>
  <c r="H960" i="2"/>
  <c r="H958" i="2"/>
  <c r="H956" i="2"/>
  <c r="H954" i="2"/>
  <c r="H785" i="2"/>
  <c r="H989" i="2"/>
  <c r="H985" i="2"/>
  <c r="H981" i="2"/>
  <c r="H977" i="2"/>
  <c r="H973" i="2"/>
  <c r="H969" i="2"/>
  <c r="H965" i="2"/>
  <c r="H961" i="2"/>
  <c r="H957" i="2"/>
  <c r="H953" i="2"/>
  <c r="H949" i="2"/>
  <c r="H945" i="2"/>
  <c r="K4" i="2"/>
  <c r="H1027" i="2"/>
  <c r="H1023" i="2"/>
  <c r="H1019" i="2"/>
  <c r="H1015" i="2"/>
  <c r="H1011" i="2"/>
  <c r="H1007" i="2"/>
  <c r="H1003" i="2"/>
  <c r="H817" i="2"/>
  <c r="H753" i="2"/>
  <c r="H952" i="2"/>
  <c r="H950" i="2"/>
  <c r="H948" i="2"/>
  <c r="H946" i="2"/>
  <c r="H944" i="2"/>
  <c r="H942" i="2"/>
  <c r="H940" i="2"/>
  <c r="H938" i="2"/>
  <c r="H936" i="2"/>
  <c r="H934" i="2"/>
  <c r="H932" i="2"/>
  <c r="H930" i="2"/>
  <c r="H928" i="2"/>
  <c r="H926" i="2"/>
  <c r="H924" i="2"/>
  <c r="H922" i="2"/>
  <c r="H920" i="2"/>
  <c r="H918" i="2"/>
  <c r="H916" i="2"/>
  <c r="H914" i="2"/>
  <c r="H912" i="2"/>
  <c r="H910" i="2"/>
  <c r="H908" i="2"/>
  <c r="H906" i="2"/>
  <c r="H904" i="2"/>
  <c r="H902" i="2"/>
  <c r="H900" i="2"/>
  <c r="H898" i="2"/>
  <c r="H896" i="2"/>
  <c r="H894" i="2"/>
  <c r="H892" i="2"/>
  <c r="H890" i="2"/>
  <c r="H888" i="2"/>
  <c r="H886" i="2"/>
  <c r="H884" i="2"/>
  <c r="H882" i="2"/>
  <c r="H880" i="2"/>
  <c r="H878" i="2"/>
  <c r="H876" i="2"/>
  <c r="H874" i="2"/>
  <c r="H872" i="2"/>
  <c r="H870" i="2"/>
  <c r="H868" i="2"/>
  <c r="H866" i="2"/>
  <c r="H864" i="2"/>
  <c r="H862" i="2"/>
  <c r="H860" i="2"/>
  <c r="H858" i="2"/>
  <c r="H856" i="2"/>
  <c r="H854" i="2"/>
  <c r="H852" i="2"/>
  <c r="H850" i="2"/>
  <c r="H847" i="2"/>
  <c r="H832" i="2"/>
  <c r="H830" i="2"/>
  <c r="H827" i="2"/>
  <c r="H816" i="2"/>
  <c r="H814" i="2"/>
  <c r="H811" i="2"/>
  <c r="H800" i="2"/>
  <c r="H798" i="2"/>
  <c r="H795" i="2"/>
  <c r="H784" i="2"/>
  <c r="H782" i="2"/>
  <c r="H779" i="2"/>
  <c r="H768" i="2"/>
  <c r="H767" i="2"/>
  <c r="H749" i="2"/>
  <c r="H748" i="2"/>
  <c r="H747" i="2"/>
  <c r="H717" i="2"/>
  <c r="H716" i="2"/>
  <c r="H715" i="2"/>
  <c r="H710" i="2"/>
  <c r="H652" i="2"/>
  <c r="H588" i="2"/>
  <c r="H525" i="2"/>
  <c r="H462" i="2"/>
  <c r="H941" i="2"/>
  <c r="H937" i="2"/>
  <c r="H933" i="2"/>
  <c r="H929" i="2"/>
  <c r="H925" i="2"/>
  <c r="H921" i="2"/>
  <c r="H917" i="2"/>
  <c r="H913" i="2"/>
  <c r="H909" i="2"/>
  <c r="H905" i="2"/>
  <c r="H901" i="2"/>
  <c r="H897" i="2"/>
  <c r="H893" i="2"/>
  <c r="H889" i="2"/>
  <c r="H885" i="2"/>
  <c r="H881" i="2"/>
  <c r="H877" i="2"/>
  <c r="H873" i="2"/>
  <c r="H869" i="2"/>
  <c r="H865" i="2"/>
  <c r="H861" i="2"/>
  <c r="H857" i="2"/>
  <c r="H853" i="2"/>
  <c r="H848" i="2"/>
  <c r="H846" i="2"/>
  <c r="H843" i="2"/>
  <c r="H839" i="2"/>
  <c r="H828" i="2"/>
  <c r="H826" i="2"/>
  <c r="H823" i="2"/>
  <c r="H812" i="2"/>
  <c r="H810" i="2"/>
  <c r="H807" i="2"/>
  <c r="H796" i="2"/>
  <c r="H794" i="2"/>
  <c r="H791" i="2"/>
  <c r="H780" i="2"/>
  <c r="H778" i="2"/>
  <c r="H775" i="2"/>
  <c r="H764" i="2"/>
  <c r="H763" i="2"/>
  <c r="H741" i="2"/>
  <c r="H740" i="2"/>
  <c r="H739" i="2"/>
  <c r="H700" i="2"/>
  <c r="H636" i="2"/>
  <c r="H572" i="2"/>
  <c r="H509" i="2"/>
  <c r="H446" i="2"/>
  <c r="H999" i="2"/>
  <c r="H995" i="2"/>
  <c r="H844" i="2"/>
  <c r="H842" i="2"/>
  <c r="H840" i="2"/>
  <c r="H838" i="2"/>
  <c r="H835" i="2"/>
  <c r="H824" i="2"/>
  <c r="H822" i="2"/>
  <c r="H819" i="2"/>
  <c r="H808" i="2"/>
  <c r="H806" i="2"/>
  <c r="H803" i="2"/>
  <c r="H792" i="2"/>
  <c r="H790" i="2"/>
  <c r="H787" i="2"/>
  <c r="H776" i="2"/>
  <c r="H774" i="2"/>
  <c r="H771" i="2"/>
  <c r="H556" i="2"/>
  <c r="H493" i="2"/>
  <c r="H430" i="2"/>
  <c r="H752" i="2"/>
  <c r="H751" i="2"/>
  <c r="H736" i="2"/>
  <c r="H735" i="2"/>
  <c r="H720" i="2"/>
  <c r="H719" i="2"/>
  <c r="H709" i="2"/>
  <c r="H703" i="2"/>
  <c r="H698" i="2"/>
  <c r="H693" i="2"/>
  <c r="H687" i="2"/>
  <c r="H682" i="2"/>
  <c r="H677" i="2"/>
  <c r="H671" i="2"/>
  <c r="H666" i="2"/>
  <c r="H661" i="2"/>
  <c r="H655" i="2"/>
  <c r="H650" i="2"/>
  <c r="H645" i="2"/>
  <c r="H639" i="2"/>
  <c r="H634" i="2"/>
  <c r="H629" i="2"/>
  <c r="H623" i="2"/>
  <c r="H618" i="2"/>
  <c r="H613" i="2"/>
  <c r="H607" i="2"/>
  <c r="H602" i="2"/>
  <c r="H597" i="2"/>
  <c r="H591" i="2"/>
  <c r="H586" i="2"/>
  <c r="H581" i="2"/>
  <c r="H575" i="2"/>
  <c r="H570" i="2"/>
  <c r="H565" i="2"/>
  <c r="H559" i="2"/>
  <c r="H549" i="2"/>
  <c r="H543" i="2"/>
  <c r="H541" i="2"/>
  <c r="H534" i="2"/>
  <c r="H529" i="2"/>
  <c r="H518" i="2"/>
  <c r="H513" i="2"/>
  <c r="H502" i="2"/>
  <c r="H497" i="2"/>
  <c r="H481" i="2"/>
  <c r="H465" i="2"/>
  <c r="H449" i="2"/>
  <c r="H433" i="2"/>
  <c r="H327" i="2"/>
  <c r="H263" i="2"/>
  <c r="H139" i="2"/>
  <c r="H78" i="2"/>
  <c r="H705" i="2"/>
  <c r="H699" i="2"/>
  <c r="H694" i="2"/>
  <c r="H689" i="2"/>
  <c r="H683" i="2"/>
  <c r="H678" i="2"/>
  <c r="H673" i="2"/>
  <c r="H667" i="2"/>
  <c r="H662" i="2"/>
  <c r="H657" i="2"/>
  <c r="H651" i="2"/>
  <c r="H646" i="2"/>
  <c r="H641" i="2"/>
  <c r="H635" i="2"/>
  <c r="H630" i="2"/>
  <c r="H625" i="2"/>
  <c r="H619" i="2"/>
  <c r="H614" i="2"/>
  <c r="H609" i="2"/>
  <c r="H603" i="2"/>
  <c r="H598" i="2"/>
  <c r="H593" i="2"/>
  <c r="H587" i="2"/>
  <c r="H582" i="2"/>
  <c r="H577" i="2"/>
  <c r="H571" i="2"/>
  <c r="H566" i="2"/>
  <c r="H561" i="2"/>
  <c r="H555" i="2"/>
  <c r="H545" i="2"/>
  <c r="H524" i="2"/>
  <c r="H523" i="2"/>
  <c r="H508" i="2"/>
  <c r="H507" i="2"/>
  <c r="H492" i="2"/>
  <c r="H491" i="2"/>
  <c r="H477" i="2"/>
  <c r="H476" i="2"/>
  <c r="H475" i="2"/>
  <c r="H461" i="2"/>
  <c r="H460" i="2"/>
  <c r="H459" i="2"/>
  <c r="H445" i="2"/>
  <c r="H444" i="2"/>
  <c r="H443" i="2"/>
  <c r="H429" i="2"/>
  <c r="H428" i="2"/>
  <c r="H427" i="2"/>
  <c r="H311" i="2"/>
  <c r="H247" i="2"/>
  <c r="H760" i="2"/>
  <c r="H759" i="2"/>
  <c r="H744" i="2"/>
  <c r="H743" i="2"/>
  <c r="H728" i="2"/>
  <c r="H727" i="2"/>
  <c r="H712" i="2"/>
  <c r="H711" i="2"/>
  <c r="H706" i="2"/>
  <c r="H701" i="2"/>
  <c r="H695" i="2"/>
  <c r="H690" i="2"/>
  <c r="H685" i="2"/>
  <c r="H679" i="2"/>
  <c r="H674" i="2"/>
  <c r="H669" i="2"/>
  <c r="H663" i="2"/>
  <c r="H658" i="2"/>
  <c r="H653" i="2"/>
  <c r="H647" i="2"/>
  <c r="H642" i="2"/>
  <c r="H637" i="2"/>
  <c r="H631" i="2"/>
  <c r="H626" i="2"/>
  <c r="H621" i="2"/>
  <c r="H615" i="2"/>
  <c r="H610" i="2"/>
  <c r="H605" i="2"/>
  <c r="H599" i="2"/>
  <c r="H594" i="2"/>
  <c r="H589" i="2"/>
  <c r="H583" i="2"/>
  <c r="H578" i="2"/>
  <c r="H573" i="2"/>
  <c r="H567" i="2"/>
  <c r="H562" i="2"/>
  <c r="H557" i="2"/>
  <c r="H551" i="2"/>
  <c r="H550" i="2"/>
  <c r="H537" i="2"/>
  <c r="H536" i="2"/>
  <c r="H526" i="2"/>
  <c r="H521" i="2"/>
  <c r="H510" i="2"/>
  <c r="H505" i="2"/>
  <c r="H494" i="2"/>
  <c r="H489" i="2"/>
  <c r="H488" i="2"/>
  <c r="H487" i="2"/>
  <c r="H473" i="2"/>
  <c r="H472" i="2"/>
  <c r="H471" i="2"/>
  <c r="H457" i="2"/>
  <c r="H456" i="2"/>
  <c r="H455" i="2"/>
  <c r="H441" i="2"/>
  <c r="H440" i="2"/>
  <c r="H439" i="2"/>
  <c r="H425" i="2"/>
  <c r="H424" i="2"/>
  <c r="H295" i="2"/>
  <c r="H231" i="2"/>
  <c r="H110" i="2"/>
  <c r="H46" i="2"/>
  <c r="H423" i="2"/>
  <c r="H409" i="2"/>
  <c r="H408" i="2"/>
  <c r="H407" i="2"/>
  <c r="H393" i="2"/>
  <c r="H392" i="2"/>
  <c r="H391" i="2"/>
  <c r="H377" i="2"/>
  <c r="H376" i="2"/>
  <c r="H375" i="2"/>
  <c r="H361" i="2"/>
  <c r="H360" i="2"/>
  <c r="H358" i="2"/>
  <c r="H342" i="2"/>
  <c r="H326" i="2"/>
  <c r="H310" i="2"/>
  <c r="H294" i="2"/>
  <c r="H278" i="2"/>
  <c r="H262" i="2"/>
  <c r="H246" i="2"/>
  <c r="H230" i="2"/>
  <c r="H229" i="2"/>
  <c r="H224" i="2"/>
  <c r="H214" i="2"/>
  <c r="H213" i="2"/>
  <c r="H208" i="2"/>
  <c r="H198" i="2"/>
  <c r="H197" i="2"/>
  <c r="H192" i="2"/>
  <c r="H182" i="2"/>
  <c r="H181" i="2"/>
  <c r="H176" i="2"/>
  <c r="H166" i="2"/>
  <c r="H165" i="2"/>
  <c r="H160" i="2"/>
  <c r="H150" i="2"/>
  <c r="H149" i="2"/>
  <c r="H148" i="2"/>
  <c r="H134" i="2"/>
  <c r="H133" i="2"/>
  <c r="H132" i="2"/>
  <c r="H121" i="2"/>
  <c r="H120" i="2"/>
  <c r="H115" i="2"/>
  <c r="H105" i="2"/>
  <c r="H104" i="2"/>
  <c r="H103" i="2"/>
  <c r="H89" i="2"/>
  <c r="H87" i="2"/>
  <c r="H84" i="2"/>
  <c r="H73" i="2"/>
  <c r="H71" i="2"/>
  <c r="H68" i="2"/>
  <c r="H57" i="2"/>
  <c r="H55" i="2"/>
  <c r="H52" i="2"/>
  <c r="H41" i="2"/>
  <c r="H39" i="2"/>
  <c r="H36" i="2"/>
  <c r="H32" i="2"/>
  <c r="H405" i="2"/>
  <c r="H389" i="2"/>
  <c r="H373" i="2"/>
  <c r="H354" i="2"/>
  <c r="H353" i="2"/>
  <c r="H352" i="2"/>
  <c r="H338" i="2"/>
  <c r="H337" i="2"/>
  <c r="H336" i="2"/>
  <c r="H322" i="2"/>
  <c r="H321" i="2"/>
  <c r="H320" i="2"/>
  <c r="H306" i="2"/>
  <c r="H305" i="2"/>
  <c r="H290" i="2"/>
  <c r="H289" i="2"/>
  <c r="H274" i="2"/>
  <c r="H273" i="2"/>
  <c r="H258" i="2"/>
  <c r="H257" i="2"/>
  <c r="H242" i="2"/>
  <c r="H241" i="2"/>
  <c r="H226" i="2"/>
  <c r="H210" i="2"/>
  <c r="H194" i="2"/>
  <c r="H178" i="2"/>
  <c r="H162" i="2"/>
  <c r="H146" i="2"/>
  <c r="H144" i="2"/>
  <c r="H130" i="2"/>
  <c r="H128" i="2"/>
  <c r="H117" i="2"/>
  <c r="H116" i="2"/>
  <c r="H111" i="2"/>
  <c r="H101" i="2"/>
  <c r="H100" i="2"/>
  <c r="H99" i="2"/>
  <c r="H85" i="2"/>
  <c r="H83" i="2"/>
  <c r="H80" i="2"/>
  <c r="H69" i="2"/>
  <c r="H67" i="2"/>
  <c r="H64" i="2"/>
  <c r="H53" i="2"/>
  <c r="H51" i="2"/>
  <c r="H48" i="2"/>
  <c r="H37" i="2"/>
  <c r="H35" i="2"/>
  <c r="H30" i="2"/>
  <c r="H23" i="2"/>
  <c r="H413" i="2"/>
  <c r="H412" i="2"/>
  <c r="H411" i="2"/>
  <c r="H397" i="2"/>
  <c r="H396" i="2"/>
  <c r="H395" i="2"/>
  <c r="H381" i="2"/>
  <c r="H380" i="2"/>
  <c r="H379" i="2"/>
  <c r="H365" i="2"/>
  <c r="H364" i="2"/>
  <c r="H363" i="2"/>
  <c r="H359" i="2"/>
  <c r="H346" i="2"/>
  <c r="H345" i="2"/>
  <c r="H344" i="2"/>
  <c r="H330" i="2"/>
  <c r="H329" i="2"/>
  <c r="H328" i="2"/>
  <c r="H314" i="2"/>
  <c r="H313" i="2"/>
  <c r="H298" i="2"/>
  <c r="H297" i="2"/>
  <c r="H282" i="2"/>
  <c r="H281" i="2"/>
  <c r="H266" i="2"/>
  <c r="H265" i="2"/>
  <c r="H250" i="2"/>
  <c r="H249" i="2"/>
  <c r="H234" i="2"/>
  <c r="H218" i="2"/>
  <c r="H202" i="2"/>
  <c r="H186" i="2"/>
  <c r="H170" i="2"/>
  <c r="H154" i="2"/>
  <c r="H138" i="2"/>
  <c r="H119" i="2"/>
  <c r="H109" i="2"/>
  <c r="H108" i="2"/>
  <c r="H93" i="2"/>
  <c r="H92" i="2"/>
  <c r="H91" i="2"/>
  <c r="H88" i="2"/>
  <c r="H77" i="2"/>
  <c r="H75" i="2"/>
  <c r="H72" i="2"/>
  <c r="H61" i="2"/>
  <c r="H59" i="2"/>
  <c r="H56" i="2"/>
  <c r="H45" i="2"/>
  <c r="H43" i="2"/>
  <c r="H40" i="2"/>
  <c r="H27" i="2"/>
  <c r="H25" i="2"/>
  <c r="H762" i="2"/>
  <c r="H754" i="2"/>
  <c r="H746" i="2"/>
  <c r="H738" i="2"/>
  <c r="H730" i="2"/>
  <c r="H722" i="2"/>
  <c r="H714" i="2"/>
  <c r="H546" i="2"/>
  <c r="H766" i="2"/>
  <c r="H758" i="2"/>
  <c r="H750" i="2"/>
  <c r="H742" i="2"/>
  <c r="H734" i="2"/>
  <c r="H726" i="2"/>
  <c r="H718" i="2"/>
  <c r="H554" i="2"/>
  <c r="H535" i="2"/>
  <c r="H528" i="2"/>
  <c r="H527" i="2"/>
  <c r="H520" i="2"/>
  <c r="H519" i="2"/>
  <c r="H512" i="2"/>
  <c r="H511" i="2"/>
  <c r="H504" i="2"/>
  <c r="H503" i="2"/>
  <c r="H496" i="2"/>
  <c r="H495" i="2"/>
  <c r="H484" i="2"/>
  <c r="H483" i="2"/>
  <c r="H468" i="2"/>
  <c r="H467" i="2"/>
  <c r="H452" i="2"/>
  <c r="H451" i="2"/>
  <c r="H436" i="2"/>
  <c r="H435" i="2"/>
  <c r="H420" i="2"/>
  <c r="H419" i="2"/>
  <c r="H404" i="2"/>
  <c r="H403" i="2"/>
  <c r="H388" i="2"/>
  <c r="H387" i="2"/>
  <c r="H372" i="2"/>
  <c r="H371" i="2"/>
  <c r="H539" i="2"/>
  <c r="H480" i="2"/>
  <c r="H479" i="2"/>
  <c r="H464" i="2"/>
  <c r="H463" i="2"/>
  <c r="H448" i="2"/>
  <c r="H447" i="2"/>
  <c r="H432" i="2"/>
  <c r="H431" i="2"/>
  <c r="H416" i="2"/>
  <c r="H415" i="2"/>
  <c r="H400" i="2"/>
  <c r="H399" i="2"/>
  <c r="H384" i="2"/>
  <c r="H383" i="2"/>
  <c r="H368" i="2"/>
  <c r="H367" i="2"/>
  <c r="H308" i="2"/>
  <c r="H300" i="2"/>
  <c r="H292" i="2"/>
  <c r="H284" i="2"/>
  <c r="H276" i="2"/>
  <c r="H268" i="2"/>
  <c r="H260" i="2"/>
  <c r="H252" i="2"/>
  <c r="H244" i="2"/>
  <c r="H236" i="2"/>
  <c r="H225" i="2"/>
  <c r="H220" i="2"/>
  <c r="H209" i="2"/>
  <c r="H204" i="2"/>
  <c r="H193" i="2"/>
  <c r="H188" i="2"/>
  <c r="H177" i="2"/>
  <c r="H172" i="2"/>
  <c r="H161" i="2"/>
  <c r="H156" i="2"/>
  <c r="H145" i="2"/>
  <c r="H129" i="2"/>
  <c r="H357" i="2"/>
  <c r="H356" i="2"/>
  <c r="H349" i="2"/>
  <c r="H348" i="2"/>
  <c r="H341" i="2"/>
  <c r="H340" i="2"/>
  <c r="H333" i="2"/>
  <c r="H332" i="2"/>
  <c r="H325" i="2"/>
  <c r="H324" i="2"/>
  <c r="H317" i="2"/>
  <c r="H316" i="2"/>
  <c r="H309" i="2"/>
  <c r="H301" i="2"/>
  <c r="H293" i="2"/>
  <c r="H285" i="2"/>
  <c r="H277" i="2"/>
  <c r="H269" i="2"/>
  <c r="H261" i="2"/>
  <c r="H253" i="2"/>
  <c r="H245" i="2"/>
  <c r="H237" i="2"/>
  <c r="H232" i="2"/>
  <c r="H221" i="2"/>
  <c r="H216" i="2"/>
  <c r="H205" i="2"/>
  <c r="H200" i="2"/>
  <c r="H189" i="2"/>
  <c r="H184" i="2"/>
  <c r="H173" i="2"/>
  <c r="H168" i="2"/>
  <c r="H157" i="2"/>
  <c r="H152" i="2"/>
  <c r="H141" i="2"/>
  <c r="H140" i="2"/>
  <c r="H125" i="2"/>
  <c r="H124" i="2"/>
  <c r="H312" i="2"/>
  <c r="H304" i="2"/>
  <c r="H296" i="2"/>
  <c r="H288" i="2"/>
  <c r="H280" i="2"/>
  <c r="H272" i="2"/>
  <c r="H264" i="2"/>
  <c r="H256" i="2"/>
  <c r="H248" i="2"/>
  <c r="H240" i="2"/>
  <c r="H233" i="2"/>
  <c r="H228" i="2"/>
  <c r="H217" i="2"/>
  <c r="H212" i="2"/>
  <c r="H201" i="2"/>
  <c r="H196" i="2"/>
  <c r="H185" i="2"/>
  <c r="H180" i="2"/>
  <c r="H169" i="2"/>
  <c r="H164" i="2"/>
  <c r="H153" i="2"/>
  <c r="H137" i="2"/>
  <c r="H136" i="2"/>
  <c r="H22" i="2"/>
  <c r="H21" i="2"/>
  <c r="K7" i="2" l="1"/>
</calcChain>
</file>

<file path=xl/sharedStrings.xml><?xml version="1.0" encoding="utf-8"?>
<sst xmlns="http://schemas.openxmlformats.org/spreadsheetml/2006/main" count="154" uniqueCount="127">
  <si>
    <t xml:space="preserve"> DNA Oligo Sipariş Yönergesi</t>
  </si>
  <si>
    <r>
      <t>"</t>
    </r>
    <r>
      <rPr>
        <b/>
        <sz val="10"/>
        <color indexed="39"/>
        <rFont val="Arial"/>
        <family val="2"/>
        <charset val="162"/>
      </rPr>
      <t>Standard DNA Oligoları</t>
    </r>
    <r>
      <rPr>
        <sz val="10"/>
        <rFont val="Arial"/>
        <family val="2"/>
      </rPr>
      <t>" tab başlığının altında bulacağınız forma aşağıdaki bilgilerinizi giriniz.</t>
    </r>
  </si>
  <si>
    <t>•</t>
  </si>
  <si>
    <t>Oligo Adı: Tüpe yazılması istediğiniz isim, 18 karakterle sınırlıdır</t>
  </si>
  <si>
    <t>Sekans:  100 baza kadar, DNA Bazları = A, C, G, T</t>
  </si>
  <si>
    <t>-</t>
  </si>
  <si>
    <t>Dejenere primerleri tanımlamak için IUB grup kodlarını kullanınız.</t>
  </si>
  <si>
    <t>R=A+G, Y=C+T, M=A+C, K=G+T, S=G+C, W=A+T, H=A+T+C, B=G+T+C, D=G+A+T, N=A+C+G+T, V=G+A+C</t>
  </si>
  <si>
    <t>Siparişiniz tamamlanınca lütfen şu maile gönderiniz:</t>
  </si>
  <si>
    <t>Cyberplaza C Blok No:1 B7 Bilkent</t>
  </si>
  <si>
    <t>Çankaya ANKARA</t>
  </si>
  <si>
    <t>Tel:</t>
  </si>
  <si>
    <t>Email:</t>
  </si>
  <si>
    <t>Fax:</t>
  </si>
  <si>
    <t>Sipariş teklifiniz otomatik olarak hesaplanmaktadır.</t>
  </si>
  <si>
    <t>Sipariş No:</t>
  </si>
  <si>
    <t>Toplam Fiyat ve Teklif</t>
  </si>
  <si>
    <t>Vergi Dairesi ve No:</t>
  </si>
  <si>
    <t xml:space="preserve">Toplam baz </t>
  </si>
  <si>
    <t>Toplam OPC</t>
  </si>
  <si>
    <t>Fatura Adresi:</t>
  </si>
  <si>
    <t>Toplam HPLC</t>
  </si>
  <si>
    <t>Proje No:</t>
  </si>
  <si>
    <t>Sipariş Toplam:</t>
  </si>
  <si>
    <t xml:space="preserve">Telefon: </t>
  </si>
  <si>
    <t>Sentez Skalaları</t>
  </si>
  <si>
    <t>Baz Başı Fiyatları</t>
  </si>
  <si>
    <t>Oligo Adı</t>
  </si>
  <si>
    <t>5' – 3' Sekans</t>
  </si>
  <si>
    <t>Uzunluk (bp)</t>
  </si>
  <si>
    <t>Skala (nmol)</t>
  </si>
  <si>
    <t>Saflaştırma</t>
  </si>
  <si>
    <t>Fiyat (€)</t>
  </si>
  <si>
    <t>*Fiyatlarımıza %18 KDV dahil değildir.</t>
  </si>
  <si>
    <t>*TL değer, fatura tarihindeki TCMB döviz satış kuru üzerinden hesaplanacaktır.</t>
  </si>
  <si>
    <t>Sentez günlerimiz her haftanın Pazartesi ve Çarşamba günleridir.</t>
  </si>
  <si>
    <t>Talimatları okudum ve kabul ediyorum siparişe gitmek istiyorum--&gt;</t>
  </si>
  <si>
    <t>Saflaştırma:   DSLT (Desalt), OPC (Reverse-Phase Oligonucleotide  Cartridge), PAGE yada  HPLC</t>
  </si>
  <si>
    <t xml:space="preserve">      PRİMER/OLİGONÜKLEOTİD SENTEZİ SİPARİŞ FORMU</t>
  </si>
  <si>
    <t xml:space="preserve">  İletişim ve Fatura Bilgileri</t>
  </si>
  <si>
    <t xml:space="preserve"> Tarih:</t>
  </si>
  <si>
    <t xml:space="preserve"> Ad Soyad:</t>
  </si>
  <si>
    <t xml:space="preserve"> Sorumlu Araştırmacı:</t>
  </si>
  <si>
    <t xml:space="preserve"> Kurum:</t>
  </si>
  <si>
    <t xml:space="preserve"> Bölüm:</t>
  </si>
  <si>
    <t xml:space="preserve"> Oda No:</t>
  </si>
  <si>
    <t xml:space="preserve"> Adres:</t>
  </si>
  <si>
    <t xml:space="preserve"> Telefon:</t>
  </si>
  <si>
    <t xml:space="preserve"> Email:</t>
  </si>
  <si>
    <t>Talimatları okuduktan sonra yönergenin altındaki linke tıklayarak bilgilerinizi eksiksiz siparis formuna girin</t>
  </si>
  <si>
    <t>5' Modifikasyon</t>
  </si>
  <si>
    <t>3' Modifikasyon</t>
  </si>
  <si>
    <t>Modifikasyon Kodu</t>
  </si>
  <si>
    <t>Modifikasyon İsmi</t>
  </si>
  <si>
    <t>/5Am/</t>
  </si>
  <si>
    <t>/5Bio/</t>
  </si>
  <si>
    <t>/5Phos/</t>
  </si>
  <si>
    <t>Attachment/linler</t>
  </si>
  <si>
    <t>/3Bio/</t>
  </si>
  <si>
    <t>3' Biotin</t>
  </si>
  <si>
    <t xml:space="preserve"> - 100 nmol sentez günlerimiz her haftanın Pazartesi ve Çarşamba günleri saat 16.00'da başlamaktadır..</t>
  </si>
  <si>
    <t xml:space="preserve"> - 200 nmol sentezimiz ise Perşembe günü saat 16.00'da başlamaktadır</t>
  </si>
  <si>
    <t xml:space="preserve"> - 40 baz ve üzeri oligolar Pazartesi ve Çarşamba dışındaki günlerde sentezlenir. </t>
  </si>
  <si>
    <t xml:space="preserve"> - 40 baz üzeri primerler için HPLC yada OPC saflaştırma önerilmektedir. Aksi halde garanti kapsam dışı kalır.</t>
  </si>
  <si>
    <t xml:space="preserve"> - Siparişleriniz sipariş sırasına göre üretime alınır. O günkü sentezin hacmi doldu ise siparişiniz bir sonraki senteze kaydırılır.</t>
  </si>
  <si>
    <t xml:space="preserve"> - 40 adet oligo ve üzeri siparişler toplu sipariş olarak değerlendirilir. Teslimat süresi için lütfen bize ulaşınız.  </t>
  </si>
  <si>
    <t xml:space="preserve"> - 15 baz altındaki siparişler 15 baz olarak faturalandırılmaktadır.</t>
  </si>
  <si>
    <t xml:space="preserve"> - 6 primer altı siparişlerin kargo ücreti alıcıya aittir.</t>
  </si>
  <si>
    <t>*Kargo ücreti 8 TL'dir. 6 primer ve üzeri siparişler ücretsiz kargoya verilir.</t>
  </si>
  <si>
    <t>Fluorophores</t>
  </si>
  <si>
    <t>3' TAMRA</t>
  </si>
  <si>
    <t>Fiyat</t>
  </si>
  <si>
    <t>FAM</t>
  </si>
  <si>
    <t>HEX</t>
  </si>
  <si>
    <t>TET</t>
  </si>
  <si>
    <t>JOE</t>
  </si>
  <si>
    <t>TAMRA</t>
  </si>
  <si>
    <t>CY3</t>
  </si>
  <si>
    <t>CY5</t>
  </si>
  <si>
    <t>Yakima Yellow</t>
  </si>
  <si>
    <t>Amino C6</t>
  </si>
  <si>
    <t>Phosphate</t>
  </si>
  <si>
    <t>Biotin</t>
  </si>
  <si>
    <t>THIOL C6</t>
  </si>
  <si>
    <t>/5FAM/</t>
  </si>
  <si>
    <t>/5HEX/</t>
  </si>
  <si>
    <t>/5TET/</t>
  </si>
  <si>
    <t>/5JOE/</t>
  </si>
  <si>
    <t>/5TAMRA/</t>
  </si>
  <si>
    <t>/5CY3/</t>
  </si>
  <si>
    <t>/5CY5/</t>
  </si>
  <si>
    <t>/5YakYel/</t>
  </si>
  <si>
    <t>/3Phos/</t>
  </si>
  <si>
    <t>/5THIOLC6/</t>
  </si>
  <si>
    <t>Phosphorylation</t>
  </si>
  <si>
    <t>Attachment/linker</t>
  </si>
  <si>
    <t>Katagorisi</t>
  </si>
  <si>
    <t>Katagori</t>
  </si>
  <si>
    <t>/3TAMRA/</t>
  </si>
  <si>
    <t>/3THIOLC6/</t>
  </si>
  <si>
    <t>Inosine</t>
  </si>
  <si>
    <t>Inosinsiz</t>
  </si>
  <si>
    <t>Standart(DSLT)</t>
  </si>
  <si>
    <t>Baz fiyat</t>
  </si>
  <si>
    <t>DeoxyInosine</t>
  </si>
  <si>
    <t>I</t>
  </si>
  <si>
    <t>Mod fiyat</t>
  </si>
  <si>
    <t>OPC</t>
  </si>
  <si>
    <t>HPLC</t>
  </si>
  <si>
    <t>/3Am/</t>
  </si>
  <si>
    <t>Amino</t>
  </si>
  <si>
    <t>/5ATTO550/</t>
  </si>
  <si>
    <t>ATTO550</t>
  </si>
  <si>
    <t>ATTO565</t>
  </si>
  <si>
    <t>/5ATTO565/</t>
  </si>
  <si>
    <t xml:space="preserve"> - 50 nmol sentezimiz Pazartesi ve Çarşamba günü 10.00'da başlamaktadır. </t>
  </si>
  <si>
    <t>Skala:  Skala'yı 50 nmol, 100 nmole ve 200 nmol olarak giriniz.</t>
  </si>
  <si>
    <t xml:space="preserve"> - Pazartesi ve Çarşamba sentez saatinden önce verilen 50 nmol ve 100 nmol skaladaki standart saflaştırılmış  40 baz altı uzunluktaki oligo siparişleri ertesi gün saat 16:00 da hazırlanmış olur.</t>
  </si>
  <si>
    <t>Sentebiolab Biyoteknoloji</t>
  </si>
  <si>
    <t>order@sentebiolab.com.tr</t>
  </si>
  <si>
    <t>+90 312 265 0020</t>
  </si>
  <si>
    <t>+90 312 265 0663</t>
  </si>
  <si>
    <t>*Fiyata modifikasyonlar dahil değildir. Modifikasyon fiyatları için firmamızı arayarak bilgi alabilirsiniz.</t>
  </si>
  <si>
    <t>Siparişlerinizi SENTEBİOLAB'a verdiğiniz için teşekkür ederiz.</t>
  </si>
  <si>
    <t>/5HEG/</t>
  </si>
  <si>
    <t>HEG</t>
  </si>
  <si>
    <t>Spacer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</si>
</sst>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[$€-1]"/>
    <numFmt numFmtId="165" formatCode="#,##0.00\ [$€-407];[Red]\-#,##0.00\ [$€-407]"/>
    <numFmt numFmtId="166" formatCode="#,##0\ [$€-1]"/>
    <numFmt numFmtId="167" formatCode="0&quot; nmol&quot;"/>
  </numFmts>
  <fonts count="31" x14ac:knownFonts="1">
    <font>
      <sz val="10"/>
      <name val="Verdana"/>
      <family val="2"/>
      <charset val="162"/>
    </font>
    <font>
      <b/>
      <sz val="14"/>
      <name val="Arial"/>
      <family val="2"/>
      <charset val="162"/>
    </font>
    <font>
      <b/>
      <sz val="10"/>
      <name val="Arial"/>
      <family val="2"/>
      <charset val="162"/>
    </font>
    <font>
      <sz val="10"/>
      <name val="Arial"/>
      <family val="2"/>
    </font>
    <font>
      <b/>
      <sz val="10"/>
      <color indexed="39"/>
      <name val="Arial"/>
      <family val="2"/>
      <charset val="162"/>
    </font>
    <font>
      <b/>
      <sz val="10"/>
      <name val="Verdana"/>
      <family val="2"/>
      <charset val="162"/>
    </font>
    <font>
      <u/>
      <sz val="10"/>
      <color indexed="12"/>
      <name val="Verdana"/>
      <family val="2"/>
      <charset val="162"/>
    </font>
    <font>
      <i/>
      <sz val="10"/>
      <color indexed="39"/>
      <name val="Verdana"/>
      <family val="2"/>
      <charset val="162"/>
    </font>
    <font>
      <sz val="10"/>
      <color indexed="39"/>
      <name val="Verdana"/>
      <family val="2"/>
      <charset val="162"/>
    </font>
    <font>
      <b/>
      <sz val="15"/>
      <name val="Arial Black"/>
      <family val="2"/>
      <charset val="1"/>
    </font>
    <font>
      <sz val="10"/>
      <color indexed="8"/>
      <name val="Verdana"/>
      <family val="2"/>
      <charset val="162"/>
    </font>
    <font>
      <sz val="10"/>
      <color indexed="9"/>
      <name val="Verdana"/>
      <family val="2"/>
      <charset val="162"/>
    </font>
    <font>
      <i/>
      <sz val="11"/>
      <color indexed="23"/>
      <name val="Calibri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2"/>
      <name val="Verdana"/>
      <family val="2"/>
      <charset val="162"/>
    </font>
    <font>
      <sz val="16"/>
      <name val="Arial"/>
      <family val="2"/>
      <charset val="162"/>
    </font>
    <font>
      <b/>
      <sz val="18"/>
      <name val="Arial Black"/>
      <family val="2"/>
      <charset val="1"/>
    </font>
    <font>
      <sz val="12"/>
      <name val="Courier New"/>
      <family val="3"/>
      <charset val="162"/>
    </font>
    <font>
      <b/>
      <sz val="9"/>
      <name val="Verdana"/>
      <family val="2"/>
      <charset val="162"/>
    </font>
    <font>
      <b/>
      <sz val="10"/>
      <color rgb="FFFF0000"/>
      <name val="Arial"/>
      <family val="2"/>
      <charset val="162"/>
    </font>
    <font>
      <b/>
      <i/>
      <sz val="11"/>
      <color rgb="FFFF0000"/>
      <name val="Calibri"/>
      <family val="2"/>
      <charset val="162"/>
    </font>
    <font>
      <b/>
      <u/>
      <sz val="14"/>
      <color rgb="FFFF0000"/>
      <name val="Verdana"/>
      <family val="2"/>
      <charset val="162"/>
    </font>
    <font>
      <b/>
      <i/>
      <sz val="12"/>
      <color rgb="FFFF0000"/>
      <name val="Calibri"/>
      <family val="2"/>
      <charset val="162"/>
    </font>
    <font>
      <b/>
      <sz val="10"/>
      <color theme="1"/>
      <name val="Verdana"/>
      <family val="2"/>
      <charset val="162"/>
    </font>
    <font>
      <sz val="10"/>
      <color theme="1"/>
      <name val="Verdana"/>
      <family val="2"/>
      <charset val="162"/>
    </font>
    <font>
      <b/>
      <sz val="10"/>
      <color theme="7" tint="0.59999389629810485"/>
      <name val="Verdana"/>
      <family val="2"/>
      <charset val="162"/>
    </font>
    <font>
      <u/>
      <sz val="16"/>
      <color indexed="12"/>
      <name val="Arial"/>
      <family val="2"/>
      <charset val="162"/>
    </font>
    <font>
      <sz val="10"/>
      <name val="Verdana"/>
      <family val="2"/>
      <charset val="162"/>
    </font>
    <font>
      <b/>
      <sz val="10"/>
      <name val="Verdana"/>
      <family val="2"/>
    </font>
    <font>
      <sz val="1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indexed="44"/>
        <bgColor indexed="31"/>
      </patternFill>
    </fill>
    <fill>
      <patternFill patternType="solid">
        <fgColor indexed="54"/>
        <bgColor indexed="23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41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FD64A"/>
        <bgColor indexed="24"/>
      </patternFill>
    </fill>
  </fills>
  <borders count="63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/>
      <bottom style="thin">
        <color indexed="24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Alignment="1" applyProtection="1">
      <alignment horizontal="left"/>
      <protection hidden="1"/>
    </xf>
    <xf numFmtId="0" fontId="0" fillId="0" borderId="0" xfId="0" applyBorder="1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" fillId="3" borderId="1" xfId="0" applyFont="1" applyFill="1" applyBorder="1" applyProtection="1">
      <protection hidden="1"/>
    </xf>
    <xf numFmtId="0" fontId="11" fillId="4" borderId="1" xfId="0" applyFont="1" applyFill="1" applyBorder="1" applyProtection="1">
      <protection hidden="1"/>
    </xf>
    <xf numFmtId="164" fontId="11" fillId="4" borderId="1" xfId="0" applyNumberFormat="1" applyFont="1" applyFill="1" applyBorder="1" applyProtection="1">
      <protection hidden="1"/>
    </xf>
    <xf numFmtId="0" fontId="1" fillId="6" borderId="0" xfId="0" applyFont="1" applyFill="1" applyAlignment="1" applyProtection="1">
      <alignment horizontal="left"/>
    </xf>
    <xf numFmtId="0" fontId="0" fillId="7" borderId="0" xfId="0" applyFill="1" applyProtection="1"/>
    <xf numFmtId="0" fontId="2" fillId="6" borderId="0" xfId="0" applyFont="1" applyFill="1" applyAlignment="1" applyProtection="1">
      <alignment horizontal="left"/>
    </xf>
    <xf numFmtId="0" fontId="3" fillId="6" borderId="0" xfId="0" applyFont="1" applyFill="1" applyAlignment="1" applyProtection="1">
      <alignment horizontal="left"/>
    </xf>
    <xf numFmtId="0" fontId="20" fillId="6" borderId="0" xfId="0" quotePrefix="1" applyFont="1" applyFill="1" applyAlignment="1" applyProtection="1">
      <alignment horizontal="left"/>
    </xf>
    <xf numFmtId="0" fontId="13" fillId="6" borderId="2" xfId="0" applyFont="1" applyFill="1" applyBorder="1" applyAlignment="1" applyProtection="1">
      <alignment horizontal="left"/>
    </xf>
    <xf numFmtId="0" fontId="3" fillId="6" borderId="2" xfId="0" applyFont="1" applyFill="1" applyBorder="1" applyAlignment="1" applyProtection="1">
      <alignment horizontal="left"/>
    </xf>
    <xf numFmtId="0" fontId="3" fillId="6" borderId="0" xfId="0" applyFont="1" applyFill="1" applyAlignment="1" applyProtection="1">
      <alignment horizontal="right"/>
    </xf>
    <xf numFmtId="0" fontId="5" fillId="6" borderId="0" xfId="0" applyFont="1" applyFill="1" applyAlignment="1" applyProtection="1">
      <alignment horizontal="left"/>
    </xf>
    <xf numFmtId="0" fontId="0" fillId="6" borderId="0" xfId="0" applyFont="1" applyFill="1" applyAlignment="1" applyProtection="1">
      <alignment horizontal="left"/>
    </xf>
    <xf numFmtId="0" fontId="7" fillId="6" borderId="0" xfId="0" applyFont="1" applyFill="1" applyAlignment="1" applyProtection="1">
      <alignment horizontal="left"/>
    </xf>
    <xf numFmtId="0" fontId="8" fillId="6" borderId="0" xfId="0" applyFont="1" applyFill="1" applyAlignment="1" applyProtection="1">
      <alignment horizontal="left"/>
    </xf>
    <xf numFmtId="49" fontId="20" fillId="6" borderId="0" xfId="0" quotePrefix="1" applyNumberFormat="1" applyFont="1" applyFill="1" applyAlignment="1" applyProtection="1">
      <alignment horizontal="left"/>
    </xf>
    <xf numFmtId="49" fontId="3" fillId="6" borderId="0" xfId="0" applyNumberFormat="1" applyFont="1" applyFill="1" applyAlignment="1" applyProtection="1">
      <alignment horizontal="left"/>
    </xf>
    <xf numFmtId="49" fontId="0" fillId="7" borderId="0" xfId="0" applyNumberFormat="1" applyFill="1" applyProtection="1"/>
    <xf numFmtId="0" fontId="9" fillId="6" borderId="8" xfId="0" applyFont="1" applyFill="1" applyBorder="1" applyAlignment="1" applyProtection="1">
      <alignment horizontal="center" vertical="center"/>
      <protection hidden="1"/>
    </xf>
    <xf numFmtId="0" fontId="9" fillId="6" borderId="9" xfId="0" applyFont="1" applyFill="1" applyBorder="1" applyAlignment="1" applyProtection="1">
      <alignment horizontal="center" vertical="center"/>
      <protection hidden="1"/>
    </xf>
    <xf numFmtId="0" fontId="9" fillId="6" borderId="10" xfId="0" applyFont="1" applyFill="1" applyBorder="1" applyAlignment="1" applyProtection="1">
      <alignment horizontal="center" vertical="center"/>
      <protection hidden="1"/>
    </xf>
    <xf numFmtId="0" fontId="15" fillId="0" borderId="17" xfId="0" applyFont="1" applyBorder="1" applyAlignment="1" applyProtection="1">
      <alignment horizontal="center"/>
      <protection hidden="1"/>
    </xf>
    <xf numFmtId="0" fontId="15" fillId="0" borderId="17" xfId="0" applyFont="1" applyBorder="1" applyProtection="1">
      <protection locked="0"/>
    </xf>
    <xf numFmtId="0" fontId="0" fillId="0" borderId="0" xfId="0" applyBorder="1" applyProtection="1">
      <protection hidden="1"/>
    </xf>
    <xf numFmtId="165" fontId="0" fillId="0" borderId="0" xfId="0" applyNumberFormat="1" applyBorder="1" applyProtection="1">
      <protection hidden="1"/>
    </xf>
    <xf numFmtId="165" fontId="15" fillId="0" borderId="19" xfId="0" applyNumberFormat="1" applyFont="1" applyBorder="1" applyProtection="1">
      <protection hidden="1"/>
    </xf>
    <xf numFmtId="0" fontId="15" fillId="0" borderId="21" xfId="0" applyFont="1" applyBorder="1" applyAlignment="1" applyProtection="1">
      <alignment horizontal="center"/>
      <protection hidden="1"/>
    </xf>
    <xf numFmtId="0" fontId="15" fillId="0" borderId="21" xfId="0" applyFont="1" applyBorder="1" applyProtection="1">
      <protection locked="0"/>
    </xf>
    <xf numFmtId="0" fontId="13" fillId="0" borderId="22" xfId="0" applyFont="1" applyBorder="1" applyAlignment="1" applyProtection="1">
      <alignment horizontal="center"/>
      <protection hidden="1"/>
    </xf>
    <xf numFmtId="0" fontId="13" fillId="0" borderId="23" xfId="0" applyFont="1" applyBorder="1" applyAlignment="1" applyProtection="1">
      <alignment horizontal="center" vertical="center"/>
      <protection hidden="1"/>
    </xf>
    <xf numFmtId="0" fontId="13" fillId="0" borderId="23" xfId="0" applyFont="1" applyBorder="1" applyAlignment="1" applyProtection="1">
      <alignment horizontal="center"/>
      <protection hidden="1"/>
    </xf>
    <xf numFmtId="0" fontId="13" fillId="0" borderId="24" xfId="0" applyFont="1" applyBorder="1" applyAlignment="1" applyProtection="1">
      <alignment horizontal="center"/>
      <protection hidden="1"/>
    </xf>
    <xf numFmtId="0" fontId="21" fillId="0" borderId="0" xfId="1" applyNumberFormat="1" applyFont="1" applyFill="1" applyBorder="1" applyAlignment="1" applyProtection="1">
      <alignment horizontal="left"/>
      <protection hidden="1"/>
    </xf>
    <xf numFmtId="0" fontId="13" fillId="0" borderId="25" xfId="0" applyFont="1" applyBorder="1" applyAlignment="1" applyProtection="1">
      <alignment horizontal="center"/>
      <protection hidden="1"/>
    </xf>
    <xf numFmtId="0" fontId="23" fillId="0" borderId="0" xfId="1" applyNumberFormat="1" applyFont="1" applyFill="1" applyBorder="1" applyAlignment="1" applyProtection="1">
      <alignment horizontal="left"/>
      <protection hidden="1"/>
    </xf>
    <xf numFmtId="0" fontId="18" fillId="0" borderId="17" xfId="0" applyFont="1" applyBorder="1" applyAlignment="1" applyProtection="1">
      <alignment horizontal="justify" vertical="center" wrapText="1"/>
      <protection locked="0"/>
    </xf>
    <xf numFmtId="0" fontId="15" fillId="0" borderId="26" xfId="0" applyFont="1" applyBorder="1" applyAlignment="1" applyProtection="1">
      <alignment horizontal="justify" wrapText="1"/>
      <protection locked="0"/>
    </xf>
    <xf numFmtId="0" fontId="15" fillId="0" borderId="18" xfId="0" applyFont="1" applyBorder="1" applyAlignment="1" applyProtection="1">
      <alignment horizontal="justify" vertical="top" wrapText="1"/>
      <protection locked="0"/>
    </xf>
    <xf numFmtId="0" fontId="15" fillId="0" borderId="20" xfId="0" applyFont="1" applyBorder="1" applyAlignment="1" applyProtection="1">
      <alignment horizontal="justify" vertical="top" wrapText="1"/>
      <protection locked="0"/>
    </xf>
    <xf numFmtId="0" fontId="18" fillId="0" borderId="17" xfId="0" applyFont="1" applyBorder="1" applyAlignment="1" applyProtection="1">
      <alignment horizontal="justify" vertical="top" wrapText="1"/>
      <protection locked="0"/>
    </xf>
    <xf numFmtId="0" fontId="18" fillId="0" borderId="21" xfId="0" applyFont="1" applyBorder="1" applyAlignment="1" applyProtection="1">
      <alignment horizontal="justify" vertical="top" wrapText="1"/>
      <protection locked="0"/>
    </xf>
    <xf numFmtId="164" fontId="25" fillId="11" borderId="41" xfId="0" applyNumberFormat="1" applyFont="1" applyFill="1" applyBorder="1"/>
    <xf numFmtId="164" fontId="25" fillId="11" borderId="42" xfId="0" applyNumberFormat="1" applyFont="1" applyFill="1" applyBorder="1"/>
    <xf numFmtId="0" fontId="25" fillId="10" borderId="43" xfId="0" applyFont="1" applyFill="1" applyBorder="1" applyAlignment="1" applyProtection="1">
      <alignment horizontal="center" vertical="center"/>
      <protection hidden="1"/>
    </xf>
    <xf numFmtId="0" fontId="25" fillId="10" borderId="44" xfId="0" applyFont="1" applyFill="1" applyBorder="1" applyAlignment="1" applyProtection="1">
      <alignment horizontal="center" vertical="center"/>
      <protection hidden="1"/>
    </xf>
    <xf numFmtId="0" fontId="25" fillId="10" borderId="45" xfId="0" applyFont="1" applyFill="1" applyBorder="1" applyAlignment="1" applyProtection="1">
      <alignment horizontal="center" vertical="center"/>
      <protection hidden="1"/>
    </xf>
    <xf numFmtId="164" fontId="25" fillId="11" borderId="47" xfId="0" applyNumberFormat="1" applyFont="1" applyFill="1" applyBorder="1"/>
    <xf numFmtId="164" fontId="25" fillId="11" borderId="49" xfId="0" applyNumberFormat="1" applyFont="1" applyFill="1" applyBorder="1"/>
    <xf numFmtId="0" fontId="24" fillId="5" borderId="50" xfId="0" applyFont="1" applyFill="1" applyBorder="1" applyAlignment="1" applyProtection="1">
      <alignment horizontal="center"/>
      <protection hidden="1"/>
    </xf>
    <xf numFmtId="164" fontId="24" fillId="5" borderId="51" xfId="0" applyNumberFormat="1" applyFont="1" applyFill="1" applyBorder="1" applyAlignment="1" applyProtection="1">
      <alignment horizontal="center"/>
      <protection hidden="1"/>
    </xf>
    <xf numFmtId="0" fontId="24" fillId="5" borderId="51" xfId="0" applyFont="1" applyFill="1" applyBorder="1" applyAlignment="1" applyProtection="1">
      <alignment horizontal="center"/>
      <protection hidden="1"/>
    </xf>
    <xf numFmtId="0" fontId="24" fillId="5" borderId="52" xfId="0" applyFont="1" applyFill="1" applyBorder="1" applyAlignment="1" applyProtection="1">
      <alignment horizontal="center"/>
      <protection hidden="1"/>
    </xf>
    <xf numFmtId="164" fontId="0" fillId="5" borderId="54" xfId="0" applyNumberFormat="1" applyFont="1" applyFill="1" applyBorder="1" applyProtection="1">
      <protection hidden="1"/>
    </xf>
    <xf numFmtId="0" fontId="0" fillId="5" borderId="54" xfId="0" applyFont="1" applyFill="1" applyBorder="1" applyProtection="1">
      <protection hidden="1"/>
    </xf>
    <xf numFmtId="166" fontId="0" fillId="5" borderId="55" xfId="0" applyNumberFormat="1" applyFont="1" applyFill="1" applyBorder="1" applyProtection="1">
      <protection hidden="1"/>
    </xf>
    <xf numFmtId="164" fontId="0" fillId="5" borderId="57" xfId="0" applyNumberFormat="1" applyFont="1" applyFill="1" applyBorder="1" applyProtection="1">
      <protection hidden="1"/>
    </xf>
    <xf numFmtId="0" fontId="0" fillId="5" borderId="57" xfId="0" applyFont="1" applyFill="1" applyBorder="1" applyProtection="1">
      <protection hidden="1"/>
    </xf>
    <xf numFmtId="166" fontId="0" fillId="5" borderId="58" xfId="0" applyNumberFormat="1" applyFont="1" applyFill="1" applyBorder="1" applyProtection="1">
      <protection hidden="1"/>
    </xf>
    <xf numFmtId="167" fontId="24" fillId="10" borderId="46" xfId="0" applyNumberFormat="1" applyFont="1" applyFill="1" applyBorder="1" applyAlignment="1">
      <alignment horizontal="center" vertical="center"/>
    </xf>
    <xf numFmtId="167" fontId="24" fillId="8" borderId="48" xfId="0" applyNumberFormat="1" applyFont="1" applyFill="1" applyBorder="1" applyAlignment="1">
      <alignment horizontal="center" vertical="center"/>
    </xf>
    <xf numFmtId="0" fontId="5" fillId="5" borderId="53" xfId="0" applyFont="1" applyFill="1" applyBorder="1" applyProtection="1">
      <protection hidden="1"/>
    </xf>
    <xf numFmtId="0" fontId="5" fillId="5" borderId="56" xfId="0" applyFont="1" applyFill="1" applyBorder="1" applyProtection="1">
      <protection hidden="1"/>
    </xf>
    <xf numFmtId="0" fontId="24" fillId="5" borderId="56" xfId="0" applyFont="1" applyFill="1" applyBorder="1"/>
    <xf numFmtId="164" fontId="25" fillId="5" borderId="57" xfId="0" applyNumberFormat="1" applyFont="1" applyFill="1" applyBorder="1"/>
    <xf numFmtId="0" fontId="25" fillId="5" borderId="57" xfId="0" applyFont="1" applyFill="1" applyBorder="1"/>
    <xf numFmtId="0" fontId="5" fillId="12" borderId="0" xfId="0" applyFont="1" applyFill="1" applyProtection="1">
      <protection hidden="1"/>
    </xf>
    <xf numFmtId="0" fontId="0" fillId="13" borderId="60" xfId="0" applyFill="1" applyBorder="1" applyProtection="1">
      <protection hidden="1"/>
    </xf>
    <xf numFmtId="0" fontId="0" fillId="13" borderId="61" xfId="0" applyFill="1" applyBorder="1" applyProtection="1">
      <protection hidden="1"/>
    </xf>
    <xf numFmtId="0" fontId="0" fillId="13" borderId="62" xfId="0" applyFill="1" applyBorder="1" applyProtection="1">
      <protection hidden="1"/>
    </xf>
    <xf numFmtId="164" fontId="25" fillId="5" borderId="58" xfId="0" applyNumberFormat="1" applyFont="1" applyFill="1" applyBorder="1"/>
    <xf numFmtId="164" fontId="0" fillId="5" borderId="57" xfId="0" applyNumberFormat="1" applyFill="1" applyBorder="1" applyProtection="1">
      <protection hidden="1"/>
    </xf>
    <xf numFmtId="0" fontId="0" fillId="5" borderId="57" xfId="0" applyFill="1" applyBorder="1" applyProtection="1">
      <protection hidden="1"/>
    </xf>
    <xf numFmtId="0" fontId="0" fillId="5" borderId="54" xfId="0" applyFill="1" applyBorder="1" applyProtection="1">
      <protection hidden="1"/>
    </xf>
    <xf numFmtId="0" fontId="6" fillId="6" borderId="0" xfId="2" applyNumberFormat="1" applyFill="1" applyBorder="1" applyAlignment="1" applyProtection="1">
      <alignment horizontal="left"/>
    </xf>
    <xf numFmtId="0" fontId="0" fillId="7" borderId="3" xfId="0" applyFill="1" applyBorder="1" applyAlignment="1" applyProtection="1">
      <alignment vertical="center"/>
    </xf>
    <xf numFmtId="0" fontId="0" fillId="7" borderId="4" xfId="0" applyFill="1" applyBorder="1" applyAlignment="1" applyProtection="1">
      <alignment vertical="center"/>
    </xf>
    <xf numFmtId="0" fontId="16" fillId="6" borderId="4" xfId="0" applyFont="1" applyFill="1" applyBorder="1" applyAlignment="1" applyProtection="1">
      <alignment horizontal="left" vertical="center"/>
    </xf>
    <xf numFmtId="0" fontId="3" fillId="6" borderId="4" xfId="0" applyFont="1" applyFill="1" applyBorder="1" applyAlignment="1" applyProtection="1">
      <alignment horizontal="left" vertical="center"/>
    </xf>
    <xf numFmtId="0" fontId="3" fillId="6" borderId="5" xfId="0" applyFont="1" applyFill="1" applyBorder="1" applyAlignment="1" applyProtection="1">
      <alignment horizontal="left" vertical="center"/>
    </xf>
    <xf numFmtId="0" fontId="0" fillId="7" borderId="6" xfId="0" applyFill="1" applyBorder="1" applyAlignment="1" applyProtection="1">
      <alignment vertical="center"/>
    </xf>
    <xf numFmtId="0" fontId="0" fillId="7" borderId="0" xfId="0" applyFill="1" applyBorder="1" applyAlignment="1" applyProtection="1">
      <alignment vertical="center"/>
    </xf>
    <xf numFmtId="0" fontId="16" fillId="6" borderId="0" xfId="0" applyFont="1" applyFill="1" applyBorder="1" applyAlignment="1" applyProtection="1">
      <alignment horizontal="left" vertical="center"/>
    </xf>
    <xf numFmtId="0" fontId="16" fillId="6" borderId="7" xfId="0" applyFont="1" applyFill="1" applyBorder="1" applyAlignment="1" applyProtection="1">
      <alignment horizontal="left" vertical="center"/>
    </xf>
    <xf numFmtId="0" fontId="16" fillId="6" borderId="0" xfId="0" applyFont="1" applyFill="1" applyBorder="1" applyProtection="1"/>
    <xf numFmtId="0" fontId="16" fillId="6" borderId="7" xfId="0" applyFont="1" applyFill="1" applyBorder="1" applyProtection="1"/>
    <xf numFmtId="0" fontId="27" fillId="6" borderId="0" xfId="2" applyFont="1" applyFill="1" applyBorder="1" applyAlignment="1" applyProtection="1">
      <alignment horizontal="left" vertical="center"/>
    </xf>
    <xf numFmtId="0" fontId="0" fillId="7" borderId="6" xfId="0" applyFill="1" applyBorder="1" applyAlignment="1" applyProtection="1">
      <alignment horizontal="center" vertical="center"/>
    </xf>
    <xf numFmtId="0" fontId="0" fillId="7" borderId="0" xfId="0" applyFill="1" applyBorder="1" applyAlignment="1" applyProtection="1">
      <alignment horizontal="center" vertical="center"/>
    </xf>
    <xf numFmtId="0" fontId="17" fillId="6" borderId="6" xfId="0" applyFont="1" applyFill="1" applyBorder="1" applyAlignment="1" applyProtection="1">
      <alignment horizontal="left" vertical="center"/>
    </xf>
    <xf numFmtId="0" fontId="17" fillId="6" borderId="0" xfId="0" applyFont="1" applyFill="1" applyBorder="1" applyAlignment="1" applyProtection="1">
      <alignment horizontal="left" vertical="center"/>
    </xf>
    <xf numFmtId="0" fontId="9" fillId="6" borderId="0" xfId="0" applyFont="1" applyFill="1" applyBorder="1" applyAlignment="1" applyProtection="1">
      <alignment horizontal="center" vertical="center"/>
    </xf>
    <xf numFmtId="0" fontId="9" fillId="6" borderId="7" xfId="0" applyFont="1" applyFill="1" applyBorder="1" applyAlignment="1" applyProtection="1">
      <alignment horizontal="center" vertical="center"/>
    </xf>
    <xf numFmtId="0" fontId="0" fillId="0" borderId="0" xfId="0" applyProtection="1">
      <protection locked="0" hidden="1"/>
    </xf>
    <xf numFmtId="0" fontId="13" fillId="14" borderId="12" xfId="0" applyFont="1" applyFill="1" applyBorder="1" applyAlignment="1" applyProtection="1">
      <alignment horizontal="center" vertical="center"/>
      <protection hidden="1"/>
    </xf>
    <xf numFmtId="0" fontId="15" fillId="14" borderId="14" xfId="0" applyFont="1" applyFill="1" applyBorder="1" applyProtection="1">
      <protection hidden="1"/>
    </xf>
    <xf numFmtId="0" fontId="15" fillId="14" borderId="14" xfId="0" applyFont="1" applyFill="1" applyBorder="1" applyAlignment="1" applyProtection="1">
      <alignment horizontal="left" vertical="center" wrapText="1"/>
      <protection hidden="1"/>
    </xf>
    <xf numFmtId="0" fontId="14" fillId="14" borderId="14" xfId="0" applyFont="1" applyFill="1" applyBorder="1" applyAlignment="1" applyProtection="1">
      <alignment horizontal="left" vertical="center"/>
      <protection hidden="1"/>
    </xf>
    <xf numFmtId="0" fontId="15" fillId="14" borderId="16" xfId="0" applyFont="1" applyFill="1" applyBorder="1" applyProtection="1">
      <protection hidden="1"/>
    </xf>
    <xf numFmtId="0" fontId="13" fillId="14" borderId="11" xfId="0" applyFont="1" applyFill="1" applyBorder="1" applyAlignment="1" applyProtection="1">
      <alignment horizontal="left" vertical="center"/>
      <protection hidden="1"/>
    </xf>
    <xf numFmtId="0" fontId="15" fillId="14" borderId="13" xfId="0" applyFont="1" applyFill="1" applyBorder="1" applyProtection="1">
      <protection hidden="1"/>
    </xf>
    <xf numFmtId="0" fontId="14" fillId="14" borderId="13" xfId="0" applyFont="1" applyFill="1" applyBorder="1" applyAlignment="1" applyProtection="1">
      <alignment horizontal="left" vertical="center"/>
      <protection hidden="1"/>
    </xf>
    <xf numFmtId="0" fontId="15" fillId="14" borderId="15" xfId="0" applyFont="1" applyFill="1" applyBorder="1" applyProtection="1">
      <protection hidden="1"/>
    </xf>
    <xf numFmtId="49" fontId="16" fillId="6" borderId="0" xfId="0" applyNumberFormat="1" applyFont="1" applyFill="1" applyBorder="1" applyAlignment="1" applyProtection="1">
      <alignment horizontal="left" vertical="center"/>
    </xf>
    <xf numFmtId="166" fontId="28" fillId="5" borderId="55" xfId="0" applyNumberFormat="1" applyFont="1" applyFill="1" applyBorder="1" applyProtection="1">
      <protection hidden="1"/>
    </xf>
    <xf numFmtId="0" fontId="29" fillId="5" borderId="53" xfId="0" applyFont="1" applyFill="1" applyBorder="1" applyProtection="1">
      <protection hidden="1"/>
    </xf>
    <xf numFmtId="164" fontId="30" fillId="5" borderId="53" xfId="0" applyNumberFormat="1" applyFont="1" applyFill="1" applyBorder="1" applyProtection="1">
      <protection hidden="1"/>
    </xf>
    <xf numFmtId="0" fontId="30" fillId="5" borderId="54" xfId="0" applyFont="1" applyFill="1" applyBorder="1" applyProtection="1">
      <protection hidden="1"/>
    </xf>
    <xf numFmtId="0" fontId="22" fillId="7" borderId="3" xfId="2" applyFont="1" applyFill="1" applyBorder="1" applyAlignment="1" applyProtection="1">
      <alignment horizontal="center" vertical="center" wrapText="1"/>
    </xf>
    <xf numFmtId="0" fontId="22" fillId="7" borderId="4" xfId="2" applyFont="1" applyFill="1" applyBorder="1" applyAlignment="1" applyProtection="1">
      <alignment horizontal="center" vertical="center" wrapText="1"/>
    </xf>
    <xf numFmtId="0" fontId="22" fillId="7" borderId="5" xfId="2" applyFont="1" applyFill="1" applyBorder="1" applyAlignment="1" applyProtection="1">
      <alignment horizontal="center" vertical="center" wrapText="1"/>
    </xf>
    <xf numFmtId="0" fontId="22" fillId="7" borderId="6" xfId="2" applyFont="1" applyFill="1" applyBorder="1" applyAlignment="1" applyProtection="1">
      <alignment horizontal="center" vertical="center" wrapText="1"/>
    </xf>
    <xf numFmtId="0" fontId="22" fillId="7" borderId="0" xfId="2" applyFont="1" applyFill="1" applyBorder="1" applyAlignment="1" applyProtection="1">
      <alignment horizontal="center" vertical="center" wrapText="1"/>
    </xf>
    <xf numFmtId="0" fontId="22" fillId="7" borderId="7" xfId="2" applyFont="1" applyFill="1" applyBorder="1" applyAlignment="1" applyProtection="1">
      <alignment horizontal="center" vertical="center" wrapText="1"/>
    </xf>
    <xf numFmtId="0" fontId="22" fillId="7" borderId="8" xfId="2" applyFont="1" applyFill="1" applyBorder="1" applyAlignment="1" applyProtection="1">
      <alignment horizontal="center" vertical="center" wrapText="1"/>
    </xf>
    <xf numFmtId="0" fontId="22" fillId="7" borderId="9" xfId="2" applyFont="1" applyFill="1" applyBorder="1" applyAlignment="1" applyProtection="1">
      <alignment horizontal="center" vertical="center" wrapText="1"/>
    </xf>
    <xf numFmtId="0" fontId="22" fillId="7" borderId="10" xfId="2" applyFont="1" applyFill="1" applyBorder="1" applyAlignment="1" applyProtection="1">
      <alignment horizontal="center" vertical="center" wrapText="1"/>
    </xf>
    <xf numFmtId="0" fontId="15" fillId="14" borderId="30" xfId="0" applyFont="1" applyFill="1" applyBorder="1" applyAlignment="1" applyProtection="1">
      <alignment horizontal="center"/>
      <protection locked="0" hidden="1"/>
    </xf>
    <xf numFmtId="0" fontId="15" fillId="14" borderId="31" xfId="0" applyFont="1" applyFill="1" applyBorder="1" applyAlignment="1" applyProtection="1">
      <alignment horizontal="center"/>
      <protection locked="0" hidden="1"/>
    </xf>
    <xf numFmtId="0" fontId="15" fillId="14" borderId="32" xfId="0" applyFont="1" applyFill="1" applyBorder="1" applyAlignment="1" applyProtection="1">
      <alignment horizontal="center"/>
      <protection locked="0" hidden="1"/>
    </xf>
    <xf numFmtId="0" fontId="13" fillId="14" borderId="33" xfId="0" applyFont="1" applyFill="1" applyBorder="1" applyAlignment="1" applyProtection="1">
      <alignment horizontal="center" vertical="center"/>
      <protection locked="0" hidden="1"/>
    </xf>
    <xf numFmtId="0" fontId="13" fillId="14" borderId="34" xfId="0" applyFont="1" applyFill="1" applyBorder="1" applyAlignment="1" applyProtection="1">
      <alignment horizontal="center" vertical="center"/>
      <protection locked="0" hidden="1"/>
    </xf>
    <xf numFmtId="0" fontId="13" fillId="14" borderId="35" xfId="0" applyFont="1" applyFill="1" applyBorder="1" applyAlignment="1" applyProtection="1">
      <alignment horizontal="center" vertical="center"/>
      <protection locked="0" hidden="1"/>
    </xf>
    <xf numFmtId="0" fontId="15" fillId="14" borderId="27" xfId="0" applyFont="1" applyFill="1" applyBorder="1" applyAlignment="1" applyProtection="1">
      <alignment horizontal="center"/>
      <protection locked="0" hidden="1"/>
    </xf>
    <xf numFmtId="0" fontId="15" fillId="14" borderId="28" xfId="0" applyFont="1" applyFill="1" applyBorder="1" applyAlignment="1" applyProtection="1">
      <alignment horizontal="center"/>
      <protection locked="0" hidden="1"/>
    </xf>
    <xf numFmtId="0" fontId="15" fillId="14" borderId="29" xfId="0" applyFont="1" applyFill="1" applyBorder="1" applyAlignment="1" applyProtection="1">
      <alignment horizontal="center"/>
      <protection locked="0" hidden="1"/>
    </xf>
    <xf numFmtId="0" fontId="14" fillId="14" borderId="27" xfId="0" applyFont="1" applyFill="1" applyBorder="1" applyAlignment="1" applyProtection="1">
      <alignment horizontal="center" vertical="center"/>
      <protection locked="0" hidden="1"/>
    </xf>
    <xf numFmtId="0" fontId="14" fillId="14" borderId="28" xfId="0" applyFont="1" applyFill="1" applyBorder="1" applyAlignment="1" applyProtection="1">
      <alignment horizontal="center" vertical="center"/>
      <protection locked="0" hidden="1"/>
    </xf>
    <xf numFmtId="0" fontId="14" fillId="14" borderId="29" xfId="0" applyFont="1" applyFill="1" applyBorder="1" applyAlignment="1" applyProtection="1">
      <alignment horizontal="center" vertical="center"/>
      <protection locked="0" hidden="1"/>
    </xf>
    <xf numFmtId="0" fontId="26" fillId="9" borderId="0" xfId="0" applyFont="1" applyFill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5" fillId="14" borderId="37" xfId="0" applyFont="1" applyFill="1" applyBorder="1" applyAlignment="1" applyProtection="1">
      <alignment horizontal="center"/>
      <protection locked="0" hidden="1"/>
    </xf>
    <xf numFmtId="0" fontId="19" fillId="0" borderId="0" xfId="0" applyFont="1" applyBorder="1" applyAlignment="1" applyProtection="1">
      <alignment horizontal="center" vertical="center"/>
      <protection hidden="1"/>
    </xf>
    <xf numFmtId="0" fontId="15" fillId="14" borderId="27" xfId="0" applyFont="1" applyFill="1" applyBorder="1" applyAlignment="1" applyProtection="1">
      <alignment horizontal="center" vertical="center"/>
      <protection locked="0"/>
    </xf>
    <xf numFmtId="0" fontId="15" fillId="14" borderId="28" xfId="0" applyFont="1" applyFill="1" applyBorder="1" applyAlignment="1" applyProtection="1">
      <alignment horizontal="center" vertical="center"/>
      <protection locked="0"/>
    </xf>
    <xf numFmtId="0" fontId="15" fillId="14" borderId="36" xfId="0" applyFont="1" applyFill="1" applyBorder="1" applyAlignment="1" applyProtection="1">
      <alignment horizontal="center" vertical="center"/>
      <protection locked="0"/>
    </xf>
    <xf numFmtId="0" fontId="13" fillId="14" borderId="38" xfId="0" applyFont="1" applyFill="1" applyBorder="1" applyAlignment="1" applyProtection="1">
      <alignment horizontal="center" vertical="center"/>
      <protection locked="0" hidden="1"/>
    </xf>
    <xf numFmtId="0" fontId="13" fillId="14" borderId="39" xfId="0" applyFont="1" applyFill="1" applyBorder="1" applyAlignment="1" applyProtection="1">
      <alignment horizontal="center" vertical="center"/>
      <protection locked="0" hidden="1"/>
    </xf>
    <xf numFmtId="0" fontId="13" fillId="14" borderId="40" xfId="0" applyFont="1" applyFill="1" applyBorder="1" applyAlignment="1" applyProtection="1">
      <alignment horizontal="center" vertical="center"/>
      <protection locked="0" hidden="1"/>
    </xf>
    <xf numFmtId="0" fontId="5" fillId="2" borderId="59" xfId="0" applyFont="1" applyFill="1" applyBorder="1" applyAlignment="1" applyProtection="1">
      <alignment horizontal="center" vertical="center"/>
      <protection hidden="1"/>
    </xf>
    <xf numFmtId="0" fontId="5" fillId="0" borderId="59" xfId="0" applyFont="1" applyBorder="1" applyAlignment="1">
      <alignment horizontal="center" vertical="center"/>
    </xf>
  </cellXfs>
  <cellStyles count="3">
    <cellStyle name="Excel_BuiltIn_Açıklama Metni 1" xfId="1"/>
    <cellStyle name="Köprü" xfId="2" builtinId="8"/>
    <cellStyle name="Normal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#,##0.00\ [$€-1]"/>
      <fill>
        <patternFill patternType="solid">
          <fgColor indexed="41"/>
          <bgColor indexed="27"/>
        </patternFill>
      </fill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6" formatCode="#,##0\ [$€-1]"/>
      <fill>
        <patternFill patternType="solid">
          <fgColor indexed="41"/>
          <bgColor indexed="27"/>
        </patternFill>
      </fill>
      <border diagonalUp="0" diagonalDown="0" outline="0">
        <left style="thin">
          <color theme="0" tint="-0.14996795556505021"/>
        </left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41"/>
          <bgColor indexed="27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41"/>
          <bgColor indexed="27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#,##0.00\ [$€-1]"/>
      <fill>
        <patternFill patternType="solid">
          <fgColor indexed="41"/>
          <bgColor indexed="27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#,##0.00\ [$€-1]"/>
      <fill>
        <patternFill patternType="solid">
          <fgColor indexed="41"/>
          <bgColor indexed="27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41"/>
          <bgColor indexed="27"/>
        </patternFill>
      </fill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41"/>
          <bgColor indexed="27"/>
        </patternFill>
      </fill>
      <border diagonalUp="0" diagonalDown="0" outline="0">
        <left/>
        <right style="thin">
          <color theme="0" tint="-0.14996795556505021"/>
        </right>
        <top/>
        <bottom style="thin">
          <color theme="4" tint="0.39997558519241921"/>
        </bottom>
      </border>
    </dxf>
    <dxf>
      <border outline="0">
        <top style="thin">
          <color theme="0" tint="-0.149967955565050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0" tint="-0.149967955565050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#,##0.00\ [$€-1]"/>
      <fill>
        <patternFill patternType="solid">
          <fgColor indexed="41"/>
          <bgColor theme="4" tint="0.79998168889431442"/>
        </patternFill>
      </fill>
      <border diagonalUp="0" diagonalDown="0" outline="0">
        <left style="thin">
          <color theme="4" tint="0.39994506668294322"/>
        </left>
        <right/>
        <top style="thin">
          <color theme="4" tint="0.39994506668294322"/>
        </top>
        <bottom style="thin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#,##0.00\ [$€-1]"/>
      <fill>
        <patternFill patternType="solid">
          <fgColor indexed="41"/>
          <bgColor theme="4" tint="0.79998168889431442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#,##0.00\ [$€-1]"/>
      <fill>
        <patternFill patternType="solid">
          <fgColor indexed="41"/>
          <bgColor theme="4" tint="0.79998168889431442"/>
        </patternFill>
      </fill>
      <border diagonalUp="0" diagonalDown="0" outline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font>
        <b/>
      </font>
      <numFmt numFmtId="167" formatCode="0&quot; nmol&quot;"/>
      <fill>
        <patternFill patternType="solid"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</border>
    </dxf>
    <dxf>
      <border>
        <top style="thin">
          <color theme="4" tint="0.39994506668294322"/>
        </top>
      </border>
    </dxf>
    <dxf>
      <border diagonalUp="0" diagonalDown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41"/>
          <bgColor theme="4" tint="0.79998168889431442"/>
        </patternFill>
      </fill>
    </dxf>
    <dxf>
      <border>
        <bottom style="thin">
          <color theme="4" tint="0.3999450666829432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66" formatCode="#,##0\ [$€-1]"/>
      <fill>
        <patternFill patternType="solid">
          <fgColor indexed="41"/>
          <bgColor indexed="27"/>
        </patternFill>
      </fill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41"/>
          <bgColor indexed="27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64" formatCode="#,##0.00\ [$€-1]"/>
      <fill>
        <patternFill patternType="solid">
          <fgColor indexed="41"/>
          <bgColor indexed="27"/>
        </patternFill>
      </fill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41"/>
          <bgColor indexed="27"/>
        </patternFill>
      </fill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1" hidden="1"/>
    </dxf>
    <dxf>
      <border>
        <top style="thin">
          <color theme="0" tint="-0.14996795556505021"/>
        </top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41"/>
          <bgColor indexed="27"/>
        </patternFill>
      </fill>
      <protection locked="1" hidden="1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41"/>
          <bgColor indexed="2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66" formatCode="#,##0\ [$€-1]"/>
      <fill>
        <patternFill patternType="solid">
          <fgColor indexed="41"/>
          <bgColor indexed="27"/>
        </patternFill>
      </fill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41"/>
          <bgColor indexed="27"/>
        </patternFill>
      </fill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numFmt numFmtId="164" formatCode="#,##0.00\ [$€-1]"/>
      <fill>
        <patternFill patternType="solid">
          <fgColor indexed="41"/>
          <bgColor indexed="27"/>
        </patternFill>
      </fill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41"/>
          <bgColor indexed="27"/>
        </patternFill>
      </fill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  <protection locked="1" hidden="1"/>
    </dxf>
    <dxf>
      <border>
        <top style="thin">
          <color theme="0" tint="-0.14996795556505021"/>
        </top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41"/>
          <bgColor indexed="27"/>
        </patternFill>
      </fill>
      <protection locked="1" hidden="1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41"/>
          <bgColor indexed="2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  <vertical style="thin">
          <color theme="0" tint="-0.14996795556505021"/>
        </vertical>
        <horizontal style="thin">
          <color theme="0" tint="-0.14996795556505021"/>
        </horizontal>
      </border>
      <protection locked="1" hidden="1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3AAFE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D4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99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9A8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233363</xdr:colOff>
      <xdr:row>13</xdr:row>
      <xdr:rowOff>109538</xdr:rowOff>
    </xdr:from>
    <xdr:to>
      <xdr:col>12</xdr:col>
      <xdr:colOff>309563</xdr:colOff>
      <xdr:row>28</xdr:row>
      <xdr:rowOff>52388</xdr:rowOff>
    </xdr:to>
    <xdr:sp macro="" textlink="">
      <xdr:nvSpPr>
        <xdr:cNvPr id="3" name="Bent Arrow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 bwMode="auto">
        <a:xfrm rot="5400000">
          <a:off x="7848600" y="2076451"/>
          <a:ext cx="2371725" cy="838200"/>
        </a:xfrm>
        <a:prstGeom prst="bentArrow">
          <a:avLst/>
        </a:prstGeom>
        <a:solidFill>
          <a:schemeClr val="accent1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207819</xdr:colOff>
      <xdr:row>0</xdr:row>
      <xdr:rowOff>1</xdr:rowOff>
    </xdr:from>
    <xdr:to>
      <xdr:col>2</xdr:col>
      <xdr:colOff>2978728</xdr:colOff>
      <xdr:row>5</xdr:row>
      <xdr:rowOff>120413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19" y="1"/>
          <a:ext cx="6702136" cy="141927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Mod5Tablo" displayName="Mod5Tablo" ref="J20:M35" totalsRowShown="0" headerRowDxfId="37" dataDxfId="35" headerRowBorderDxfId="36" tableBorderDxfId="34" totalsRowBorderDxfId="33">
  <tableColumns count="4">
    <tableColumn id="1" name="Modifikasyon Kodu" dataDxfId="32"/>
    <tableColumn id="2" name="Modifikasyon İsmi" dataDxfId="31"/>
    <tableColumn id="3" name="Katagori" dataDxfId="30"/>
    <tableColumn id="4" name="Fiyat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Mod3Tablo" displayName="Mod3Tablo" ref="J38:M43" totalsRowShown="0" headerRowDxfId="28" dataDxfId="26" headerRowBorderDxfId="27" tableBorderDxfId="25" totalsRowBorderDxfId="24">
  <tableColumns count="4">
    <tableColumn id="1" name="Modifikasyon Kodu" dataDxfId="23"/>
    <tableColumn id="2" name="Modifikasyon İsmi" dataDxfId="22"/>
    <tableColumn id="3" name="Katagorisi" dataDxfId="21"/>
    <tableColumn id="4" name="Fiyat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6" name="FiyatTablosu" displayName="FiyatTablosu" ref="J13:M16" totalsRowShown="0" headerRowDxfId="19" dataDxfId="17" headerRowBorderDxfId="18" tableBorderDxfId="16" totalsRowBorderDxfId="15">
  <tableColumns count="4">
    <tableColumn id="1" name="Sentez Skalaları" dataDxfId="14"/>
    <tableColumn id="2" name="Standart(DSLT)" dataDxfId="13"/>
    <tableColumn id="3" name="OPC" dataDxfId="12"/>
    <tableColumn id="4" name="HPLC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InosineTablo" displayName="InosineTablo" ref="J45:M45" headerRowCount="0" totalsRowShown="0" headerRowBorderDxfId="10" tableBorderDxfId="9" totalsRowBorderDxfId="8">
  <tableColumns count="4">
    <tableColumn id="1" name="Sütun1" headerRowDxfId="7" dataDxfId="6"/>
    <tableColumn id="2" name="Sütun2" headerRowDxfId="5" dataDxfId="4"/>
    <tableColumn id="3" name="Sütun3" headerRowDxfId="3" dataDxfId="2"/>
    <tableColumn id="4" name="Sütun4" headerRowDxfId="1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order@sentebiolab.com.t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7" Type="http://schemas.openxmlformats.org/officeDocument/2006/relationships/table" Target="../tables/table4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rder@sentebiolab.com.tr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3"/>
  <sheetViews>
    <sheetView topLeftCell="A10" workbookViewId="0">
      <selection activeCell="H31" sqref="H31:M33"/>
    </sheetView>
  </sheetViews>
  <sheetFormatPr defaultColWidth="10" defaultRowHeight="12.75" x14ac:dyDescent="0.2"/>
  <cols>
    <col min="1" max="16384" width="10" style="9"/>
  </cols>
  <sheetData>
    <row r="1" spans="1:9" ht="18" x14ac:dyDescent="0.25">
      <c r="A1" s="8" t="s">
        <v>0</v>
      </c>
      <c r="B1" s="8"/>
      <c r="C1" s="8"/>
      <c r="D1" s="8"/>
      <c r="E1" s="8"/>
      <c r="F1" s="8"/>
      <c r="G1" s="8"/>
      <c r="H1" s="8"/>
      <c r="I1" s="8"/>
    </row>
    <row r="2" spans="1:9" x14ac:dyDescent="0.2">
      <c r="A2" s="10"/>
      <c r="B2" s="11"/>
      <c r="C2" s="11"/>
      <c r="D2" s="11"/>
      <c r="E2" s="11"/>
      <c r="F2" s="11"/>
      <c r="G2" s="11"/>
      <c r="H2" s="11"/>
      <c r="I2" s="11"/>
    </row>
    <row r="3" spans="1:9" x14ac:dyDescent="0.2">
      <c r="A3" s="10" t="s">
        <v>35</v>
      </c>
      <c r="B3" s="11"/>
      <c r="C3" s="11"/>
      <c r="D3" s="11"/>
      <c r="E3" s="11"/>
      <c r="F3" s="11"/>
      <c r="G3" s="11"/>
      <c r="H3" s="11"/>
      <c r="I3" s="11"/>
    </row>
    <row r="4" spans="1:9" x14ac:dyDescent="0.2">
      <c r="A4" s="12" t="s">
        <v>60</v>
      </c>
      <c r="B4" s="11"/>
      <c r="C4" s="11"/>
      <c r="D4" s="11"/>
      <c r="E4" s="11"/>
      <c r="F4" s="11"/>
      <c r="G4" s="11"/>
      <c r="H4" s="11"/>
      <c r="I4" s="11"/>
    </row>
    <row r="5" spans="1:9" x14ac:dyDescent="0.2">
      <c r="A5" s="12" t="s">
        <v>115</v>
      </c>
      <c r="B5" s="11"/>
      <c r="C5" s="11"/>
      <c r="D5" s="11"/>
      <c r="E5" s="11"/>
      <c r="F5" s="11"/>
      <c r="G5" s="11"/>
      <c r="H5" s="11"/>
      <c r="I5" s="11"/>
    </row>
    <row r="6" spans="1:9" x14ac:dyDescent="0.2">
      <c r="A6" s="12" t="s">
        <v>117</v>
      </c>
      <c r="B6" s="11"/>
      <c r="C6" s="11"/>
      <c r="D6" s="11"/>
      <c r="E6" s="11"/>
      <c r="F6" s="11"/>
      <c r="G6" s="11"/>
      <c r="H6" s="11"/>
      <c r="I6" s="11"/>
    </row>
    <row r="7" spans="1:9" x14ac:dyDescent="0.2">
      <c r="A7" s="12" t="s">
        <v>61</v>
      </c>
      <c r="B7" s="11"/>
      <c r="C7" s="11"/>
      <c r="D7" s="11"/>
      <c r="E7" s="11"/>
      <c r="F7" s="11"/>
      <c r="G7" s="11"/>
      <c r="H7" s="11"/>
      <c r="I7" s="11"/>
    </row>
    <row r="8" spans="1:9" x14ac:dyDescent="0.2">
      <c r="A8" s="12" t="s">
        <v>62</v>
      </c>
      <c r="B8" s="11"/>
      <c r="C8" s="11"/>
      <c r="D8" s="11"/>
      <c r="E8" s="11"/>
      <c r="F8" s="11"/>
      <c r="G8" s="11"/>
      <c r="H8" s="11"/>
      <c r="I8" s="11"/>
    </row>
    <row r="9" spans="1:9" x14ac:dyDescent="0.2">
      <c r="A9" s="12" t="s">
        <v>63</v>
      </c>
      <c r="B9" s="11"/>
      <c r="C9" s="11"/>
      <c r="D9" s="11"/>
      <c r="E9" s="11"/>
      <c r="F9" s="11"/>
      <c r="G9" s="11"/>
      <c r="H9" s="11"/>
      <c r="I9" s="11"/>
    </row>
    <row r="10" spans="1:9" x14ac:dyDescent="0.2">
      <c r="A10" s="12" t="s">
        <v>64</v>
      </c>
      <c r="B10" s="11"/>
      <c r="C10" s="11"/>
      <c r="D10" s="11"/>
      <c r="E10" s="11"/>
      <c r="F10" s="11"/>
      <c r="G10" s="11"/>
      <c r="H10" s="11"/>
      <c r="I10" s="11"/>
    </row>
    <row r="11" spans="1:9" x14ac:dyDescent="0.2">
      <c r="A11" s="12" t="s">
        <v>65</v>
      </c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A12" s="12" t="s">
        <v>66</v>
      </c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A13" s="20" t="s">
        <v>67</v>
      </c>
      <c r="B13" s="11"/>
      <c r="C13" s="11"/>
      <c r="D13" s="11"/>
      <c r="E13" s="11"/>
      <c r="F13" s="11"/>
      <c r="G13" s="11"/>
      <c r="H13" s="11"/>
      <c r="I13" s="11"/>
    </row>
    <row r="14" spans="1:9" s="22" customFormat="1" x14ac:dyDescent="0.2">
      <c r="A14" s="20"/>
      <c r="B14" s="21"/>
      <c r="C14" s="21"/>
      <c r="D14" s="21"/>
      <c r="E14" s="21"/>
      <c r="F14" s="21"/>
      <c r="G14" s="21"/>
      <c r="H14" s="21"/>
      <c r="I14" s="21"/>
    </row>
    <row r="15" spans="1:9" ht="16.5" thickBot="1" x14ac:dyDescent="0.3">
      <c r="A15" s="13" t="s">
        <v>49</v>
      </c>
      <c r="B15" s="14"/>
      <c r="C15" s="14"/>
      <c r="D15" s="14"/>
      <c r="E15" s="14"/>
      <c r="F15" s="14"/>
      <c r="G15" s="14"/>
      <c r="H15" s="14"/>
      <c r="I15" s="14"/>
    </row>
    <row r="16" spans="1:9" x14ac:dyDescent="0.2">
      <c r="A16" s="11" t="s">
        <v>1</v>
      </c>
      <c r="B16" s="11"/>
      <c r="C16" s="11"/>
      <c r="D16" s="11"/>
      <c r="E16" s="11"/>
      <c r="F16" s="11"/>
      <c r="G16" s="11"/>
      <c r="H16" s="11"/>
      <c r="I16" s="11"/>
    </row>
    <row r="17" spans="1:13" x14ac:dyDescent="0.2">
      <c r="A17" s="15" t="s">
        <v>2</v>
      </c>
      <c r="B17" s="11" t="s">
        <v>3</v>
      </c>
      <c r="C17" s="11"/>
      <c r="D17" s="11"/>
      <c r="E17" s="11"/>
      <c r="F17" s="11"/>
      <c r="G17" s="11"/>
      <c r="H17" s="11"/>
      <c r="I17" s="11"/>
    </row>
    <row r="18" spans="1:13" x14ac:dyDescent="0.2">
      <c r="A18" s="15" t="s">
        <v>2</v>
      </c>
      <c r="B18" s="11" t="s">
        <v>4</v>
      </c>
      <c r="C18" s="11"/>
      <c r="D18" s="11"/>
      <c r="E18" s="11"/>
      <c r="F18" s="11"/>
      <c r="G18" s="11"/>
      <c r="H18" s="11"/>
      <c r="I18" s="11"/>
    </row>
    <row r="19" spans="1:13" x14ac:dyDescent="0.2">
      <c r="A19" s="11"/>
      <c r="B19" s="15" t="s">
        <v>5</v>
      </c>
      <c r="C19" s="11" t="s">
        <v>6</v>
      </c>
      <c r="D19" s="11"/>
      <c r="E19" s="11"/>
      <c r="F19" s="11"/>
      <c r="G19" s="11"/>
      <c r="H19" s="11"/>
      <c r="I19" s="11"/>
    </row>
    <row r="20" spans="1:13" x14ac:dyDescent="0.2">
      <c r="A20" s="11"/>
      <c r="B20" s="11"/>
      <c r="C20" s="11" t="s">
        <v>7</v>
      </c>
      <c r="D20" s="11"/>
      <c r="E20" s="11"/>
      <c r="F20" s="11"/>
      <c r="G20" s="11"/>
      <c r="H20" s="11"/>
      <c r="I20" s="11"/>
    </row>
    <row r="21" spans="1:13" x14ac:dyDescent="0.2">
      <c r="A21" s="15" t="s">
        <v>2</v>
      </c>
      <c r="B21" s="11" t="s">
        <v>116</v>
      </c>
      <c r="C21" s="11"/>
      <c r="D21" s="11"/>
      <c r="E21" s="11"/>
      <c r="F21" s="11"/>
      <c r="G21" s="11"/>
      <c r="H21" s="11"/>
      <c r="I21" s="11"/>
    </row>
    <row r="22" spans="1:13" x14ac:dyDescent="0.2">
      <c r="A22" s="15" t="s">
        <v>2</v>
      </c>
      <c r="B22" s="11" t="s">
        <v>37</v>
      </c>
      <c r="C22" s="11"/>
      <c r="D22" s="11"/>
      <c r="E22" s="11"/>
      <c r="F22" s="11"/>
      <c r="G22" s="11"/>
      <c r="H22" s="11"/>
      <c r="I22" s="11"/>
    </row>
    <row r="23" spans="1:13" x14ac:dyDescent="0.2">
      <c r="A23" s="15"/>
      <c r="B23" s="11"/>
      <c r="C23" s="11"/>
      <c r="D23" s="11"/>
      <c r="E23" s="11"/>
      <c r="F23" s="11"/>
      <c r="G23" s="11"/>
      <c r="H23" s="11"/>
      <c r="I23" s="11"/>
    </row>
    <row r="24" spans="1:13" x14ac:dyDescent="0.2">
      <c r="A24" s="15"/>
      <c r="B24" s="11"/>
      <c r="C24" s="11"/>
      <c r="D24" s="11"/>
      <c r="E24" s="11"/>
      <c r="F24" s="11"/>
      <c r="G24" s="11"/>
      <c r="H24" s="11"/>
      <c r="I24" s="11"/>
    </row>
    <row r="25" spans="1:13" x14ac:dyDescent="0.2">
      <c r="A25" s="11"/>
      <c r="B25" s="11"/>
      <c r="C25" s="11"/>
      <c r="D25" s="11"/>
      <c r="E25" s="11"/>
      <c r="F25" s="11"/>
      <c r="G25" s="11"/>
      <c r="H25" s="11"/>
      <c r="I25" s="11"/>
    </row>
    <row r="26" spans="1:13" x14ac:dyDescent="0.2">
      <c r="A26" s="11"/>
      <c r="B26" s="11"/>
      <c r="C26" s="11"/>
      <c r="D26" s="11"/>
      <c r="E26" s="11"/>
      <c r="F26" s="11"/>
      <c r="G26" s="11"/>
      <c r="H26" s="11"/>
      <c r="I26" s="11"/>
    </row>
    <row r="27" spans="1:13" x14ac:dyDescent="0.2">
      <c r="A27" s="16" t="s">
        <v>8</v>
      </c>
      <c r="B27" s="17"/>
      <c r="C27" s="17"/>
      <c r="D27" s="17"/>
      <c r="E27" s="17"/>
      <c r="F27" s="17"/>
      <c r="G27" s="11"/>
      <c r="H27" s="11"/>
      <c r="I27" s="11"/>
    </row>
    <row r="28" spans="1:13" x14ac:dyDescent="0.2">
      <c r="A28" s="17"/>
      <c r="B28" s="78" t="s">
        <v>119</v>
      </c>
      <c r="C28" s="17"/>
      <c r="D28" s="17"/>
      <c r="E28" s="17"/>
      <c r="F28" s="17"/>
      <c r="G28" s="11"/>
      <c r="H28" s="11"/>
      <c r="I28" s="11"/>
    </row>
    <row r="29" spans="1:13" x14ac:dyDescent="0.2">
      <c r="A29" s="17"/>
      <c r="B29" s="17"/>
      <c r="C29" s="17"/>
      <c r="D29" s="17"/>
      <c r="E29" s="17"/>
      <c r="F29" s="17"/>
      <c r="G29" s="11"/>
      <c r="H29" s="11"/>
      <c r="I29" s="11"/>
    </row>
    <row r="30" spans="1:13" ht="13.5" thickBot="1" x14ac:dyDescent="0.25">
      <c r="A30" s="18" t="s">
        <v>123</v>
      </c>
      <c r="B30" s="19"/>
      <c r="C30" s="19"/>
      <c r="D30" s="19"/>
      <c r="E30" s="19"/>
      <c r="F30" s="19"/>
      <c r="G30" s="11"/>
      <c r="H30" s="11"/>
      <c r="I30" s="11"/>
    </row>
    <row r="31" spans="1:13" x14ac:dyDescent="0.2">
      <c r="H31" s="112" t="s">
        <v>36</v>
      </c>
      <c r="I31" s="113"/>
      <c r="J31" s="113"/>
      <c r="K31" s="113"/>
      <c r="L31" s="113"/>
      <c r="M31" s="114"/>
    </row>
    <row r="32" spans="1:13" ht="18" customHeight="1" x14ac:dyDescent="0.2">
      <c r="H32" s="115"/>
      <c r="I32" s="116"/>
      <c r="J32" s="116"/>
      <c r="K32" s="116"/>
      <c r="L32" s="116"/>
      <c r="M32" s="117"/>
    </row>
    <row r="33" spans="8:13" ht="13.5" thickBot="1" x14ac:dyDescent="0.25">
      <c r="H33" s="118"/>
      <c r="I33" s="119"/>
      <c r="J33" s="119"/>
      <c r="K33" s="119"/>
      <c r="L33" s="119"/>
      <c r="M33" s="120"/>
    </row>
  </sheetData>
  <mergeCells count="1">
    <mergeCell ref="H31:M33"/>
  </mergeCells>
  <hyperlinks>
    <hyperlink ref="B28" r:id="rId1"/>
    <hyperlink ref="H31" location="'Primer Sipariş Formu'!A1" display="Talimatları okudum ve kabul ediyorum--&gt;"/>
  </hyperlink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Roman,Normal"&amp;12&amp;A</oddHeader>
    <oddFooter>&amp;C&amp;"Times New Roman,Normal"&amp;12Sayfa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308"/>
  <sheetViews>
    <sheetView tabSelected="1" topLeftCell="F7" zoomScaleNormal="100" workbookViewId="0">
      <pane xSplit="21135" topLeftCell="J1"/>
      <selection activeCell="L22" sqref="L22"/>
      <selection pane="topRight" activeCell="H4" sqref="H4"/>
    </sheetView>
  </sheetViews>
  <sheetFormatPr defaultColWidth="10.125" defaultRowHeight="12.75" x14ac:dyDescent="0.2"/>
  <cols>
    <col min="1" max="1" width="33.625" style="1" customWidth="1"/>
    <col min="2" max="2" width="17.875" style="1" customWidth="1"/>
    <col min="3" max="3" width="40" style="2" customWidth="1"/>
    <col min="4" max="4" width="17.375" style="2" customWidth="1"/>
    <col min="5" max="5" width="15.625" style="3" customWidth="1"/>
    <col min="6" max="6" width="12.125" style="4" customWidth="1"/>
    <col min="7" max="7" width="19.875" style="4" customWidth="1"/>
    <col min="8" max="8" width="16.875" style="4" customWidth="1"/>
    <col min="9" max="9" width="10.125" style="4"/>
    <col min="10" max="10" width="22" style="4" customWidth="1"/>
    <col min="11" max="11" width="21" style="4" bestFit="1" customWidth="1"/>
    <col min="12" max="12" width="27.125" style="4" bestFit="1" customWidth="1"/>
    <col min="13" max="13" width="22.125" style="4" bestFit="1" customWidth="1"/>
    <col min="14" max="14" width="23.375" style="4" bestFit="1" customWidth="1"/>
    <col min="15" max="15" width="22.875" style="4" customWidth="1"/>
    <col min="16" max="16" width="18" style="4" customWidth="1"/>
    <col min="17" max="16384" width="10.125" style="4"/>
  </cols>
  <sheetData>
    <row r="1" spans="1:13" ht="20.25" x14ac:dyDescent="0.2">
      <c r="A1" s="79"/>
      <c r="B1" s="80"/>
      <c r="C1" s="80"/>
      <c r="D1" s="80"/>
      <c r="E1" s="81" t="s">
        <v>118</v>
      </c>
      <c r="F1" s="81"/>
      <c r="G1" s="82"/>
      <c r="H1" s="83"/>
      <c r="J1" s="138" t="s">
        <v>14</v>
      </c>
      <c r="K1" s="138"/>
      <c r="L1" s="138"/>
    </row>
    <row r="2" spans="1:13" ht="20.25" x14ac:dyDescent="0.2">
      <c r="A2" s="84"/>
      <c r="B2" s="85"/>
      <c r="C2" s="85"/>
      <c r="D2" s="85"/>
      <c r="E2" s="86" t="s">
        <v>9</v>
      </c>
      <c r="F2" s="86"/>
      <c r="G2" s="86"/>
      <c r="H2" s="87"/>
    </row>
    <row r="3" spans="1:13" ht="20.25" x14ac:dyDescent="0.2">
      <c r="A3" s="84"/>
      <c r="B3" s="85"/>
      <c r="C3" s="85"/>
      <c r="D3" s="85"/>
      <c r="E3" s="86" t="s">
        <v>10</v>
      </c>
      <c r="F3" s="86"/>
      <c r="G3" s="86"/>
      <c r="H3" s="87"/>
      <c r="J3" s="145" t="s">
        <v>16</v>
      </c>
      <c r="K3" s="146"/>
    </row>
    <row r="4" spans="1:13" ht="20.25" x14ac:dyDescent="0.3">
      <c r="A4" s="84"/>
      <c r="B4" s="85"/>
      <c r="C4" s="85"/>
      <c r="D4" s="85"/>
      <c r="E4" s="88" t="s">
        <v>11</v>
      </c>
      <c r="F4" s="107" t="s">
        <v>120</v>
      </c>
      <c r="G4" s="86"/>
      <c r="H4" s="89"/>
      <c r="J4" s="5" t="s">
        <v>18</v>
      </c>
      <c r="K4" s="5">
        <f>SUM(E$21:E$1030)</f>
        <v>0</v>
      </c>
    </row>
    <row r="5" spans="1:13" ht="20.25" x14ac:dyDescent="0.3">
      <c r="A5" s="84"/>
      <c r="B5" s="85"/>
      <c r="C5" s="85"/>
      <c r="D5" s="85"/>
      <c r="E5" s="88" t="s">
        <v>12</v>
      </c>
      <c r="F5" s="90" t="s">
        <v>119</v>
      </c>
      <c r="G5" s="86"/>
      <c r="H5" s="89"/>
      <c r="J5" s="5" t="s">
        <v>19</v>
      </c>
      <c r="K5" s="5">
        <f>COUNTIF(G$21:G$1030,FiyatTablosu[[#Headers],[OPC]])</f>
        <v>0</v>
      </c>
    </row>
    <row r="6" spans="1:13" ht="20.25" x14ac:dyDescent="0.3">
      <c r="A6" s="91"/>
      <c r="B6" s="92"/>
      <c r="C6" s="92"/>
      <c r="D6" s="92"/>
      <c r="E6" s="88" t="s">
        <v>13</v>
      </c>
      <c r="F6" s="107" t="s">
        <v>121</v>
      </c>
      <c r="G6" s="86"/>
      <c r="H6" s="89"/>
      <c r="J6" s="5" t="s">
        <v>21</v>
      </c>
      <c r="K6" s="5">
        <f>COUNTIF(G$21:G$1030,FiyatTablosu[[#Headers],[HPLC]])</f>
        <v>0</v>
      </c>
      <c r="M6" s="97"/>
    </row>
    <row r="7" spans="1:13" ht="27" x14ac:dyDescent="0.2">
      <c r="A7" s="93" t="s">
        <v>38</v>
      </c>
      <c r="B7" s="94"/>
      <c r="C7" s="95"/>
      <c r="D7" s="95"/>
      <c r="E7" s="95"/>
      <c r="F7" s="95"/>
      <c r="G7" s="95"/>
      <c r="H7" s="96"/>
      <c r="J7" s="6" t="s">
        <v>23</v>
      </c>
      <c r="K7" s="7">
        <f>SUM(H$21:H$1030)</f>
        <v>0</v>
      </c>
    </row>
    <row r="8" spans="1:13" ht="12.95" customHeight="1" thickBot="1" x14ac:dyDescent="0.25">
      <c r="A8" s="23"/>
      <c r="B8" s="24"/>
      <c r="C8" s="24"/>
      <c r="D8" s="24"/>
      <c r="E8" s="24"/>
      <c r="F8" s="24"/>
      <c r="G8" s="24"/>
      <c r="H8" s="25"/>
    </row>
    <row r="9" spans="1:13" ht="15.75" x14ac:dyDescent="0.2">
      <c r="A9" s="103" t="s">
        <v>39</v>
      </c>
      <c r="B9" s="124"/>
      <c r="C9" s="125"/>
      <c r="D9" s="126"/>
      <c r="E9" s="98"/>
      <c r="F9" s="142"/>
      <c r="G9" s="143"/>
      <c r="H9" s="144"/>
    </row>
    <row r="10" spans="1:13" ht="15" customHeight="1" x14ac:dyDescent="0.2">
      <c r="A10" s="104" t="s">
        <v>40</v>
      </c>
      <c r="B10" s="127"/>
      <c r="C10" s="128"/>
      <c r="D10" s="129"/>
      <c r="E10" s="99" t="s">
        <v>15</v>
      </c>
      <c r="F10" s="139"/>
      <c r="G10" s="140"/>
      <c r="H10" s="141"/>
    </row>
    <row r="11" spans="1:13" ht="15" customHeight="1" x14ac:dyDescent="0.2">
      <c r="A11" s="104" t="s">
        <v>41</v>
      </c>
      <c r="B11" s="127"/>
      <c r="C11" s="128"/>
      <c r="D11" s="129"/>
      <c r="E11" s="99"/>
      <c r="F11" s="139"/>
      <c r="G11" s="140"/>
      <c r="H11" s="141"/>
    </row>
    <row r="12" spans="1:13" ht="30" x14ac:dyDescent="0.2">
      <c r="A12" s="104" t="s">
        <v>42</v>
      </c>
      <c r="B12" s="127"/>
      <c r="C12" s="128"/>
      <c r="D12" s="129"/>
      <c r="E12" s="100" t="s">
        <v>17</v>
      </c>
      <c r="F12" s="139"/>
      <c r="G12" s="140"/>
      <c r="H12" s="141"/>
      <c r="J12" s="133" t="s">
        <v>26</v>
      </c>
      <c r="K12" s="134"/>
      <c r="L12" s="134"/>
      <c r="M12" s="134"/>
    </row>
    <row r="13" spans="1:13" ht="15" customHeight="1" x14ac:dyDescent="0.2">
      <c r="A13" s="104" t="s">
        <v>43</v>
      </c>
      <c r="B13" s="127"/>
      <c r="C13" s="128"/>
      <c r="D13" s="129"/>
      <c r="E13" s="100"/>
      <c r="F13" s="139"/>
      <c r="G13" s="140"/>
      <c r="H13" s="141"/>
      <c r="J13" s="48" t="s">
        <v>25</v>
      </c>
      <c r="K13" s="49" t="s">
        <v>102</v>
      </c>
      <c r="L13" s="49" t="s">
        <v>107</v>
      </c>
      <c r="M13" s="50" t="s">
        <v>108</v>
      </c>
    </row>
    <row r="14" spans="1:13" ht="15" customHeight="1" x14ac:dyDescent="0.2">
      <c r="A14" s="104" t="s">
        <v>44</v>
      </c>
      <c r="B14" s="127"/>
      <c r="C14" s="128"/>
      <c r="D14" s="129"/>
      <c r="E14" s="101" t="s">
        <v>20</v>
      </c>
      <c r="F14" s="139"/>
      <c r="G14" s="140"/>
      <c r="H14" s="141"/>
      <c r="J14" s="63">
        <v>50</v>
      </c>
      <c r="K14" s="46">
        <v>0.3</v>
      </c>
      <c r="L14" s="46">
        <v>0.75</v>
      </c>
      <c r="M14" s="51">
        <v>0.8</v>
      </c>
    </row>
    <row r="15" spans="1:13" ht="15" customHeight="1" x14ac:dyDescent="0.2">
      <c r="A15" s="104" t="s">
        <v>45</v>
      </c>
      <c r="B15" s="127"/>
      <c r="C15" s="128"/>
      <c r="D15" s="129"/>
      <c r="E15" s="101"/>
      <c r="F15" s="139"/>
      <c r="G15" s="140"/>
      <c r="H15" s="141"/>
      <c r="J15" s="63">
        <v>100</v>
      </c>
      <c r="K15" s="46">
        <v>0.4</v>
      </c>
      <c r="L15" s="46">
        <v>0.8</v>
      </c>
      <c r="M15" s="51">
        <v>0.85</v>
      </c>
    </row>
    <row r="16" spans="1:13" ht="15" customHeight="1" x14ac:dyDescent="0.2">
      <c r="A16" s="105" t="s">
        <v>46</v>
      </c>
      <c r="B16" s="130"/>
      <c r="C16" s="131"/>
      <c r="D16" s="132"/>
      <c r="E16" s="99" t="s">
        <v>22</v>
      </c>
      <c r="F16" s="139"/>
      <c r="G16" s="140"/>
      <c r="H16" s="141"/>
      <c r="J16" s="64">
        <v>200</v>
      </c>
      <c r="K16" s="47">
        <v>0.5</v>
      </c>
      <c r="L16" s="47">
        <v>0.9</v>
      </c>
      <c r="M16" s="52">
        <v>0.95</v>
      </c>
    </row>
    <row r="17" spans="1:21" ht="15" customHeight="1" x14ac:dyDescent="0.25">
      <c r="A17" s="105"/>
      <c r="B17" s="130"/>
      <c r="C17" s="131"/>
      <c r="D17" s="132"/>
      <c r="E17" s="99" t="s">
        <v>24</v>
      </c>
      <c r="F17" s="139"/>
      <c r="G17" s="140"/>
      <c r="H17" s="141"/>
      <c r="T17" s="37"/>
      <c r="U17" s="37"/>
    </row>
    <row r="18" spans="1:21" ht="15" customHeight="1" x14ac:dyDescent="0.2">
      <c r="A18" s="104" t="s">
        <v>47</v>
      </c>
      <c r="B18" s="127"/>
      <c r="C18" s="128"/>
      <c r="D18" s="129"/>
      <c r="E18" s="99" t="s">
        <v>12</v>
      </c>
      <c r="F18" s="139"/>
      <c r="G18" s="140"/>
      <c r="H18" s="141"/>
    </row>
    <row r="19" spans="1:21" ht="15.75" customHeight="1" thickBot="1" x14ac:dyDescent="0.25">
      <c r="A19" s="106" t="s">
        <v>48</v>
      </c>
      <c r="B19" s="121"/>
      <c r="C19" s="122"/>
      <c r="D19" s="123"/>
      <c r="E19" s="102"/>
      <c r="F19" s="121"/>
      <c r="G19" s="122"/>
      <c r="H19" s="137"/>
      <c r="J19" s="135" t="s">
        <v>50</v>
      </c>
      <c r="K19" s="136"/>
      <c r="L19" s="136"/>
      <c r="M19" s="136"/>
    </row>
    <row r="20" spans="1:21" ht="15.75" x14ac:dyDescent="0.25">
      <c r="A20" s="33" t="s">
        <v>27</v>
      </c>
      <c r="B20" s="38" t="s">
        <v>50</v>
      </c>
      <c r="C20" s="34" t="s">
        <v>28</v>
      </c>
      <c r="D20" s="34" t="s">
        <v>51</v>
      </c>
      <c r="E20" s="35" t="s">
        <v>29</v>
      </c>
      <c r="F20" s="35" t="s">
        <v>30</v>
      </c>
      <c r="G20" s="35" t="s">
        <v>31</v>
      </c>
      <c r="H20" s="36" t="s">
        <v>32</v>
      </c>
      <c r="J20" s="53" t="s">
        <v>52</v>
      </c>
      <c r="K20" s="54" t="s">
        <v>53</v>
      </c>
      <c r="L20" s="55" t="s">
        <v>97</v>
      </c>
      <c r="M20" s="56" t="s">
        <v>71</v>
      </c>
      <c r="Q20" s="70" t="s">
        <v>100</v>
      </c>
      <c r="R20" s="70" t="s">
        <v>101</v>
      </c>
      <c r="S20" s="70" t="s">
        <v>103</v>
      </c>
      <c r="T20" s="70" t="s">
        <v>106</v>
      </c>
    </row>
    <row r="21" spans="1:21" ht="15.75" customHeight="1" x14ac:dyDescent="0.2">
      <c r="A21" s="42"/>
      <c r="B21" s="41"/>
      <c r="C21" s="44"/>
      <c r="D21" s="40"/>
      <c r="E21" s="26">
        <f t="shared" ref="E21:E93" si="0">LEN(C21)</f>
        <v>0</v>
      </c>
      <c r="F21" s="27"/>
      <c r="G21" s="27"/>
      <c r="H21" s="30">
        <f xml:space="preserve"> R21*S21 + Q21*InosineTablo[[#All],[Sütun4]] + T21</f>
        <v>0</v>
      </c>
      <c r="J21" s="65" t="s">
        <v>84</v>
      </c>
      <c r="K21" s="57" t="s">
        <v>72</v>
      </c>
      <c r="L21" s="58" t="s">
        <v>69</v>
      </c>
      <c r="M21" s="59">
        <v>59</v>
      </c>
      <c r="Q21" s="71">
        <f>2*LEN(C21)-LEN(SUBSTITUTE(C21,"I",""))-LEN(SUBSTITUTE(C21,"i",""))</f>
        <v>0</v>
      </c>
      <c r="R21" s="72">
        <f>LEN(SUBSTITUTE(C21,"I",""))+LEN(SUBSTITUTE(C21,"i","")) - LEN(C21)</f>
        <v>0</v>
      </c>
      <c r="S21" s="72">
        <f>IF( ISERROR( VLOOKUP(F21,FiyatTablosu[],MATCH(G21,saflastirma,0)+1,0)), 0, VLOOKUP(F21,FiyatTablosu[],MATCH(G21,saflastirma,0)+1,0))</f>
        <v>0</v>
      </c>
      <c r="T21" s="73">
        <f t="shared" ref="T21:T86" si="1">IF(B21="",0,VLOOKUP(B21,bes_mod_fiyatlar,4,FALSE))+IF(D21="",0,VLOOKUP(D21,uc_mod_fiyatlar,4,FALSE))</f>
        <v>0</v>
      </c>
    </row>
    <row r="22" spans="1:21" ht="15.75" customHeight="1" x14ac:dyDescent="0.2">
      <c r="A22" s="42"/>
      <c r="B22" s="41"/>
      <c r="C22" s="44"/>
      <c r="D22" s="40"/>
      <c r="E22" s="26">
        <f t="shared" si="0"/>
        <v>0</v>
      </c>
      <c r="F22" s="27"/>
      <c r="G22" s="27"/>
      <c r="H22" s="30">
        <f xml:space="preserve"> R22*S22 + Q22*InosineTablo[[#All],[Sütun4]] + T22</f>
        <v>0</v>
      </c>
      <c r="J22" s="65" t="s">
        <v>85</v>
      </c>
      <c r="K22" s="57" t="s">
        <v>73</v>
      </c>
      <c r="L22" s="58" t="s">
        <v>69</v>
      </c>
      <c r="M22" s="59">
        <v>79</v>
      </c>
      <c r="Q22" s="71">
        <f t="shared" ref="Q22:Q87" si="2">2*LEN(C22)-LEN(SUBSTITUTE(C22,"I",""))-LEN(SUBSTITUTE(C22,"i",""))</f>
        <v>0</v>
      </c>
      <c r="R22" s="72">
        <f t="shared" ref="R22:R87" si="3">LEN(SUBSTITUTE(C22,"I",""))+LEN(SUBSTITUTE(C22,"i","")) - LEN(C22)</f>
        <v>0</v>
      </c>
      <c r="S22" s="72">
        <f>IF( ISERROR( VLOOKUP(F22,FiyatTablosu[],MATCH(G22,saflastirma,0)+1,0)), 0, VLOOKUP(F22,FiyatTablosu[],MATCH(G22,saflastirma,0)+1,0))</f>
        <v>0</v>
      </c>
      <c r="T22" s="73">
        <f t="shared" si="1"/>
        <v>0</v>
      </c>
    </row>
    <row r="23" spans="1:21" ht="15.75" customHeight="1" x14ac:dyDescent="0.2">
      <c r="A23" s="42"/>
      <c r="B23" s="41"/>
      <c r="C23" s="44"/>
      <c r="D23" s="40"/>
      <c r="E23" s="26">
        <f t="shared" si="0"/>
        <v>0</v>
      </c>
      <c r="F23" s="27"/>
      <c r="G23" s="27"/>
      <c r="H23" s="30">
        <f xml:space="preserve"> R23*S23 + Q23*InosineTablo[[#All],[Sütun4]] + T23</f>
        <v>0</v>
      </c>
      <c r="J23" s="65" t="s">
        <v>86</v>
      </c>
      <c r="K23" s="57" t="s">
        <v>74</v>
      </c>
      <c r="L23" s="58" t="s">
        <v>69</v>
      </c>
      <c r="M23" s="59">
        <v>79</v>
      </c>
      <c r="Q23" s="71">
        <f t="shared" si="2"/>
        <v>0</v>
      </c>
      <c r="R23" s="72">
        <f t="shared" si="3"/>
        <v>0</v>
      </c>
      <c r="S23" s="72">
        <f>IF( ISERROR( VLOOKUP(F23,FiyatTablosu[],MATCH(G23,saflastirma,0)+1,0)), 0, VLOOKUP(F23,FiyatTablosu[],MATCH(G23,saflastirma,0)+1,0))</f>
        <v>0</v>
      </c>
      <c r="T23" s="73">
        <f t="shared" si="1"/>
        <v>0</v>
      </c>
    </row>
    <row r="24" spans="1:21" ht="15.75" customHeight="1" x14ac:dyDescent="0.2">
      <c r="A24" s="42"/>
      <c r="B24" s="41"/>
      <c r="C24" s="44"/>
      <c r="D24" s="40"/>
      <c r="E24" s="26">
        <f t="shared" ref="E24:E28" si="4">LEN(C24)</f>
        <v>0</v>
      </c>
      <c r="F24" s="27"/>
      <c r="G24" s="27"/>
      <c r="H24" s="30">
        <f xml:space="preserve"> R24*S24 + Q24*InosineTablo[[#All],[Sütun4]] + T24</f>
        <v>0</v>
      </c>
      <c r="J24" s="109" t="s">
        <v>124</v>
      </c>
      <c r="K24" s="110" t="s">
        <v>125</v>
      </c>
      <c r="L24" s="111" t="s">
        <v>126</v>
      </c>
      <c r="M24" s="108">
        <v>69</v>
      </c>
      <c r="Q24" s="71">
        <f t="shared" si="2"/>
        <v>0</v>
      </c>
      <c r="R24" s="72">
        <f t="shared" si="3"/>
        <v>0</v>
      </c>
      <c r="S24" s="72">
        <f>IF( ISERROR( VLOOKUP(F24,FiyatTablosu[],MATCH(G24,saflastirma,0)+1,0)), 0, VLOOKUP(F24,FiyatTablosu[],MATCH(G24,saflastirma,0)+1,0))</f>
        <v>0</v>
      </c>
      <c r="T24" s="73">
        <f t="shared" si="1"/>
        <v>0</v>
      </c>
    </row>
    <row r="25" spans="1:21" ht="15.75" customHeight="1" x14ac:dyDescent="0.2">
      <c r="A25" s="42"/>
      <c r="B25" s="41"/>
      <c r="C25" s="44"/>
      <c r="D25" s="40"/>
      <c r="E25" s="26">
        <f t="shared" si="4"/>
        <v>0</v>
      </c>
      <c r="F25" s="27"/>
      <c r="G25" s="27"/>
      <c r="H25" s="30">
        <f xml:space="preserve"> R25*S25 + Q25*InosineTablo[[#All],[Sütun4]] + T25</f>
        <v>0</v>
      </c>
      <c r="J25" s="65" t="s">
        <v>88</v>
      </c>
      <c r="K25" s="57" t="s">
        <v>76</v>
      </c>
      <c r="L25" s="58" t="s">
        <v>69</v>
      </c>
      <c r="M25" s="59">
        <v>119</v>
      </c>
      <c r="Q25" s="71">
        <f t="shared" si="2"/>
        <v>0</v>
      </c>
      <c r="R25" s="72">
        <f t="shared" si="3"/>
        <v>0</v>
      </c>
      <c r="S25" s="72">
        <f>IF( ISERROR( VLOOKUP(F25,FiyatTablosu[],MATCH(G25,saflastirma,0)+1,0)), 0, VLOOKUP(F25,FiyatTablosu[],MATCH(G25,saflastirma,0)+1,0))</f>
        <v>0</v>
      </c>
      <c r="T25" s="73">
        <f t="shared" si="1"/>
        <v>0</v>
      </c>
    </row>
    <row r="26" spans="1:21" ht="15.75" customHeight="1" x14ac:dyDescent="0.2">
      <c r="A26" s="42"/>
      <c r="B26" s="41"/>
      <c r="C26" s="44"/>
      <c r="D26" s="40"/>
      <c r="E26" s="26">
        <f t="shared" si="4"/>
        <v>0</v>
      </c>
      <c r="F26" s="27"/>
      <c r="G26" s="27"/>
      <c r="H26" s="30">
        <f xml:space="preserve"> R26*S26 + Q26*InosineTablo[[#All],[Sütun4]] + T26</f>
        <v>0</v>
      </c>
      <c r="J26" s="65" t="s">
        <v>89</v>
      </c>
      <c r="K26" s="57" t="s">
        <v>77</v>
      </c>
      <c r="L26" s="58" t="s">
        <v>69</v>
      </c>
      <c r="M26" s="59">
        <v>99</v>
      </c>
      <c r="Q26" s="71">
        <f t="shared" si="2"/>
        <v>0</v>
      </c>
      <c r="R26" s="72">
        <f t="shared" si="3"/>
        <v>0</v>
      </c>
      <c r="S26" s="72">
        <f>IF( ISERROR( VLOOKUP(F26,FiyatTablosu[],MATCH(G26,saflastirma,0)+1,0)), 0, VLOOKUP(F26,FiyatTablosu[],MATCH(G26,saflastirma,0)+1,0))</f>
        <v>0</v>
      </c>
      <c r="T26" s="73">
        <f t="shared" si="1"/>
        <v>0</v>
      </c>
    </row>
    <row r="27" spans="1:21" ht="15.75" customHeight="1" x14ac:dyDescent="0.2">
      <c r="A27" s="42"/>
      <c r="B27" s="41"/>
      <c r="C27" s="44"/>
      <c r="D27" s="40"/>
      <c r="E27" s="26">
        <f t="shared" si="4"/>
        <v>0</v>
      </c>
      <c r="F27" s="27"/>
      <c r="G27" s="27"/>
      <c r="H27" s="30">
        <f xml:space="preserve"> R27*S27 + Q27*InosineTablo[[#All],[Sütun4]] + T27</f>
        <v>0</v>
      </c>
      <c r="J27" s="65" t="s">
        <v>90</v>
      </c>
      <c r="K27" s="57" t="s">
        <v>78</v>
      </c>
      <c r="L27" s="58" t="s">
        <v>69</v>
      </c>
      <c r="M27" s="59">
        <v>99</v>
      </c>
      <c r="Q27" s="71">
        <f t="shared" si="2"/>
        <v>0</v>
      </c>
      <c r="R27" s="72">
        <f t="shared" si="3"/>
        <v>0</v>
      </c>
      <c r="S27" s="72">
        <f>IF( ISERROR( VLOOKUP(F27,FiyatTablosu[],MATCH(G27,saflastirma,0)+1,0)), 0, VLOOKUP(F27,FiyatTablosu[],MATCH(G27,saflastirma,0)+1,0))</f>
        <v>0</v>
      </c>
      <c r="T27" s="73">
        <f t="shared" si="1"/>
        <v>0</v>
      </c>
    </row>
    <row r="28" spans="1:21" ht="15.75" customHeight="1" x14ac:dyDescent="0.2">
      <c r="A28" s="42"/>
      <c r="B28" s="41"/>
      <c r="C28" s="44"/>
      <c r="D28" s="40"/>
      <c r="E28" s="26">
        <f t="shared" si="4"/>
        <v>0</v>
      </c>
      <c r="F28" s="27"/>
      <c r="G28" s="27"/>
      <c r="H28" s="30">
        <f xml:space="preserve"> R28*S28 + Q28*InosineTablo[[#All],[Sütun4]] + T28</f>
        <v>0</v>
      </c>
      <c r="J28" s="65" t="s">
        <v>91</v>
      </c>
      <c r="K28" s="57" t="s">
        <v>79</v>
      </c>
      <c r="L28" s="77" t="s">
        <v>69</v>
      </c>
      <c r="M28" s="59">
        <v>119</v>
      </c>
      <c r="Q28" s="71">
        <f t="shared" si="2"/>
        <v>0</v>
      </c>
      <c r="R28" s="72">
        <f t="shared" si="3"/>
        <v>0</v>
      </c>
      <c r="S28" s="72">
        <f>IF( ISERROR( VLOOKUP(F28,FiyatTablosu[],MATCH(G28,saflastirma,0)+1,0)), 0, VLOOKUP(F28,FiyatTablosu[],MATCH(G28,saflastirma,0)+1,0))</f>
        <v>0</v>
      </c>
      <c r="T28" s="73">
        <f t="shared" si="1"/>
        <v>0</v>
      </c>
    </row>
    <row r="29" spans="1:21" ht="15.75" customHeight="1" x14ac:dyDescent="0.2">
      <c r="A29" s="42"/>
      <c r="B29" s="41"/>
      <c r="C29" s="44"/>
      <c r="D29" s="40"/>
      <c r="E29" s="26">
        <f t="shared" ref="E29:E34" si="5">LEN(C29)</f>
        <v>0</v>
      </c>
      <c r="F29" s="27"/>
      <c r="G29" s="27"/>
      <c r="H29" s="30">
        <f xml:space="preserve"> R29*S29 + Q29*InosineTablo[[#All],[Sütun4]] + T29</f>
        <v>0</v>
      </c>
      <c r="J29" s="65" t="s">
        <v>54</v>
      </c>
      <c r="K29" s="57" t="s">
        <v>80</v>
      </c>
      <c r="L29" s="58" t="s">
        <v>95</v>
      </c>
      <c r="M29" s="59">
        <v>69</v>
      </c>
      <c r="Q29" s="71">
        <f t="shared" si="2"/>
        <v>0</v>
      </c>
      <c r="R29" s="72">
        <f t="shared" si="3"/>
        <v>0</v>
      </c>
      <c r="S29" s="72">
        <f>IF( ISERROR( VLOOKUP(F29,FiyatTablosu[],MATCH(G29,saflastirma,0)+1,0)), 0, VLOOKUP(F29,FiyatTablosu[],MATCH(G29,saflastirma,0)+1,0))</f>
        <v>0</v>
      </c>
      <c r="T29" s="73">
        <f t="shared" si="1"/>
        <v>0</v>
      </c>
    </row>
    <row r="30" spans="1:21" ht="15.75" customHeight="1" x14ac:dyDescent="0.2">
      <c r="A30" s="42"/>
      <c r="B30" s="41"/>
      <c r="C30" s="44"/>
      <c r="D30" s="40"/>
      <c r="E30" s="26">
        <f t="shared" si="5"/>
        <v>0</v>
      </c>
      <c r="F30" s="27"/>
      <c r="G30" s="27"/>
      <c r="H30" s="30">
        <f xml:space="preserve"> R30*S30 + Q30*InosineTablo[[#All],[Sütun4]] + T30</f>
        <v>0</v>
      </c>
      <c r="J30" s="65" t="s">
        <v>56</v>
      </c>
      <c r="K30" s="57" t="s">
        <v>81</v>
      </c>
      <c r="L30" s="58" t="s">
        <v>94</v>
      </c>
      <c r="M30" s="59">
        <v>49</v>
      </c>
      <c r="Q30" s="71">
        <f t="shared" si="2"/>
        <v>0</v>
      </c>
      <c r="R30" s="72">
        <f t="shared" si="3"/>
        <v>0</v>
      </c>
      <c r="S30" s="72">
        <f>IF( ISERROR( VLOOKUP(F30,FiyatTablosu[],MATCH(G30,saflastirma,0)+1,0)), 0, VLOOKUP(F30,FiyatTablosu[],MATCH(G30,saflastirma,0)+1,0))</f>
        <v>0</v>
      </c>
      <c r="T30" s="73">
        <f t="shared" si="1"/>
        <v>0</v>
      </c>
    </row>
    <row r="31" spans="1:21" ht="15.75" customHeight="1" x14ac:dyDescent="0.2">
      <c r="A31" s="42"/>
      <c r="B31" s="41"/>
      <c r="C31" s="44"/>
      <c r="D31" s="40"/>
      <c r="E31" s="26">
        <f t="shared" si="5"/>
        <v>0</v>
      </c>
      <c r="F31" s="27"/>
      <c r="G31" s="27"/>
      <c r="H31" s="30">
        <f xml:space="preserve"> R31*S31 + Q31*InosineTablo[[#All],[Sütun4]] + T31</f>
        <v>0</v>
      </c>
      <c r="J31" s="65" t="s">
        <v>55</v>
      </c>
      <c r="K31" s="57" t="s">
        <v>82</v>
      </c>
      <c r="L31" s="58" t="s">
        <v>95</v>
      </c>
      <c r="M31" s="59">
        <v>69</v>
      </c>
      <c r="Q31" s="71">
        <f t="shared" si="2"/>
        <v>0</v>
      </c>
      <c r="R31" s="72">
        <f t="shared" si="3"/>
        <v>0</v>
      </c>
      <c r="S31" s="72">
        <f>IF( ISERROR( VLOOKUP(F31,FiyatTablosu[],MATCH(G31,saflastirma,0)+1,0)), 0, VLOOKUP(F31,FiyatTablosu[],MATCH(G31,saflastirma,0)+1,0))</f>
        <v>0</v>
      </c>
      <c r="T31" s="73">
        <f t="shared" si="1"/>
        <v>0</v>
      </c>
    </row>
    <row r="32" spans="1:21" ht="15.75" customHeight="1" x14ac:dyDescent="0.2">
      <c r="A32" s="42"/>
      <c r="B32" s="41"/>
      <c r="C32" s="44"/>
      <c r="D32" s="40"/>
      <c r="E32" s="26">
        <f t="shared" ref="E32:E33" si="6">LEN(C32)</f>
        <v>0</v>
      </c>
      <c r="F32" s="27"/>
      <c r="G32" s="27"/>
      <c r="H32" s="30">
        <f xml:space="preserve"> R32*S32 + Q32*InosineTablo[[#All],[Sütun4]] + T32</f>
        <v>0</v>
      </c>
      <c r="J32" s="66" t="s">
        <v>93</v>
      </c>
      <c r="K32" s="60" t="s">
        <v>83</v>
      </c>
      <c r="L32" s="61" t="s">
        <v>95</v>
      </c>
      <c r="M32" s="62">
        <v>59</v>
      </c>
      <c r="Q32" s="71">
        <f t="shared" ref="Q32:Q33" si="7">2*LEN(C32)-LEN(SUBSTITUTE(C32,"I",""))-LEN(SUBSTITUTE(C32,"i",""))</f>
        <v>0</v>
      </c>
      <c r="R32" s="72">
        <f t="shared" ref="R32:R33" si="8">LEN(SUBSTITUTE(C32,"I",""))+LEN(SUBSTITUTE(C32,"i","")) - LEN(C32)</f>
        <v>0</v>
      </c>
      <c r="S32" s="72">
        <f>IF( ISERROR( VLOOKUP(F32,FiyatTablosu[],MATCH(G32,saflastirma,0)+1,0)), 0, VLOOKUP(F32,FiyatTablosu[],MATCH(G32,saflastirma,0)+1,0))</f>
        <v>0</v>
      </c>
      <c r="T32" s="73">
        <f t="shared" ref="T32:T33" si="9">IF(B32="",0,VLOOKUP(B32,bes_mod_fiyatlar,4,FALSE))+IF(D32="",0,VLOOKUP(D32,uc_mod_fiyatlar,4,FALSE))</f>
        <v>0</v>
      </c>
    </row>
    <row r="33" spans="1:20" ht="15.75" customHeight="1" x14ac:dyDescent="0.2">
      <c r="A33" s="42"/>
      <c r="B33" s="41"/>
      <c r="C33" s="44"/>
      <c r="D33" s="40"/>
      <c r="E33" s="26">
        <f t="shared" si="6"/>
        <v>0</v>
      </c>
      <c r="F33" s="27"/>
      <c r="G33" s="27"/>
      <c r="H33" s="30">
        <f xml:space="preserve"> R33*S33 + Q33*InosineTablo[[#All],[Sütun4]] + T33</f>
        <v>0</v>
      </c>
      <c r="J33" s="66" t="s">
        <v>111</v>
      </c>
      <c r="K33" s="75" t="s">
        <v>112</v>
      </c>
      <c r="L33" s="76" t="s">
        <v>69</v>
      </c>
      <c r="M33" s="62">
        <v>0</v>
      </c>
      <c r="Q33" s="71">
        <f t="shared" si="7"/>
        <v>0</v>
      </c>
      <c r="R33" s="72">
        <f t="shared" si="8"/>
        <v>0</v>
      </c>
      <c r="S33" s="72">
        <f>IF( ISERROR( VLOOKUP(F33,FiyatTablosu[],MATCH(G33,saflastirma,0)+1,0)), 0, VLOOKUP(F33,FiyatTablosu[],MATCH(G33,saflastirma,0)+1,0))</f>
        <v>0</v>
      </c>
      <c r="T33" s="73">
        <f t="shared" si="9"/>
        <v>0</v>
      </c>
    </row>
    <row r="34" spans="1:20" ht="15.75" customHeight="1" x14ac:dyDescent="0.2">
      <c r="A34" s="42"/>
      <c r="B34" s="41"/>
      <c r="C34" s="44"/>
      <c r="D34" s="40"/>
      <c r="E34" s="26">
        <f t="shared" si="5"/>
        <v>0</v>
      </c>
      <c r="F34" s="27"/>
      <c r="G34" s="27"/>
      <c r="H34" s="30">
        <f xml:space="preserve"> R34*S34 + Q34*InosineTablo[[#All],[Sütun4]] + T34</f>
        <v>0</v>
      </c>
      <c r="J34" s="66" t="s">
        <v>114</v>
      </c>
      <c r="K34" s="75" t="s">
        <v>113</v>
      </c>
      <c r="L34" s="76" t="s">
        <v>69</v>
      </c>
      <c r="M34" s="62">
        <v>0</v>
      </c>
      <c r="Q34" s="71">
        <f t="shared" si="2"/>
        <v>0</v>
      </c>
      <c r="R34" s="72">
        <f t="shared" si="3"/>
        <v>0</v>
      </c>
      <c r="S34" s="72">
        <f>IF( ISERROR( VLOOKUP(F34,FiyatTablosu[],MATCH(G34,saflastirma,0)+1,0)), 0, VLOOKUP(F34,FiyatTablosu[],MATCH(G34,saflastirma,0)+1,0))</f>
        <v>0</v>
      </c>
      <c r="T34" s="73">
        <f t="shared" si="1"/>
        <v>0</v>
      </c>
    </row>
    <row r="35" spans="1:20" ht="15.75" customHeight="1" x14ac:dyDescent="0.2">
      <c r="A35" s="42"/>
      <c r="B35" s="41"/>
      <c r="C35" s="44"/>
      <c r="D35" s="40"/>
      <c r="E35" s="26">
        <f t="shared" si="0"/>
        <v>0</v>
      </c>
      <c r="F35" s="27"/>
      <c r="G35" s="27"/>
      <c r="H35" s="30">
        <f xml:space="preserve"> R35*S35 + Q35*InosineTablo[[#All],[Sütun4]] + T35</f>
        <v>0</v>
      </c>
      <c r="J35" s="65" t="s">
        <v>87</v>
      </c>
      <c r="K35" s="57" t="s">
        <v>75</v>
      </c>
      <c r="L35" s="58" t="s">
        <v>69</v>
      </c>
      <c r="M35" s="59">
        <v>119</v>
      </c>
      <c r="Q35" s="71">
        <f t="shared" si="2"/>
        <v>0</v>
      </c>
      <c r="R35" s="72">
        <f t="shared" si="3"/>
        <v>0</v>
      </c>
      <c r="S35" s="72">
        <f>IF( ISERROR( VLOOKUP(F35,FiyatTablosu[],MATCH(G35,saflastirma,0)+1,0)), 0, VLOOKUP(F35,FiyatTablosu[],MATCH(G35,saflastirma,0)+1,0))</f>
        <v>0</v>
      </c>
      <c r="T35" s="73">
        <f t="shared" si="1"/>
        <v>0</v>
      </c>
    </row>
    <row r="36" spans="1:20" ht="15.75" customHeight="1" x14ac:dyDescent="0.2">
      <c r="A36" s="42"/>
      <c r="B36" s="41"/>
      <c r="C36" s="44"/>
      <c r="D36" s="40"/>
      <c r="E36" s="26">
        <f t="shared" si="0"/>
        <v>0</v>
      </c>
      <c r="F36" s="27"/>
      <c r="G36" s="27"/>
      <c r="H36" s="30">
        <f xml:space="preserve"> R36*S36 + Q36*InosineTablo[[#All],[Sütun4]] + T36</f>
        <v>0</v>
      </c>
      <c r="Q36" s="71">
        <f t="shared" si="2"/>
        <v>0</v>
      </c>
      <c r="R36" s="72">
        <f t="shared" si="3"/>
        <v>0</v>
      </c>
      <c r="S36" s="72">
        <f>IF( ISERROR( VLOOKUP(F36,FiyatTablosu[],MATCH(G36,saflastirma,0)+1,0)), 0, VLOOKUP(F36,FiyatTablosu[],MATCH(G36,saflastirma,0)+1,0))</f>
        <v>0</v>
      </c>
      <c r="T36" s="73">
        <f t="shared" si="1"/>
        <v>0</v>
      </c>
    </row>
    <row r="37" spans="1:20" ht="15.75" customHeight="1" x14ac:dyDescent="0.2">
      <c r="A37" s="42"/>
      <c r="B37" s="41"/>
      <c r="C37" s="44"/>
      <c r="D37" s="40"/>
      <c r="E37" s="26">
        <f t="shared" si="0"/>
        <v>0</v>
      </c>
      <c r="F37" s="27"/>
      <c r="G37" s="27"/>
      <c r="H37" s="30">
        <f xml:space="preserve"> R37*S37 + Q37*InosineTablo[[#All],[Sütun4]] + T37</f>
        <v>0</v>
      </c>
      <c r="J37" s="135" t="s">
        <v>51</v>
      </c>
      <c r="K37" s="136"/>
      <c r="L37" s="136"/>
      <c r="M37" s="136"/>
      <c r="Q37" s="71">
        <f t="shared" si="2"/>
        <v>0</v>
      </c>
      <c r="R37" s="72">
        <f t="shared" si="3"/>
        <v>0</v>
      </c>
      <c r="S37" s="72">
        <f>IF( ISERROR( VLOOKUP(F37,FiyatTablosu[],MATCH(G37,saflastirma,0)+1,0)), 0, VLOOKUP(F37,FiyatTablosu[],MATCH(G37,saflastirma,0)+1,0))</f>
        <v>0</v>
      </c>
      <c r="T37" s="73">
        <f t="shared" si="1"/>
        <v>0</v>
      </c>
    </row>
    <row r="38" spans="1:20" ht="15.75" customHeight="1" x14ac:dyDescent="0.2">
      <c r="A38" s="42"/>
      <c r="B38" s="41"/>
      <c r="C38" s="44"/>
      <c r="D38" s="40"/>
      <c r="E38" s="26">
        <f t="shared" si="0"/>
        <v>0</v>
      </c>
      <c r="F38" s="27"/>
      <c r="G38" s="27"/>
      <c r="H38" s="30">
        <f xml:space="preserve"> R38*S38 + Q38*InosineTablo[[#All],[Sütun4]] + T38</f>
        <v>0</v>
      </c>
      <c r="J38" s="53" t="s">
        <v>52</v>
      </c>
      <c r="K38" s="54" t="s">
        <v>53</v>
      </c>
      <c r="L38" s="55" t="s">
        <v>96</v>
      </c>
      <c r="M38" s="56" t="s">
        <v>71</v>
      </c>
      <c r="Q38" s="71">
        <f t="shared" si="2"/>
        <v>0</v>
      </c>
      <c r="R38" s="72">
        <f t="shared" si="3"/>
        <v>0</v>
      </c>
      <c r="S38" s="72">
        <f>IF( ISERROR( VLOOKUP(F38,FiyatTablosu[],MATCH(G38,saflastirma,0)+1,0)), 0, VLOOKUP(F38,FiyatTablosu[],MATCH(G38,saflastirma,0)+1,0))</f>
        <v>0</v>
      </c>
      <c r="T38" s="73">
        <f t="shared" si="1"/>
        <v>0</v>
      </c>
    </row>
    <row r="39" spans="1:20" ht="15.75" customHeight="1" x14ac:dyDescent="0.2">
      <c r="A39" s="42"/>
      <c r="B39" s="41"/>
      <c r="C39" s="44"/>
      <c r="D39" s="40"/>
      <c r="E39" s="26">
        <f t="shared" si="0"/>
        <v>0</v>
      </c>
      <c r="F39" s="27"/>
      <c r="G39" s="27"/>
      <c r="H39" s="30">
        <f xml:space="preserve"> R39*S39 + Q39*InosineTablo[[#All],[Sütun4]] + T39</f>
        <v>0</v>
      </c>
      <c r="J39" s="65" t="s">
        <v>92</v>
      </c>
      <c r="K39" s="57" t="s">
        <v>81</v>
      </c>
      <c r="L39" s="58" t="s">
        <v>94</v>
      </c>
      <c r="M39" s="59">
        <v>119</v>
      </c>
      <c r="Q39" s="71">
        <f t="shared" si="2"/>
        <v>0</v>
      </c>
      <c r="R39" s="72">
        <f t="shared" si="3"/>
        <v>0</v>
      </c>
      <c r="S39" s="72">
        <f>IF( ISERROR( VLOOKUP(F39,FiyatTablosu[],MATCH(G39,saflastirma,0)+1,0)), 0, VLOOKUP(F39,FiyatTablosu[],MATCH(G39,saflastirma,0)+1,0))</f>
        <v>0</v>
      </c>
      <c r="T39" s="73">
        <f t="shared" si="1"/>
        <v>0</v>
      </c>
    </row>
    <row r="40" spans="1:20" ht="15.75" customHeight="1" x14ac:dyDescent="0.2">
      <c r="A40" s="42"/>
      <c r="B40" s="41"/>
      <c r="C40" s="44"/>
      <c r="D40" s="40"/>
      <c r="E40" s="26">
        <f t="shared" si="0"/>
        <v>0</v>
      </c>
      <c r="F40" s="27"/>
      <c r="G40" s="27"/>
      <c r="H40" s="30">
        <f xml:space="preserve"> R40*S40 + Q40*InosineTablo[[#All],[Sütun4]] + T40</f>
        <v>0</v>
      </c>
      <c r="J40" s="65" t="s">
        <v>58</v>
      </c>
      <c r="K40" s="57" t="s">
        <v>59</v>
      </c>
      <c r="L40" s="58" t="s">
        <v>57</v>
      </c>
      <c r="M40" s="59">
        <v>59</v>
      </c>
      <c r="Q40" s="71">
        <f t="shared" si="2"/>
        <v>0</v>
      </c>
      <c r="R40" s="72">
        <f t="shared" si="3"/>
        <v>0</v>
      </c>
      <c r="S40" s="72">
        <f>IF( ISERROR( VLOOKUP(F40,FiyatTablosu[],MATCH(G40,saflastirma,0)+1,0)), 0, VLOOKUP(F40,FiyatTablosu[],MATCH(G40,saflastirma,0)+1,0))</f>
        <v>0</v>
      </c>
      <c r="T40" s="73">
        <f t="shared" si="1"/>
        <v>0</v>
      </c>
    </row>
    <row r="41" spans="1:20" ht="15.75" customHeight="1" x14ac:dyDescent="0.2">
      <c r="A41" s="42"/>
      <c r="B41" s="41"/>
      <c r="C41" s="44"/>
      <c r="D41" s="40"/>
      <c r="E41" s="26">
        <f t="shared" si="0"/>
        <v>0</v>
      </c>
      <c r="F41" s="27"/>
      <c r="G41" s="27"/>
      <c r="H41" s="30">
        <f xml:space="preserve"> R41*S41 + Q41*InosineTablo[[#All],[Sütun4]] + T41</f>
        <v>0</v>
      </c>
      <c r="J41" s="65" t="s">
        <v>98</v>
      </c>
      <c r="K41" s="57" t="s">
        <v>70</v>
      </c>
      <c r="L41" s="58" t="s">
        <v>69</v>
      </c>
      <c r="M41" s="59">
        <v>69</v>
      </c>
      <c r="Q41" s="71">
        <f t="shared" si="2"/>
        <v>0</v>
      </c>
      <c r="R41" s="72">
        <f t="shared" si="3"/>
        <v>0</v>
      </c>
      <c r="S41" s="72">
        <f>IF( ISERROR( VLOOKUP(F41,FiyatTablosu[],MATCH(G41,saflastirma,0)+1,0)), 0, VLOOKUP(F41,FiyatTablosu[],MATCH(G41,saflastirma,0)+1,0))</f>
        <v>0</v>
      </c>
      <c r="T41" s="73">
        <f t="shared" si="1"/>
        <v>0</v>
      </c>
    </row>
    <row r="42" spans="1:20" ht="15.75" customHeight="1" x14ac:dyDescent="0.2">
      <c r="A42" s="42"/>
      <c r="B42" s="41"/>
      <c r="C42" s="44"/>
      <c r="D42" s="40"/>
      <c r="E42" s="26">
        <f t="shared" si="0"/>
        <v>0</v>
      </c>
      <c r="F42" s="27"/>
      <c r="G42" s="27"/>
      <c r="H42" s="30">
        <f xml:space="preserve"> R42*S42 + Q42*InosineTablo[[#All],[Sütun4]] + T42</f>
        <v>0</v>
      </c>
      <c r="J42" s="66" t="s">
        <v>99</v>
      </c>
      <c r="K42" s="60" t="s">
        <v>83</v>
      </c>
      <c r="L42" s="61" t="s">
        <v>95</v>
      </c>
      <c r="M42" s="62">
        <v>69</v>
      </c>
      <c r="Q42" s="71">
        <f t="shared" si="2"/>
        <v>0</v>
      </c>
      <c r="R42" s="72">
        <f t="shared" si="3"/>
        <v>0</v>
      </c>
      <c r="S42" s="72">
        <f>IF( ISERROR( VLOOKUP(F42,FiyatTablosu[],MATCH(G42,saflastirma,0)+1,0)), 0, VLOOKUP(F42,FiyatTablosu[],MATCH(G42,saflastirma,0)+1,0))</f>
        <v>0</v>
      </c>
      <c r="T42" s="73">
        <f t="shared" si="1"/>
        <v>0</v>
      </c>
    </row>
    <row r="43" spans="1:20" ht="15.75" customHeight="1" x14ac:dyDescent="0.2">
      <c r="A43" s="42"/>
      <c r="B43" s="41"/>
      <c r="C43" s="44"/>
      <c r="D43" s="40"/>
      <c r="E43" s="26">
        <f t="shared" ref="E43:E44" si="10">LEN(C43)</f>
        <v>0</v>
      </c>
      <c r="F43" s="27"/>
      <c r="G43" s="27"/>
      <c r="H43" s="30">
        <f xml:space="preserve"> R43*S43 + Q43*InosineTablo[[#All],[Sütun4]] + T43</f>
        <v>0</v>
      </c>
      <c r="J43" s="66" t="s">
        <v>109</v>
      </c>
      <c r="K43" s="60" t="s">
        <v>110</v>
      </c>
      <c r="L43" s="61" t="s">
        <v>95</v>
      </c>
      <c r="M43" s="62">
        <v>119</v>
      </c>
      <c r="Q43" s="71">
        <f t="shared" si="2"/>
        <v>0</v>
      </c>
      <c r="R43" s="72">
        <f t="shared" si="3"/>
        <v>0</v>
      </c>
      <c r="S43" s="72">
        <f>IF( ISERROR( VLOOKUP(F43,FiyatTablosu[],MATCH(G43,saflastirma,0)+1,0)), 0, VLOOKUP(F43,FiyatTablosu[],MATCH(G43,saflastirma,0)+1,0))</f>
        <v>0</v>
      </c>
      <c r="T43" s="73">
        <f t="shared" si="1"/>
        <v>0</v>
      </c>
    </row>
    <row r="44" spans="1:20" ht="15.75" customHeight="1" x14ac:dyDescent="0.2">
      <c r="A44" s="42"/>
      <c r="B44" s="41"/>
      <c r="C44" s="44"/>
      <c r="D44" s="40"/>
      <c r="E44" s="26">
        <f t="shared" si="10"/>
        <v>0</v>
      </c>
      <c r="F44" s="27"/>
      <c r="G44" s="27"/>
      <c r="H44" s="30">
        <f xml:space="preserve"> R44*S44 + Q44*InosineTablo[[#All],[Sütun4]] + T44</f>
        <v>0</v>
      </c>
      <c r="J44"/>
      <c r="K44"/>
      <c r="L44"/>
      <c r="M44"/>
      <c r="Q44" s="71">
        <f t="shared" si="2"/>
        <v>0</v>
      </c>
      <c r="R44" s="72">
        <f t="shared" si="3"/>
        <v>0</v>
      </c>
      <c r="S44" s="72">
        <f>IF( ISERROR( VLOOKUP(F44,FiyatTablosu[],MATCH(G44,saflastirma,0)+1,0)), 0, VLOOKUP(F44,FiyatTablosu[],MATCH(G44,saflastirma,0)+1,0))</f>
        <v>0</v>
      </c>
      <c r="T44" s="73">
        <f t="shared" si="1"/>
        <v>0</v>
      </c>
    </row>
    <row r="45" spans="1:20" ht="15.75" customHeight="1" x14ac:dyDescent="0.2">
      <c r="A45" s="42"/>
      <c r="B45" s="41"/>
      <c r="C45" s="44"/>
      <c r="D45" s="40"/>
      <c r="E45" s="26">
        <f t="shared" si="0"/>
        <v>0</v>
      </c>
      <c r="F45" s="27"/>
      <c r="G45" s="27"/>
      <c r="H45" s="30">
        <f xml:space="preserve"> R45*S45 + Q45*InosineTablo[[#All],[Sütun4]] + T45</f>
        <v>0</v>
      </c>
      <c r="J45" s="67" t="s">
        <v>105</v>
      </c>
      <c r="K45" s="68" t="s">
        <v>104</v>
      </c>
      <c r="L45" s="69"/>
      <c r="M45" s="74">
        <v>19</v>
      </c>
      <c r="Q45" s="71">
        <f t="shared" si="2"/>
        <v>0</v>
      </c>
      <c r="R45" s="72">
        <f t="shared" si="3"/>
        <v>0</v>
      </c>
      <c r="S45" s="72">
        <f>IF( ISERROR( VLOOKUP(F45,FiyatTablosu[],MATCH(G45,saflastirma,0)+1,0)), 0, VLOOKUP(F45,FiyatTablosu[],MATCH(G45,saflastirma,0)+1,0))</f>
        <v>0</v>
      </c>
      <c r="T45" s="73">
        <f t="shared" si="1"/>
        <v>0</v>
      </c>
    </row>
    <row r="46" spans="1:20" ht="15.75" customHeight="1" x14ac:dyDescent="0.25">
      <c r="A46" s="42"/>
      <c r="B46" s="41"/>
      <c r="C46" s="44"/>
      <c r="D46" s="40"/>
      <c r="E46" s="26">
        <f t="shared" si="0"/>
        <v>0</v>
      </c>
      <c r="F46" s="27"/>
      <c r="G46" s="27"/>
      <c r="H46" s="30">
        <f xml:space="preserve"> R46*S46 + Q46*InosineTablo[[#All],[Sütun4]] + T46</f>
        <v>0</v>
      </c>
      <c r="J46" s="39" t="s">
        <v>68</v>
      </c>
      <c r="Q46" s="71">
        <f t="shared" si="2"/>
        <v>0</v>
      </c>
      <c r="R46" s="72">
        <f t="shared" si="3"/>
        <v>0</v>
      </c>
      <c r="S46" s="72">
        <f>IF( ISERROR( VLOOKUP(F46,FiyatTablosu[],MATCH(G46,saflastirma,0)+1,0)), 0, VLOOKUP(F46,FiyatTablosu[],MATCH(G46,saflastirma,0)+1,0))</f>
        <v>0</v>
      </c>
      <c r="T46" s="73">
        <f t="shared" si="1"/>
        <v>0</v>
      </c>
    </row>
    <row r="47" spans="1:20" ht="15.75" customHeight="1" x14ac:dyDescent="0.25">
      <c r="A47" s="42"/>
      <c r="B47" s="41"/>
      <c r="C47" s="44"/>
      <c r="D47" s="40"/>
      <c r="E47" s="26">
        <f t="shared" si="0"/>
        <v>0</v>
      </c>
      <c r="F47" s="27"/>
      <c r="G47" s="27"/>
      <c r="H47" s="30">
        <f xml:space="preserve"> R47*S47 + Q47*InosineTablo[[#All],[Sütun4]] + T47</f>
        <v>0</v>
      </c>
      <c r="J47" s="39" t="s">
        <v>33</v>
      </c>
      <c r="Q47" s="71">
        <f t="shared" si="2"/>
        <v>0</v>
      </c>
      <c r="R47" s="72">
        <f t="shared" si="3"/>
        <v>0</v>
      </c>
      <c r="S47" s="72">
        <f>IF( ISERROR( VLOOKUP(F47,FiyatTablosu[],MATCH(G47,saflastirma,0)+1,0)), 0, VLOOKUP(F47,FiyatTablosu[],MATCH(G47,saflastirma,0)+1,0))</f>
        <v>0</v>
      </c>
      <c r="T47" s="73">
        <f t="shared" si="1"/>
        <v>0</v>
      </c>
    </row>
    <row r="48" spans="1:20" ht="15.75" customHeight="1" x14ac:dyDescent="0.25">
      <c r="A48" s="42"/>
      <c r="B48" s="41"/>
      <c r="C48" s="44"/>
      <c r="D48" s="40"/>
      <c r="E48" s="26">
        <f t="shared" si="0"/>
        <v>0</v>
      </c>
      <c r="F48" s="27"/>
      <c r="G48" s="27"/>
      <c r="H48" s="30">
        <f xml:space="preserve"> R48*S48 + Q48*InosineTablo[[#All],[Sütun4]] + T48</f>
        <v>0</v>
      </c>
      <c r="J48" s="39" t="s">
        <v>34</v>
      </c>
      <c r="Q48" s="71">
        <f t="shared" si="2"/>
        <v>0</v>
      </c>
      <c r="R48" s="72">
        <f t="shared" si="3"/>
        <v>0</v>
      </c>
      <c r="S48" s="72">
        <f>IF( ISERROR( VLOOKUP(F48,FiyatTablosu[],MATCH(G48,saflastirma,0)+1,0)), 0, VLOOKUP(F48,FiyatTablosu[],MATCH(G48,saflastirma,0)+1,0))</f>
        <v>0</v>
      </c>
      <c r="T48" s="73">
        <f t="shared" si="1"/>
        <v>0</v>
      </c>
    </row>
    <row r="49" spans="1:20" ht="15.75" customHeight="1" x14ac:dyDescent="0.25">
      <c r="A49" s="42"/>
      <c r="B49" s="41"/>
      <c r="C49" s="44"/>
      <c r="D49" s="40"/>
      <c r="E49" s="26">
        <f t="shared" si="0"/>
        <v>0</v>
      </c>
      <c r="F49" s="27"/>
      <c r="G49" s="27"/>
      <c r="H49" s="30">
        <f xml:space="preserve"> R49*S49 + Q49*InosineTablo[[#All],[Sütun4]] + T49</f>
        <v>0</v>
      </c>
      <c r="J49" s="39" t="s">
        <v>122</v>
      </c>
      <c r="Q49" s="71">
        <f t="shared" si="2"/>
        <v>0</v>
      </c>
      <c r="R49" s="72">
        <f t="shared" si="3"/>
        <v>0</v>
      </c>
      <c r="S49" s="72">
        <f>IF( ISERROR( VLOOKUP(F49,FiyatTablosu[],MATCH(G49,saflastirma,0)+1,0)), 0, VLOOKUP(F49,FiyatTablosu[],MATCH(G49,saflastirma,0)+1,0))</f>
        <v>0</v>
      </c>
      <c r="T49" s="73">
        <f t="shared" si="1"/>
        <v>0</v>
      </c>
    </row>
    <row r="50" spans="1:20" ht="15.75" customHeight="1" x14ac:dyDescent="0.2">
      <c r="A50" s="42"/>
      <c r="B50" s="41"/>
      <c r="C50" s="44"/>
      <c r="D50" s="40"/>
      <c r="E50" s="26">
        <f t="shared" si="0"/>
        <v>0</v>
      </c>
      <c r="F50" s="27"/>
      <c r="G50" s="27"/>
      <c r="H50" s="30">
        <f xml:space="preserve"> R50*S50 + Q50*InosineTablo[[#All],[Sütun4]] + T50</f>
        <v>0</v>
      </c>
      <c r="Q50" s="71">
        <f t="shared" si="2"/>
        <v>0</v>
      </c>
      <c r="R50" s="72">
        <f t="shared" si="3"/>
        <v>0</v>
      </c>
      <c r="S50" s="72">
        <f>IF( ISERROR( VLOOKUP(F50,FiyatTablosu[],MATCH(G50,saflastirma,0)+1,0)), 0, VLOOKUP(F50,FiyatTablosu[],MATCH(G50,saflastirma,0)+1,0))</f>
        <v>0</v>
      </c>
      <c r="T50" s="73">
        <f t="shared" si="1"/>
        <v>0</v>
      </c>
    </row>
    <row r="51" spans="1:20" ht="15.75" customHeight="1" x14ac:dyDescent="0.2">
      <c r="A51" s="42"/>
      <c r="B51" s="41"/>
      <c r="C51" s="44"/>
      <c r="D51" s="40"/>
      <c r="E51" s="26">
        <f t="shared" si="0"/>
        <v>0</v>
      </c>
      <c r="F51" s="27"/>
      <c r="G51" s="27"/>
      <c r="H51" s="30">
        <f xml:space="preserve"> R51*S51 + Q51*InosineTablo[[#All],[Sütun4]] + T51</f>
        <v>0</v>
      </c>
      <c r="Q51" s="71">
        <f t="shared" si="2"/>
        <v>0</v>
      </c>
      <c r="R51" s="72">
        <f t="shared" si="3"/>
        <v>0</v>
      </c>
      <c r="S51" s="72">
        <f>IF( ISERROR( VLOOKUP(F51,FiyatTablosu[],MATCH(G51,saflastirma,0)+1,0)), 0, VLOOKUP(F51,FiyatTablosu[],MATCH(G51,saflastirma,0)+1,0))</f>
        <v>0</v>
      </c>
      <c r="T51" s="73">
        <f t="shared" si="1"/>
        <v>0</v>
      </c>
    </row>
    <row r="52" spans="1:20" ht="15.75" customHeight="1" x14ac:dyDescent="0.2">
      <c r="A52" s="42"/>
      <c r="B52" s="41"/>
      <c r="C52" s="44"/>
      <c r="D52" s="40"/>
      <c r="E52" s="26">
        <f t="shared" si="0"/>
        <v>0</v>
      </c>
      <c r="F52" s="27"/>
      <c r="G52" s="27"/>
      <c r="H52" s="30">
        <f xml:space="preserve"> R52*S52 + Q52*InosineTablo[[#All],[Sütun4]] + T52</f>
        <v>0</v>
      </c>
      <c r="Q52" s="71">
        <f t="shared" si="2"/>
        <v>0</v>
      </c>
      <c r="R52" s="72">
        <f t="shared" si="3"/>
        <v>0</v>
      </c>
      <c r="S52" s="72">
        <f>IF( ISERROR( VLOOKUP(F52,FiyatTablosu[],MATCH(G52,saflastirma,0)+1,0)), 0, VLOOKUP(F52,FiyatTablosu[],MATCH(G52,saflastirma,0)+1,0))</f>
        <v>0</v>
      </c>
      <c r="T52" s="73">
        <f t="shared" si="1"/>
        <v>0</v>
      </c>
    </row>
    <row r="53" spans="1:20" ht="15.75" customHeight="1" x14ac:dyDescent="0.2">
      <c r="A53" s="42"/>
      <c r="B53" s="41"/>
      <c r="C53" s="44"/>
      <c r="D53" s="40"/>
      <c r="E53" s="26">
        <f t="shared" si="0"/>
        <v>0</v>
      </c>
      <c r="F53" s="27"/>
      <c r="G53" s="27"/>
      <c r="H53" s="30">
        <f xml:space="preserve"> R53*S53 + Q53*InosineTablo[[#All],[Sütun4]] + T53</f>
        <v>0</v>
      </c>
      <c r="Q53" s="71">
        <f t="shared" si="2"/>
        <v>0</v>
      </c>
      <c r="R53" s="72">
        <f t="shared" si="3"/>
        <v>0</v>
      </c>
      <c r="S53" s="72">
        <f>IF( ISERROR( VLOOKUP(F53,FiyatTablosu[],MATCH(G53,saflastirma,0)+1,0)), 0, VLOOKUP(F53,FiyatTablosu[],MATCH(G53,saflastirma,0)+1,0))</f>
        <v>0</v>
      </c>
      <c r="T53" s="73">
        <f t="shared" si="1"/>
        <v>0</v>
      </c>
    </row>
    <row r="54" spans="1:20" ht="15.75" customHeight="1" x14ac:dyDescent="0.2">
      <c r="A54" s="42"/>
      <c r="B54" s="41"/>
      <c r="C54" s="44"/>
      <c r="D54" s="40"/>
      <c r="E54" s="26">
        <f t="shared" si="0"/>
        <v>0</v>
      </c>
      <c r="F54" s="27"/>
      <c r="G54" s="27"/>
      <c r="H54" s="30">
        <f xml:space="preserve"> R54*S54 + Q54*InosineTablo[[#All],[Sütun4]] + T54</f>
        <v>0</v>
      </c>
      <c r="Q54" s="71">
        <f t="shared" si="2"/>
        <v>0</v>
      </c>
      <c r="R54" s="72">
        <f t="shared" si="3"/>
        <v>0</v>
      </c>
      <c r="S54" s="72">
        <f>IF( ISERROR( VLOOKUP(F54,FiyatTablosu[],MATCH(G54,saflastirma,0)+1,0)), 0, VLOOKUP(F54,FiyatTablosu[],MATCH(G54,saflastirma,0)+1,0))</f>
        <v>0</v>
      </c>
      <c r="T54" s="73">
        <f t="shared" si="1"/>
        <v>0</v>
      </c>
    </row>
    <row r="55" spans="1:20" ht="15.75" customHeight="1" x14ac:dyDescent="0.2">
      <c r="A55" s="42"/>
      <c r="B55" s="41"/>
      <c r="C55" s="44"/>
      <c r="D55" s="40"/>
      <c r="E55" s="26">
        <f t="shared" si="0"/>
        <v>0</v>
      </c>
      <c r="F55" s="27"/>
      <c r="G55" s="27"/>
      <c r="H55" s="30">
        <f xml:space="preserve"> R55*S55 + Q55*InosineTablo[[#All],[Sütun4]] + T55</f>
        <v>0</v>
      </c>
      <c r="Q55" s="71">
        <f t="shared" si="2"/>
        <v>0</v>
      </c>
      <c r="R55" s="72">
        <f t="shared" si="3"/>
        <v>0</v>
      </c>
      <c r="S55" s="72">
        <f>IF( ISERROR( VLOOKUP(F55,FiyatTablosu[],MATCH(G55,saflastirma,0)+1,0)), 0, VLOOKUP(F55,FiyatTablosu[],MATCH(G55,saflastirma,0)+1,0))</f>
        <v>0</v>
      </c>
      <c r="T55" s="73">
        <f t="shared" si="1"/>
        <v>0</v>
      </c>
    </row>
    <row r="56" spans="1:20" ht="15.75" customHeight="1" x14ac:dyDescent="0.2">
      <c r="A56" s="42"/>
      <c r="B56" s="41"/>
      <c r="C56" s="44"/>
      <c r="D56" s="40"/>
      <c r="E56" s="26">
        <f t="shared" si="0"/>
        <v>0</v>
      </c>
      <c r="F56" s="27"/>
      <c r="G56" s="27"/>
      <c r="H56" s="30">
        <f xml:space="preserve"> R56*S56 + Q56*InosineTablo[[#All],[Sütun4]] + T56</f>
        <v>0</v>
      </c>
      <c r="Q56" s="71">
        <f t="shared" si="2"/>
        <v>0</v>
      </c>
      <c r="R56" s="72">
        <f t="shared" si="3"/>
        <v>0</v>
      </c>
      <c r="S56" s="72">
        <f>IF( ISERROR( VLOOKUP(F56,FiyatTablosu[],MATCH(G56,saflastirma,0)+1,0)), 0, VLOOKUP(F56,FiyatTablosu[],MATCH(G56,saflastirma,0)+1,0))</f>
        <v>0</v>
      </c>
      <c r="T56" s="73">
        <f t="shared" si="1"/>
        <v>0</v>
      </c>
    </row>
    <row r="57" spans="1:20" ht="15.75" customHeight="1" x14ac:dyDescent="0.2">
      <c r="A57" s="42"/>
      <c r="B57" s="41"/>
      <c r="C57" s="44"/>
      <c r="D57" s="40"/>
      <c r="E57" s="26">
        <f t="shared" si="0"/>
        <v>0</v>
      </c>
      <c r="F57" s="27"/>
      <c r="G57" s="27"/>
      <c r="H57" s="30">
        <f xml:space="preserve"> R57*S57 + Q57*InosineTablo[[#All],[Sütun4]] + T57</f>
        <v>0</v>
      </c>
      <c r="Q57" s="71">
        <f t="shared" si="2"/>
        <v>0</v>
      </c>
      <c r="R57" s="72">
        <f t="shared" si="3"/>
        <v>0</v>
      </c>
      <c r="S57" s="72">
        <f>IF( ISERROR( VLOOKUP(F57,FiyatTablosu[],MATCH(G57,saflastirma,0)+1,0)), 0, VLOOKUP(F57,FiyatTablosu[],MATCH(G57,saflastirma,0)+1,0))</f>
        <v>0</v>
      </c>
      <c r="T57" s="73">
        <f t="shared" si="1"/>
        <v>0</v>
      </c>
    </row>
    <row r="58" spans="1:20" ht="15.75" customHeight="1" x14ac:dyDescent="0.2">
      <c r="A58" s="42"/>
      <c r="B58" s="41"/>
      <c r="C58" s="44"/>
      <c r="D58" s="40"/>
      <c r="E58" s="26">
        <f t="shared" si="0"/>
        <v>0</v>
      </c>
      <c r="F58" s="27"/>
      <c r="G58" s="27"/>
      <c r="H58" s="30">
        <f xml:space="preserve"> R58*S58 + Q58*InosineTablo[[#All],[Sütun4]] + T58</f>
        <v>0</v>
      </c>
      <c r="Q58" s="71">
        <f t="shared" si="2"/>
        <v>0</v>
      </c>
      <c r="R58" s="72">
        <f t="shared" si="3"/>
        <v>0</v>
      </c>
      <c r="S58" s="72">
        <f>IF( ISERROR( VLOOKUP(F58,FiyatTablosu[],MATCH(G58,saflastirma,0)+1,0)), 0, VLOOKUP(F58,FiyatTablosu[],MATCH(G58,saflastirma,0)+1,0))</f>
        <v>0</v>
      </c>
      <c r="T58" s="73">
        <f t="shared" si="1"/>
        <v>0</v>
      </c>
    </row>
    <row r="59" spans="1:20" ht="15.75" customHeight="1" x14ac:dyDescent="0.2">
      <c r="A59" s="42"/>
      <c r="B59" s="41"/>
      <c r="C59" s="44"/>
      <c r="D59" s="40"/>
      <c r="E59" s="26">
        <f t="shared" si="0"/>
        <v>0</v>
      </c>
      <c r="F59" s="27"/>
      <c r="G59" s="27"/>
      <c r="H59" s="30">
        <f xml:space="preserve"> R59*S59 + Q59*InosineTablo[[#All],[Sütun4]] + T59</f>
        <v>0</v>
      </c>
      <c r="Q59" s="71">
        <f t="shared" si="2"/>
        <v>0</v>
      </c>
      <c r="R59" s="72">
        <f t="shared" si="3"/>
        <v>0</v>
      </c>
      <c r="S59" s="72">
        <f>IF( ISERROR( VLOOKUP(F59,FiyatTablosu[],MATCH(G59,saflastirma,0)+1,0)), 0, VLOOKUP(F59,FiyatTablosu[],MATCH(G59,saflastirma,0)+1,0))</f>
        <v>0</v>
      </c>
      <c r="T59" s="73">
        <f t="shared" si="1"/>
        <v>0</v>
      </c>
    </row>
    <row r="60" spans="1:20" ht="15.75" customHeight="1" x14ac:dyDescent="0.2">
      <c r="A60" s="42"/>
      <c r="B60" s="41"/>
      <c r="C60" s="44"/>
      <c r="D60" s="40"/>
      <c r="E60" s="26">
        <f t="shared" si="0"/>
        <v>0</v>
      </c>
      <c r="F60" s="27"/>
      <c r="G60" s="27"/>
      <c r="H60" s="30">
        <f xml:space="preserve"> R60*S60 + Q60*InosineTablo[[#All],[Sütun4]] + T60</f>
        <v>0</v>
      </c>
      <c r="Q60" s="71">
        <f t="shared" si="2"/>
        <v>0</v>
      </c>
      <c r="R60" s="72">
        <f t="shared" si="3"/>
        <v>0</v>
      </c>
      <c r="S60" s="72">
        <f>IF( ISERROR( VLOOKUP(F60,FiyatTablosu[],MATCH(G60,saflastirma,0)+1,0)), 0, VLOOKUP(F60,FiyatTablosu[],MATCH(G60,saflastirma,0)+1,0))</f>
        <v>0</v>
      </c>
      <c r="T60" s="73">
        <f t="shared" si="1"/>
        <v>0</v>
      </c>
    </row>
    <row r="61" spans="1:20" ht="15.75" customHeight="1" x14ac:dyDescent="0.2">
      <c r="A61" s="42"/>
      <c r="B61" s="41"/>
      <c r="C61" s="44"/>
      <c r="D61" s="40"/>
      <c r="E61" s="26">
        <f t="shared" si="0"/>
        <v>0</v>
      </c>
      <c r="F61" s="27"/>
      <c r="G61" s="27"/>
      <c r="H61" s="30">
        <f xml:space="preserve"> R61*S61 + Q61*InosineTablo[[#All],[Sütun4]] + T61</f>
        <v>0</v>
      </c>
      <c r="Q61" s="71">
        <f t="shared" si="2"/>
        <v>0</v>
      </c>
      <c r="R61" s="72">
        <f t="shared" si="3"/>
        <v>0</v>
      </c>
      <c r="S61" s="72">
        <f>IF( ISERROR( VLOOKUP(F61,FiyatTablosu[],MATCH(G61,saflastirma,0)+1,0)), 0, VLOOKUP(F61,FiyatTablosu[],MATCH(G61,saflastirma,0)+1,0))</f>
        <v>0</v>
      </c>
      <c r="T61" s="73">
        <f t="shared" si="1"/>
        <v>0</v>
      </c>
    </row>
    <row r="62" spans="1:20" ht="15.75" customHeight="1" x14ac:dyDescent="0.2">
      <c r="A62" s="42"/>
      <c r="B62" s="41"/>
      <c r="C62" s="44"/>
      <c r="D62" s="40"/>
      <c r="E62" s="26">
        <f t="shared" si="0"/>
        <v>0</v>
      </c>
      <c r="F62" s="27"/>
      <c r="G62" s="27"/>
      <c r="H62" s="30">
        <f xml:space="preserve"> R62*S62 + Q62*InosineTablo[[#All],[Sütun4]] + T62</f>
        <v>0</v>
      </c>
      <c r="Q62" s="71">
        <f t="shared" si="2"/>
        <v>0</v>
      </c>
      <c r="R62" s="72">
        <f t="shared" si="3"/>
        <v>0</v>
      </c>
      <c r="S62" s="72">
        <f>IF( ISERROR( VLOOKUP(F62,FiyatTablosu[],MATCH(G62,saflastirma,0)+1,0)), 0, VLOOKUP(F62,FiyatTablosu[],MATCH(G62,saflastirma,0)+1,0))</f>
        <v>0</v>
      </c>
      <c r="T62" s="73">
        <f t="shared" si="1"/>
        <v>0</v>
      </c>
    </row>
    <row r="63" spans="1:20" ht="15.75" customHeight="1" x14ac:dyDescent="0.2">
      <c r="A63" s="42"/>
      <c r="B63" s="41"/>
      <c r="C63" s="44"/>
      <c r="D63" s="40"/>
      <c r="E63" s="26">
        <f t="shared" si="0"/>
        <v>0</v>
      </c>
      <c r="F63" s="27"/>
      <c r="G63" s="27"/>
      <c r="H63" s="30">
        <f xml:space="preserve"> R63*S63 + Q63*InosineTablo[[#All],[Sütun4]] + T63</f>
        <v>0</v>
      </c>
      <c r="Q63" s="71">
        <f t="shared" si="2"/>
        <v>0</v>
      </c>
      <c r="R63" s="72">
        <f t="shared" si="3"/>
        <v>0</v>
      </c>
      <c r="S63" s="72">
        <f>IF( ISERROR( VLOOKUP(F63,FiyatTablosu[],MATCH(G63,saflastirma,0)+1,0)), 0, VLOOKUP(F63,FiyatTablosu[],MATCH(G63,saflastirma,0)+1,0))</f>
        <v>0</v>
      </c>
      <c r="T63" s="73">
        <f t="shared" si="1"/>
        <v>0</v>
      </c>
    </row>
    <row r="64" spans="1:20" ht="15.75" customHeight="1" x14ac:dyDescent="0.2">
      <c r="A64" s="42"/>
      <c r="B64" s="41"/>
      <c r="C64" s="44"/>
      <c r="D64" s="40"/>
      <c r="E64" s="26">
        <f t="shared" si="0"/>
        <v>0</v>
      </c>
      <c r="F64" s="27"/>
      <c r="G64" s="27"/>
      <c r="H64" s="30">
        <f xml:space="preserve"> R64*S64 + Q64*InosineTablo[[#All],[Sütun4]] + T64</f>
        <v>0</v>
      </c>
      <c r="Q64" s="71">
        <f t="shared" si="2"/>
        <v>0</v>
      </c>
      <c r="R64" s="72">
        <f t="shared" si="3"/>
        <v>0</v>
      </c>
      <c r="S64" s="72">
        <f>IF( ISERROR( VLOOKUP(F64,FiyatTablosu[],MATCH(G64,saflastirma,0)+1,0)), 0, VLOOKUP(F64,FiyatTablosu[],MATCH(G64,saflastirma,0)+1,0))</f>
        <v>0</v>
      </c>
      <c r="T64" s="73">
        <f t="shared" si="1"/>
        <v>0</v>
      </c>
    </row>
    <row r="65" spans="1:20" ht="15.75" customHeight="1" x14ac:dyDescent="0.2">
      <c r="A65" s="42"/>
      <c r="B65" s="41"/>
      <c r="C65" s="44"/>
      <c r="D65" s="40"/>
      <c r="E65" s="26">
        <f t="shared" si="0"/>
        <v>0</v>
      </c>
      <c r="F65" s="27"/>
      <c r="G65" s="27"/>
      <c r="H65" s="30">
        <f xml:space="preserve"> R65*S65 + Q65*InosineTablo[[#All],[Sütun4]] + T65</f>
        <v>0</v>
      </c>
      <c r="Q65" s="71">
        <f t="shared" si="2"/>
        <v>0</v>
      </c>
      <c r="R65" s="72">
        <f t="shared" si="3"/>
        <v>0</v>
      </c>
      <c r="S65" s="72">
        <f>IF( ISERROR( VLOOKUP(F65,FiyatTablosu[],MATCH(G65,saflastirma,0)+1,0)), 0, VLOOKUP(F65,FiyatTablosu[],MATCH(G65,saflastirma,0)+1,0))</f>
        <v>0</v>
      </c>
      <c r="T65" s="73">
        <f t="shared" si="1"/>
        <v>0</v>
      </c>
    </row>
    <row r="66" spans="1:20" ht="15.75" customHeight="1" x14ac:dyDescent="0.2">
      <c r="A66" s="42"/>
      <c r="B66" s="41"/>
      <c r="C66" s="44"/>
      <c r="D66" s="40"/>
      <c r="E66" s="26">
        <f t="shared" si="0"/>
        <v>0</v>
      </c>
      <c r="F66" s="27"/>
      <c r="G66" s="27"/>
      <c r="H66" s="30">
        <f xml:space="preserve"> R66*S66 + Q66*InosineTablo[[#All],[Sütun4]] + T66</f>
        <v>0</v>
      </c>
      <c r="Q66" s="71">
        <f t="shared" si="2"/>
        <v>0</v>
      </c>
      <c r="R66" s="72">
        <f t="shared" si="3"/>
        <v>0</v>
      </c>
      <c r="S66" s="72">
        <f>IF( ISERROR( VLOOKUP(F66,FiyatTablosu[],MATCH(G66,saflastirma,0)+1,0)), 0, VLOOKUP(F66,FiyatTablosu[],MATCH(G66,saflastirma,0)+1,0))</f>
        <v>0</v>
      </c>
      <c r="T66" s="73">
        <f t="shared" si="1"/>
        <v>0</v>
      </c>
    </row>
    <row r="67" spans="1:20" ht="15.75" customHeight="1" x14ac:dyDescent="0.2">
      <c r="A67" s="42"/>
      <c r="B67" s="41"/>
      <c r="C67" s="44"/>
      <c r="D67" s="40"/>
      <c r="E67" s="26">
        <f t="shared" si="0"/>
        <v>0</v>
      </c>
      <c r="F67" s="27"/>
      <c r="G67" s="27"/>
      <c r="H67" s="30">
        <f xml:space="preserve"> R67*S67 + Q67*InosineTablo[[#All],[Sütun4]] + T67</f>
        <v>0</v>
      </c>
      <c r="Q67" s="71">
        <f t="shared" si="2"/>
        <v>0</v>
      </c>
      <c r="R67" s="72">
        <f t="shared" si="3"/>
        <v>0</v>
      </c>
      <c r="S67" s="72">
        <f>IF( ISERROR( VLOOKUP(F67,FiyatTablosu[],MATCH(G67,saflastirma,0)+1,0)), 0, VLOOKUP(F67,FiyatTablosu[],MATCH(G67,saflastirma,0)+1,0))</f>
        <v>0</v>
      </c>
      <c r="T67" s="73">
        <f t="shared" si="1"/>
        <v>0</v>
      </c>
    </row>
    <row r="68" spans="1:20" ht="15.75" customHeight="1" x14ac:dyDescent="0.2">
      <c r="A68" s="42"/>
      <c r="B68" s="41"/>
      <c r="C68" s="44"/>
      <c r="D68" s="40"/>
      <c r="E68" s="26">
        <f t="shared" si="0"/>
        <v>0</v>
      </c>
      <c r="F68" s="27"/>
      <c r="G68" s="27"/>
      <c r="H68" s="30">
        <f xml:space="preserve"> R68*S68 + Q68*InosineTablo[[#All],[Sütun4]] + T68</f>
        <v>0</v>
      </c>
      <c r="Q68" s="71">
        <f t="shared" si="2"/>
        <v>0</v>
      </c>
      <c r="R68" s="72">
        <f t="shared" si="3"/>
        <v>0</v>
      </c>
      <c r="S68" s="72">
        <f>IF( ISERROR( VLOOKUP(F68,FiyatTablosu[],MATCH(G68,saflastirma,0)+1,0)), 0, VLOOKUP(F68,FiyatTablosu[],MATCH(G68,saflastirma,0)+1,0))</f>
        <v>0</v>
      </c>
      <c r="T68" s="73">
        <f t="shared" si="1"/>
        <v>0</v>
      </c>
    </row>
    <row r="69" spans="1:20" ht="15.75" customHeight="1" x14ac:dyDescent="0.2">
      <c r="A69" s="42"/>
      <c r="B69" s="41"/>
      <c r="C69" s="44"/>
      <c r="D69" s="40"/>
      <c r="E69" s="26">
        <f t="shared" si="0"/>
        <v>0</v>
      </c>
      <c r="F69" s="27"/>
      <c r="G69" s="27"/>
      <c r="H69" s="30">
        <f xml:space="preserve"> R69*S69 + Q69*InosineTablo[[#All],[Sütun4]] + T69</f>
        <v>0</v>
      </c>
      <c r="Q69" s="71">
        <f t="shared" si="2"/>
        <v>0</v>
      </c>
      <c r="R69" s="72">
        <f t="shared" si="3"/>
        <v>0</v>
      </c>
      <c r="S69" s="72">
        <f>IF( ISERROR( VLOOKUP(F69,FiyatTablosu[],MATCH(G69,saflastirma,0)+1,0)), 0, VLOOKUP(F69,FiyatTablosu[],MATCH(G69,saflastirma,0)+1,0))</f>
        <v>0</v>
      </c>
      <c r="T69" s="73">
        <f t="shared" si="1"/>
        <v>0</v>
      </c>
    </row>
    <row r="70" spans="1:20" ht="15.75" customHeight="1" x14ac:dyDescent="0.2">
      <c r="A70" s="42"/>
      <c r="B70" s="41"/>
      <c r="C70" s="44"/>
      <c r="D70" s="40"/>
      <c r="E70" s="26">
        <f t="shared" si="0"/>
        <v>0</v>
      </c>
      <c r="F70" s="27"/>
      <c r="G70" s="27"/>
      <c r="H70" s="30">
        <f xml:space="preserve"> R70*S70 + Q70*InosineTablo[[#All],[Sütun4]] + T70</f>
        <v>0</v>
      </c>
      <c r="Q70" s="71">
        <f t="shared" si="2"/>
        <v>0</v>
      </c>
      <c r="R70" s="72">
        <f t="shared" si="3"/>
        <v>0</v>
      </c>
      <c r="S70" s="72">
        <f>IF( ISERROR( VLOOKUP(F70,FiyatTablosu[],MATCH(G70,saflastirma,0)+1,0)), 0, VLOOKUP(F70,FiyatTablosu[],MATCH(G70,saflastirma,0)+1,0))</f>
        <v>0</v>
      </c>
      <c r="T70" s="73">
        <f t="shared" si="1"/>
        <v>0</v>
      </c>
    </row>
    <row r="71" spans="1:20" ht="15.75" customHeight="1" x14ac:dyDescent="0.2">
      <c r="A71" s="42"/>
      <c r="B71" s="41"/>
      <c r="C71" s="44"/>
      <c r="D71" s="40"/>
      <c r="E71" s="26">
        <f t="shared" si="0"/>
        <v>0</v>
      </c>
      <c r="F71" s="27"/>
      <c r="G71" s="27"/>
      <c r="H71" s="30">
        <f xml:space="preserve"> R71*S71 + Q71*InosineTablo[[#All],[Sütun4]] + T71</f>
        <v>0</v>
      </c>
      <c r="Q71" s="71">
        <f t="shared" si="2"/>
        <v>0</v>
      </c>
      <c r="R71" s="72">
        <f t="shared" si="3"/>
        <v>0</v>
      </c>
      <c r="S71" s="72">
        <f>IF( ISERROR( VLOOKUP(F71,FiyatTablosu[],MATCH(G71,saflastirma,0)+1,0)), 0, VLOOKUP(F71,FiyatTablosu[],MATCH(G71,saflastirma,0)+1,0))</f>
        <v>0</v>
      </c>
      <c r="T71" s="73">
        <f t="shared" si="1"/>
        <v>0</v>
      </c>
    </row>
    <row r="72" spans="1:20" ht="15.75" customHeight="1" x14ac:dyDescent="0.2">
      <c r="A72" s="42"/>
      <c r="B72" s="41"/>
      <c r="C72" s="44"/>
      <c r="D72" s="40"/>
      <c r="E72" s="26">
        <f t="shared" si="0"/>
        <v>0</v>
      </c>
      <c r="F72" s="27"/>
      <c r="G72" s="27"/>
      <c r="H72" s="30">
        <f xml:space="preserve"> R72*S72 + Q72*InosineTablo[[#All],[Sütun4]] + T72</f>
        <v>0</v>
      </c>
      <c r="Q72" s="71">
        <f t="shared" si="2"/>
        <v>0</v>
      </c>
      <c r="R72" s="72">
        <f t="shared" si="3"/>
        <v>0</v>
      </c>
      <c r="S72" s="72">
        <f>IF( ISERROR( VLOOKUP(F72,FiyatTablosu[],MATCH(G72,saflastirma,0)+1,0)), 0, VLOOKUP(F72,FiyatTablosu[],MATCH(G72,saflastirma,0)+1,0))</f>
        <v>0</v>
      </c>
      <c r="T72" s="73">
        <f t="shared" si="1"/>
        <v>0</v>
      </c>
    </row>
    <row r="73" spans="1:20" ht="15.75" customHeight="1" x14ac:dyDescent="0.2">
      <c r="A73" s="42"/>
      <c r="B73" s="41"/>
      <c r="C73" s="44"/>
      <c r="D73" s="40"/>
      <c r="E73" s="26">
        <f t="shared" si="0"/>
        <v>0</v>
      </c>
      <c r="F73" s="27"/>
      <c r="G73" s="27"/>
      <c r="H73" s="30">
        <f xml:space="preserve"> R73*S73 + Q73*InosineTablo[[#All],[Sütun4]] + T73</f>
        <v>0</v>
      </c>
      <c r="Q73" s="71">
        <f t="shared" si="2"/>
        <v>0</v>
      </c>
      <c r="R73" s="72">
        <f t="shared" si="3"/>
        <v>0</v>
      </c>
      <c r="S73" s="72">
        <f>IF( ISERROR( VLOOKUP(F73,FiyatTablosu[],MATCH(G73,saflastirma,0)+1,0)), 0, VLOOKUP(F73,FiyatTablosu[],MATCH(G73,saflastirma,0)+1,0))</f>
        <v>0</v>
      </c>
      <c r="T73" s="73">
        <f t="shared" si="1"/>
        <v>0</v>
      </c>
    </row>
    <row r="74" spans="1:20" ht="15.75" customHeight="1" x14ac:dyDescent="0.2">
      <c r="A74" s="42"/>
      <c r="B74" s="41"/>
      <c r="C74" s="44"/>
      <c r="D74" s="40"/>
      <c r="E74" s="26">
        <f t="shared" si="0"/>
        <v>0</v>
      </c>
      <c r="F74" s="27"/>
      <c r="G74" s="27"/>
      <c r="H74" s="30">
        <f xml:space="preserve"> R74*S74 + Q74*InosineTablo[[#All],[Sütun4]] + T74</f>
        <v>0</v>
      </c>
      <c r="Q74" s="71">
        <f t="shared" si="2"/>
        <v>0</v>
      </c>
      <c r="R74" s="72">
        <f t="shared" si="3"/>
        <v>0</v>
      </c>
      <c r="S74" s="72">
        <f>IF( ISERROR( VLOOKUP(F74,FiyatTablosu[],MATCH(G74,saflastirma,0)+1,0)), 0, VLOOKUP(F74,FiyatTablosu[],MATCH(G74,saflastirma,0)+1,0))</f>
        <v>0</v>
      </c>
      <c r="T74" s="73">
        <f t="shared" si="1"/>
        <v>0</v>
      </c>
    </row>
    <row r="75" spans="1:20" ht="15.75" customHeight="1" x14ac:dyDescent="0.2">
      <c r="A75" s="42"/>
      <c r="B75" s="41"/>
      <c r="C75" s="44"/>
      <c r="D75" s="40"/>
      <c r="E75" s="26">
        <f t="shared" si="0"/>
        <v>0</v>
      </c>
      <c r="F75" s="27"/>
      <c r="G75" s="27"/>
      <c r="H75" s="30">
        <f xml:space="preserve"> R75*S75 + Q75*InosineTablo[[#All],[Sütun4]] + T75</f>
        <v>0</v>
      </c>
      <c r="Q75" s="71">
        <f t="shared" si="2"/>
        <v>0</v>
      </c>
      <c r="R75" s="72">
        <f t="shared" si="3"/>
        <v>0</v>
      </c>
      <c r="S75" s="72">
        <f>IF( ISERROR( VLOOKUP(F75,FiyatTablosu[],MATCH(G75,saflastirma,0)+1,0)), 0, VLOOKUP(F75,FiyatTablosu[],MATCH(G75,saflastirma,0)+1,0))</f>
        <v>0</v>
      </c>
      <c r="T75" s="73">
        <f t="shared" si="1"/>
        <v>0</v>
      </c>
    </row>
    <row r="76" spans="1:20" ht="15.75" customHeight="1" x14ac:dyDescent="0.2">
      <c r="A76" s="42"/>
      <c r="B76" s="41"/>
      <c r="C76" s="44"/>
      <c r="D76" s="40"/>
      <c r="E76" s="26">
        <f t="shared" si="0"/>
        <v>0</v>
      </c>
      <c r="F76" s="27"/>
      <c r="G76" s="27"/>
      <c r="H76" s="30">
        <f xml:space="preserve"> R76*S76 + Q76*InosineTablo[[#All],[Sütun4]] + T76</f>
        <v>0</v>
      </c>
      <c r="Q76" s="71">
        <f t="shared" si="2"/>
        <v>0</v>
      </c>
      <c r="R76" s="72">
        <f t="shared" si="3"/>
        <v>0</v>
      </c>
      <c r="S76" s="72">
        <f>IF( ISERROR( VLOOKUP(F76,FiyatTablosu[],MATCH(G76,saflastirma,0)+1,0)), 0, VLOOKUP(F76,FiyatTablosu[],MATCH(G76,saflastirma,0)+1,0))</f>
        <v>0</v>
      </c>
      <c r="T76" s="73">
        <f t="shared" si="1"/>
        <v>0</v>
      </c>
    </row>
    <row r="77" spans="1:20" ht="15.75" customHeight="1" x14ac:dyDescent="0.2">
      <c r="A77" s="42"/>
      <c r="B77" s="41"/>
      <c r="C77" s="44"/>
      <c r="D77" s="40"/>
      <c r="E77" s="26">
        <f t="shared" si="0"/>
        <v>0</v>
      </c>
      <c r="F77" s="27"/>
      <c r="G77" s="27"/>
      <c r="H77" s="30">
        <f xml:space="preserve"> R77*S77 + Q77*InosineTablo[[#All],[Sütun4]] + T77</f>
        <v>0</v>
      </c>
      <c r="Q77" s="71">
        <f t="shared" si="2"/>
        <v>0</v>
      </c>
      <c r="R77" s="72">
        <f t="shared" si="3"/>
        <v>0</v>
      </c>
      <c r="S77" s="72">
        <f>IF( ISERROR( VLOOKUP(F77,FiyatTablosu[],MATCH(G77,saflastirma,0)+1,0)), 0, VLOOKUP(F77,FiyatTablosu[],MATCH(G77,saflastirma,0)+1,0))</f>
        <v>0</v>
      </c>
      <c r="T77" s="73">
        <f t="shared" si="1"/>
        <v>0</v>
      </c>
    </row>
    <row r="78" spans="1:20" ht="15.75" customHeight="1" x14ac:dyDescent="0.2">
      <c r="A78" s="42"/>
      <c r="B78" s="41"/>
      <c r="C78" s="44"/>
      <c r="D78" s="40"/>
      <c r="E78" s="26">
        <f t="shared" si="0"/>
        <v>0</v>
      </c>
      <c r="F78" s="27"/>
      <c r="G78" s="27"/>
      <c r="H78" s="30">
        <f xml:space="preserve"> R78*S78 + Q78*InosineTablo[[#All],[Sütun4]] + T78</f>
        <v>0</v>
      </c>
      <c r="Q78" s="71">
        <f t="shared" si="2"/>
        <v>0</v>
      </c>
      <c r="R78" s="72">
        <f t="shared" si="3"/>
        <v>0</v>
      </c>
      <c r="S78" s="72">
        <f>IF( ISERROR( VLOOKUP(F78,FiyatTablosu[],MATCH(G78,saflastirma,0)+1,0)), 0, VLOOKUP(F78,FiyatTablosu[],MATCH(G78,saflastirma,0)+1,0))</f>
        <v>0</v>
      </c>
      <c r="T78" s="73">
        <f t="shared" si="1"/>
        <v>0</v>
      </c>
    </row>
    <row r="79" spans="1:20" ht="15.75" customHeight="1" x14ac:dyDescent="0.2">
      <c r="A79" s="42"/>
      <c r="B79" s="41"/>
      <c r="C79" s="44"/>
      <c r="D79" s="40"/>
      <c r="E79" s="26">
        <f t="shared" si="0"/>
        <v>0</v>
      </c>
      <c r="F79" s="27"/>
      <c r="G79" s="27"/>
      <c r="H79" s="30">
        <f xml:space="preserve"> R79*S79 + Q79*InosineTablo[[#All],[Sütun4]] + T79</f>
        <v>0</v>
      </c>
      <c r="Q79" s="71">
        <f t="shared" si="2"/>
        <v>0</v>
      </c>
      <c r="R79" s="72">
        <f t="shared" si="3"/>
        <v>0</v>
      </c>
      <c r="S79" s="72">
        <f>IF( ISERROR( VLOOKUP(F79,FiyatTablosu[],MATCH(G79,saflastirma,0)+1,0)), 0, VLOOKUP(F79,FiyatTablosu[],MATCH(G79,saflastirma,0)+1,0))</f>
        <v>0</v>
      </c>
      <c r="T79" s="73">
        <f t="shared" si="1"/>
        <v>0</v>
      </c>
    </row>
    <row r="80" spans="1:20" ht="15.75" customHeight="1" x14ac:dyDescent="0.2">
      <c r="A80" s="42"/>
      <c r="B80" s="41"/>
      <c r="C80" s="44"/>
      <c r="D80" s="40"/>
      <c r="E80" s="26">
        <f t="shared" si="0"/>
        <v>0</v>
      </c>
      <c r="F80" s="27"/>
      <c r="G80" s="27"/>
      <c r="H80" s="30">
        <f xml:space="preserve"> R80*S80 + Q80*InosineTablo[[#All],[Sütun4]] + T80</f>
        <v>0</v>
      </c>
      <c r="Q80" s="71">
        <f t="shared" si="2"/>
        <v>0</v>
      </c>
      <c r="R80" s="72">
        <f t="shared" si="3"/>
        <v>0</v>
      </c>
      <c r="S80" s="72">
        <f>IF( ISERROR( VLOOKUP(F80,FiyatTablosu[],MATCH(G80,saflastirma,0)+1,0)), 0, VLOOKUP(F80,FiyatTablosu[],MATCH(G80,saflastirma,0)+1,0))</f>
        <v>0</v>
      </c>
      <c r="T80" s="73">
        <f t="shared" si="1"/>
        <v>0</v>
      </c>
    </row>
    <row r="81" spans="1:20" ht="15.75" customHeight="1" x14ac:dyDescent="0.2">
      <c r="A81" s="42"/>
      <c r="B81" s="41"/>
      <c r="C81" s="44"/>
      <c r="D81" s="40"/>
      <c r="E81" s="26">
        <f t="shared" si="0"/>
        <v>0</v>
      </c>
      <c r="F81" s="27"/>
      <c r="G81" s="27"/>
      <c r="H81" s="30">
        <f xml:space="preserve"> R81*S81 + Q81*InosineTablo[[#All],[Sütun4]] + T81</f>
        <v>0</v>
      </c>
      <c r="Q81" s="71">
        <f t="shared" si="2"/>
        <v>0</v>
      </c>
      <c r="R81" s="72">
        <f t="shared" si="3"/>
        <v>0</v>
      </c>
      <c r="S81" s="72">
        <f>IF( ISERROR( VLOOKUP(F81,FiyatTablosu[],MATCH(G81,saflastirma,0)+1,0)), 0, VLOOKUP(F81,FiyatTablosu[],MATCH(G81,saflastirma,0)+1,0))</f>
        <v>0</v>
      </c>
      <c r="T81" s="73">
        <f t="shared" si="1"/>
        <v>0</v>
      </c>
    </row>
    <row r="82" spans="1:20" ht="15.75" customHeight="1" x14ac:dyDescent="0.2">
      <c r="A82" s="42"/>
      <c r="B82" s="41"/>
      <c r="C82" s="44"/>
      <c r="D82" s="40"/>
      <c r="E82" s="26">
        <f t="shared" si="0"/>
        <v>0</v>
      </c>
      <c r="F82" s="27"/>
      <c r="G82" s="27"/>
      <c r="H82" s="30">
        <f xml:space="preserve"> R82*S82 + Q82*InosineTablo[[#All],[Sütun4]] + T82</f>
        <v>0</v>
      </c>
      <c r="Q82" s="71">
        <f t="shared" si="2"/>
        <v>0</v>
      </c>
      <c r="R82" s="72">
        <f t="shared" si="3"/>
        <v>0</v>
      </c>
      <c r="S82" s="72">
        <f>IF( ISERROR( VLOOKUP(F82,FiyatTablosu[],MATCH(G82,saflastirma,0)+1,0)), 0, VLOOKUP(F82,FiyatTablosu[],MATCH(G82,saflastirma,0)+1,0))</f>
        <v>0</v>
      </c>
      <c r="T82" s="73">
        <f t="shared" si="1"/>
        <v>0</v>
      </c>
    </row>
    <row r="83" spans="1:20" ht="15.75" customHeight="1" x14ac:dyDescent="0.2">
      <c r="A83" s="42"/>
      <c r="B83" s="41"/>
      <c r="C83" s="44"/>
      <c r="D83" s="40"/>
      <c r="E83" s="26">
        <f t="shared" si="0"/>
        <v>0</v>
      </c>
      <c r="F83" s="27"/>
      <c r="G83" s="27"/>
      <c r="H83" s="30">
        <f xml:space="preserve"> R83*S83 + Q83*InosineTablo[[#All],[Sütun4]] + T83</f>
        <v>0</v>
      </c>
      <c r="Q83" s="71">
        <f t="shared" si="2"/>
        <v>0</v>
      </c>
      <c r="R83" s="72">
        <f t="shared" si="3"/>
        <v>0</v>
      </c>
      <c r="S83" s="72">
        <f>IF( ISERROR( VLOOKUP(F83,FiyatTablosu[],MATCH(G83,saflastirma,0)+1,0)), 0, VLOOKUP(F83,FiyatTablosu[],MATCH(G83,saflastirma,0)+1,0))</f>
        <v>0</v>
      </c>
      <c r="T83" s="73">
        <f t="shared" si="1"/>
        <v>0</v>
      </c>
    </row>
    <row r="84" spans="1:20" ht="15.75" customHeight="1" x14ac:dyDescent="0.2">
      <c r="A84" s="42"/>
      <c r="B84" s="41"/>
      <c r="C84" s="44"/>
      <c r="D84" s="40"/>
      <c r="E84" s="26">
        <f t="shared" si="0"/>
        <v>0</v>
      </c>
      <c r="F84" s="27"/>
      <c r="G84" s="27"/>
      <c r="H84" s="30">
        <f xml:space="preserve"> R84*S84 + Q84*InosineTablo[[#All],[Sütun4]] + T84</f>
        <v>0</v>
      </c>
      <c r="Q84" s="71">
        <f t="shared" si="2"/>
        <v>0</v>
      </c>
      <c r="R84" s="72">
        <f t="shared" si="3"/>
        <v>0</v>
      </c>
      <c r="S84" s="72">
        <f>IF( ISERROR( VLOOKUP(F84,FiyatTablosu[],MATCH(G84,saflastirma,0)+1,0)), 0, VLOOKUP(F84,FiyatTablosu[],MATCH(G84,saflastirma,0)+1,0))</f>
        <v>0</v>
      </c>
      <c r="T84" s="73">
        <f t="shared" si="1"/>
        <v>0</v>
      </c>
    </row>
    <row r="85" spans="1:20" ht="15.75" customHeight="1" x14ac:dyDescent="0.2">
      <c r="A85" s="42"/>
      <c r="B85" s="41"/>
      <c r="C85" s="44"/>
      <c r="D85" s="40"/>
      <c r="E85" s="26">
        <f t="shared" si="0"/>
        <v>0</v>
      </c>
      <c r="F85" s="27"/>
      <c r="G85" s="27"/>
      <c r="H85" s="30">
        <f xml:space="preserve"> R85*S85 + Q85*InosineTablo[[#All],[Sütun4]] + T85</f>
        <v>0</v>
      </c>
      <c r="Q85" s="71">
        <f t="shared" si="2"/>
        <v>0</v>
      </c>
      <c r="R85" s="72">
        <f t="shared" si="3"/>
        <v>0</v>
      </c>
      <c r="S85" s="72">
        <f>IF( ISERROR( VLOOKUP(F85,FiyatTablosu[],MATCH(G85,saflastirma,0)+1,0)), 0, VLOOKUP(F85,FiyatTablosu[],MATCH(G85,saflastirma,0)+1,0))</f>
        <v>0</v>
      </c>
      <c r="T85" s="73">
        <f t="shared" si="1"/>
        <v>0</v>
      </c>
    </row>
    <row r="86" spans="1:20" ht="15.75" customHeight="1" x14ac:dyDescent="0.2">
      <c r="A86" s="42"/>
      <c r="B86" s="41"/>
      <c r="C86" s="44"/>
      <c r="D86" s="40"/>
      <c r="E86" s="26">
        <f t="shared" si="0"/>
        <v>0</v>
      </c>
      <c r="F86" s="27"/>
      <c r="G86" s="27"/>
      <c r="H86" s="30">
        <f xml:space="preserve"> R86*S86 + Q86*InosineTablo[[#All],[Sütun4]] + T86</f>
        <v>0</v>
      </c>
      <c r="Q86" s="71">
        <f t="shared" si="2"/>
        <v>0</v>
      </c>
      <c r="R86" s="72">
        <f t="shared" si="3"/>
        <v>0</v>
      </c>
      <c r="S86" s="72">
        <f>IF( ISERROR( VLOOKUP(F86,FiyatTablosu[],MATCH(G86,saflastirma,0)+1,0)), 0, VLOOKUP(F86,FiyatTablosu[],MATCH(G86,saflastirma,0)+1,0))</f>
        <v>0</v>
      </c>
      <c r="T86" s="73">
        <f t="shared" si="1"/>
        <v>0</v>
      </c>
    </row>
    <row r="87" spans="1:20" ht="15.75" customHeight="1" x14ac:dyDescent="0.2">
      <c r="A87" s="42"/>
      <c r="B87" s="41"/>
      <c r="C87" s="44"/>
      <c r="D87" s="40"/>
      <c r="E87" s="26">
        <f t="shared" si="0"/>
        <v>0</v>
      </c>
      <c r="F87" s="27"/>
      <c r="G87" s="27"/>
      <c r="H87" s="30">
        <f xml:space="preserve"> R87*S87 + Q87*InosineTablo[[#All],[Sütun4]] + T87</f>
        <v>0</v>
      </c>
      <c r="Q87" s="71">
        <f t="shared" si="2"/>
        <v>0</v>
      </c>
      <c r="R87" s="72">
        <f t="shared" si="3"/>
        <v>0</v>
      </c>
      <c r="S87" s="72">
        <f>IF( ISERROR( VLOOKUP(F87,FiyatTablosu[],MATCH(G87,saflastirma,0)+1,0)), 0, VLOOKUP(F87,FiyatTablosu[],MATCH(G87,saflastirma,0)+1,0))</f>
        <v>0</v>
      </c>
      <c r="T87" s="73">
        <f t="shared" ref="T87:T150" si="11">IF(B87="",0,VLOOKUP(B87,bes_mod_fiyatlar,4,FALSE))+IF(D87="",0,VLOOKUP(D87,uc_mod_fiyatlar,4,FALSE))</f>
        <v>0</v>
      </c>
    </row>
    <row r="88" spans="1:20" ht="15.75" customHeight="1" x14ac:dyDescent="0.2">
      <c r="A88" s="42"/>
      <c r="B88" s="41"/>
      <c r="C88" s="44"/>
      <c r="D88" s="40"/>
      <c r="E88" s="26">
        <f t="shared" si="0"/>
        <v>0</v>
      </c>
      <c r="F88" s="27"/>
      <c r="G88" s="27"/>
      <c r="H88" s="30">
        <f xml:space="preserve"> R88*S88 + Q88*InosineTablo[[#All],[Sütun4]] + T88</f>
        <v>0</v>
      </c>
      <c r="Q88" s="71">
        <f t="shared" ref="Q88:Q151" si="12">2*LEN(C88)-LEN(SUBSTITUTE(C88,"I",""))-LEN(SUBSTITUTE(C88,"i",""))</f>
        <v>0</v>
      </c>
      <c r="R88" s="72">
        <f t="shared" ref="R88:R151" si="13">LEN(SUBSTITUTE(C88,"I",""))+LEN(SUBSTITUTE(C88,"i","")) - LEN(C88)</f>
        <v>0</v>
      </c>
      <c r="S88" s="72">
        <f>IF( ISERROR( VLOOKUP(F88,FiyatTablosu[],MATCH(G88,saflastirma,0)+1,0)), 0, VLOOKUP(F88,FiyatTablosu[],MATCH(G88,saflastirma,0)+1,0))</f>
        <v>0</v>
      </c>
      <c r="T88" s="73">
        <f t="shared" si="11"/>
        <v>0</v>
      </c>
    </row>
    <row r="89" spans="1:20" ht="15.75" customHeight="1" x14ac:dyDescent="0.2">
      <c r="A89" s="42"/>
      <c r="B89" s="41"/>
      <c r="C89" s="44"/>
      <c r="D89" s="40"/>
      <c r="E89" s="26">
        <f t="shared" si="0"/>
        <v>0</v>
      </c>
      <c r="F89" s="27"/>
      <c r="G89" s="27"/>
      <c r="H89" s="30">
        <f xml:space="preserve"> R89*S89 + Q89*InosineTablo[[#All],[Sütun4]] + T89</f>
        <v>0</v>
      </c>
      <c r="Q89" s="71">
        <f t="shared" si="12"/>
        <v>0</v>
      </c>
      <c r="R89" s="72">
        <f t="shared" si="13"/>
        <v>0</v>
      </c>
      <c r="S89" s="72">
        <f>IF( ISERROR( VLOOKUP(F89,FiyatTablosu[],MATCH(G89,saflastirma,0)+1,0)), 0, VLOOKUP(F89,FiyatTablosu[],MATCH(G89,saflastirma,0)+1,0))</f>
        <v>0</v>
      </c>
      <c r="T89" s="73">
        <f t="shared" si="11"/>
        <v>0</v>
      </c>
    </row>
    <row r="90" spans="1:20" ht="15.75" customHeight="1" x14ac:dyDescent="0.2">
      <c r="A90" s="42"/>
      <c r="B90" s="41"/>
      <c r="C90" s="44"/>
      <c r="D90" s="40"/>
      <c r="E90" s="26">
        <f t="shared" si="0"/>
        <v>0</v>
      </c>
      <c r="F90" s="27"/>
      <c r="G90" s="27"/>
      <c r="H90" s="30">
        <f xml:space="preserve"> R90*S90 + Q90*InosineTablo[[#All],[Sütun4]] + T90</f>
        <v>0</v>
      </c>
      <c r="Q90" s="71">
        <f t="shared" si="12"/>
        <v>0</v>
      </c>
      <c r="R90" s="72">
        <f t="shared" si="13"/>
        <v>0</v>
      </c>
      <c r="S90" s="72">
        <f>IF( ISERROR( VLOOKUP(F90,FiyatTablosu[],MATCH(G90,saflastirma,0)+1,0)), 0, VLOOKUP(F90,FiyatTablosu[],MATCH(G90,saflastirma,0)+1,0))</f>
        <v>0</v>
      </c>
      <c r="T90" s="73">
        <f t="shared" si="11"/>
        <v>0</v>
      </c>
    </row>
    <row r="91" spans="1:20" ht="15.75" customHeight="1" x14ac:dyDescent="0.2">
      <c r="A91" s="42"/>
      <c r="B91" s="41"/>
      <c r="C91" s="44"/>
      <c r="D91" s="40"/>
      <c r="E91" s="26">
        <f t="shared" si="0"/>
        <v>0</v>
      </c>
      <c r="F91" s="27"/>
      <c r="G91" s="27"/>
      <c r="H91" s="30">
        <f xml:space="preserve"> R91*S91 + Q91*InosineTablo[[#All],[Sütun4]] + T91</f>
        <v>0</v>
      </c>
      <c r="Q91" s="71">
        <f t="shared" si="12"/>
        <v>0</v>
      </c>
      <c r="R91" s="72">
        <f t="shared" si="13"/>
        <v>0</v>
      </c>
      <c r="S91" s="72">
        <f>IF( ISERROR( VLOOKUP(F91,FiyatTablosu[],MATCH(G91,saflastirma,0)+1,0)), 0, VLOOKUP(F91,FiyatTablosu[],MATCH(G91,saflastirma,0)+1,0))</f>
        <v>0</v>
      </c>
      <c r="T91" s="73">
        <f t="shared" si="11"/>
        <v>0</v>
      </c>
    </row>
    <row r="92" spans="1:20" ht="15.75" customHeight="1" x14ac:dyDescent="0.2">
      <c r="A92" s="42"/>
      <c r="B92" s="41"/>
      <c r="C92" s="44"/>
      <c r="D92" s="40"/>
      <c r="E92" s="26">
        <f t="shared" si="0"/>
        <v>0</v>
      </c>
      <c r="F92" s="27"/>
      <c r="G92" s="27"/>
      <c r="H92" s="30">
        <f xml:space="preserve"> R92*S92 + Q92*InosineTablo[[#All],[Sütun4]] + T92</f>
        <v>0</v>
      </c>
      <c r="Q92" s="71">
        <f t="shared" si="12"/>
        <v>0</v>
      </c>
      <c r="R92" s="72">
        <f t="shared" si="13"/>
        <v>0</v>
      </c>
      <c r="S92" s="72">
        <f>IF( ISERROR( VLOOKUP(F92,FiyatTablosu[],MATCH(G92,saflastirma,0)+1,0)), 0, VLOOKUP(F92,FiyatTablosu[],MATCH(G92,saflastirma,0)+1,0))</f>
        <v>0</v>
      </c>
      <c r="T92" s="73">
        <f t="shared" si="11"/>
        <v>0</v>
      </c>
    </row>
    <row r="93" spans="1:20" ht="15.75" customHeight="1" x14ac:dyDescent="0.2">
      <c r="A93" s="42"/>
      <c r="B93" s="41"/>
      <c r="C93" s="44"/>
      <c r="D93" s="40"/>
      <c r="E93" s="26">
        <f t="shared" si="0"/>
        <v>0</v>
      </c>
      <c r="F93" s="27"/>
      <c r="G93" s="27"/>
      <c r="H93" s="30">
        <f xml:space="preserve"> R93*S93 + Q93*InosineTablo[[#All],[Sütun4]] + T93</f>
        <v>0</v>
      </c>
      <c r="Q93" s="71">
        <f t="shared" si="12"/>
        <v>0</v>
      </c>
      <c r="R93" s="72">
        <f t="shared" si="13"/>
        <v>0</v>
      </c>
      <c r="S93" s="72">
        <f>IF( ISERROR( VLOOKUP(F93,FiyatTablosu[],MATCH(G93,saflastirma,0)+1,0)), 0, VLOOKUP(F93,FiyatTablosu[],MATCH(G93,saflastirma,0)+1,0))</f>
        <v>0</v>
      </c>
      <c r="T93" s="73">
        <f t="shared" si="11"/>
        <v>0</v>
      </c>
    </row>
    <row r="94" spans="1:20" ht="15.75" customHeight="1" x14ac:dyDescent="0.2">
      <c r="A94" s="42"/>
      <c r="B94" s="41"/>
      <c r="C94" s="44"/>
      <c r="D94" s="40"/>
      <c r="E94" s="26">
        <f t="shared" ref="E94:E157" si="14">LEN(C94)</f>
        <v>0</v>
      </c>
      <c r="F94" s="27"/>
      <c r="G94" s="27"/>
      <c r="H94" s="30">
        <f xml:space="preserve"> R94*S94 + Q94*InosineTablo[[#All],[Sütun4]] + T94</f>
        <v>0</v>
      </c>
      <c r="Q94" s="71">
        <f t="shared" si="12"/>
        <v>0</v>
      </c>
      <c r="R94" s="72">
        <f t="shared" si="13"/>
        <v>0</v>
      </c>
      <c r="S94" s="72">
        <f>IF( ISERROR( VLOOKUP(F94,FiyatTablosu[],MATCH(G94,saflastirma,0)+1,0)), 0, VLOOKUP(F94,FiyatTablosu[],MATCH(G94,saflastirma,0)+1,0))</f>
        <v>0</v>
      </c>
      <c r="T94" s="73">
        <f t="shared" si="11"/>
        <v>0</v>
      </c>
    </row>
    <row r="95" spans="1:20" ht="15.75" customHeight="1" x14ac:dyDescent="0.2">
      <c r="A95" s="42"/>
      <c r="B95" s="41"/>
      <c r="C95" s="44"/>
      <c r="D95" s="40"/>
      <c r="E95" s="26">
        <f t="shared" si="14"/>
        <v>0</v>
      </c>
      <c r="F95" s="27"/>
      <c r="G95" s="27"/>
      <c r="H95" s="30">
        <f xml:space="preserve"> R95*S95 + Q95*InosineTablo[[#All],[Sütun4]] + T95</f>
        <v>0</v>
      </c>
      <c r="Q95" s="71">
        <f t="shared" si="12"/>
        <v>0</v>
      </c>
      <c r="R95" s="72">
        <f t="shared" si="13"/>
        <v>0</v>
      </c>
      <c r="S95" s="72">
        <f>IF( ISERROR( VLOOKUP(F95,FiyatTablosu[],MATCH(G95,saflastirma,0)+1,0)), 0, VLOOKUP(F95,FiyatTablosu[],MATCH(G95,saflastirma,0)+1,0))</f>
        <v>0</v>
      </c>
      <c r="T95" s="73">
        <f t="shared" si="11"/>
        <v>0</v>
      </c>
    </row>
    <row r="96" spans="1:20" ht="15.75" customHeight="1" x14ac:dyDescent="0.2">
      <c r="A96" s="42"/>
      <c r="B96" s="41"/>
      <c r="C96" s="44"/>
      <c r="D96" s="40"/>
      <c r="E96" s="26">
        <f t="shared" si="14"/>
        <v>0</v>
      </c>
      <c r="F96" s="27"/>
      <c r="G96" s="27"/>
      <c r="H96" s="30">
        <f xml:space="preserve"> R96*S96 + Q96*InosineTablo[[#All],[Sütun4]] + T96</f>
        <v>0</v>
      </c>
      <c r="Q96" s="71">
        <f t="shared" si="12"/>
        <v>0</v>
      </c>
      <c r="R96" s="72">
        <f t="shared" si="13"/>
        <v>0</v>
      </c>
      <c r="S96" s="72">
        <f>IF( ISERROR( VLOOKUP(F96,FiyatTablosu[],MATCH(G96,saflastirma,0)+1,0)), 0, VLOOKUP(F96,FiyatTablosu[],MATCH(G96,saflastirma,0)+1,0))</f>
        <v>0</v>
      </c>
      <c r="T96" s="73">
        <f t="shared" si="11"/>
        <v>0</v>
      </c>
    </row>
    <row r="97" spans="1:20" ht="15.75" customHeight="1" x14ac:dyDescent="0.2">
      <c r="A97" s="42"/>
      <c r="B97" s="41"/>
      <c r="C97" s="44"/>
      <c r="D97" s="40"/>
      <c r="E97" s="26">
        <f t="shared" si="14"/>
        <v>0</v>
      </c>
      <c r="F97" s="27"/>
      <c r="G97" s="27"/>
      <c r="H97" s="30">
        <f xml:space="preserve"> R97*S97 + Q97*InosineTablo[[#All],[Sütun4]] + T97</f>
        <v>0</v>
      </c>
      <c r="Q97" s="71">
        <f t="shared" si="12"/>
        <v>0</v>
      </c>
      <c r="R97" s="72">
        <f t="shared" si="13"/>
        <v>0</v>
      </c>
      <c r="S97" s="72">
        <f>IF( ISERROR( VLOOKUP(F97,FiyatTablosu[],MATCH(G97,saflastirma,0)+1,0)), 0, VLOOKUP(F97,FiyatTablosu[],MATCH(G97,saflastirma,0)+1,0))</f>
        <v>0</v>
      </c>
      <c r="T97" s="73">
        <f t="shared" si="11"/>
        <v>0</v>
      </c>
    </row>
    <row r="98" spans="1:20" ht="15.75" customHeight="1" x14ac:dyDescent="0.2">
      <c r="A98" s="42"/>
      <c r="B98" s="41"/>
      <c r="C98" s="44"/>
      <c r="D98" s="40"/>
      <c r="E98" s="26">
        <f t="shared" si="14"/>
        <v>0</v>
      </c>
      <c r="F98" s="27"/>
      <c r="G98" s="27"/>
      <c r="H98" s="30">
        <f xml:space="preserve"> R98*S98 + Q98*InosineTablo[[#All],[Sütun4]] + T98</f>
        <v>0</v>
      </c>
      <c r="Q98" s="71">
        <f t="shared" si="12"/>
        <v>0</v>
      </c>
      <c r="R98" s="72">
        <f t="shared" si="13"/>
        <v>0</v>
      </c>
      <c r="S98" s="72">
        <f>IF( ISERROR( VLOOKUP(F98,FiyatTablosu[],MATCH(G98,saflastirma,0)+1,0)), 0, VLOOKUP(F98,FiyatTablosu[],MATCH(G98,saflastirma,0)+1,0))</f>
        <v>0</v>
      </c>
      <c r="T98" s="73">
        <f t="shared" si="11"/>
        <v>0</v>
      </c>
    </row>
    <row r="99" spans="1:20" ht="15.75" customHeight="1" x14ac:dyDescent="0.2">
      <c r="A99" s="42"/>
      <c r="B99" s="41"/>
      <c r="C99" s="44"/>
      <c r="D99" s="40"/>
      <c r="E99" s="26">
        <f t="shared" si="14"/>
        <v>0</v>
      </c>
      <c r="F99" s="27"/>
      <c r="G99" s="27"/>
      <c r="H99" s="30">
        <f xml:space="preserve"> R99*S99 + Q99*InosineTablo[[#All],[Sütun4]] + T99</f>
        <v>0</v>
      </c>
      <c r="Q99" s="71">
        <f t="shared" si="12"/>
        <v>0</v>
      </c>
      <c r="R99" s="72">
        <f t="shared" si="13"/>
        <v>0</v>
      </c>
      <c r="S99" s="72">
        <f>IF( ISERROR( VLOOKUP(F99,FiyatTablosu[],MATCH(G99,saflastirma,0)+1,0)), 0, VLOOKUP(F99,FiyatTablosu[],MATCH(G99,saflastirma,0)+1,0))</f>
        <v>0</v>
      </c>
      <c r="T99" s="73">
        <f t="shared" si="11"/>
        <v>0</v>
      </c>
    </row>
    <row r="100" spans="1:20" ht="15.75" customHeight="1" x14ac:dyDescent="0.2">
      <c r="A100" s="42"/>
      <c r="B100" s="41"/>
      <c r="C100" s="44"/>
      <c r="D100" s="40"/>
      <c r="E100" s="26">
        <f t="shared" si="14"/>
        <v>0</v>
      </c>
      <c r="F100" s="27"/>
      <c r="G100" s="27"/>
      <c r="H100" s="30">
        <f xml:space="preserve"> R100*S100 + Q100*InosineTablo[[#All],[Sütun4]] + T100</f>
        <v>0</v>
      </c>
      <c r="Q100" s="71">
        <f t="shared" si="12"/>
        <v>0</v>
      </c>
      <c r="R100" s="72">
        <f t="shared" si="13"/>
        <v>0</v>
      </c>
      <c r="S100" s="72">
        <f>IF( ISERROR( VLOOKUP(F100,FiyatTablosu[],MATCH(G100,saflastirma,0)+1,0)), 0, VLOOKUP(F100,FiyatTablosu[],MATCH(G100,saflastirma,0)+1,0))</f>
        <v>0</v>
      </c>
      <c r="T100" s="73">
        <f t="shared" si="11"/>
        <v>0</v>
      </c>
    </row>
    <row r="101" spans="1:20" ht="15.75" customHeight="1" x14ac:dyDescent="0.2">
      <c r="A101" s="42"/>
      <c r="B101" s="41"/>
      <c r="C101" s="44"/>
      <c r="D101" s="40"/>
      <c r="E101" s="26">
        <f t="shared" si="14"/>
        <v>0</v>
      </c>
      <c r="F101" s="27"/>
      <c r="G101" s="27"/>
      <c r="H101" s="30">
        <f xml:space="preserve"> R101*S101 + Q101*InosineTablo[[#All],[Sütun4]] + T101</f>
        <v>0</v>
      </c>
      <c r="Q101" s="71">
        <f t="shared" si="12"/>
        <v>0</v>
      </c>
      <c r="R101" s="72">
        <f t="shared" si="13"/>
        <v>0</v>
      </c>
      <c r="S101" s="72">
        <f>IF( ISERROR( VLOOKUP(F101,FiyatTablosu[],MATCH(G101,saflastirma,0)+1,0)), 0, VLOOKUP(F101,FiyatTablosu[],MATCH(G101,saflastirma,0)+1,0))</f>
        <v>0</v>
      </c>
      <c r="T101" s="73">
        <f t="shared" si="11"/>
        <v>0</v>
      </c>
    </row>
    <row r="102" spans="1:20" ht="15.75" customHeight="1" x14ac:dyDescent="0.2">
      <c r="A102" s="42"/>
      <c r="B102" s="41"/>
      <c r="C102" s="44"/>
      <c r="D102" s="40"/>
      <c r="E102" s="26">
        <f t="shared" si="14"/>
        <v>0</v>
      </c>
      <c r="F102" s="27"/>
      <c r="G102" s="27"/>
      <c r="H102" s="30">
        <f xml:space="preserve"> R102*S102 + Q102*InosineTablo[[#All],[Sütun4]] + T102</f>
        <v>0</v>
      </c>
      <c r="Q102" s="71">
        <f t="shared" si="12"/>
        <v>0</v>
      </c>
      <c r="R102" s="72">
        <f t="shared" si="13"/>
        <v>0</v>
      </c>
      <c r="S102" s="72">
        <f>IF( ISERROR( VLOOKUP(F102,FiyatTablosu[],MATCH(G102,saflastirma,0)+1,0)), 0, VLOOKUP(F102,FiyatTablosu[],MATCH(G102,saflastirma,0)+1,0))</f>
        <v>0</v>
      </c>
      <c r="T102" s="73">
        <f t="shared" si="11"/>
        <v>0</v>
      </c>
    </row>
    <row r="103" spans="1:20" ht="15.75" customHeight="1" x14ac:dyDescent="0.2">
      <c r="A103" s="42"/>
      <c r="B103" s="41"/>
      <c r="C103" s="44"/>
      <c r="D103" s="40"/>
      <c r="E103" s="26">
        <f t="shared" si="14"/>
        <v>0</v>
      </c>
      <c r="F103" s="27"/>
      <c r="G103" s="27"/>
      <c r="H103" s="30">
        <f xml:space="preserve"> R103*S103 + Q103*InosineTablo[[#All],[Sütun4]] + T103</f>
        <v>0</v>
      </c>
      <c r="Q103" s="71">
        <f t="shared" si="12"/>
        <v>0</v>
      </c>
      <c r="R103" s="72">
        <f t="shared" si="13"/>
        <v>0</v>
      </c>
      <c r="S103" s="72">
        <f>IF( ISERROR( VLOOKUP(F103,FiyatTablosu[],MATCH(G103,saflastirma,0)+1,0)), 0, VLOOKUP(F103,FiyatTablosu[],MATCH(G103,saflastirma,0)+1,0))</f>
        <v>0</v>
      </c>
      <c r="T103" s="73">
        <f t="shared" si="11"/>
        <v>0</v>
      </c>
    </row>
    <row r="104" spans="1:20" ht="15.75" customHeight="1" x14ac:dyDescent="0.2">
      <c r="A104" s="42"/>
      <c r="B104" s="41"/>
      <c r="C104" s="44"/>
      <c r="D104" s="40"/>
      <c r="E104" s="26">
        <f t="shared" si="14"/>
        <v>0</v>
      </c>
      <c r="F104" s="27"/>
      <c r="G104" s="27"/>
      <c r="H104" s="30">
        <f xml:space="preserve"> R104*S104 + Q104*InosineTablo[[#All],[Sütun4]] + T104</f>
        <v>0</v>
      </c>
      <c r="Q104" s="71">
        <f t="shared" si="12"/>
        <v>0</v>
      </c>
      <c r="R104" s="72">
        <f t="shared" si="13"/>
        <v>0</v>
      </c>
      <c r="S104" s="72">
        <f>IF( ISERROR( VLOOKUP(F104,FiyatTablosu[],MATCH(G104,saflastirma,0)+1,0)), 0, VLOOKUP(F104,FiyatTablosu[],MATCH(G104,saflastirma,0)+1,0))</f>
        <v>0</v>
      </c>
      <c r="T104" s="73">
        <f t="shared" si="11"/>
        <v>0</v>
      </c>
    </row>
    <row r="105" spans="1:20" ht="15.75" customHeight="1" x14ac:dyDescent="0.2">
      <c r="A105" s="42"/>
      <c r="B105" s="41"/>
      <c r="C105" s="44"/>
      <c r="D105" s="40"/>
      <c r="E105" s="26">
        <f t="shared" si="14"/>
        <v>0</v>
      </c>
      <c r="F105" s="27"/>
      <c r="G105" s="27"/>
      <c r="H105" s="30">
        <f xml:space="preserve"> R105*S105 + Q105*InosineTablo[[#All],[Sütun4]] + T105</f>
        <v>0</v>
      </c>
      <c r="Q105" s="71">
        <f t="shared" si="12"/>
        <v>0</v>
      </c>
      <c r="R105" s="72">
        <f t="shared" si="13"/>
        <v>0</v>
      </c>
      <c r="S105" s="72">
        <f>IF( ISERROR( VLOOKUP(F105,FiyatTablosu[],MATCH(G105,saflastirma,0)+1,0)), 0, VLOOKUP(F105,FiyatTablosu[],MATCH(G105,saflastirma,0)+1,0))</f>
        <v>0</v>
      </c>
      <c r="T105" s="73">
        <f t="shared" si="11"/>
        <v>0</v>
      </c>
    </row>
    <row r="106" spans="1:20" ht="15.75" customHeight="1" x14ac:dyDescent="0.2">
      <c r="A106" s="42"/>
      <c r="B106" s="41"/>
      <c r="C106" s="44"/>
      <c r="D106" s="40"/>
      <c r="E106" s="26">
        <f t="shared" si="14"/>
        <v>0</v>
      </c>
      <c r="F106" s="27"/>
      <c r="G106" s="27"/>
      <c r="H106" s="30">
        <f xml:space="preserve"> R106*S106 + Q106*InosineTablo[[#All],[Sütun4]] + T106</f>
        <v>0</v>
      </c>
      <c r="Q106" s="71">
        <f t="shared" si="12"/>
        <v>0</v>
      </c>
      <c r="R106" s="72">
        <f t="shared" si="13"/>
        <v>0</v>
      </c>
      <c r="S106" s="72">
        <f>IF( ISERROR( VLOOKUP(F106,FiyatTablosu[],MATCH(G106,saflastirma,0)+1,0)), 0, VLOOKUP(F106,FiyatTablosu[],MATCH(G106,saflastirma,0)+1,0))</f>
        <v>0</v>
      </c>
      <c r="T106" s="73">
        <f t="shared" si="11"/>
        <v>0</v>
      </c>
    </row>
    <row r="107" spans="1:20" ht="15.75" customHeight="1" x14ac:dyDescent="0.2">
      <c r="A107" s="42"/>
      <c r="B107" s="41"/>
      <c r="C107" s="44"/>
      <c r="D107" s="40"/>
      <c r="E107" s="26">
        <f t="shared" si="14"/>
        <v>0</v>
      </c>
      <c r="F107" s="27"/>
      <c r="G107" s="27"/>
      <c r="H107" s="30">
        <f xml:space="preserve"> R107*S107 + Q107*InosineTablo[[#All],[Sütun4]] + T107</f>
        <v>0</v>
      </c>
      <c r="Q107" s="71">
        <f t="shared" si="12"/>
        <v>0</v>
      </c>
      <c r="R107" s="72">
        <f t="shared" si="13"/>
        <v>0</v>
      </c>
      <c r="S107" s="72">
        <f>IF( ISERROR( VLOOKUP(F107,FiyatTablosu[],MATCH(G107,saflastirma,0)+1,0)), 0, VLOOKUP(F107,FiyatTablosu[],MATCH(G107,saflastirma,0)+1,0))</f>
        <v>0</v>
      </c>
      <c r="T107" s="73">
        <f t="shared" si="11"/>
        <v>0</v>
      </c>
    </row>
    <row r="108" spans="1:20" ht="15.75" customHeight="1" x14ac:dyDescent="0.2">
      <c r="A108" s="42"/>
      <c r="B108" s="41"/>
      <c r="C108" s="44"/>
      <c r="D108" s="40"/>
      <c r="E108" s="26">
        <f t="shared" si="14"/>
        <v>0</v>
      </c>
      <c r="F108" s="27"/>
      <c r="G108" s="27"/>
      <c r="H108" s="30">
        <f xml:space="preserve"> R108*S108 + Q108*InosineTablo[[#All],[Sütun4]] + T108</f>
        <v>0</v>
      </c>
      <c r="Q108" s="71">
        <f t="shared" si="12"/>
        <v>0</v>
      </c>
      <c r="R108" s="72">
        <f t="shared" si="13"/>
        <v>0</v>
      </c>
      <c r="S108" s="72">
        <f>IF( ISERROR( VLOOKUP(F108,FiyatTablosu[],MATCH(G108,saflastirma,0)+1,0)), 0, VLOOKUP(F108,FiyatTablosu[],MATCH(G108,saflastirma,0)+1,0))</f>
        <v>0</v>
      </c>
      <c r="T108" s="73">
        <f t="shared" si="11"/>
        <v>0</v>
      </c>
    </row>
    <row r="109" spans="1:20" ht="15.75" customHeight="1" x14ac:dyDescent="0.2">
      <c r="A109" s="42"/>
      <c r="B109" s="41"/>
      <c r="C109" s="44"/>
      <c r="D109" s="40"/>
      <c r="E109" s="26">
        <f t="shared" si="14"/>
        <v>0</v>
      </c>
      <c r="F109" s="27"/>
      <c r="G109" s="27"/>
      <c r="H109" s="30">
        <f xml:space="preserve"> R109*S109 + Q109*InosineTablo[[#All],[Sütun4]] + T109</f>
        <v>0</v>
      </c>
      <c r="Q109" s="71">
        <f t="shared" si="12"/>
        <v>0</v>
      </c>
      <c r="R109" s="72">
        <f t="shared" si="13"/>
        <v>0</v>
      </c>
      <c r="S109" s="72">
        <f>IF( ISERROR( VLOOKUP(F109,FiyatTablosu[],MATCH(G109,saflastirma,0)+1,0)), 0, VLOOKUP(F109,FiyatTablosu[],MATCH(G109,saflastirma,0)+1,0))</f>
        <v>0</v>
      </c>
      <c r="T109" s="73">
        <f t="shared" si="11"/>
        <v>0</v>
      </c>
    </row>
    <row r="110" spans="1:20" ht="15.75" customHeight="1" x14ac:dyDescent="0.2">
      <c r="A110" s="42"/>
      <c r="B110" s="41"/>
      <c r="C110" s="44"/>
      <c r="D110" s="40"/>
      <c r="E110" s="26">
        <f t="shared" si="14"/>
        <v>0</v>
      </c>
      <c r="F110" s="27"/>
      <c r="G110" s="27"/>
      <c r="H110" s="30">
        <f xml:space="preserve"> R110*S110 + Q110*InosineTablo[[#All],[Sütun4]] + T110</f>
        <v>0</v>
      </c>
      <c r="Q110" s="71">
        <f t="shared" si="12"/>
        <v>0</v>
      </c>
      <c r="R110" s="72">
        <f t="shared" si="13"/>
        <v>0</v>
      </c>
      <c r="S110" s="72">
        <f>IF( ISERROR( VLOOKUP(F110,FiyatTablosu[],MATCH(G110,saflastirma,0)+1,0)), 0, VLOOKUP(F110,FiyatTablosu[],MATCH(G110,saflastirma,0)+1,0))</f>
        <v>0</v>
      </c>
      <c r="T110" s="73">
        <f t="shared" si="11"/>
        <v>0</v>
      </c>
    </row>
    <row r="111" spans="1:20" ht="15.75" customHeight="1" x14ac:dyDescent="0.2">
      <c r="A111" s="42"/>
      <c r="B111" s="41"/>
      <c r="C111" s="44"/>
      <c r="D111" s="40"/>
      <c r="E111" s="26">
        <f t="shared" si="14"/>
        <v>0</v>
      </c>
      <c r="F111" s="27"/>
      <c r="G111" s="27"/>
      <c r="H111" s="30">
        <f xml:space="preserve"> R111*S111 + Q111*InosineTablo[[#All],[Sütun4]] + T111</f>
        <v>0</v>
      </c>
      <c r="Q111" s="71">
        <f t="shared" si="12"/>
        <v>0</v>
      </c>
      <c r="R111" s="72">
        <f t="shared" si="13"/>
        <v>0</v>
      </c>
      <c r="S111" s="72">
        <f>IF( ISERROR( VLOOKUP(F111,FiyatTablosu[],MATCH(G111,saflastirma,0)+1,0)), 0, VLOOKUP(F111,FiyatTablosu[],MATCH(G111,saflastirma,0)+1,0))</f>
        <v>0</v>
      </c>
      <c r="T111" s="73">
        <f t="shared" si="11"/>
        <v>0</v>
      </c>
    </row>
    <row r="112" spans="1:20" ht="15.75" customHeight="1" x14ac:dyDescent="0.2">
      <c r="A112" s="42"/>
      <c r="B112" s="41"/>
      <c r="C112" s="44"/>
      <c r="D112" s="40"/>
      <c r="E112" s="26">
        <f t="shared" si="14"/>
        <v>0</v>
      </c>
      <c r="F112" s="27"/>
      <c r="G112" s="27"/>
      <c r="H112" s="30">
        <f xml:space="preserve"> R112*S112 + Q112*InosineTablo[[#All],[Sütun4]] + T112</f>
        <v>0</v>
      </c>
      <c r="Q112" s="71">
        <f t="shared" si="12"/>
        <v>0</v>
      </c>
      <c r="R112" s="72">
        <f t="shared" si="13"/>
        <v>0</v>
      </c>
      <c r="S112" s="72">
        <f>IF( ISERROR( VLOOKUP(F112,FiyatTablosu[],MATCH(G112,saflastirma,0)+1,0)), 0, VLOOKUP(F112,FiyatTablosu[],MATCH(G112,saflastirma,0)+1,0))</f>
        <v>0</v>
      </c>
      <c r="T112" s="73">
        <f t="shared" si="11"/>
        <v>0</v>
      </c>
    </row>
    <row r="113" spans="1:20" ht="15.75" customHeight="1" x14ac:dyDescent="0.2">
      <c r="A113" s="42"/>
      <c r="B113" s="41"/>
      <c r="C113" s="44"/>
      <c r="D113" s="40"/>
      <c r="E113" s="26">
        <f t="shared" si="14"/>
        <v>0</v>
      </c>
      <c r="F113" s="27"/>
      <c r="G113" s="27"/>
      <c r="H113" s="30">
        <f xml:space="preserve"> R113*S113 + Q113*InosineTablo[[#All],[Sütun4]] + T113</f>
        <v>0</v>
      </c>
      <c r="Q113" s="71">
        <f t="shared" si="12"/>
        <v>0</v>
      </c>
      <c r="R113" s="72">
        <f t="shared" si="13"/>
        <v>0</v>
      </c>
      <c r="S113" s="72">
        <f>IF( ISERROR( VLOOKUP(F113,FiyatTablosu[],MATCH(G113,saflastirma,0)+1,0)), 0, VLOOKUP(F113,FiyatTablosu[],MATCH(G113,saflastirma,0)+1,0))</f>
        <v>0</v>
      </c>
      <c r="T113" s="73">
        <f t="shared" si="11"/>
        <v>0</v>
      </c>
    </row>
    <row r="114" spans="1:20" ht="15.75" customHeight="1" x14ac:dyDescent="0.2">
      <c r="A114" s="42"/>
      <c r="B114" s="41"/>
      <c r="C114" s="44"/>
      <c r="D114" s="40"/>
      <c r="E114" s="26">
        <f t="shared" si="14"/>
        <v>0</v>
      </c>
      <c r="F114" s="27"/>
      <c r="G114" s="27"/>
      <c r="H114" s="30">
        <f xml:space="preserve"> R114*S114 + Q114*InosineTablo[[#All],[Sütun4]] + T114</f>
        <v>0</v>
      </c>
      <c r="Q114" s="71">
        <f t="shared" si="12"/>
        <v>0</v>
      </c>
      <c r="R114" s="72">
        <f t="shared" si="13"/>
        <v>0</v>
      </c>
      <c r="S114" s="72">
        <f>IF( ISERROR( VLOOKUP(F114,FiyatTablosu[],MATCH(G114,saflastirma,0)+1,0)), 0, VLOOKUP(F114,FiyatTablosu[],MATCH(G114,saflastirma,0)+1,0))</f>
        <v>0</v>
      </c>
      <c r="T114" s="73">
        <f t="shared" si="11"/>
        <v>0</v>
      </c>
    </row>
    <row r="115" spans="1:20" ht="15.75" customHeight="1" x14ac:dyDescent="0.2">
      <c r="A115" s="42"/>
      <c r="B115" s="41"/>
      <c r="C115" s="44"/>
      <c r="D115" s="40"/>
      <c r="E115" s="26">
        <f t="shared" si="14"/>
        <v>0</v>
      </c>
      <c r="F115" s="27"/>
      <c r="G115" s="27"/>
      <c r="H115" s="30">
        <f xml:space="preserve"> R115*S115 + Q115*InosineTablo[[#All],[Sütun4]] + T115</f>
        <v>0</v>
      </c>
      <c r="Q115" s="71">
        <f t="shared" si="12"/>
        <v>0</v>
      </c>
      <c r="R115" s="72">
        <f t="shared" si="13"/>
        <v>0</v>
      </c>
      <c r="S115" s="72">
        <f>IF( ISERROR( VLOOKUP(F115,FiyatTablosu[],MATCH(G115,saflastirma,0)+1,0)), 0, VLOOKUP(F115,FiyatTablosu[],MATCH(G115,saflastirma,0)+1,0))</f>
        <v>0</v>
      </c>
      <c r="T115" s="73">
        <f t="shared" si="11"/>
        <v>0</v>
      </c>
    </row>
    <row r="116" spans="1:20" ht="15.75" customHeight="1" x14ac:dyDescent="0.2">
      <c r="A116" s="42"/>
      <c r="B116" s="41"/>
      <c r="C116" s="44"/>
      <c r="D116" s="40"/>
      <c r="E116" s="26">
        <f t="shared" si="14"/>
        <v>0</v>
      </c>
      <c r="F116" s="27"/>
      <c r="G116" s="27"/>
      <c r="H116" s="30">
        <f xml:space="preserve"> R116*S116 + Q116*InosineTablo[[#All],[Sütun4]] + T116</f>
        <v>0</v>
      </c>
      <c r="Q116" s="71">
        <f t="shared" si="12"/>
        <v>0</v>
      </c>
      <c r="R116" s="72">
        <f t="shared" si="13"/>
        <v>0</v>
      </c>
      <c r="S116" s="72">
        <f>IF( ISERROR( VLOOKUP(F116,FiyatTablosu[],MATCH(G116,saflastirma,0)+1,0)), 0, VLOOKUP(F116,FiyatTablosu[],MATCH(G116,saflastirma,0)+1,0))</f>
        <v>0</v>
      </c>
      <c r="T116" s="73">
        <f t="shared" si="11"/>
        <v>0</v>
      </c>
    </row>
    <row r="117" spans="1:20" ht="15.75" customHeight="1" x14ac:dyDescent="0.2">
      <c r="A117" s="42"/>
      <c r="B117" s="41"/>
      <c r="C117" s="44"/>
      <c r="D117" s="40"/>
      <c r="E117" s="26">
        <f t="shared" si="14"/>
        <v>0</v>
      </c>
      <c r="F117" s="27"/>
      <c r="G117" s="27"/>
      <c r="H117" s="30">
        <f xml:space="preserve"> R117*S117 + Q117*InosineTablo[[#All],[Sütun4]] + T117</f>
        <v>0</v>
      </c>
      <c r="Q117" s="71">
        <f t="shared" si="12"/>
        <v>0</v>
      </c>
      <c r="R117" s="72">
        <f t="shared" si="13"/>
        <v>0</v>
      </c>
      <c r="S117" s="72">
        <f>IF( ISERROR( VLOOKUP(F117,FiyatTablosu[],MATCH(G117,saflastirma,0)+1,0)), 0, VLOOKUP(F117,FiyatTablosu[],MATCH(G117,saflastirma,0)+1,0))</f>
        <v>0</v>
      </c>
      <c r="T117" s="73">
        <f t="shared" si="11"/>
        <v>0</v>
      </c>
    </row>
    <row r="118" spans="1:20" ht="15.75" customHeight="1" x14ac:dyDescent="0.2">
      <c r="A118" s="42"/>
      <c r="B118" s="41"/>
      <c r="C118" s="44"/>
      <c r="D118" s="40"/>
      <c r="E118" s="26">
        <f t="shared" si="14"/>
        <v>0</v>
      </c>
      <c r="F118" s="27"/>
      <c r="G118" s="27"/>
      <c r="H118" s="30">
        <f xml:space="preserve"> R118*S118 + Q118*InosineTablo[[#All],[Sütun4]] + T118</f>
        <v>0</v>
      </c>
      <c r="Q118" s="71">
        <f t="shared" si="12"/>
        <v>0</v>
      </c>
      <c r="R118" s="72">
        <f t="shared" si="13"/>
        <v>0</v>
      </c>
      <c r="S118" s="72">
        <f>IF( ISERROR( VLOOKUP(F118,FiyatTablosu[],MATCH(G118,saflastirma,0)+1,0)), 0, VLOOKUP(F118,FiyatTablosu[],MATCH(G118,saflastirma,0)+1,0))</f>
        <v>0</v>
      </c>
      <c r="T118" s="73">
        <f t="shared" si="11"/>
        <v>0</v>
      </c>
    </row>
    <row r="119" spans="1:20" ht="15.75" customHeight="1" x14ac:dyDescent="0.2">
      <c r="A119" s="42"/>
      <c r="B119" s="41"/>
      <c r="C119" s="44"/>
      <c r="D119" s="40"/>
      <c r="E119" s="26">
        <f t="shared" si="14"/>
        <v>0</v>
      </c>
      <c r="F119" s="27"/>
      <c r="G119" s="27"/>
      <c r="H119" s="30">
        <f xml:space="preserve"> R119*S119 + Q119*InosineTablo[[#All],[Sütun4]] + T119</f>
        <v>0</v>
      </c>
      <c r="Q119" s="71">
        <f t="shared" si="12"/>
        <v>0</v>
      </c>
      <c r="R119" s="72">
        <f t="shared" si="13"/>
        <v>0</v>
      </c>
      <c r="S119" s="72">
        <f>IF( ISERROR( VLOOKUP(F119,FiyatTablosu[],MATCH(G119,saflastirma,0)+1,0)), 0, VLOOKUP(F119,FiyatTablosu[],MATCH(G119,saflastirma,0)+1,0))</f>
        <v>0</v>
      </c>
      <c r="T119" s="73">
        <f t="shared" si="11"/>
        <v>0</v>
      </c>
    </row>
    <row r="120" spans="1:20" ht="15.75" customHeight="1" x14ac:dyDescent="0.2">
      <c r="A120" s="42"/>
      <c r="B120" s="41"/>
      <c r="C120" s="44"/>
      <c r="D120" s="40"/>
      <c r="E120" s="26">
        <f t="shared" si="14"/>
        <v>0</v>
      </c>
      <c r="F120" s="27"/>
      <c r="G120" s="27"/>
      <c r="H120" s="30">
        <f xml:space="preserve"> R120*S120 + Q120*InosineTablo[[#All],[Sütun4]] + T120</f>
        <v>0</v>
      </c>
      <c r="Q120" s="71">
        <f t="shared" si="12"/>
        <v>0</v>
      </c>
      <c r="R120" s="72">
        <f t="shared" si="13"/>
        <v>0</v>
      </c>
      <c r="S120" s="72">
        <f>IF( ISERROR( VLOOKUP(F120,FiyatTablosu[],MATCH(G120,saflastirma,0)+1,0)), 0, VLOOKUP(F120,FiyatTablosu[],MATCH(G120,saflastirma,0)+1,0))</f>
        <v>0</v>
      </c>
      <c r="T120" s="73">
        <f t="shared" si="11"/>
        <v>0</v>
      </c>
    </row>
    <row r="121" spans="1:20" ht="15.75" customHeight="1" x14ac:dyDescent="0.2">
      <c r="A121" s="42"/>
      <c r="B121" s="41"/>
      <c r="C121" s="44"/>
      <c r="D121" s="40"/>
      <c r="E121" s="26">
        <f t="shared" si="14"/>
        <v>0</v>
      </c>
      <c r="F121" s="27"/>
      <c r="G121" s="27"/>
      <c r="H121" s="30">
        <f xml:space="preserve"> R121*S121 + Q121*InosineTablo[[#All],[Sütun4]] + T121</f>
        <v>0</v>
      </c>
      <c r="Q121" s="71">
        <f t="shared" si="12"/>
        <v>0</v>
      </c>
      <c r="R121" s="72">
        <f t="shared" si="13"/>
        <v>0</v>
      </c>
      <c r="S121" s="72">
        <f>IF( ISERROR( VLOOKUP(F121,FiyatTablosu[],MATCH(G121,saflastirma,0)+1,0)), 0, VLOOKUP(F121,FiyatTablosu[],MATCH(G121,saflastirma,0)+1,0))</f>
        <v>0</v>
      </c>
      <c r="T121" s="73">
        <f t="shared" si="11"/>
        <v>0</v>
      </c>
    </row>
    <row r="122" spans="1:20" ht="15.75" customHeight="1" x14ac:dyDescent="0.2">
      <c r="A122" s="42"/>
      <c r="B122" s="41"/>
      <c r="C122" s="44"/>
      <c r="D122" s="40"/>
      <c r="E122" s="26">
        <f t="shared" si="14"/>
        <v>0</v>
      </c>
      <c r="F122" s="27"/>
      <c r="G122" s="27"/>
      <c r="H122" s="30">
        <f xml:space="preserve"> R122*S122 + Q122*InosineTablo[[#All],[Sütun4]] + T122</f>
        <v>0</v>
      </c>
      <c r="Q122" s="71">
        <f t="shared" si="12"/>
        <v>0</v>
      </c>
      <c r="R122" s="72">
        <f t="shared" si="13"/>
        <v>0</v>
      </c>
      <c r="S122" s="72">
        <f>IF( ISERROR( VLOOKUP(F122,FiyatTablosu[],MATCH(G122,saflastirma,0)+1,0)), 0, VLOOKUP(F122,FiyatTablosu[],MATCH(G122,saflastirma,0)+1,0))</f>
        <v>0</v>
      </c>
      <c r="T122" s="73">
        <f t="shared" si="11"/>
        <v>0</v>
      </c>
    </row>
    <row r="123" spans="1:20" ht="15.75" customHeight="1" x14ac:dyDescent="0.2">
      <c r="A123" s="42"/>
      <c r="B123" s="41"/>
      <c r="C123" s="44"/>
      <c r="D123" s="40"/>
      <c r="E123" s="26">
        <f t="shared" si="14"/>
        <v>0</v>
      </c>
      <c r="F123" s="27"/>
      <c r="G123" s="27"/>
      <c r="H123" s="30">
        <f xml:space="preserve"> R123*S123 + Q123*InosineTablo[[#All],[Sütun4]] + T123</f>
        <v>0</v>
      </c>
      <c r="Q123" s="71">
        <f t="shared" si="12"/>
        <v>0</v>
      </c>
      <c r="R123" s="72">
        <f t="shared" si="13"/>
        <v>0</v>
      </c>
      <c r="S123" s="72">
        <f>IF( ISERROR( VLOOKUP(F123,FiyatTablosu[],MATCH(G123,saflastirma,0)+1,0)), 0, VLOOKUP(F123,FiyatTablosu[],MATCH(G123,saflastirma,0)+1,0))</f>
        <v>0</v>
      </c>
      <c r="T123" s="73">
        <f t="shared" si="11"/>
        <v>0</v>
      </c>
    </row>
    <row r="124" spans="1:20" ht="15.75" customHeight="1" x14ac:dyDescent="0.2">
      <c r="A124" s="42"/>
      <c r="B124" s="41"/>
      <c r="C124" s="44"/>
      <c r="D124" s="40"/>
      <c r="E124" s="26">
        <f t="shared" si="14"/>
        <v>0</v>
      </c>
      <c r="F124" s="27"/>
      <c r="G124" s="27"/>
      <c r="H124" s="30">
        <f xml:space="preserve"> R124*S124 + Q124*InosineTablo[[#All],[Sütun4]] + T124</f>
        <v>0</v>
      </c>
      <c r="Q124" s="71">
        <f t="shared" si="12"/>
        <v>0</v>
      </c>
      <c r="R124" s="72">
        <f t="shared" si="13"/>
        <v>0</v>
      </c>
      <c r="S124" s="72">
        <f>IF( ISERROR( VLOOKUP(F124,FiyatTablosu[],MATCH(G124,saflastirma,0)+1,0)), 0, VLOOKUP(F124,FiyatTablosu[],MATCH(G124,saflastirma,0)+1,0))</f>
        <v>0</v>
      </c>
      <c r="T124" s="73">
        <f t="shared" si="11"/>
        <v>0</v>
      </c>
    </row>
    <row r="125" spans="1:20" ht="15.75" customHeight="1" x14ac:dyDescent="0.2">
      <c r="A125" s="42"/>
      <c r="B125" s="41"/>
      <c r="C125" s="44"/>
      <c r="D125" s="40"/>
      <c r="E125" s="26">
        <f t="shared" si="14"/>
        <v>0</v>
      </c>
      <c r="F125" s="27"/>
      <c r="G125" s="27"/>
      <c r="H125" s="30">
        <f xml:space="preserve"> R125*S125 + Q125*InosineTablo[[#All],[Sütun4]] + T125</f>
        <v>0</v>
      </c>
      <c r="Q125" s="71">
        <f t="shared" si="12"/>
        <v>0</v>
      </c>
      <c r="R125" s="72">
        <f t="shared" si="13"/>
        <v>0</v>
      </c>
      <c r="S125" s="72">
        <f>IF( ISERROR( VLOOKUP(F125,FiyatTablosu[],MATCH(G125,saflastirma,0)+1,0)), 0, VLOOKUP(F125,FiyatTablosu[],MATCH(G125,saflastirma,0)+1,0))</f>
        <v>0</v>
      </c>
      <c r="T125" s="73">
        <f t="shared" si="11"/>
        <v>0</v>
      </c>
    </row>
    <row r="126" spans="1:20" ht="15.75" customHeight="1" x14ac:dyDescent="0.2">
      <c r="A126" s="42"/>
      <c r="B126" s="41"/>
      <c r="C126" s="44"/>
      <c r="D126" s="40"/>
      <c r="E126" s="26">
        <f t="shared" si="14"/>
        <v>0</v>
      </c>
      <c r="F126" s="27"/>
      <c r="G126" s="27"/>
      <c r="H126" s="30">
        <f xml:space="preserve"> R126*S126 + Q126*InosineTablo[[#All],[Sütun4]] + T126</f>
        <v>0</v>
      </c>
      <c r="Q126" s="71">
        <f t="shared" si="12"/>
        <v>0</v>
      </c>
      <c r="R126" s="72">
        <f t="shared" si="13"/>
        <v>0</v>
      </c>
      <c r="S126" s="72">
        <f>IF( ISERROR( VLOOKUP(F126,FiyatTablosu[],MATCH(G126,saflastirma,0)+1,0)), 0, VLOOKUP(F126,FiyatTablosu[],MATCH(G126,saflastirma,0)+1,0))</f>
        <v>0</v>
      </c>
      <c r="T126" s="73">
        <f t="shared" si="11"/>
        <v>0</v>
      </c>
    </row>
    <row r="127" spans="1:20" ht="15.75" customHeight="1" x14ac:dyDescent="0.2">
      <c r="A127" s="42"/>
      <c r="B127" s="41"/>
      <c r="C127" s="44"/>
      <c r="D127" s="40"/>
      <c r="E127" s="26">
        <f t="shared" si="14"/>
        <v>0</v>
      </c>
      <c r="F127" s="27"/>
      <c r="G127" s="27"/>
      <c r="H127" s="30">
        <f xml:space="preserve"> R127*S127 + Q127*InosineTablo[[#All],[Sütun4]] + T127</f>
        <v>0</v>
      </c>
      <c r="Q127" s="71">
        <f t="shared" si="12"/>
        <v>0</v>
      </c>
      <c r="R127" s="72">
        <f t="shared" si="13"/>
        <v>0</v>
      </c>
      <c r="S127" s="72">
        <f>IF( ISERROR( VLOOKUP(F127,FiyatTablosu[],MATCH(G127,saflastirma,0)+1,0)), 0, VLOOKUP(F127,FiyatTablosu[],MATCH(G127,saflastirma,0)+1,0))</f>
        <v>0</v>
      </c>
      <c r="T127" s="73">
        <f t="shared" si="11"/>
        <v>0</v>
      </c>
    </row>
    <row r="128" spans="1:20" ht="15.75" customHeight="1" x14ac:dyDescent="0.2">
      <c r="A128" s="42"/>
      <c r="B128" s="41"/>
      <c r="C128" s="44"/>
      <c r="D128" s="40"/>
      <c r="E128" s="26">
        <f t="shared" si="14"/>
        <v>0</v>
      </c>
      <c r="F128" s="27"/>
      <c r="G128" s="27"/>
      <c r="H128" s="30">
        <f xml:space="preserve"> R128*S128 + Q128*InosineTablo[[#All],[Sütun4]] + T128</f>
        <v>0</v>
      </c>
      <c r="Q128" s="71">
        <f t="shared" si="12"/>
        <v>0</v>
      </c>
      <c r="R128" s="72">
        <f t="shared" si="13"/>
        <v>0</v>
      </c>
      <c r="S128" s="72">
        <f>IF( ISERROR( VLOOKUP(F128,FiyatTablosu[],MATCH(G128,saflastirma,0)+1,0)), 0, VLOOKUP(F128,FiyatTablosu[],MATCH(G128,saflastirma,0)+1,0))</f>
        <v>0</v>
      </c>
      <c r="T128" s="73">
        <f t="shared" si="11"/>
        <v>0</v>
      </c>
    </row>
    <row r="129" spans="1:20" ht="15.75" customHeight="1" x14ac:dyDescent="0.2">
      <c r="A129" s="42"/>
      <c r="B129" s="41"/>
      <c r="C129" s="44"/>
      <c r="D129" s="40"/>
      <c r="E129" s="26">
        <f t="shared" si="14"/>
        <v>0</v>
      </c>
      <c r="F129" s="27"/>
      <c r="G129" s="27"/>
      <c r="H129" s="30">
        <f xml:space="preserve"> R129*S129 + Q129*InosineTablo[[#All],[Sütun4]] + T129</f>
        <v>0</v>
      </c>
      <c r="Q129" s="71">
        <f t="shared" si="12"/>
        <v>0</v>
      </c>
      <c r="R129" s="72">
        <f t="shared" si="13"/>
        <v>0</v>
      </c>
      <c r="S129" s="72">
        <f>IF( ISERROR( VLOOKUP(F129,FiyatTablosu[],MATCH(G129,saflastirma,0)+1,0)), 0, VLOOKUP(F129,FiyatTablosu[],MATCH(G129,saflastirma,0)+1,0))</f>
        <v>0</v>
      </c>
      <c r="T129" s="73">
        <f t="shared" si="11"/>
        <v>0</v>
      </c>
    </row>
    <row r="130" spans="1:20" ht="15.75" customHeight="1" x14ac:dyDescent="0.2">
      <c r="A130" s="42"/>
      <c r="B130" s="41"/>
      <c r="C130" s="44"/>
      <c r="D130" s="40"/>
      <c r="E130" s="26">
        <f t="shared" si="14"/>
        <v>0</v>
      </c>
      <c r="F130" s="27"/>
      <c r="G130" s="27"/>
      <c r="H130" s="30">
        <f xml:space="preserve"> R130*S130 + Q130*InosineTablo[[#All],[Sütun4]] + T130</f>
        <v>0</v>
      </c>
      <c r="Q130" s="71">
        <f t="shared" si="12"/>
        <v>0</v>
      </c>
      <c r="R130" s="72">
        <f t="shared" si="13"/>
        <v>0</v>
      </c>
      <c r="S130" s="72">
        <f>IF( ISERROR( VLOOKUP(F130,FiyatTablosu[],MATCH(G130,saflastirma,0)+1,0)), 0, VLOOKUP(F130,FiyatTablosu[],MATCH(G130,saflastirma,0)+1,0))</f>
        <v>0</v>
      </c>
      <c r="T130" s="73">
        <f t="shared" si="11"/>
        <v>0</v>
      </c>
    </row>
    <row r="131" spans="1:20" ht="15.75" customHeight="1" x14ac:dyDescent="0.2">
      <c r="A131" s="42"/>
      <c r="B131" s="41"/>
      <c r="C131" s="44"/>
      <c r="D131" s="40"/>
      <c r="E131" s="26">
        <f t="shared" si="14"/>
        <v>0</v>
      </c>
      <c r="F131" s="27"/>
      <c r="G131" s="27"/>
      <c r="H131" s="30">
        <f xml:space="preserve"> R131*S131 + Q131*InosineTablo[[#All],[Sütun4]] + T131</f>
        <v>0</v>
      </c>
      <c r="Q131" s="71">
        <f t="shared" si="12"/>
        <v>0</v>
      </c>
      <c r="R131" s="72">
        <f t="shared" si="13"/>
        <v>0</v>
      </c>
      <c r="S131" s="72">
        <f>IF( ISERROR( VLOOKUP(F131,FiyatTablosu[],MATCH(G131,saflastirma,0)+1,0)), 0, VLOOKUP(F131,FiyatTablosu[],MATCH(G131,saflastirma,0)+1,0))</f>
        <v>0</v>
      </c>
      <c r="T131" s="73">
        <f t="shared" si="11"/>
        <v>0</v>
      </c>
    </row>
    <row r="132" spans="1:20" ht="15.75" customHeight="1" x14ac:dyDescent="0.2">
      <c r="A132" s="42"/>
      <c r="B132" s="41"/>
      <c r="C132" s="44"/>
      <c r="D132" s="40"/>
      <c r="E132" s="26">
        <f t="shared" si="14"/>
        <v>0</v>
      </c>
      <c r="F132" s="27"/>
      <c r="G132" s="27"/>
      <c r="H132" s="30">
        <f xml:space="preserve"> R132*S132 + Q132*InosineTablo[[#All],[Sütun4]] + T132</f>
        <v>0</v>
      </c>
      <c r="Q132" s="71">
        <f t="shared" si="12"/>
        <v>0</v>
      </c>
      <c r="R132" s="72">
        <f t="shared" si="13"/>
        <v>0</v>
      </c>
      <c r="S132" s="72">
        <f>IF( ISERROR( VLOOKUP(F132,FiyatTablosu[],MATCH(G132,saflastirma,0)+1,0)), 0, VLOOKUP(F132,FiyatTablosu[],MATCH(G132,saflastirma,0)+1,0))</f>
        <v>0</v>
      </c>
      <c r="T132" s="73">
        <f t="shared" si="11"/>
        <v>0</v>
      </c>
    </row>
    <row r="133" spans="1:20" ht="15.75" customHeight="1" x14ac:dyDescent="0.2">
      <c r="A133" s="42"/>
      <c r="B133" s="41"/>
      <c r="C133" s="44"/>
      <c r="D133" s="40"/>
      <c r="E133" s="26">
        <f t="shared" si="14"/>
        <v>0</v>
      </c>
      <c r="F133" s="27"/>
      <c r="G133" s="27"/>
      <c r="H133" s="30">
        <f xml:space="preserve"> R133*S133 + Q133*InosineTablo[[#All],[Sütun4]] + T133</f>
        <v>0</v>
      </c>
      <c r="Q133" s="71">
        <f t="shared" si="12"/>
        <v>0</v>
      </c>
      <c r="R133" s="72">
        <f t="shared" si="13"/>
        <v>0</v>
      </c>
      <c r="S133" s="72">
        <f>IF( ISERROR( VLOOKUP(F133,FiyatTablosu[],MATCH(G133,saflastirma,0)+1,0)), 0, VLOOKUP(F133,FiyatTablosu[],MATCH(G133,saflastirma,0)+1,0))</f>
        <v>0</v>
      </c>
      <c r="T133" s="73">
        <f t="shared" si="11"/>
        <v>0</v>
      </c>
    </row>
    <row r="134" spans="1:20" ht="15.75" customHeight="1" x14ac:dyDescent="0.2">
      <c r="A134" s="42"/>
      <c r="B134" s="41"/>
      <c r="C134" s="44"/>
      <c r="D134" s="40"/>
      <c r="E134" s="26">
        <f t="shared" si="14"/>
        <v>0</v>
      </c>
      <c r="F134" s="27"/>
      <c r="G134" s="27"/>
      <c r="H134" s="30">
        <f xml:space="preserve"> R134*S134 + Q134*InosineTablo[[#All],[Sütun4]] + T134</f>
        <v>0</v>
      </c>
      <c r="Q134" s="71">
        <f t="shared" si="12"/>
        <v>0</v>
      </c>
      <c r="R134" s="72">
        <f t="shared" si="13"/>
        <v>0</v>
      </c>
      <c r="S134" s="72">
        <f>IF( ISERROR( VLOOKUP(F134,FiyatTablosu[],MATCH(G134,saflastirma,0)+1,0)), 0, VLOOKUP(F134,FiyatTablosu[],MATCH(G134,saflastirma,0)+1,0))</f>
        <v>0</v>
      </c>
      <c r="T134" s="73">
        <f t="shared" si="11"/>
        <v>0</v>
      </c>
    </row>
    <row r="135" spans="1:20" ht="15.75" customHeight="1" x14ac:dyDescent="0.2">
      <c r="A135" s="42"/>
      <c r="B135" s="41"/>
      <c r="C135" s="44"/>
      <c r="D135" s="40"/>
      <c r="E135" s="26">
        <f t="shared" si="14"/>
        <v>0</v>
      </c>
      <c r="F135" s="27"/>
      <c r="G135" s="27"/>
      <c r="H135" s="30">
        <f xml:space="preserve"> R135*S135 + Q135*InosineTablo[[#All],[Sütun4]] + T135</f>
        <v>0</v>
      </c>
      <c r="Q135" s="71">
        <f t="shared" si="12"/>
        <v>0</v>
      </c>
      <c r="R135" s="72">
        <f t="shared" si="13"/>
        <v>0</v>
      </c>
      <c r="S135" s="72">
        <f>IF( ISERROR( VLOOKUP(F135,FiyatTablosu[],MATCH(G135,saflastirma,0)+1,0)), 0, VLOOKUP(F135,FiyatTablosu[],MATCH(G135,saflastirma,0)+1,0))</f>
        <v>0</v>
      </c>
      <c r="T135" s="73">
        <f t="shared" si="11"/>
        <v>0</v>
      </c>
    </row>
    <row r="136" spans="1:20" ht="15.75" customHeight="1" x14ac:dyDescent="0.2">
      <c r="A136" s="42"/>
      <c r="B136" s="41"/>
      <c r="C136" s="44"/>
      <c r="D136" s="40"/>
      <c r="E136" s="26">
        <f t="shared" si="14"/>
        <v>0</v>
      </c>
      <c r="F136" s="27"/>
      <c r="G136" s="27"/>
      <c r="H136" s="30">
        <f xml:space="preserve"> R136*S136 + Q136*InosineTablo[[#All],[Sütun4]] + T136</f>
        <v>0</v>
      </c>
      <c r="Q136" s="71">
        <f t="shared" si="12"/>
        <v>0</v>
      </c>
      <c r="R136" s="72">
        <f t="shared" si="13"/>
        <v>0</v>
      </c>
      <c r="S136" s="72">
        <f>IF( ISERROR( VLOOKUP(F136,FiyatTablosu[],MATCH(G136,saflastirma,0)+1,0)), 0, VLOOKUP(F136,FiyatTablosu[],MATCH(G136,saflastirma,0)+1,0))</f>
        <v>0</v>
      </c>
      <c r="T136" s="73">
        <f t="shared" si="11"/>
        <v>0</v>
      </c>
    </row>
    <row r="137" spans="1:20" ht="15.75" customHeight="1" x14ac:dyDescent="0.2">
      <c r="A137" s="42"/>
      <c r="B137" s="41"/>
      <c r="C137" s="44"/>
      <c r="D137" s="40"/>
      <c r="E137" s="26">
        <f t="shared" si="14"/>
        <v>0</v>
      </c>
      <c r="F137" s="27"/>
      <c r="G137" s="27"/>
      <c r="H137" s="30">
        <f xml:space="preserve"> R137*S137 + Q137*InosineTablo[[#All],[Sütun4]] + T137</f>
        <v>0</v>
      </c>
      <c r="Q137" s="71">
        <f t="shared" si="12"/>
        <v>0</v>
      </c>
      <c r="R137" s="72">
        <f t="shared" si="13"/>
        <v>0</v>
      </c>
      <c r="S137" s="72">
        <f>IF( ISERROR( VLOOKUP(F137,FiyatTablosu[],MATCH(G137,saflastirma,0)+1,0)), 0, VLOOKUP(F137,FiyatTablosu[],MATCH(G137,saflastirma,0)+1,0))</f>
        <v>0</v>
      </c>
      <c r="T137" s="73">
        <f t="shared" si="11"/>
        <v>0</v>
      </c>
    </row>
    <row r="138" spans="1:20" ht="15.75" customHeight="1" x14ac:dyDescent="0.2">
      <c r="A138" s="42"/>
      <c r="B138" s="41"/>
      <c r="C138" s="44"/>
      <c r="D138" s="40"/>
      <c r="E138" s="26">
        <f t="shared" si="14"/>
        <v>0</v>
      </c>
      <c r="F138" s="27"/>
      <c r="G138" s="27"/>
      <c r="H138" s="30">
        <f xml:space="preserve"> R138*S138 + Q138*InosineTablo[[#All],[Sütun4]] + T138</f>
        <v>0</v>
      </c>
      <c r="Q138" s="71">
        <f t="shared" si="12"/>
        <v>0</v>
      </c>
      <c r="R138" s="72">
        <f t="shared" si="13"/>
        <v>0</v>
      </c>
      <c r="S138" s="72">
        <f>IF( ISERROR( VLOOKUP(F138,FiyatTablosu[],MATCH(G138,saflastirma,0)+1,0)), 0, VLOOKUP(F138,FiyatTablosu[],MATCH(G138,saflastirma,0)+1,0))</f>
        <v>0</v>
      </c>
      <c r="T138" s="73">
        <f t="shared" si="11"/>
        <v>0</v>
      </c>
    </row>
    <row r="139" spans="1:20" ht="15.75" customHeight="1" x14ac:dyDescent="0.2">
      <c r="A139" s="42"/>
      <c r="B139" s="41"/>
      <c r="C139" s="44"/>
      <c r="D139" s="40"/>
      <c r="E139" s="26">
        <f t="shared" si="14"/>
        <v>0</v>
      </c>
      <c r="F139" s="27"/>
      <c r="G139" s="27"/>
      <c r="H139" s="30">
        <f xml:space="preserve"> R139*S139 + Q139*InosineTablo[[#All],[Sütun4]] + T139</f>
        <v>0</v>
      </c>
      <c r="Q139" s="71">
        <f t="shared" si="12"/>
        <v>0</v>
      </c>
      <c r="R139" s="72">
        <f t="shared" si="13"/>
        <v>0</v>
      </c>
      <c r="S139" s="72">
        <f>IF( ISERROR( VLOOKUP(F139,FiyatTablosu[],MATCH(G139,saflastirma,0)+1,0)), 0, VLOOKUP(F139,FiyatTablosu[],MATCH(G139,saflastirma,0)+1,0))</f>
        <v>0</v>
      </c>
      <c r="T139" s="73">
        <f t="shared" si="11"/>
        <v>0</v>
      </c>
    </row>
    <row r="140" spans="1:20" ht="15.75" customHeight="1" x14ac:dyDescent="0.2">
      <c r="A140" s="42"/>
      <c r="B140" s="41"/>
      <c r="C140" s="44"/>
      <c r="D140" s="40"/>
      <c r="E140" s="26">
        <f t="shared" si="14"/>
        <v>0</v>
      </c>
      <c r="F140" s="27"/>
      <c r="G140" s="27"/>
      <c r="H140" s="30">
        <f xml:space="preserve"> R140*S140 + Q140*InosineTablo[[#All],[Sütun4]] + T140</f>
        <v>0</v>
      </c>
      <c r="Q140" s="71">
        <f t="shared" si="12"/>
        <v>0</v>
      </c>
      <c r="R140" s="72">
        <f t="shared" si="13"/>
        <v>0</v>
      </c>
      <c r="S140" s="72">
        <f>IF( ISERROR( VLOOKUP(F140,FiyatTablosu[],MATCH(G140,saflastirma,0)+1,0)), 0, VLOOKUP(F140,FiyatTablosu[],MATCH(G140,saflastirma,0)+1,0))</f>
        <v>0</v>
      </c>
      <c r="T140" s="73">
        <f t="shared" si="11"/>
        <v>0</v>
      </c>
    </row>
    <row r="141" spans="1:20" ht="15.75" customHeight="1" x14ac:dyDescent="0.2">
      <c r="A141" s="42"/>
      <c r="B141" s="41"/>
      <c r="C141" s="44"/>
      <c r="D141" s="40"/>
      <c r="E141" s="26">
        <f t="shared" si="14"/>
        <v>0</v>
      </c>
      <c r="F141" s="27"/>
      <c r="G141" s="27"/>
      <c r="H141" s="30">
        <f xml:space="preserve"> R141*S141 + Q141*InosineTablo[[#All],[Sütun4]] + T141</f>
        <v>0</v>
      </c>
      <c r="Q141" s="71">
        <f t="shared" si="12"/>
        <v>0</v>
      </c>
      <c r="R141" s="72">
        <f t="shared" si="13"/>
        <v>0</v>
      </c>
      <c r="S141" s="72">
        <f>IF( ISERROR( VLOOKUP(F141,FiyatTablosu[],MATCH(G141,saflastirma,0)+1,0)), 0, VLOOKUP(F141,FiyatTablosu[],MATCH(G141,saflastirma,0)+1,0))</f>
        <v>0</v>
      </c>
      <c r="T141" s="73">
        <f t="shared" si="11"/>
        <v>0</v>
      </c>
    </row>
    <row r="142" spans="1:20" ht="15.75" customHeight="1" x14ac:dyDescent="0.2">
      <c r="A142" s="42"/>
      <c r="B142" s="41"/>
      <c r="C142" s="44"/>
      <c r="D142" s="40"/>
      <c r="E142" s="26">
        <f t="shared" si="14"/>
        <v>0</v>
      </c>
      <c r="F142" s="27"/>
      <c r="G142" s="27"/>
      <c r="H142" s="30">
        <f xml:space="preserve"> R142*S142 + Q142*InosineTablo[[#All],[Sütun4]] + T142</f>
        <v>0</v>
      </c>
      <c r="Q142" s="71">
        <f t="shared" si="12"/>
        <v>0</v>
      </c>
      <c r="R142" s="72">
        <f t="shared" si="13"/>
        <v>0</v>
      </c>
      <c r="S142" s="72">
        <f>IF( ISERROR( VLOOKUP(F142,FiyatTablosu[],MATCH(G142,saflastirma,0)+1,0)), 0, VLOOKUP(F142,FiyatTablosu[],MATCH(G142,saflastirma,0)+1,0))</f>
        <v>0</v>
      </c>
      <c r="T142" s="73">
        <f t="shared" si="11"/>
        <v>0</v>
      </c>
    </row>
    <row r="143" spans="1:20" ht="15.75" customHeight="1" x14ac:dyDescent="0.2">
      <c r="A143" s="42"/>
      <c r="B143" s="41"/>
      <c r="C143" s="44"/>
      <c r="D143" s="40"/>
      <c r="E143" s="26">
        <f t="shared" si="14"/>
        <v>0</v>
      </c>
      <c r="F143" s="27"/>
      <c r="G143" s="27"/>
      <c r="H143" s="30">
        <f xml:space="preserve"> R143*S143 + Q143*InosineTablo[[#All],[Sütun4]] + T143</f>
        <v>0</v>
      </c>
      <c r="Q143" s="71">
        <f t="shared" si="12"/>
        <v>0</v>
      </c>
      <c r="R143" s="72">
        <f t="shared" si="13"/>
        <v>0</v>
      </c>
      <c r="S143" s="72">
        <f>IF( ISERROR( VLOOKUP(F143,FiyatTablosu[],MATCH(G143,saflastirma,0)+1,0)), 0, VLOOKUP(F143,FiyatTablosu[],MATCH(G143,saflastirma,0)+1,0))</f>
        <v>0</v>
      </c>
      <c r="T143" s="73">
        <f t="shared" si="11"/>
        <v>0</v>
      </c>
    </row>
    <row r="144" spans="1:20" ht="15.75" customHeight="1" x14ac:dyDescent="0.2">
      <c r="A144" s="42"/>
      <c r="B144" s="41"/>
      <c r="C144" s="44"/>
      <c r="D144" s="40"/>
      <c r="E144" s="26">
        <f t="shared" si="14"/>
        <v>0</v>
      </c>
      <c r="F144" s="27"/>
      <c r="G144" s="27"/>
      <c r="H144" s="30">
        <f xml:space="preserve"> R144*S144 + Q144*InosineTablo[[#All],[Sütun4]] + T144</f>
        <v>0</v>
      </c>
      <c r="Q144" s="71">
        <f t="shared" si="12"/>
        <v>0</v>
      </c>
      <c r="R144" s="72">
        <f t="shared" si="13"/>
        <v>0</v>
      </c>
      <c r="S144" s="72">
        <f>IF( ISERROR( VLOOKUP(F144,FiyatTablosu[],MATCH(G144,saflastirma,0)+1,0)), 0, VLOOKUP(F144,FiyatTablosu[],MATCH(G144,saflastirma,0)+1,0))</f>
        <v>0</v>
      </c>
      <c r="T144" s="73">
        <f t="shared" si="11"/>
        <v>0</v>
      </c>
    </row>
    <row r="145" spans="1:20" ht="15.75" customHeight="1" x14ac:dyDescent="0.2">
      <c r="A145" s="42"/>
      <c r="B145" s="41"/>
      <c r="C145" s="44"/>
      <c r="D145" s="40"/>
      <c r="E145" s="26">
        <f t="shared" si="14"/>
        <v>0</v>
      </c>
      <c r="F145" s="27"/>
      <c r="G145" s="27"/>
      <c r="H145" s="30">
        <f xml:space="preserve"> R145*S145 + Q145*InosineTablo[[#All],[Sütun4]] + T145</f>
        <v>0</v>
      </c>
      <c r="Q145" s="71">
        <f t="shared" si="12"/>
        <v>0</v>
      </c>
      <c r="R145" s="72">
        <f t="shared" si="13"/>
        <v>0</v>
      </c>
      <c r="S145" s="72">
        <f>IF( ISERROR( VLOOKUP(F145,FiyatTablosu[],MATCH(G145,saflastirma,0)+1,0)), 0, VLOOKUP(F145,FiyatTablosu[],MATCH(G145,saflastirma,0)+1,0))</f>
        <v>0</v>
      </c>
      <c r="T145" s="73">
        <f t="shared" si="11"/>
        <v>0</v>
      </c>
    </row>
    <row r="146" spans="1:20" ht="15.75" customHeight="1" x14ac:dyDescent="0.2">
      <c r="A146" s="42"/>
      <c r="B146" s="41"/>
      <c r="C146" s="44"/>
      <c r="D146" s="40"/>
      <c r="E146" s="26">
        <f t="shared" si="14"/>
        <v>0</v>
      </c>
      <c r="F146" s="27"/>
      <c r="G146" s="27"/>
      <c r="H146" s="30">
        <f xml:space="preserve"> R146*S146 + Q146*InosineTablo[[#All],[Sütun4]] + T146</f>
        <v>0</v>
      </c>
      <c r="Q146" s="71">
        <f t="shared" si="12"/>
        <v>0</v>
      </c>
      <c r="R146" s="72">
        <f t="shared" si="13"/>
        <v>0</v>
      </c>
      <c r="S146" s="72">
        <f>IF( ISERROR( VLOOKUP(F146,FiyatTablosu[],MATCH(G146,saflastirma,0)+1,0)), 0, VLOOKUP(F146,FiyatTablosu[],MATCH(G146,saflastirma,0)+1,0))</f>
        <v>0</v>
      </c>
      <c r="T146" s="73">
        <f t="shared" si="11"/>
        <v>0</v>
      </c>
    </row>
    <row r="147" spans="1:20" ht="15.75" customHeight="1" x14ac:dyDescent="0.2">
      <c r="A147" s="42"/>
      <c r="B147" s="41"/>
      <c r="C147" s="44"/>
      <c r="D147" s="40"/>
      <c r="E147" s="26">
        <f t="shared" si="14"/>
        <v>0</v>
      </c>
      <c r="F147" s="27"/>
      <c r="G147" s="27"/>
      <c r="H147" s="30">
        <f xml:space="preserve"> R147*S147 + Q147*InosineTablo[[#All],[Sütun4]] + T147</f>
        <v>0</v>
      </c>
      <c r="Q147" s="71">
        <f t="shared" si="12"/>
        <v>0</v>
      </c>
      <c r="R147" s="72">
        <f t="shared" si="13"/>
        <v>0</v>
      </c>
      <c r="S147" s="72">
        <f>IF( ISERROR( VLOOKUP(F147,FiyatTablosu[],MATCH(G147,saflastirma,0)+1,0)), 0, VLOOKUP(F147,FiyatTablosu[],MATCH(G147,saflastirma,0)+1,0))</f>
        <v>0</v>
      </c>
      <c r="T147" s="73">
        <f t="shared" si="11"/>
        <v>0</v>
      </c>
    </row>
    <row r="148" spans="1:20" ht="15.75" customHeight="1" x14ac:dyDescent="0.2">
      <c r="A148" s="42"/>
      <c r="B148" s="41"/>
      <c r="C148" s="44"/>
      <c r="D148" s="40"/>
      <c r="E148" s="26">
        <f t="shared" si="14"/>
        <v>0</v>
      </c>
      <c r="F148" s="27"/>
      <c r="G148" s="27"/>
      <c r="H148" s="30">
        <f xml:space="preserve"> R148*S148 + Q148*InosineTablo[[#All],[Sütun4]] + T148</f>
        <v>0</v>
      </c>
      <c r="Q148" s="71">
        <f t="shared" si="12"/>
        <v>0</v>
      </c>
      <c r="R148" s="72">
        <f t="shared" si="13"/>
        <v>0</v>
      </c>
      <c r="S148" s="72">
        <f>IF( ISERROR( VLOOKUP(F148,FiyatTablosu[],MATCH(G148,saflastirma,0)+1,0)), 0, VLOOKUP(F148,FiyatTablosu[],MATCH(G148,saflastirma,0)+1,0))</f>
        <v>0</v>
      </c>
      <c r="T148" s="73">
        <f t="shared" si="11"/>
        <v>0</v>
      </c>
    </row>
    <row r="149" spans="1:20" ht="15.75" customHeight="1" x14ac:dyDescent="0.2">
      <c r="A149" s="42"/>
      <c r="B149" s="41"/>
      <c r="C149" s="44"/>
      <c r="D149" s="40"/>
      <c r="E149" s="26">
        <f t="shared" si="14"/>
        <v>0</v>
      </c>
      <c r="F149" s="27"/>
      <c r="G149" s="27"/>
      <c r="H149" s="30">
        <f xml:space="preserve"> R149*S149 + Q149*InosineTablo[[#All],[Sütun4]] + T149</f>
        <v>0</v>
      </c>
      <c r="Q149" s="71">
        <f t="shared" si="12"/>
        <v>0</v>
      </c>
      <c r="R149" s="72">
        <f t="shared" si="13"/>
        <v>0</v>
      </c>
      <c r="S149" s="72">
        <f>IF( ISERROR( VLOOKUP(F149,FiyatTablosu[],MATCH(G149,saflastirma,0)+1,0)), 0, VLOOKUP(F149,FiyatTablosu[],MATCH(G149,saflastirma,0)+1,0))</f>
        <v>0</v>
      </c>
      <c r="T149" s="73">
        <f t="shared" si="11"/>
        <v>0</v>
      </c>
    </row>
    <row r="150" spans="1:20" ht="15.75" customHeight="1" x14ac:dyDescent="0.2">
      <c r="A150" s="42"/>
      <c r="B150" s="41"/>
      <c r="C150" s="44"/>
      <c r="D150" s="40"/>
      <c r="E150" s="26">
        <f t="shared" si="14"/>
        <v>0</v>
      </c>
      <c r="F150" s="27"/>
      <c r="G150" s="27"/>
      <c r="H150" s="30">
        <f xml:space="preserve"> R150*S150 + Q150*InosineTablo[[#All],[Sütun4]] + T150</f>
        <v>0</v>
      </c>
      <c r="Q150" s="71">
        <f t="shared" si="12"/>
        <v>0</v>
      </c>
      <c r="R150" s="72">
        <f t="shared" si="13"/>
        <v>0</v>
      </c>
      <c r="S150" s="72">
        <f>IF( ISERROR( VLOOKUP(F150,FiyatTablosu[],MATCH(G150,saflastirma,0)+1,0)), 0, VLOOKUP(F150,FiyatTablosu[],MATCH(G150,saflastirma,0)+1,0))</f>
        <v>0</v>
      </c>
      <c r="T150" s="73">
        <f t="shared" si="11"/>
        <v>0</v>
      </c>
    </row>
    <row r="151" spans="1:20" ht="15.75" customHeight="1" x14ac:dyDescent="0.2">
      <c r="A151" s="42"/>
      <c r="B151" s="41"/>
      <c r="C151" s="44"/>
      <c r="D151" s="40"/>
      <c r="E151" s="26">
        <f t="shared" si="14"/>
        <v>0</v>
      </c>
      <c r="F151" s="27"/>
      <c r="G151" s="27"/>
      <c r="H151" s="30">
        <f xml:space="preserve"> R151*S151 + Q151*InosineTablo[[#All],[Sütun4]] + T151</f>
        <v>0</v>
      </c>
      <c r="Q151" s="71">
        <f t="shared" si="12"/>
        <v>0</v>
      </c>
      <c r="R151" s="72">
        <f t="shared" si="13"/>
        <v>0</v>
      </c>
      <c r="S151" s="72">
        <f>IF( ISERROR( VLOOKUP(F151,FiyatTablosu[],MATCH(G151,saflastirma,0)+1,0)), 0, VLOOKUP(F151,FiyatTablosu[],MATCH(G151,saflastirma,0)+1,0))</f>
        <v>0</v>
      </c>
      <c r="T151" s="73">
        <f t="shared" ref="T151:T214" si="15">IF(B151="",0,VLOOKUP(B151,bes_mod_fiyatlar,4,FALSE))+IF(D151="",0,VLOOKUP(D151,uc_mod_fiyatlar,4,FALSE))</f>
        <v>0</v>
      </c>
    </row>
    <row r="152" spans="1:20" ht="15.75" customHeight="1" x14ac:dyDescent="0.2">
      <c r="A152" s="42"/>
      <c r="B152" s="41"/>
      <c r="C152" s="44"/>
      <c r="D152" s="40"/>
      <c r="E152" s="26">
        <f t="shared" si="14"/>
        <v>0</v>
      </c>
      <c r="F152" s="27"/>
      <c r="G152" s="27"/>
      <c r="H152" s="30">
        <f xml:space="preserve"> R152*S152 + Q152*InosineTablo[[#All],[Sütun4]] + T152</f>
        <v>0</v>
      </c>
      <c r="Q152" s="71">
        <f t="shared" ref="Q152:Q215" si="16">2*LEN(C152)-LEN(SUBSTITUTE(C152,"I",""))-LEN(SUBSTITUTE(C152,"i",""))</f>
        <v>0</v>
      </c>
      <c r="R152" s="72">
        <f t="shared" ref="R152:R215" si="17">LEN(SUBSTITUTE(C152,"I",""))+LEN(SUBSTITUTE(C152,"i","")) - LEN(C152)</f>
        <v>0</v>
      </c>
      <c r="S152" s="72">
        <f>IF( ISERROR( VLOOKUP(F152,FiyatTablosu[],MATCH(G152,saflastirma,0)+1,0)), 0, VLOOKUP(F152,FiyatTablosu[],MATCH(G152,saflastirma,0)+1,0))</f>
        <v>0</v>
      </c>
      <c r="T152" s="73">
        <f t="shared" si="15"/>
        <v>0</v>
      </c>
    </row>
    <row r="153" spans="1:20" ht="15.75" customHeight="1" x14ac:dyDescent="0.2">
      <c r="A153" s="42"/>
      <c r="B153" s="41"/>
      <c r="C153" s="44"/>
      <c r="D153" s="40"/>
      <c r="E153" s="26">
        <f t="shared" si="14"/>
        <v>0</v>
      </c>
      <c r="F153" s="27"/>
      <c r="G153" s="27"/>
      <c r="H153" s="30">
        <f xml:space="preserve"> R153*S153 + Q153*InosineTablo[[#All],[Sütun4]] + T153</f>
        <v>0</v>
      </c>
      <c r="Q153" s="71">
        <f t="shared" si="16"/>
        <v>0</v>
      </c>
      <c r="R153" s="72">
        <f t="shared" si="17"/>
        <v>0</v>
      </c>
      <c r="S153" s="72">
        <f>IF( ISERROR( VLOOKUP(F153,FiyatTablosu[],MATCH(G153,saflastirma,0)+1,0)), 0, VLOOKUP(F153,FiyatTablosu[],MATCH(G153,saflastirma,0)+1,0))</f>
        <v>0</v>
      </c>
      <c r="T153" s="73">
        <f t="shared" si="15"/>
        <v>0</v>
      </c>
    </row>
    <row r="154" spans="1:20" ht="15.75" customHeight="1" x14ac:dyDescent="0.2">
      <c r="A154" s="42"/>
      <c r="B154" s="41"/>
      <c r="C154" s="44"/>
      <c r="D154" s="40"/>
      <c r="E154" s="26">
        <f t="shared" si="14"/>
        <v>0</v>
      </c>
      <c r="F154" s="27"/>
      <c r="G154" s="27"/>
      <c r="H154" s="30">
        <f xml:space="preserve"> R154*S154 + Q154*InosineTablo[[#All],[Sütun4]] + T154</f>
        <v>0</v>
      </c>
      <c r="Q154" s="71">
        <f t="shared" si="16"/>
        <v>0</v>
      </c>
      <c r="R154" s="72">
        <f t="shared" si="17"/>
        <v>0</v>
      </c>
      <c r="S154" s="72">
        <f>IF( ISERROR( VLOOKUP(F154,FiyatTablosu[],MATCH(G154,saflastirma,0)+1,0)), 0, VLOOKUP(F154,FiyatTablosu[],MATCH(G154,saflastirma,0)+1,0))</f>
        <v>0</v>
      </c>
      <c r="T154" s="73">
        <f t="shared" si="15"/>
        <v>0</v>
      </c>
    </row>
    <row r="155" spans="1:20" ht="15.75" customHeight="1" x14ac:dyDescent="0.2">
      <c r="A155" s="42"/>
      <c r="B155" s="41"/>
      <c r="C155" s="44"/>
      <c r="D155" s="40"/>
      <c r="E155" s="26">
        <f t="shared" si="14"/>
        <v>0</v>
      </c>
      <c r="F155" s="27"/>
      <c r="G155" s="27"/>
      <c r="H155" s="30">
        <f xml:space="preserve"> R155*S155 + Q155*InosineTablo[[#All],[Sütun4]] + T155</f>
        <v>0</v>
      </c>
      <c r="Q155" s="71">
        <f t="shared" si="16"/>
        <v>0</v>
      </c>
      <c r="R155" s="72">
        <f t="shared" si="17"/>
        <v>0</v>
      </c>
      <c r="S155" s="72">
        <f>IF( ISERROR( VLOOKUP(F155,FiyatTablosu[],MATCH(G155,saflastirma,0)+1,0)), 0, VLOOKUP(F155,FiyatTablosu[],MATCH(G155,saflastirma,0)+1,0))</f>
        <v>0</v>
      </c>
      <c r="T155" s="73">
        <f t="shared" si="15"/>
        <v>0</v>
      </c>
    </row>
    <row r="156" spans="1:20" ht="15.75" customHeight="1" x14ac:dyDescent="0.2">
      <c r="A156" s="42"/>
      <c r="B156" s="41"/>
      <c r="C156" s="44"/>
      <c r="D156" s="40"/>
      <c r="E156" s="26">
        <f t="shared" si="14"/>
        <v>0</v>
      </c>
      <c r="F156" s="27"/>
      <c r="G156" s="27"/>
      <c r="H156" s="30">
        <f xml:space="preserve"> R156*S156 + Q156*InosineTablo[[#All],[Sütun4]] + T156</f>
        <v>0</v>
      </c>
      <c r="Q156" s="71">
        <f t="shared" si="16"/>
        <v>0</v>
      </c>
      <c r="R156" s="72">
        <f t="shared" si="17"/>
        <v>0</v>
      </c>
      <c r="S156" s="72">
        <f>IF( ISERROR( VLOOKUP(F156,FiyatTablosu[],MATCH(G156,saflastirma,0)+1,0)), 0, VLOOKUP(F156,FiyatTablosu[],MATCH(G156,saflastirma,0)+1,0))</f>
        <v>0</v>
      </c>
      <c r="T156" s="73">
        <f t="shared" si="15"/>
        <v>0</v>
      </c>
    </row>
    <row r="157" spans="1:20" ht="15.75" customHeight="1" x14ac:dyDescent="0.2">
      <c r="A157" s="42"/>
      <c r="B157" s="41"/>
      <c r="C157" s="44"/>
      <c r="D157" s="40"/>
      <c r="E157" s="26">
        <f t="shared" si="14"/>
        <v>0</v>
      </c>
      <c r="F157" s="27"/>
      <c r="G157" s="27"/>
      <c r="H157" s="30">
        <f xml:space="preserve"> R157*S157 + Q157*InosineTablo[[#All],[Sütun4]] + T157</f>
        <v>0</v>
      </c>
      <c r="Q157" s="71">
        <f t="shared" si="16"/>
        <v>0</v>
      </c>
      <c r="R157" s="72">
        <f t="shared" si="17"/>
        <v>0</v>
      </c>
      <c r="S157" s="72">
        <f>IF( ISERROR( VLOOKUP(F157,FiyatTablosu[],MATCH(G157,saflastirma,0)+1,0)), 0, VLOOKUP(F157,FiyatTablosu[],MATCH(G157,saflastirma,0)+1,0))</f>
        <v>0</v>
      </c>
      <c r="T157" s="73">
        <f t="shared" si="15"/>
        <v>0</v>
      </c>
    </row>
    <row r="158" spans="1:20" ht="15.75" customHeight="1" x14ac:dyDescent="0.2">
      <c r="A158" s="42"/>
      <c r="B158" s="41"/>
      <c r="C158" s="44"/>
      <c r="D158" s="40"/>
      <c r="E158" s="26">
        <f t="shared" ref="E158:E221" si="18">LEN(C158)</f>
        <v>0</v>
      </c>
      <c r="F158" s="27"/>
      <c r="G158" s="27"/>
      <c r="H158" s="30">
        <f xml:space="preserve"> R158*S158 + Q158*InosineTablo[[#All],[Sütun4]] + T158</f>
        <v>0</v>
      </c>
      <c r="Q158" s="71">
        <f t="shared" si="16"/>
        <v>0</v>
      </c>
      <c r="R158" s="72">
        <f t="shared" si="17"/>
        <v>0</v>
      </c>
      <c r="S158" s="72">
        <f>IF( ISERROR( VLOOKUP(F158,FiyatTablosu[],MATCH(G158,saflastirma,0)+1,0)), 0, VLOOKUP(F158,FiyatTablosu[],MATCH(G158,saflastirma,0)+1,0))</f>
        <v>0</v>
      </c>
      <c r="T158" s="73">
        <f t="shared" si="15"/>
        <v>0</v>
      </c>
    </row>
    <row r="159" spans="1:20" ht="15.75" customHeight="1" x14ac:dyDescent="0.2">
      <c r="A159" s="42"/>
      <c r="B159" s="41"/>
      <c r="C159" s="44"/>
      <c r="D159" s="40"/>
      <c r="E159" s="26">
        <f t="shared" si="18"/>
        <v>0</v>
      </c>
      <c r="F159" s="27"/>
      <c r="G159" s="27"/>
      <c r="H159" s="30">
        <f xml:space="preserve"> R159*S159 + Q159*InosineTablo[[#All],[Sütun4]] + T159</f>
        <v>0</v>
      </c>
      <c r="Q159" s="71">
        <f t="shared" si="16"/>
        <v>0</v>
      </c>
      <c r="R159" s="72">
        <f t="shared" si="17"/>
        <v>0</v>
      </c>
      <c r="S159" s="72">
        <f>IF( ISERROR( VLOOKUP(F159,FiyatTablosu[],MATCH(G159,saflastirma,0)+1,0)), 0, VLOOKUP(F159,FiyatTablosu[],MATCH(G159,saflastirma,0)+1,0))</f>
        <v>0</v>
      </c>
      <c r="T159" s="73">
        <f t="shared" si="15"/>
        <v>0</v>
      </c>
    </row>
    <row r="160" spans="1:20" ht="15.75" customHeight="1" x14ac:dyDescent="0.2">
      <c r="A160" s="42"/>
      <c r="B160" s="41"/>
      <c r="C160" s="44"/>
      <c r="D160" s="40"/>
      <c r="E160" s="26">
        <f t="shared" si="18"/>
        <v>0</v>
      </c>
      <c r="F160" s="27"/>
      <c r="G160" s="27"/>
      <c r="H160" s="30">
        <f xml:space="preserve"> R160*S160 + Q160*InosineTablo[[#All],[Sütun4]] + T160</f>
        <v>0</v>
      </c>
      <c r="Q160" s="71">
        <f t="shared" si="16"/>
        <v>0</v>
      </c>
      <c r="R160" s="72">
        <f t="shared" si="17"/>
        <v>0</v>
      </c>
      <c r="S160" s="72">
        <f>IF( ISERROR( VLOOKUP(F160,FiyatTablosu[],MATCH(G160,saflastirma,0)+1,0)), 0, VLOOKUP(F160,FiyatTablosu[],MATCH(G160,saflastirma,0)+1,0))</f>
        <v>0</v>
      </c>
      <c r="T160" s="73">
        <f t="shared" si="15"/>
        <v>0</v>
      </c>
    </row>
    <row r="161" spans="1:20" ht="15.75" customHeight="1" x14ac:dyDescent="0.2">
      <c r="A161" s="42"/>
      <c r="B161" s="41"/>
      <c r="C161" s="44"/>
      <c r="D161" s="40"/>
      <c r="E161" s="26">
        <f t="shared" si="18"/>
        <v>0</v>
      </c>
      <c r="F161" s="27"/>
      <c r="G161" s="27"/>
      <c r="H161" s="30">
        <f xml:space="preserve"> R161*S161 + Q161*InosineTablo[[#All],[Sütun4]] + T161</f>
        <v>0</v>
      </c>
      <c r="Q161" s="71">
        <f t="shared" si="16"/>
        <v>0</v>
      </c>
      <c r="R161" s="72">
        <f t="shared" si="17"/>
        <v>0</v>
      </c>
      <c r="S161" s="72">
        <f>IF( ISERROR( VLOOKUP(F161,FiyatTablosu[],MATCH(G161,saflastirma,0)+1,0)), 0, VLOOKUP(F161,FiyatTablosu[],MATCH(G161,saflastirma,0)+1,0))</f>
        <v>0</v>
      </c>
      <c r="T161" s="73">
        <f t="shared" si="15"/>
        <v>0</v>
      </c>
    </row>
    <row r="162" spans="1:20" ht="15.75" customHeight="1" x14ac:dyDescent="0.2">
      <c r="A162" s="42"/>
      <c r="B162" s="41"/>
      <c r="C162" s="44"/>
      <c r="D162" s="40"/>
      <c r="E162" s="26">
        <f t="shared" si="18"/>
        <v>0</v>
      </c>
      <c r="F162" s="27"/>
      <c r="G162" s="27"/>
      <c r="H162" s="30">
        <f xml:space="preserve"> R162*S162 + Q162*InosineTablo[[#All],[Sütun4]] + T162</f>
        <v>0</v>
      </c>
      <c r="Q162" s="71">
        <f t="shared" si="16"/>
        <v>0</v>
      </c>
      <c r="R162" s="72">
        <f t="shared" si="17"/>
        <v>0</v>
      </c>
      <c r="S162" s="72">
        <f>IF( ISERROR( VLOOKUP(F162,FiyatTablosu[],MATCH(G162,saflastirma,0)+1,0)), 0, VLOOKUP(F162,FiyatTablosu[],MATCH(G162,saflastirma,0)+1,0))</f>
        <v>0</v>
      </c>
      <c r="T162" s="73">
        <f t="shared" si="15"/>
        <v>0</v>
      </c>
    </row>
    <row r="163" spans="1:20" ht="15.75" customHeight="1" x14ac:dyDescent="0.2">
      <c r="A163" s="42"/>
      <c r="B163" s="41"/>
      <c r="C163" s="44"/>
      <c r="D163" s="40"/>
      <c r="E163" s="26">
        <f t="shared" si="18"/>
        <v>0</v>
      </c>
      <c r="F163" s="27"/>
      <c r="G163" s="27"/>
      <c r="H163" s="30">
        <f xml:space="preserve"> R163*S163 + Q163*InosineTablo[[#All],[Sütun4]] + T163</f>
        <v>0</v>
      </c>
      <c r="Q163" s="71">
        <f t="shared" si="16"/>
        <v>0</v>
      </c>
      <c r="R163" s="72">
        <f t="shared" si="17"/>
        <v>0</v>
      </c>
      <c r="S163" s="72">
        <f>IF( ISERROR( VLOOKUP(F163,FiyatTablosu[],MATCH(G163,saflastirma,0)+1,0)), 0, VLOOKUP(F163,FiyatTablosu[],MATCH(G163,saflastirma,0)+1,0))</f>
        <v>0</v>
      </c>
      <c r="T163" s="73">
        <f t="shared" si="15"/>
        <v>0</v>
      </c>
    </row>
    <row r="164" spans="1:20" ht="15.75" customHeight="1" x14ac:dyDescent="0.2">
      <c r="A164" s="42"/>
      <c r="B164" s="41"/>
      <c r="C164" s="44"/>
      <c r="D164" s="40"/>
      <c r="E164" s="26">
        <f t="shared" si="18"/>
        <v>0</v>
      </c>
      <c r="F164" s="27"/>
      <c r="G164" s="27"/>
      <c r="H164" s="30">
        <f xml:space="preserve"> R164*S164 + Q164*InosineTablo[[#All],[Sütun4]] + T164</f>
        <v>0</v>
      </c>
      <c r="Q164" s="71">
        <f t="shared" si="16"/>
        <v>0</v>
      </c>
      <c r="R164" s="72">
        <f t="shared" si="17"/>
        <v>0</v>
      </c>
      <c r="S164" s="72">
        <f>IF( ISERROR( VLOOKUP(F164,FiyatTablosu[],MATCH(G164,saflastirma,0)+1,0)), 0, VLOOKUP(F164,FiyatTablosu[],MATCH(G164,saflastirma,0)+1,0))</f>
        <v>0</v>
      </c>
      <c r="T164" s="73">
        <f t="shared" si="15"/>
        <v>0</v>
      </c>
    </row>
    <row r="165" spans="1:20" ht="15.75" customHeight="1" x14ac:dyDescent="0.2">
      <c r="A165" s="42"/>
      <c r="B165" s="41"/>
      <c r="C165" s="44"/>
      <c r="D165" s="40"/>
      <c r="E165" s="26">
        <f t="shared" si="18"/>
        <v>0</v>
      </c>
      <c r="F165" s="27"/>
      <c r="G165" s="27"/>
      <c r="H165" s="30">
        <f xml:space="preserve"> R165*S165 + Q165*InosineTablo[[#All],[Sütun4]] + T165</f>
        <v>0</v>
      </c>
      <c r="Q165" s="71">
        <f t="shared" si="16"/>
        <v>0</v>
      </c>
      <c r="R165" s="72">
        <f t="shared" si="17"/>
        <v>0</v>
      </c>
      <c r="S165" s="72">
        <f>IF( ISERROR( VLOOKUP(F165,FiyatTablosu[],MATCH(G165,saflastirma,0)+1,0)), 0, VLOOKUP(F165,FiyatTablosu[],MATCH(G165,saflastirma,0)+1,0))</f>
        <v>0</v>
      </c>
      <c r="T165" s="73">
        <f t="shared" si="15"/>
        <v>0</v>
      </c>
    </row>
    <row r="166" spans="1:20" ht="15.75" customHeight="1" x14ac:dyDescent="0.2">
      <c r="A166" s="42"/>
      <c r="B166" s="41"/>
      <c r="C166" s="44"/>
      <c r="D166" s="40"/>
      <c r="E166" s="26">
        <f t="shared" si="18"/>
        <v>0</v>
      </c>
      <c r="F166" s="27"/>
      <c r="G166" s="27"/>
      <c r="H166" s="30">
        <f xml:space="preserve"> R166*S166 + Q166*InosineTablo[[#All],[Sütun4]] + T166</f>
        <v>0</v>
      </c>
      <c r="Q166" s="71">
        <f t="shared" si="16"/>
        <v>0</v>
      </c>
      <c r="R166" s="72">
        <f t="shared" si="17"/>
        <v>0</v>
      </c>
      <c r="S166" s="72">
        <f>IF( ISERROR( VLOOKUP(F166,FiyatTablosu[],MATCH(G166,saflastirma,0)+1,0)), 0, VLOOKUP(F166,FiyatTablosu[],MATCH(G166,saflastirma,0)+1,0))</f>
        <v>0</v>
      </c>
      <c r="T166" s="73">
        <f t="shared" si="15"/>
        <v>0</v>
      </c>
    </row>
    <row r="167" spans="1:20" ht="15.75" customHeight="1" x14ac:dyDescent="0.2">
      <c r="A167" s="42"/>
      <c r="B167" s="41"/>
      <c r="C167" s="44"/>
      <c r="D167" s="40"/>
      <c r="E167" s="26">
        <f t="shared" si="18"/>
        <v>0</v>
      </c>
      <c r="F167" s="27"/>
      <c r="G167" s="27"/>
      <c r="H167" s="30">
        <f xml:space="preserve"> R167*S167 + Q167*InosineTablo[[#All],[Sütun4]] + T167</f>
        <v>0</v>
      </c>
      <c r="Q167" s="71">
        <f t="shared" si="16"/>
        <v>0</v>
      </c>
      <c r="R167" s="72">
        <f t="shared" si="17"/>
        <v>0</v>
      </c>
      <c r="S167" s="72">
        <f>IF( ISERROR( VLOOKUP(F167,FiyatTablosu[],MATCH(G167,saflastirma,0)+1,0)), 0, VLOOKUP(F167,FiyatTablosu[],MATCH(G167,saflastirma,0)+1,0))</f>
        <v>0</v>
      </c>
      <c r="T167" s="73">
        <f t="shared" si="15"/>
        <v>0</v>
      </c>
    </row>
    <row r="168" spans="1:20" ht="15.75" customHeight="1" x14ac:dyDescent="0.2">
      <c r="A168" s="42"/>
      <c r="B168" s="41"/>
      <c r="C168" s="44"/>
      <c r="D168" s="40"/>
      <c r="E168" s="26">
        <f t="shared" si="18"/>
        <v>0</v>
      </c>
      <c r="F168" s="27"/>
      <c r="G168" s="27"/>
      <c r="H168" s="30">
        <f xml:space="preserve"> R168*S168 + Q168*InosineTablo[[#All],[Sütun4]] + T168</f>
        <v>0</v>
      </c>
      <c r="Q168" s="71">
        <f t="shared" si="16"/>
        <v>0</v>
      </c>
      <c r="R168" s="72">
        <f t="shared" si="17"/>
        <v>0</v>
      </c>
      <c r="S168" s="72">
        <f>IF( ISERROR( VLOOKUP(F168,FiyatTablosu[],MATCH(G168,saflastirma,0)+1,0)), 0, VLOOKUP(F168,FiyatTablosu[],MATCH(G168,saflastirma,0)+1,0))</f>
        <v>0</v>
      </c>
      <c r="T168" s="73">
        <f t="shared" si="15"/>
        <v>0</v>
      </c>
    </row>
    <row r="169" spans="1:20" ht="15.75" customHeight="1" x14ac:dyDescent="0.2">
      <c r="A169" s="42"/>
      <c r="B169" s="41"/>
      <c r="C169" s="44"/>
      <c r="D169" s="40"/>
      <c r="E169" s="26">
        <f t="shared" si="18"/>
        <v>0</v>
      </c>
      <c r="F169" s="27"/>
      <c r="G169" s="27"/>
      <c r="H169" s="30">
        <f xml:space="preserve"> R169*S169 + Q169*InosineTablo[[#All],[Sütun4]] + T169</f>
        <v>0</v>
      </c>
      <c r="Q169" s="71">
        <f t="shared" si="16"/>
        <v>0</v>
      </c>
      <c r="R169" s="72">
        <f t="shared" si="17"/>
        <v>0</v>
      </c>
      <c r="S169" s="72">
        <f>IF( ISERROR( VLOOKUP(F169,FiyatTablosu[],MATCH(G169,saflastirma,0)+1,0)), 0, VLOOKUP(F169,FiyatTablosu[],MATCH(G169,saflastirma,0)+1,0))</f>
        <v>0</v>
      </c>
      <c r="T169" s="73">
        <f t="shared" si="15"/>
        <v>0</v>
      </c>
    </row>
    <row r="170" spans="1:20" ht="15.75" customHeight="1" x14ac:dyDescent="0.2">
      <c r="A170" s="42"/>
      <c r="B170" s="41"/>
      <c r="C170" s="44"/>
      <c r="D170" s="40"/>
      <c r="E170" s="26">
        <f t="shared" si="18"/>
        <v>0</v>
      </c>
      <c r="F170" s="27"/>
      <c r="G170" s="27"/>
      <c r="H170" s="30">
        <f xml:space="preserve"> R170*S170 + Q170*InosineTablo[[#All],[Sütun4]] + T170</f>
        <v>0</v>
      </c>
      <c r="Q170" s="71">
        <f t="shared" si="16"/>
        <v>0</v>
      </c>
      <c r="R170" s="72">
        <f t="shared" si="17"/>
        <v>0</v>
      </c>
      <c r="S170" s="72">
        <f>IF( ISERROR( VLOOKUP(F170,FiyatTablosu[],MATCH(G170,saflastirma,0)+1,0)), 0, VLOOKUP(F170,FiyatTablosu[],MATCH(G170,saflastirma,0)+1,0))</f>
        <v>0</v>
      </c>
      <c r="T170" s="73">
        <f t="shared" si="15"/>
        <v>0</v>
      </c>
    </row>
    <row r="171" spans="1:20" ht="15.75" customHeight="1" x14ac:dyDescent="0.2">
      <c r="A171" s="42"/>
      <c r="B171" s="41"/>
      <c r="C171" s="44"/>
      <c r="D171" s="40"/>
      <c r="E171" s="26">
        <f t="shared" si="18"/>
        <v>0</v>
      </c>
      <c r="F171" s="27"/>
      <c r="G171" s="27"/>
      <c r="H171" s="30">
        <f xml:space="preserve"> R171*S171 + Q171*InosineTablo[[#All],[Sütun4]] + T171</f>
        <v>0</v>
      </c>
      <c r="Q171" s="71">
        <f t="shared" si="16"/>
        <v>0</v>
      </c>
      <c r="R171" s="72">
        <f t="shared" si="17"/>
        <v>0</v>
      </c>
      <c r="S171" s="72">
        <f>IF( ISERROR( VLOOKUP(F171,FiyatTablosu[],MATCH(G171,saflastirma,0)+1,0)), 0, VLOOKUP(F171,FiyatTablosu[],MATCH(G171,saflastirma,0)+1,0))</f>
        <v>0</v>
      </c>
      <c r="T171" s="73">
        <f t="shared" si="15"/>
        <v>0</v>
      </c>
    </row>
    <row r="172" spans="1:20" ht="15.75" customHeight="1" x14ac:dyDescent="0.2">
      <c r="A172" s="42"/>
      <c r="B172" s="41"/>
      <c r="C172" s="44"/>
      <c r="D172" s="40"/>
      <c r="E172" s="26">
        <f t="shared" si="18"/>
        <v>0</v>
      </c>
      <c r="F172" s="27"/>
      <c r="G172" s="27"/>
      <c r="H172" s="30">
        <f xml:space="preserve"> R172*S172 + Q172*InosineTablo[[#All],[Sütun4]] + T172</f>
        <v>0</v>
      </c>
      <c r="Q172" s="71">
        <f t="shared" si="16"/>
        <v>0</v>
      </c>
      <c r="R172" s="72">
        <f t="shared" si="17"/>
        <v>0</v>
      </c>
      <c r="S172" s="72">
        <f>IF( ISERROR( VLOOKUP(F172,FiyatTablosu[],MATCH(G172,saflastirma,0)+1,0)), 0, VLOOKUP(F172,FiyatTablosu[],MATCH(G172,saflastirma,0)+1,0))</f>
        <v>0</v>
      </c>
      <c r="T172" s="73">
        <f t="shared" si="15"/>
        <v>0</v>
      </c>
    </row>
    <row r="173" spans="1:20" ht="15.75" customHeight="1" x14ac:dyDescent="0.2">
      <c r="A173" s="42"/>
      <c r="B173" s="41"/>
      <c r="C173" s="44"/>
      <c r="D173" s="40"/>
      <c r="E173" s="26">
        <f t="shared" si="18"/>
        <v>0</v>
      </c>
      <c r="F173" s="27"/>
      <c r="G173" s="27"/>
      <c r="H173" s="30">
        <f xml:space="preserve"> R173*S173 + Q173*InosineTablo[[#All],[Sütun4]] + T173</f>
        <v>0</v>
      </c>
      <c r="Q173" s="71">
        <f t="shared" si="16"/>
        <v>0</v>
      </c>
      <c r="R173" s="72">
        <f t="shared" si="17"/>
        <v>0</v>
      </c>
      <c r="S173" s="72">
        <f>IF( ISERROR( VLOOKUP(F173,FiyatTablosu[],MATCH(G173,saflastirma,0)+1,0)), 0, VLOOKUP(F173,FiyatTablosu[],MATCH(G173,saflastirma,0)+1,0))</f>
        <v>0</v>
      </c>
      <c r="T173" s="73">
        <f t="shared" si="15"/>
        <v>0</v>
      </c>
    </row>
    <row r="174" spans="1:20" ht="15.75" customHeight="1" x14ac:dyDescent="0.2">
      <c r="A174" s="42"/>
      <c r="B174" s="41"/>
      <c r="C174" s="44"/>
      <c r="D174" s="40"/>
      <c r="E174" s="26">
        <f t="shared" si="18"/>
        <v>0</v>
      </c>
      <c r="F174" s="27"/>
      <c r="G174" s="27"/>
      <c r="H174" s="30">
        <f xml:space="preserve"> R174*S174 + Q174*InosineTablo[[#All],[Sütun4]] + T174</f>
        <v>0</v>
      </c>
      <c r="Q174" s="71">
        <f t="shared" si="16"/>
        <v>0</v>
      </c>
      <c r="R174" s="72">
        <f t="shared" si="17"/>
        <v>0</v>
      </c>
      <c r="S174" s="72">
        <f>IF( ISERROR( VLOOKUP(F174,FiyatTablosu[],MATCH(G174,saflastirma,0)+1,0)), 0, VLOOKUP(F174,FiyatTablosu[],MATCH(G174,saflastirma,0)+1,0))</f>
        <v>0</v>
      </c>
      <c r="T174" s="73">
        <f t="shared" si="15"/>
        <v>0</v>
      </c>
    </row>
    <row r="175" spans="1:20" ht="15.75" customHeight="1" x14ac:dyDescent="0.2">
      <c r="A175" s="42"/>
      <c r="B175" s="41"/>
      <c r="C175" s="44"/>
      <c r="D175" s="40"/>
      <c r="E175" s="26">
        <f t="shared" si="18"/>
        <v>0</v>
      </c>
      <c r="F175" s="27"/>
      <c r="G175" s="27"/>
      <c r="H175" s="30">
        <f xml:space="preserve"> R175*S175 + Q175*InosineTablo[[#All],[Sütun4]] + T175</f>
        <v>0</v>
      </c>
      <c r="Q175" s="71">
        <f t="shared" si="16"/>
        <v>0</v>
      </c>
      <c r="R175" s="72">
        <f t="shared" si="17"/>
        <v>0</v>
      </c>
      <c r="S175" s="72">
        <f>IF( ISERROR( VLOOKUP(F175,FiyatTablosu[],MATCH(G175,saflastirma,0)+1,0)), 0, VLOOKUP(F175,FiyatTablosu[],MATCH(G175,saflastirma,0)+1,0))</f>
        <v>0</v>
      </c>
      <c r="T175" s="73">
        <f t="shared" si="15"/>
        <v>0</v>
      </c>
    </row>
    <row r="176" spans="1:20" ht="15.75" customHeight="1" x14ac:dyDescent="0.2">
      <c r="A176" s="42"/>
      <c r="B176" s="41"/>
      <c r="C176" s="44"/>
      <c r="D176" s="40"/>
      <c r="E176" s="26">
        <f t="shared" si="18"/>
        <v>0</v>
      </c>
      <c r="F176" s="27"/>
      <c r="G176" s="27"/>
      <c r="H176" s="30">
        <f xml:space="preserve"> R176*S176 + Q176*InosineTablo[[#All],[Sütun4]] + T176</f>
        <v>0</v>
      </c>
      <c r="Q176" s="71">
        <f t="shared" si="16"/>
        <v>0</v>
      </c>
      <c r="R176" s="72">
        <f t="shared" si="17"/>
        <v>0</v>
      </c>
      <c r="S176" s="72">
        <f>IF( ISERROR( VLOOKUP(F176,FiyatTablosu[],MATCH(G176,saflastirma,0)+1,0)), 0, VLOOKUP(F176,FiyatTablosu[],MATCH(G176,saflastirma,0)+1,0))</f>
        <v>0</v>
      </c>
      <c r="T176" s="73">
        <f t="shared" si="15"/>
        <v>0</v>
      </c>
    </row>
    <row r="177" spans="1:20" ht="15.75" customHeight="1" x14ac:dyDescent="0.2">
      <c r="A177" s="42"/>
      <c r="B177" s="41"/>
      <c r="C177" s="44"/>
      <c r="D177" s="40"/>
      <c r="E177" s="26">
        <f t="shared" si="18"/>
        <v>0</v>
      </c>
      <c r="F177" s="27"/>
      <c r="G177" s="27"/>
      <c r="H177" s="30">
        <f xml:space="preserve"> R177*S177 + Q177*InosineTablo[[#All],[Sütun4]] + T177</f>
        <v>0</v>
      </c>
      <c r="Q177" s="71">
        <f t="shared" si="16"/>
        <v>0</v>
      </c>
      <c r="R177" s="72">
        <f t="shared" si="17"/>
        <v>0</v>
      </c>
      <c r="S177" s="72">
        <f>IF( ISERROR( VLOOKUP(F177,FiyatTablosu[],MATCH(G177,saflastirma,0)+1,0)), 0, VLOOKUP(F177,FiyatTablosu[],MATCH(G177,saflastirma,0)+1,0))</f>
        <v>0</v>
      </c>
      <c r="T177" s="73">
        <f t="shared" si="15"/>
        <v>0</v>
      </c>
    </row>
    <row r="178" spans="1:20" ht="15.75" customHeight="1" x14ac:dyDescent="0.2">
      <c r="A178" s="42"/>
      <c r="B178" s="41"/>
      <c r="C178" s="44"/>
      <c r="D178" s="40"/>
      <c r="E178" s="26">
        <f t="shared" si="18"/>
        <v>0</v>
      </c>
      <c r="F178" s="27"/>
      <c r="G178" s="27"/>
      <c r="H178" s="30">
        <f xml:space="preserve"> R178*S178 + Q178*InosineTablo[[#All],[Sütun4]] + T178</f>
        <v>0</v>
      </c>
      <c r="Q178" s="71">
        <f t="shared" si="16"/>
        <v>0</v>
      </c>
      <c r="R178" s="72">
        <f t="shared" si="17"/>
        <v>0</v>
      </c>
      <c r="S178" s="72">
        <f>IF( ISERROR( VLOOKUP(F178,FiyatTablosu[],MATCH(G178,saflastirma,0)+1,0)), 0, VLOOKUP(F178,FiyatTablosu[],MATCH(G178,saflastirma,0)+1,0))</f>
        <v>0</v>
      </c>
      <c r="T178" s="73">
        <f t="shared" si="15"/>
        <v>0</v>
      </c>
    </row>
    <row r="179" spans="1:20" ht="15.75" customHeight="1" x14ac:dyDescent="0.2">
      <c r="A179" s="42"/>
      <c r="B179" s="41"/>
      <c r="C179" s="44"/>
      <c r="D179" s="40"/>
      <c r="E179" s="26">
        <f t="shared" si="18"/>
        <v>0</v>
      </c>
      <c r="F179" s="27"/>
      <c r="G179" s="27"/>
      <c r="H179" s="30">
        <f xml:space="preserve"> R179*S179 + Q179*InosineTablo[[#All],[Sütun4]] + T179</f>
        <v>0</v>
      </c>
      <c r="Q179" s="71">
        <f t="shared" si="16"/>
        <v>0</v>
      </c>
      <c r="R179" s="72">
        <f t="shared" si="17"/>
        <v>0</v>
      </c>
      <c r="S179" s="72">
        <f>IF( ISERROR( VLOOKUP(F179,FiyatTablosu[],MATCH(G179,saflastirma,0)+1,0)), 0, VLOOKUP(F179,FiyatTablosu[],MATCH(G179,saflastirma,0)+1,0))</f>
        <v>0</v>
      </c>
      <c r="T179" s="73">
        <f t="shared" si="15"/>
        <v>0</v>
      </c>
    </row>
    <row r="180" spans="1:20" ht="15.75" customHeight="1" x14ac:dyDescent="0.2">
      <c r="A180" s="42"/>
      <c r="B180" s="41"/>
      <c r="C180" s="44"/>
      <c r="D180" s="40"/>
      <c r="E180" s="26">
        <f t="shared" si="18"/>
        <v>0</v>
      </c>
      <c r="F180" s="27"/>
      <c r="G180" s="27"/>
      <c r="H180" s="30">
        <f xml:space="preserve"> R180*S180 + Q180*InosineTablo[[#All],[Sütun4]] + T180</f>
        <v>0</v>
      </c>
      <c r="Q180" s="71">
        <f t="shared" si="16"/>
        <v>0</v>
      </c>
      <c r="R180" s="72">
        <f t="shared" si="17"/>
        <v>0</v>
      </c>
      <c r="S180" s="72">
        <f>IF( ISERROR( VLOOKUP(F180,FiyatTablosu[],MATCH(G180,saflastirma,0)+1,0)), 0, VLOOKUP(F180,FiyatTablosu[],MATCH(G180,saflastirma,0)+1,0))</f>
        <v>0</v>
      </c>
      <c r="T180" s="73">
        <f t="shared" si="15"/>
        <v>0</v>
      </c>
    </row>
    <row r="181" spans="1:20" ht="15.75" customHeight="1" x14ac:dyDescent="0.2">
      <c r="A181" s="42"/>
      <c r="B181" s="41"/>
      <c r="C181" s="44"/>
      <c r="D181" s="40"/>
      <c r="E181" s="26">
        <f t="shared" si="18"/>
        <v>0</v>
      </c>
      <c r="F181" s="27"/>
      <c r="G181" s="27"/>
      <c r="H181" s="30">
        <f xml:space="preserve"> R181*S181 + Q181*InosineTablo[[#All],[Sütun4]] + T181</f>
        <v>0</v>
      </c>
      <c r="Q181" s="71">
        <f t="shared" si="16"/>
        <v>0</v>
      </c>
      <c r="R181" s="72">
        <f t="shared" si="17"/>
        <v>0</v>
      </c>
      <c r="S181" s="72">
        <f>IF( ISERROR( VLOOKUP(F181,FiyatTablosu[],MATCH(G181,saflastirma,0)+1,0)), 0, VLOOKUP(F181,FiyatTablosu[],MATCH(G181,saflastirma,0)+1,0))</f>
        <v>0</v>
      </c>
      <c r="T181" s="73">
        <f t="shared" si="15"/>
        <v>0</v>
      </c>
    </row>
    <row r="182" spans="1:20" ht="15.75" customHeight="1" x14ac:dyDescent="0.2">
      <c r="A182" s="42"/>
      <c r="B182" s="41"/>
      <c r="C182" s="44"/>
      <c r="D182" s="40"/>
      <c r="E182" s="26">
        <f t="shared" si="18"/>
        <v>0</v>
      </c>
      <c r="F182" s="27"/>
      <c r="G182" s="27"/>
      <c r="H182" s="30">
        <f xml:space="preserve"> R182*S182 + Q182*InosineTablo[[#All],[Sütun4]] + T182</f>
        <v>0</v>
      </c>
      <c r="Q182" s="71">
        <f t="shared" si="16"/>
        <v>0</v>
      </c>
      <c r="R182" s="72">
        <f t="shared" si="17"/>
        <v>0</v>
      </c>
      <c r="S182" s="72">
        <f>IF( ISERROR( VLOOKUP(F182,FiyatTablosu[],MATCH(G182,saflastirma,0)+1,0)), 0, VLOOKUP(F182,FiyatTablosu[],MATCH(G182,saflastirma,0)+1,0))</f>
        <v>0</v>
      </c>
      <c r="T182" s="73">
        <f t="shared" si="15"/>
        <v>0</v>
      </c>
    </row>
    <row r="183" spans="1:20" ht="15.75" customHeight="1" x14ac:dyDescent="0.2">
      <c r="A183" s="42"/>
      <c r="B183" s="41"/>
      <c r="C183" s="44"/>
      <c r="D183" s="40"/>
      <c r="E183" s="26">
        <f t="shared" si="18"/>
        <v>0</v>
      </c>
      <c r="F183" s="27"/>
      <c r="G183" s="27"/>
      <c r="H183" s="30">
        <f xml:space="preserve"> R183*S183 + Q183*InosineTablo[[#All],[Sütun4]] + T183</f>
        <v>0</v>
      </c>
      <c r="Q183" s="71">
        <f t="shared" si="16"/>
        <v>0</v>
      </c>
      <c r="R183" s="72">
        <f t="shared" si="17"/>
        <v>0</v>
      </c>
      <c r="S183" s="72">
        <f>IF( ISERROR( VLOOKUP(F183,FiyatTablosu[],MATCH(G183,saflastirma,0)+1,0)), 0, VLOOKUP(F183,FiyatTablosu[],MATCH(G183,saflastirma,0)+1,0))</f>
        <v>0</v>
      </c>
      <c r="T183" s="73">
        <f t="shared" si="15"/>
        <v>0</v>
      </c>
    </row>
    <row r="184" spans="1:20" ht="15.75" customHeight="1" x14ac:dyDescent="0.2">
      <c r="A184" s="42"/>
      <c r="B184" s="41"/>
      <c r="C184" s="44"/>
      <c r="D184" s="40"/>
      <c r="E184" s="26">
        <f t="shared" si="18"/>
        <v>0</v>
      </c>
      <c r="F184" s="27"/>
      <c r="G184" s="27"/>
      <c r="H184" s="30">
        <f xml:space="preserve"> R184*S184 + Q184*InosineTablo[[#All],[Sütun4]] + T184</f>
        <v>0</v>
      </c>
      <c r="Q184" s="71">
        <f t="shared" si="16"/>
        <v>0</v>
      </c>
      <c r="R184" s="72">
        <f t="shared" si="17"/>
        <v>0</v>
      </c>
      <c r="S184" s="72">
        <f>IF( ISERROR( VLOOKUP(F184,FiyatTablosu[],MATCH(G184,saflastirma,0)+1,0)), 0, VLOOKUP(F184,FiyatTablosu[],MATCH(G184,saflastirma,0)+1,0))</f>
        <v>0</v>
      </c>
      <c r="T184" s="73">
        <f t="shared" si="15"/>
        <v>0</v>
      </c>
    </row>
    <row r="185" spans="1:20" ht="15.75" customHeight="1" x14ac:dyDescent="0.2">
      <c r="A185" s="42"/>
      <c r="B185" s="41"/>
      <c r="C185" s="44"/>
      <c r="D185" s="40"/>
      <c r="E185" s="26">
        <f t="shared" si="18"/>
        <v>0</v>
      </c>
      <c r="F185" s="27"/>
      <c r="G185" s="27"/>
      <c r="H185" s="30">
        <f xml:space="preserve"> R185*S185 + Q185*InosineTablo[[#All],[Sütun4]] + T185</f>
        <v>0</v>
      </c>
      <c r="Q185" s="71">
        <f t="shared" si="16"/>
        <v>0</v>
      </c>
      <c r="R185" s="72">
        <f t="shared" si="17"/>
        <v>0</v>
      </c>
      <c r="S185" s="72">
        <f>IF( ISERROR( VLOOKUP(F185,FiyatTablosu[],MATCH(G185,saflastirma,0)+1,0)), 0, VLOOKUP(F185,FiyatTablosu[],MATCH(G185,saflastirma,0)+1,0))</f>
        <v>0</v>
      </c>
      <c r="T185" s="73">
        <f t="shared" si="15"/>
        <v>0</v>
      </c>
    </row>
    <row r="186" spans="1:20" ht="15.75" customHeight="1" x14ac:dyDescent="0.2">
      <c r="A186" s="42"/>
      <c r="B186" s="41"/>
      <c r="C186" s="44"/>
      <c r="D186" s="40"/>
      <c r="E186" s="26">
        <f t="shared" si="18"/>
        <v>0</v>
      </c>
      <c r="F186" s="27"/>
      <c r="G186" s="27"/>
      <c r="H186" s="30">
        <f xml:space="preserve"> R186*S186 + Q186*InosineTablo[[#All],[Sütun4]] + T186</f>
        <v>0</v>
      </c>
      <c r="Q186" s="71">
        <f t="shared" si="16"/>
        <v>0</v>
      </c>
      <c r="R186" s="72">
        <f t="shared" si="17"/>
        <v>0</v>
      </c>
      <c r="S186" s="72">
        <f>IF( ISERROR( VLOOKUP(F186,FiyatTablosu[],MATCH(G186,saflastirma,0)+1,0)), 0, VLOOKUP(F186,FiyatTablosu[],MATCH(G186,saflastirma,0)+1,0))</f>
        <v>0</v>
      </c>
      <c r="T186" s="73">
        <f t="shared" si="15"/>
        <v>0</v>
      </c>
    </row>
    <row r="187" spans="1:20" ht="15.75" customHeight="1" x14ac:dyDescent="0.2">
      <c r="A187" s="42"/>
      <c r="B187" s="41"/>
      <c r="C187" s="44"/>
      <c r="D187" s="40"/>
      <c r="E187" s="26">
        <f t="shared" si="18"/>
        <v>0</v>
      </c>
      <c r="F187" s="27"/>
      <c r="G187" s="27"/>
      <c r="H187" s="30">
        <f xml:space="preserve"> R187*S187 + Q187*InosineTablo[[#All],[Sütun4]] + T187</f>
        <v>0</v>
      </c>
      <c r="Q187" s="71">
        <f t="shared" si="16"/>
        <v>0</v>
      </c>
      <c r="R187" s="72">
        <f t="shared" si="17"/>
        <v>0</v>
      </c>
      <c r="S187" s="72">
        <f>IF( ISERROR( VLOOKUP(F187,FiyatTablosu[],MATCH(G187,saflastirma,0)+1,0)), 0, VLOOKUP(F187,FiyatTablosu[],MATCH(G187,saflastirma,0)+1,0))</f>
        <v>0</v>
      </c>
      <c r="T187" s="73">
        <f t="shared" si="15"/>
        <v>0</v>
      </c>
    </row>
    <row r="188" spans="1:20" ht="15.75" customHeight="1" x14ac:dyDescent="0.2">
      <c r="A188" s="42"/>
      <c r="B188" s="41"/>
      <c r="C188" s="44"/>
      <c r="D188" s="40"/>
      <c r="E188" s="26">
        <f t="shared" si="18"/>
        <v>0</v>
      </c>
      <c r="F188" s="27"/>
      <c r="G188" s="27"/>
      <c r="H188" s="30">
        <f xml:space="preserve"> R188*S188 + Q188*InosineTablo[[#All],[Sütun4]] + T188</f>
        <v>0</v>
      </c>
      <c r="Q188" s="71">
        <f t="shared" si="16"/>
        <v>0</v>
      </c>
      <c r="R188" s="72">
        <f t="shared" si="17"/>
        <v>0</v>
      </c>
      <c r="S188" s="72">
        <f>IF( ISERROR( VLOOKUP(F188,FiyatTablosu[],MATCH(G188,saflastirma,0)+1,0)), 0, VLOOKUP(F188,FiyatTablosu[],MATCH(G188,saflastirma,0)+1,0))</f>
        <v>0</v>
      </c>
      <c r="T188" s="73">
        <f t="shared" si="15"/>
        <v>0</v>
      </c>
    </row>
    <row r="189" spans="1:20" ht="15.75" customHeight="1" x14ac:dyDescent="0.2">
      <c r="A189" s="42"/>
      <c r="B189" s="41"/>
      <c r="C189" s="44"/>
      <c r="D189" s="40"/>
      <c r="E189" s="26">
        <f t="shared" si="18"/>
        <v>0</v>
      </c>
      <c r="F189" s="27"/>
      <c r="G189" s="27"/>
      <c r="H189" s="30">
        <f xml:space="preserve"> R189*S189 + Q189*InosineTablo[[#All],[Sütun4]] + T189</f>
        <v>0</v>
      </c>
      <c r="Q189" s="71">
        <f t="shared" si="16"/>
        <v>0</v>
      </c>
      <c r="R189" s="72">
        <f t="shared" si="17"/>
        <v>0</v>
      </c>
      <c r="S189" s="72">
        <f>IF( ISERROR( VLOOKUP(F189,FiyatTablosu[],MATCH(G189,saflastirma,0)+1,0)), 0, VLOOKUP(F189,FiyatTablosu[],MATCH(G189,saflastirma,0)+1,0))</f>
        <v>0</v>
      </c>
      <c r="T189" s="73">
        <f t="shared" si="15"/>
        <v>0</v>
      </c>
    </row>
    <row r="190" spans="1:20" ht="15.75" customHeight="1" x14ac:dyDescent="0.2">
      <c r="A190" s="42"/>
      <c r="B190" s="41"/>
      <c r="C190" s="44"/>
      <c r="D190" s="40"/>
      <c r="E190" s="26">
        <f t="shared" si="18"/>
        <v>0</v>
      </c>
      <c r="F190" s="27"/>
      <c r="G190" s="27"/>
      <c r="H190" s="30">
        <f xml:space="preserve"> R190*S190 + Q190*InosineTablo[[#All],[Sütun4]] + T190</f>
        <v>0</v>
      </c>
      <c r="Q190" s="71">
        <f t="shared" si="16"/>
        <v>0</v>
      </c>
      <c r="R190" s="72">
        <f t="shared" si="17"/>
        <v>0</v>
      </c>
      <c r="S190" s="72">
        <f>IF( ISERROR( VLOOKUP(F190,FiyatTablosu[],MATCH(G190,saflastirma,0)+1,0)), 0, VLOOKUP(F190,FiyatTablosu[],MATCH(G190,saflastirma,0)+1,0))</f>
        <v>0</v>
      </c>
      <c r="T190" s="73">
        <f t="shared" si="15"/>
        <v>0</v>
      </c>
    </row>
    <row r="191" spans="1:20" ht="15.75" customHeight="1" x14ac:dyDescent="0.2">
      <c r="A191" s="42"/>
      <c r="B191" s="41"/>
      <c r="C191" s="44"/>
      <c r="D191" s="40"/>
      <c r="E191" s="26">
        <f t="shared" si="18"/>
        <v>0</v>
      </c>
      <c r="F191" s="27"/>
      <c r="G191" s="27"/>
      <c r="H191" s="30">
        <f xml:space="preserve"> R191*S191 + Q191*InosineTablo[[#All],[Sütun4]] + T191</f>
        <v>0</v>
      </c>
      <c r="Q191" s="71">
        <f t="shared" si="16"/>
        <v>0</v>
      </c>
      <c r="R191" s="72">
        <f t="shared" si="17"/>
        <v>0</v>
      </c>
      <c r="S191" s="72">
        <f>IF( ISERROR( VLOOKUP(F191,FiyatTablosu[],MATCH(G191,saflastirma,0)+1,0)), 0, VLOOKUP(F191,FiyatTablosu[],MATCH(G191,saflastirma,0)+1,0))</f>
        <v>0</v>
      </c>
      <c r="T191" s="73">
        <f t="shared" si="15"/>
        <v>0</v>
      </c>
    </row>
    <row r="192" spans="1:20" ht="15.75" customHeight="1" x14ac:dyDescent="0.2">
      <c r="A192" s="42"/>
      <c r="B192" s="41"/>
      <c r="C192" s="44"/>
      <c r="D192" s="40"/>
      <c r="E192" s="26">
        <f t="shared" si="18"/>
        <v>0</v>
      </c>
      <c r="F192" s="27"/>
      <c r="G192" s="27"/>
      <c r="H192" s="30">
        <f xml:space="preserve"> R192*S192 + Q192*InosineTablo[[#All],[Sütun4]] + T192</f>
        <v>0</v>
      </c>
      <c r="Q192" s="71">
        <f t="shared" si="16"/>
        <v>0</v>
      </c>
      <c r="R192" s="72">
        <f t="shared" si="17"/>
        <v>0</v>
      </c>
      <c r="S192" s="72">
        <f>IF( ISERROR( VLOOKUP(F192,FiyatTablosu[],MATCH(G192,saflastirma,0)+1,0)), 0, VLOOKUP(F192,FiyatTablosu[],MATCH(G192,saflastirma,0)+1,0))</f>
        <v>0</v>
      </c>
      <c r="T192" s="73">
        <f t="shared" si="15"/>
        <v>0</v>
      </c>
    </row>
    <row r="193" spans="1:20" ht="15.75" customHeight="1" x14ac:dyDescent="0.2">
      <c r="A193" s="42"/>
      <c r="B193" s="41"/>
      <c r="C193" s="44"/>
      <c r="D193" s="40"/>
      <c r="E193" s="26">
        <f t="shared" si="18"/>
        <v>0</v>
      </c>
      <c r="F193" s="27"/>
      <c r="G193" s="27"/>
      <c r="H193" s="30">
        <f xml:space="preserve"> R193*S193 + Q193*InosineTablo[[#All],[Sütun4]] + T193</f>
        <v>0</v>
      </c>
      <c r="Q193" s="71">
        <f t="shared" si="16"/>
        <v>0</v>
      </c>
      <c r="R193" s="72">
        <f t="shared" si="17"/>
        <v>0</v>
      </c>
      <c r="S193" s="72">
        <f>IF( ISERROR( VLOOKUP(F193,FiyatTablosu[],MATCH(G193,saflastirma,0)+1,0)), 0, VLOOKUP(F193,FiyatTablosu[],MATCH(G193,saflastirma,0)+1,0))</f>
        <v>0</v>
      </c>
      <c r="T193" s="73">
        <f t="shared" si="15"/>
        <v>0</v>
      </c>
    </row>
    <row r="194" spans="1:20" ht="15.75" customHeight="1" x14ac:dyDescent="0.2">
      <c r="A194" s="42"/>
      <c r="B194" s="41"/>
      <c r="C194" s="44"/>
      <c r="D194" s="40"/>
      <c r="E194" s="26">
        <f t="shared" si="18"/>
        <v>0</v>
      </c>
      <c r="F194" s="27"/>
      <c r="G194" s="27"/>
      <c r="H194" s="30">
        <f xml:space="preserve"> R194*S194 + Q194*InosineTablo[[#All],[Sütun4]] + T194</f>
        <v>0</v>
      </c>
      <c r="Q194" s="71">
        <f t="shared" si="16"/>
        <v>0</v>
      </c>
      <c r="R194" s="72">
        <f t="shared" si="17"/>
        <v>0</v>
      </c>
      <c r="S194" s="72">
        <f>IF( ISERROR( VLOOKUP(F194,FiyatTablosu[],MATCH(G194,saflastirma,0)+1,0)), 0, VLOOKUP(F194,FiyatTablosu[],MATCH(G194,saflastirma,0)+1,0))</f>
        <v>0</v>
      </c>
      <c r="T194" s="73">
        <f t="shared" si="15"/>
        <v>0</v>
      </c>
    </row>
    <row r="195" spans="1:20" ht="15.75" customHeight="1" x14ac:dyDescent="0.2">
      <c r="A195" s="42"/>
      <c r="B195" s="41"/>
      <c r="C195" s="44"/>
      <c r="D195" s="40"/>
      <c r="E195" s="26">
        <f t="shared" si="18"/>
        <v>0</v>
      </c>
      <c r="F195" s="27"/>
      <c r="G195" s="27"/>
      <c r="H195" s="30">
        <f xml:space="preserve"> R195*S195 + Q195*InosineTablo[[#All],[Sütun4]] + T195</f>
        <v>0</v>
      </c>
      <c r="Q195" s="71">
        <f t="shared" si="16"/>
        <v>0</v>
      </c>
      <c r="R195" s="72">
        <f t="shared" si="17"/>
        <v>0</v>
      </c>
      <c r="S195" s="72">
        <f>IF( ISERROR( VLOOKUP(F195,FiyatTablosu[],MATCH(G195,saflastirma,0)+1,0)), 0, VLOOKUP(F195,FiyatTablosu[],MATCH(G195,saflastirma,0)+1,0))</f>
        <v>0</v>
      </c>
      <c r="T195" s="73">
        <f t="shared" si="15"/>
        <v>0</v>
      </c>
    </row>
    <row r="196" spans="1:20" ht="15.75" customHeight="1" x14ac:dyDescent="0.2">
      <c r="A196" s="42"/>
      <c r="B196" s="41"/>
      <c r="C196" s="44"/>
      <c r="D196" s="40"/>
      <c r="E196" s="26">
        <f t="shared" si="18"/>
        <v>0</v>
      </c>
      <c r="F196" s="27"/>
      <c r="G196" s="27"/>
      <c r="H196" s="30">
        <f xml:space="preserve"> R196*S196 + Q196*InosineTablo[[#All],[Sütun4]] + T196</f>
        <v>0</v>
      </c>
      <c r="Q196" s="71">
        <f t="shared" si="16"/>
        <v>0</v>
      </c>
      <c r="R196" s="72">
        <f t="shared" si="17"/>
        <v>0</v>
      </c>
      <c r="S196" s="72">
        <f>IF( ISERROR( VLOOKUP(F196,FiyatTablosu[],MATCH(G196,saflastirma,0)+1,0)), 0, VLOOKUP(F196,FiyatTablosu[],MATCH(G196,saflastirma,0)+1,0))</f>
        <v>0</v>
      </c>
      <c r="T196" s="73">
        <f t="shared" si="15"/>
        <v>0</v>
      </c>
    </row>
    <row r="197" spans="1:20" ht="15.75" customHeight="1" x14ac:dyDescent="0.2">
      <c r="A197" s="42"/>
      <c r="B197" s="41"/>
      <c r="C197" s="44"/>
      <c r="D197" s="40"/>
      <c r="E197" s="26">
        <f t="shared" si="18"/>
        <v>0</v>
      </c>
      <c r="F197" s="27"/>
      <c r="G197" s="27"/>
      <c r="H197" s="30">
        <f xml:space="preserve"> R197*S197 + Q197*InosineTablo[[#All],[Sütun4]] + T197</f>
        <v>0</v>
      </c>
      <c r="Q197" s="71">
        <f t="shared" si="16"/>
        <v>0</v>
      </c>
      <c r="R197" s="72">
        <f t="shared" si="17"/>
        <v>0</v>
      </c>
      <c r="S197" s="72">
        <f>IF( ISERROR( VLOOKUP(F197,FiyatTablosu[],MATCH(G197,saflastirma,0)+1,0)), 0, VLOOKUP(F197,FiyatTablosu[],MATCH(G197,saflastirma,0)+1,0))</f>
        <v>0</v>
      </c>
      <c r="T197" s="73">
        <f t="shared" si="15"/>
        <v>0</v>
      </c>
    </row>
    <row r="198" spans="1:20" ht="15.75" customHeight="1" x14ac:dyDescent="0.2">
      <c r="A198" s="42"/>
      <c r="B198" s="41"/>
      <c r="C198" s="44"/>
      <c r="D198" s="40"/>
      <c r="E198" s="26">
        <f t="shared" si="18"/>
        <v>0</v>
      </c>
      <c r="F198" s="27"/>
      <c r="G198" s="27"/>
      <c r="H198" s="30">
        <f xml:space="preserve"> R198*S198 + Q198*InosineTablo[[#All],[Sütun4]] + T198</f>
        <v>0</v>
      </c>
      <c r="Q198" s="71">
        <f t="shared" si="16"/>
        <v>0</v>
      </c>
      <c r="R198" s="72">
        <f t="shared" si="17"/>
        <v>0</v>
      </c>
      <c r="S198" s="72">
        <f>IF( ISERROR( VLOOKUP(F198,FiyatTablosu[],MATCH(G198,saflastirma,0)+1,0)), 0, VLOOKUP(F198,FiyatTablosu[],MATCH(G198,saflastirma,0)+1,0))</f>
        <v>0</v>
      </c>
      <c r="T198" s="73">
        <f t="shared" si="15"/>
        <v>0</v>
      </c>
    </row>
    <row r="199" spans="1:20" ht="15.75" customHeight="1" x14ac:dyDescent="0.2">
      <c r="A199" s="42"/>
      <c r="B199" s="41"/>
      <c r="C199" s="44"/>
      <c r="D199" s="40"/>
      <c r="E199" s="26">
        <f t="shared" si="18"/>
        <v>0</v>
      </c>
      <c r="F199" s="27"/>
      <c r="G199" s="27"/>
      <c r="H199" s="30">
        <f xml:space="preserve"> R199*S199 + Q199*InosineTablo[[#All],[Sütun4]] + T199</f>
        <v>0</v>
      </c>
      <c r="Q199" s="71">
        <f t="shared" si="16"/>
        <v>0</v>
      </c>
      <c r="R199" s="72">
        <f t="shared" si="17"/>
        <v>0</v>
      </c>
      <c r="S199" s="72">
        <f>IF( ISERROR( VLOOKUP(F199,FiyatTablosu[],MATCH(G199,saflastirma,0)+1,0)), 0, VLOOKUP(F199,FiyatTablosu[],MATCH(G199,saflastirma,0)+1,0))</f>
        <v>0</v>
      </c>
      <c r="T199" s="73">
        <f t="shared" si="15"/>
        <v>0</v>
      </c>
    </row>
    <row r="200" spans="1:20" ht="15.75" customHeight="1" x14ac:dyDescent="0.2">
      <c r="A200" s="42"/>
      <c r="B200" s="41"/>
      <c r="C200" s="44"/>
      <c r="D200" s="40"/>
      <c r="E200" s="26">
        <f t="shared" si="18"/>
        <v>0</v>
      </c>
      <c r="F200" s="27"/>
      <c r="G200" s="27"/>
      <c r="H200" s="30">
        <f xml:space="preserve"> R200*S200 + Q200*InosineTablo[[#All],[Sütun4]] + T200</f>
        <v>0</v>
      </c>
      <c r="Q200" s="71">
        <f t="shared" si="16"/>
        <v>0</v>
      </c>
      <c r="R200" s="72">
        <f t="shared" si="17"/>
        <v>0</v>
      </c>
      <c r="S200" s="72">
        <f>IF( ISERROR( VLOOKUP(F200,FiyatTablosu[],MATCH(G200,saflastirma,0)+1,0)), 0, VLOOKUP(F200,FiyatTablosu[],MATCH(G200,saflastirma,0)+1,0))</f>
        <v>0</v>
      </c>
      <c r="T200" s="73">
        <f t="shared" si="15"/>
        <v>0</v>
      </c>
    </row>
    <row r="201" spans="1:20" ht="15.75" customHeight="1" x14ac:dyDescent="0.2">
      <c r="A201" s="42"/>
      <c r="B201" s="41"/>
      <c r="C201" s="44"/>
      <c r="D201" s="40"/>
      <c r="E201" s="26">
        <f t="shared" si="18"/>
        <v>0</v>
      </c>
      <c r="F201" s="27"/>
      <c r="G201" s="27"/>
      <c r="H201" s="30">
        <f xml:space="preserve"> R201*S201 + Q201*InosineTablo[[#All],[Sütun4]] + T201</f>
        <v>0</v>
      </c>
      <c r="Q201" s="71">
        <f t="shared" si="16"/>
        <v>0</v>
      </c>
      <c r="R201" s="72">
        <f t="shared" si="17"/>
        <v>0</v>
      </c>
      <c r="S201" s="72">
        <f>IF( ISERROR( VLOOKUP(F201,FiyatTablosu[],MATCH(G201,saflastirma,0)+1,0)), 0, VLOOKUP(F201,FiyatTablosu[],MATCH(G201,saflastirma,0)+1,0))</f>
        <v>0</v>
      </c>
      <c r="T201" s="73">
        <f t="shared" si="15"/>
        <v>0</v>
      </c>
    </row>
    <row r="202" spans="1:20" ht="15.75" customHeight="1" x14ac:dyDescent="0.2">
      <c r="A202" s="42"/>
      <c r="B202" s="41"/>
      <c r="C202" s="44"/>
      <c r="D202" s="40"/>
      <c r="E202" s="26">
        <f t="shared" si="18"/>
        <v>0</v>
      </c>
      <c r="F202" s="27"/>
      <c r="G202" s="27"/>
      <c r="H202" s="30">
        <f xml:space="preserve"> R202*S202 + Q202*InosineTablo[[#All],[Sütun4]] + T202</f>
        <v>0</v>
      </c>
      <c r="Q202" s="71">
        <f t="shared" si="16"/>
        <v>0</v>
      </c>
      <c r="R202" s="72">
        <f t="shared" si="17"/>
        <v>0</v>
      </c>
      <c r="S202" s="72">
        <f>IF( ISERROR( VLOOKUP(F202,FiyatTablosu[],MATCH(G202,saflastirma,0)+1,0)), 0, VLOOKUP(F202,FiyatTablosu[],MATCH(G202,saflastirma,0)+1,0))</f>
        <v>0</v>
      </c>
      <c r="T202" s="73">
        <f t="shared" si="15"/>
        <v>0</v>
      </c>
    </row>
    <row r="203" spans="1:20" ht="15.75" customHeight="1" x14ac:dyDescent="0.2">
      <c r="A203" s="42"/>
      <c r="B203" s="41"/>
      <c r="C203" s="44"/>
      <c r="D203" s="40"/>
      <c r="E203" s="26">
        <f t="shared" si="18"/>
        <v>0</v>
      </c>
      <c r="F203" s="27"/>
      <c r="G203" s="27"/>
      <c r="H203" s="30">
        <f xml:space="preserve"> R203*S203 + Q203*InosineTablo[[#All],[Sütun4]] + T203</f>
        <v>0</v>
      </c>
      <c r="Q203" s="71">
        <f t="shared" si="16"/>
        <v>0</v>
      </c>
      <c r="R203" s="72">
        <f t="shared" si="17"/>
        <v>0</v>
      </c>
      <c r="S203" s="72">
        <f>IF( ISERROR( VLOOKUP(F203,FiyatTablosu[],MATCH(G203,saflastirma,0)+1,0)), 0, VLOOKUP(F203,FiyatTablosu[],MATCH(G203,saflastirma,0)+1,0))</f>
        <v>0</v>
      </c>
      <c r="T203" s="73">
        <f t="shared" si="15"/>
        <v>0</v>
      </c>
    </row>
    <row r="204" spans="1:20" ht="15.75" customHeight="1" x14ac:dyDescent="0.2">
      <c r="A204" s="42"/>
      <c r="B204" s="41"/>
      <c r="C204" s="44"/>
      <c r="D204" s="40"/>
      <c r="E204" s="26">
        <f t="shared" si="18"/>
        <v>0</v>
      </c>
      <c r="F204" s="27"/>
      <c r="G204" s="27"/>
      <c r="H204" s="30">
        <f xml:space="preserve"> R204*S204 + Q204*InosineTablo[[#All],[Sütun4]] + T204</f>
        <v>0</v>
      </c>
      <c r="Q204" s="71">
        <f t="shared" si="16"/>
        <v>0</v>
      </c>
      <c r="R204" s="72">
        <f t="shared" si="17"/>
        <v>0</v>
      </c>
      <c r="S204" s="72">
        <f>IF( ISERROR( VLOOKUP(F204,FiyatTablosu[],MATCH(G204,saflastirma,0)+1,0)), 0, VLOOKUP(F204,FiyatTablosu[],MATCH(G204,saflastirma,0)+1,0))</f>
        <v>0</v>
      </c>
      <c r="T204" s="73">
        <f t="shared" si="15"/>
        <v>0</v>
      </c>
    </row>
    <row r="205" spans="1:20" ht="15.75" customHeight="1" x14ac:dyDescent="0.2">
      <c r="A205" s="42"/>
      <c r="B205" s="41"/>
      <c r="C205" s="44"/>
      <c r="D205" s="40"/>
      <c r="E205" s="26">
        <f t="shared" si="18"/>
        <v>0</v>
      </c>
      <c r="F205" s="27"/>
      <c r="G205" s="27"/>
      <c r="H205" s="30">
        <f xml:space="preserve"> R205*S205 + Q205*InosineTablo[[#All],[Sütun4]] + T205</f>
        <v>0</v>
      </c>
      <c r="Q205" s="71">
        <f t="shared" si="16"/>
        <v>0</v>
      </c>
      <c r="R205" s="72">
        <f t="shared" si="17"/>
        <v>0</v>
      </c>
      <c r="S205" s="72">
        <f>IF( ISERROR( VLOOKUP(F205,FiyatTablosu[],MATCH(G205,saflastirma,0)+1,0)), 0, VLOOKUP(F205,FiyatTablosu[],MATCH(G205,saflastirma,0)+1,0))</f>
        <v>0</v>
      </c>
      <c r="T205" s="73">
        <f t="shared" si="15"/>
        <v>0</v>
      </c>
    </row>
    <row r="206" spans="1:20" ht="15.75" customHeight="1" x14ac:dyDescent="0.2">
      <c r="A206" s="42"/>
      <c r="B206" s="41"/>
      <c r="C206" s="44"/>
      <c r="D206" s="40"/>
      <c r="E206" s="26">
        <f t="shared" si="18"/>
        <v>0</v>
      </c>
      <c r="F206" s="27"/>
      <c r="G206" s="27"/>
      <c r="H206" s="30">
        <f xml:space="preserve"> R206*S206 + Q206*InosineTablo[[#All],[Sütun4]] + T206</f>
        <v>0</v>
      </c>
      <c r="Q206" s="71">
        <f t="shared" si="16"/>
        <v>0</v>
      </c>
      <c r="R206" s="72">
        <f t="shared" si="17"/>
        <v>0</v>
      </c>
      <c r="S206" s="72">
        <f>IF( ISERROR( VLOOKUP(F206,FiyatTablosu[],MATCH(G206,saflastirma,0)+1,0)), 0, VLOOKUP(F206,FiyatTablosu[],MATCH(G206,saflastirma,0)+1,0))</f>
        <v>0</v>
      </c>
      <c r="T206" s="73">
        <f t="shared" si="15"/>
        <v>0</v>
      </c>
    </row>
    <row r="207" spans="1:20" ht="15.75" customHeight="1" x14ac:dyDescent="0.2">
      <c r="A207" s="42"/>
      <c r="B207" s="41"/>
      <c r="C207" s="44"/>
      <c r="D207" s="40"/>
      <c r="E207" s="26">
        <f t="shared" si="18"/>
        <v>0</v>
      </c>
      <c r="F207" s="27"/>
      <c r="G207" s="27"/>
      <c r="H207" s="30">
        <f xml:space="preserve"> R207*S207 + Q207*InosineTablo[[#All],[Sütun4]] + T207</f>
        <v>0</v>
      </c>
      <c r="Q207" s="71">
        <f t="shared" si="16"/>
        <v>0</v>
      </c>
      <c r="R207" s="72">
        <f t="shared" si="17"/>
        <v>0</v>
      </c>
      <c r="S207" s="72">
        <f>IF( ISERROR( VLOOKUP(F207,FiyatTablosu[],MATCH(G207,saflastirma,0)+1,0)), 0, VLOOKUP(F207,FiyatTablosu[],MATCH(G207,saflastirma,0)+1,0))</f>
        <v>0</v>
      </c>
      <c r="T207" s="73">
        <f t="shared" si="15"/>
        <v>0</v>
      </c>
    </row>
    <row r="208" spans="1:20" ht="15.75" customHeight="1" x14ac:dyDescent="0.2">
      <c r="A208" s="42"/>
      <c r="B208" s="41"/>
      <c r="C208" s="44"/>
      <c r="D208" s="40"/>
      <c r="E208" s="26">
        <f t="shared" si="18"/>
        <v>0</v>
      </c>
      <c r="F208" s="27"/>
      <c r="G208" s="27"/>
      <c r="H208" s="30">
        <f xml:space="preserve"> R208*S208 + Q208*InosineTablo[[#All],[Sütun4]] + T208</f>
        <v>0</v>
      </c>
      <c r="Q208" s="71">
        <f t="shared" si="16"/>
        <v>0</v>
      </c>
      <c r="R208" s="72">
        <f t="shared" si="17"/>
        <v>0</v>
      </c>
      <c r="S208" s="72">
        <f>IF( ISERROR( VLOOKUP(F208,FiyatTablosu[],MATCH(G208,saflastirma,0)+1,0)), 0, VLOOKUP(F208,FiyatTablosu[],MATCH(G208,saflastirma,0)+1,0))</f>
        <v>0</v>
      </c>
      <c r="T208" s="73">
        <f t="shared" si="15"/>
        <v>0</v>
      </c>
    </row>
    <row r="209" spans="1:20" ht="15.75" customHeight="1" x14ac:dyDescent="0.2">
      <c r="A209" s="42"/>
      <c r="B209" s="41"/>
      <c r="C209" s="44"/>
      <c r="D209" s="40"/>
      <c r="E209" s="26">
        <f t="shared" si="18"/>
        <v>0</v>
      </c>
      <c r="F209" s="27"/>
      <c r="G209" s="27"/>
      <c r="H209" s="30">
        <f xml:space="preserve"> R209*S209 + Q209*InosineTablo[[#All],[Sütun4]] + T209</f>
        <v>0</v>
      </c>
      <c r="Q209" s="71">
        <f t="shared" si="16"/>
        <v>0</v>
      </c>
      <c r="R209" s="72">
        <f t="shared" si="17"/>
        <v>0</v>
      </c>
      <c r="S209" s="72">
        <f>IF( ISERROR( VLOOKUP(F209,FiyatTablosu[],MATCH(G209,saflastirma,0)+1,0)), 0, VLOOKUP(F209,FiyatTablosu[],MATCH(G209,saflastirma,0)+1,0))</f>
        <v>0</v>
      </c>
      <c r="T209" s="73">
        <f t="shared" si="15"/>
        <v>0</v>
      </c>
    </row>
    <row r="210" spans="1:20" ht="15.75" customHeight="1" x14ac:dyDescent="0.2">
      <c r="A210" s="42"/>
      <c r="B210" s="41"/>
      <c r="C210" s="44"/>
      <c r="D210" s="40"/>
      <c r="E210" s="26">
        <f t="shared" si="18"/>
        <v>0</v>
      </c>
      <c r="F210" s="27"/>
      <c r="G210" s="27"/>
      <c r="H210" s="30">
        <f xml:space="preserve"> R210*S210 + Q210*InosineTablo[[#All],[Sütun4]] + T210</f>
        <v>0</v>
      </c>
      <c r="Q210" s="71">
        <f t="shared" si="16"/>
        <v>0</v>
      </c>
      <c r="R210" s="72">
        <f t="shared" si="17"/>
        <v>0</v>
      </c>
      <c r="S210" s="72">
        <f>IF( ISERROR( VLOOKUP(F210,FiyatTablosu[],MATCH(G210,saflastirma,0)+1,0)), 0, VLOOKUP(F210,FiyatTablosu[],MATCH(G210,saflastirma,0)+1,0))</f>
        <v>0</v>
      </c>
      <c r="T210" s="73">
        <f t="shared" si="15"/>
        <v>0</v>
      </c>
    </row>
    <row r="211" spans="1:20" ht="15.75" customHeight="1" x14ac:dyDescent="0.2">
      <c r="A211" s="42"/>
      <c r="B211" s="41"/>
      <c r="C211" s="44"/>
      <c r="D211" s="40"/>
      <c r="E211" s="26">
        <f t="shared" si="18"/>
        <v>0</v>
      </c>
      <c r="F211" s="27"/>
      <c r="G211" s="27"/>
      <c r="H211" s="30">
        <f xml:space="preserve"> R211*S211 + Q211*InosineTablo[[#All],[Sütun4]] + T211</f>
        <v>0</v>
      </c>
      <c r="Q211" s="71">
        <f t="shared" si="16"/>
        <v>0</v>
      </c>
      <c r="R211" s="72">
        <f t="shared" si="17"/>
        <v>0</v>
      </c>
      <c r="S211" s="72">
        <f>IF( ISERROR( VLOOKUP(F211,FiyatTablosu[],MATCH(G211,saflastirma,0)+1,0)), 0, VLOOKUP(F211,FiyatTablosu[],MATCH(G211,saflastirma,0)+1,0))</f>
        <v>0</v>
      </c>
      <c r="T211" s="73">
        <f t="shared" si="15"/>
        <v>0</v>
      </c>
    </row>
    <row r="212" spans="1:20" ht="15.75" customHeight="1" x14ac:dyDescent="0.2">
      <c r="A212" s="42"/>
      <c r="B212" s="41"/>
      <c r="C212" s="44"/>
      <c r="D212" s="40"/>
      <c r="E212" s="26">
        <f t="shared" si="18"/>
        <v>0</v>
      </c>
      <c r="F212" s="27"/>
      <c r="G212" s="27"/>
      <c r="H212" s="30">
        <f xml:space="preserve"> R212*S212 + Q212*InosineTablo[[#All],[Sütun4]] + T212</f>
        <v>0</v>
      </c>
      <c r="Q212" s="71">
        <f t="shared" si="16"/>
        <v>0</v>
      </c>
      <c r="R212" s="72">
        <f t="shared" si="17"/>
        <v>0</v>
      </c>
      <c r="S212" s="72">
        <f>IF( ISERROR( VLOOKUP(F212,FiyatTablosu[],MATCH(G212,saflastirma,0)+1,0)), 0, VLOOKUP(F212,FiyatTablosu[],MATCH(G212,saflastirma,0)+1,0))</f>
        <v>0</v>
      </c>
      <c r="T212" s="73">
        <f t="shared" si="15"/>
        <v>0</v>
      </c>
    </row>
    <row r="213" spans="1:20" ht="15.75" customHeight="1" x14ac:dyDescent="0.2">
      <c r="A213" s="42"/>
      <c r="B213" s="41"/>
      <c r="C213" s="44"/>
      <c r="D213" s="40"/>
      <c r="E213" s="26">
        <f t="shared" si="18"/>
        <v>0</v>
      </c>
      <c r="F213" s="27"/>
      <c r="G213" s="27"/>
      <c r="H213" s="30">
        <f xml:space="preserve"> R213*S213 + Q213*InosineTablo[[#All],[Sütun4]] + T213</f>
        <v>0</v>
      </c>
      <c r="Q213" s="71">
        <f t="shared" si="16"/>
        <v>0</v>
      </c>
      <c r="R213" s="72">
        <f t="shared" si="17"/>
        <v>0</v>
      </c>
      <c r="S213" s="72">
        <f>IF( ISERROR( VLOOKUP(F213,FiyatTablosu[],MATCH(G213,saflastirma,0)+1,0)), 0, VLOOKUP(F213,FiyatTablosu[],MATCH(G213,saflastirma,0)+1,0))</f>
        <v>0</v>
      </c>
      <c r="T213" s="73">
        <f t="shared" si="15"/>
        <v>0</v>
      </c>
    </row>
    <row r="214" spans="1:20" ht="15.75" customHeight="1" x14ac:dyDescent="0.2">
      <c r="A214" s="42"/>
      <c r="B214" s="41"/>
      <c r="C214" s="44"/>
      <c r="D214" s="40"/>
      <c r="E214" s="26">
        <f t="shared" si="18"/>
        <v>0</v>
      </c>
      <c r="F214" s="27"/>
      <c r="G214" s="27"/>
      <c r="H214" s="30">
        <f xml:space="preserve"> R214*S214 + Q214*InosineTablo[[#All],[Sütun4]] + T214</f>
        <v>0</v>
      </c>
      <c r="Q214" s="71">
        <f t="shared" si="16"/>
        <v>0</v>
      </c>
      <c r="R214" s="72">
        <f t="shared" si="17"/>
        <v>0</v>
      </c>
      <c r="S214" s="72">
        <f>IF( ISERROR( VLOOKUP(F214,FiyatTablosu[],MATCH(G214,saflastirma,0)+1,0)), 0, VLOOKUP(F214,FiyatTablosu[],MATCH(G214,saflastirma,0)+1,0))</f>
        <v>0</v>
      </c>
      <c r="T214" s="73">
        <f t="shared" si="15"/>
        <v>0</v>
      </c>
    </row>
    <row r="215" spans="1:20" ht="15.75" customHeight="1" x14ac:dyDescent="0.2">
      <c r="A215" s="42"/>
      <c r="B215" s="41"/>
      <c r="C215" s="44"/>
      <c r="D215" s="40"/>
      <c r="E215" s="26">
        <f t="shared" si="18"/>
        <v>0</v>
      </c>
      <c r="F215" s="27"/>
      <c r="G215" s="27"/>
      <c r="H215" s="30">
        <f xml:space="preserve"> R215*S215 + Q215*InosineTablo[[#All],[Sütun4]] + T215</f>
        <v>0</v>
      </c>
      <c r="Q215" s="71">
        <f t="shared" si="16"/>
        <v>0</v>
      </c>
      <c r="R215" s="72">
        <f t="shared" si="17"/>
        <v>0</v>
      </c>
      <c r="S215" s="72">
        <f>IF( ISERROR( VLOOKUP(F215,FiyatTablosu[],MATCH(G215,saflastirma,0)+1,0)), 0, VLOOKUP(F215,FiyatTablosu[],MATCH(G215,saflastirma,0)+1,0))</f>
        <v>0</v>
      </c>
      <c r="T215" s="73">
        <f t="shared" ref="T215:T278" si="19">IF(B215="",0,VLOOKUP(B215,bes_mod_fiyatlar,4,FALSE))+IF(D215="",0,VLOOKUP(D215,uc_mod_fiyatlar,4,FALSE))</f>
        <v>0</v>
      </c>
    </row>
    <row r="216" spans="1:20" ht="15.75" customHeight="1" x14ac:dyDescent="0.2">
      <c r="A216" s="42"/>
      <c r="B216" s="41"/>
      <c r="C216" s="44"/>
      <c r="D216" s="40"/>
      <c r="E216" s="26">
        <f t="shared" si="18"/>
        <v>0</v>
      </c>
      <c r="F216" s="27"/>
      <c r="G216" s="27"/>
      <c r="H216" s="30">
        <f xml:space="preserve"> R216*S216 + Q216*InosineTablo[[#All],[Sütun4]] + T216</f>
        <v>0</v>
      </c>
      <c r="Q216" s="71">
        <f t="shared" ref="Q216:Q279" si="20">2*LEN(C216)-LEN(SUBSTITUTE(C216,"I",""))-LEN(SUBSTITUTE(C216,"i",""))</f>
        <v>0</v>
      </c>
      <c r="R216" s="72">
        <f t="shared" ref="R216:R279" si="21">LEN(SUBSTITUTE(C216,"I",""))+LEN(SUBSTITUTE(C216,"i","")) - LEN(C216)</f>
        <v>0</v>
      </c>
      <c r="S216" s="72">
        <f>IF( ISERROR( VLOOKUP(F216,FiyatTablosu[],MATCH(G216,saflastirma,0)+1,0)), 0, VLOOKUP(F216,FiyatTablosu[],MATCH(G216,saflastirma,0)+1,0))</f>
        <v>0</v>
      </c>
      <c r="T216" s="73">
        <f t="shared" si="19"/>
        <v>0</v>
      </c>
    </row>
    <row r="217" spans="1:20" ht="15.75" customHeight="1" x14ac:dyDescent="0.2">
      <c r="A217" s="42"/>
      <c r="B217" s="41"/>
      <c r="C217" s="44"/>
      <c r="D217" s="40"/>
      <c r="E217" s="26">
        <f t="shared" si="18"/>
        <v>0</v>
      </c>
      <c r="F217" s="27"/>
      <c r="G217" s="27"/>
      <c r="H217" s="30">
        <f xml:space="preserve"> R217*S217 + Q217*InosineTablo[[#All],[Sütun4]] + T217</f>
        <v>0</v>
      </c>
      <c r="Q217" s="71">
        <f t="shared" si="20"/>
        <v>0</v>
      </c>
      <c r="R217" s="72">
        <f t="shared" si="21"/>
        <v>0</v>
      </c>
      <c r="S217" s="72">
        <f>IF( ISERROR( VLOOKUP(F217,FiyatTablosu[],MATCH(G217,saflastirma,0)+1,0)), 0, VLOOKUP(F217,FiyatTablosu[],MATCH(G217,saflastirma,0)+1,0))</f>
        <v>0</v>
      </c>
      <c r="T217" s="73">
        <f t="shared" si="19"/>
        <v>0</v>
      </c>
    </row>
    <row r="218" spans="1:20" ht="15.75" customHeight="1" x14ac:dyDescent="0.2">
      <c r="A218" s="42"/>
      <c r="B218" s="41"/>
      <c r="C218" s="44"/>
      <c r="D218" s="40"/>
      <c r="E218" s="26">
        <f t="shared" si="18"/>
        <v>0</v>
      </c>
      <c r="F218" s="27"/>
      <c r="G218" s="27"/>
      <c r="H218" s="30">
        <f xml:space="preserve"> R218*S218 + Q218*InosineTablo[[#All],[Sütun4]] + T218</f>
        <v>0</v>
      </c>
      <c r="Q218" s="71">
        <f t="shared" si="20"/>
        <v>0</v>
      </c>
      <c r="R218" s="72">
        <f t="shared" si="21"/>
        <v>0</v>
      </c>
      <c r="S218" s="72">
        <f>IF( ISERROR( VLOOKUP(F218,FiyatTablosu[],MATCH(G218,saflastirma,0)+1,0)), 0, VLOOKUP(F218,FiyatTablosu[],MATCH(G218,saflastirma,0)+1,0))</f>
        <v>0</v>
      </c>
      <c r="T218" s="73">
        <f t="shared" si="19"/>
        <v>0</v>
      </c>
    </row>
    <row r="219" spans="1:20" ht="15.75" customHeight="1" x14ac:dyDescent="0.2">
      <c r="A219" s="42"/>
      <c r="B219" s="41"/>
      <c r="C219" s="44"/>
      <c r="D219" s="40"/>
      <c r="E219" s="26">
        <f t="shared" si="18"/>
        <v>0</v>
      </c>
      <c r="F219" s="27"/>
      <c r="G219" s="27"/>
      <c r="H219" s="30">
        <f xml:space="preserve"> R219*S219 + Q219*InosineTablo[[#All],[Sütun4]] + T219</f>
        <v>0</v>
      </c>
      <c r="Q219" s="71">
        <f t="shared" si="20"/>
        <v>0</v>
      </c>
      <c r="R219" s="72">
        <f t="shared" si="21"/>
        <v>0</v>
      </c>
      <c r="S219" s="72">
        <f>IF( ISERROR( VLOOKUP(F219,FiyatTablosu[],MATCH(G219,saflastirma,0)+1,0)), 0, VLOOKUP(F219,FiyatTablosu[],MATCH(G219,saflastirma,0)+1,0))</f>
        <v>0</v>
      </c>
      <c r="T219" s="73">
        <f t="shared" si="19"/>
        <v>0</v>
      </c>
    </row>
    <row r="220" spans="1:20" ht="15.75" customHeight="1" x14ac:dyDescent="0.2">
      <c r="A220" s="42"/>
      <c r="B220" s="41"/>
      <c r="C220" s="44"/>
      <c r="D220" s="40"/>
      <c r="E220" s="26">
        <f t="shared" si="18"/>
        <v>0</v>
      </c>
      <c r="F220" s="27"/>
      <c r="G220" s="27"/>
      <c r="H220" s="30">
        <f xml:space="preserve"> R220*S220 + Q220*InosineTablo[[#All],[Sütun4]] + T220</f>
        <v>0</v>
      </c>
      <c r="Q220" s="71">
        <f t="shared" si="20"/>
        <v>0</v>
      </c>
      <c r="R220" s="72">
        <f t="shared" si="21"/>
        <v>0</v>
      </c>
      <c r="S220" s="72">
        <f>IF( ISERROR( VLOOKUP(F220,FiyatTablosu[],MATCH(G220,saflastirma,0)+1,0)), 0, VLOOKUP(F220,FiyatTablosu[],MATCH(G220,saflastirma,0)+1,0))</f>
        <v>0</v>
      </c>
      <c r="T220" s="73">
        <f t="shared" si="19"/>
        <v>0</v>
      </c>
    </row>
    <row r="221" spans="1:20" ht="15.75" customHeight="1" x14ac:dyDescent="0.2">
      <c r="A221" s="42"/>
      <c r="B221" s="41"/>
      <c r="C221" s="44"/>
      <c r="D221" s="40"/>
      <c r="E221" s="26">
        <f t="shared" si="18"/>
        <v>0</v>
      </c>
      <c r="F221" s="27"/>
      <c r="G221" s="27"/>
      <c r="H221" s="30">
        <f xml:space="preserve"> R221*S221 + Q221*InosineTablo[[#All],[Sütun4]] + T221</f>
        <v>0</v>
      </c>
      <c r="Q221" s="71">
        <f t="shared" si="20"/>
        <v>0</v>
      </c>
      <c r="R221" s="72">
        <f t="shared" si="21"/>
        <v>0</v>
      </c>
      <c r="S221" s="72">
        <f>IF( ISERROR( VLOOKUP(F221,FiyatTablosu[],MATCH(G221,saflastirma,0)+1,0)), 0, VLOOKUP(F221,FiyatTablosu[],MATCH(G221,saflastirma,0)+1,0))</f>
        <v>0</v>
      </c>
      <c r="T221" s="73">
        <f t="shared" si="19"/>
        <v>0</v>
      </c>
    </row>
    <row r="222" spans="1:20" ht="15.75" customHeight="1" x14ac:dyDescent="0.2">
      <c r="A222" s="42"/>
      <c r="B222" s="41"/>
      <c r="C222" s="44"/>
      <c r="D222" s="40"/>
      <c r="E222" s="26">
        <f t="shared" ref="E222:E285" si="22">LEN(C222)</f>
        <v>0</v>
      </c>
      <c r="F222" s="27"/>
      <c r="G222" s="27"/>
      <c r="H222" s="30">
        <f xml:space="preserve"> R222*S222 + Q222*InosineTablo[[#All],[Sütun4]] + T222</f>
        <v>0</v>
      </c>
      <c r="Q222" s="71">
        <f t="shared" si="20"/>
        <v>0</v>
      </c>
      <c r="R222" s="72">
        <f t="shared" si="21"/>
        <v>0</v>
      </c>
      <c r="S222" s="72">
        <f>IF( ISERROR( VLOOKUP(F222,FiyatTablosu[],MATCH(G222,saflastirma,0)+1,0)), 0, VLOOKUP(F222,FiyatTablosu[],MATCH(G222,saflastirma,0)+1,0))</f>
        <v>0</v>
      </c>
      <c r="T222" s="73">
        <f t="shared" si="19"/>
        <v>0</v>
      </c>
    </row>
    <row r="223" spans="1:20" ht="15.75" customHeight="1" x14ac:dyDescent="0.2">
      <c r="A223" s="42"/>
      <c r="B223" s="41"/>
      <c r="C223" s="44"/>
      <c r="D223" s="40"/>
      <c r="E223" s="26">
        <f t="shared" si="22"/>
        <v>0</v>
      </c>
      <c r="F223" s="27"/>
      <c r="G223" s="27"/>
      <c r="H223" s="30">
        <f xml:space="preserve"> R223*S223 + Q223*InosineTablo[[#All],[Sütun4]] + T223</f>
        <v>0</v>
      </c>
      <c r="Q223" s="71">
        <f t="shared" si="20"/>
        <v>0</v>
      </c>
      <c r="R223" s="72">
        <f t="shared" si="21"/>
        <v>0</v>
      </c>
      <c r="S223" s="72">
        <f>IF( ISERROR( VLOOKUP(F223,FiyatTablosu[],MATCH(G223,saflastirma,0)+1,0)), 0, VLOOKUP(F223,FiyatTablosu[],MATCH(G223,saflastirma,0)+1,0))</f>
        <v>0</v>
      </c>
      <c r="T223" s="73">
        <f t="shared" si="19"/>
        <v>0</v>
      </c>
    </row>
    <row r="224" spans="1:20" ht="15.75" customHeight="1" x14ac:dyDescent="0.2">
      <c r="A224" s="42"/>
      <c r="B224" s="41"/>
      <c r="C224" s="44"/>
      <c r="D224" s="40"/>
      <c r="E224" s="26">
        <f t="shared" si="22"/>
        <v>0</v>
      </c>
      <c r="F224" s="27"/>
      <c r="G224" s="27"/>
      <c r="H224" s="30">
        <f xml:space="preserve"> R224*S224 + Q224*InosineTablo[[#All],[Sütun4]] + T224</f>
        <v>0</v>
      </c>
      <c r="Q224" s="71">
        <f t="shared" si="20"/>
        <v>0</v>
      </c>
      <c r="R224" s="72">
        <f t="shared" si="21"/>
        <v>0</v>
      </c>
      <c r="S224" s="72">
        <f>IF( ISERROR( VLOOKUP(F224,FiyatTablosu[],MATCH(G224,saflastirma,0)+1,0)), 0, VLOOKUP(F224,FiyatTablosu[],MATCH(G224,saflastirma,0)+1,0))</f>
        <v>0</v>
      </c>
      <c r="T224" s="73">
        <f t="shared" si="19"/>
        <v>0</v>
      </c>
    </row>
    <row r="225" spans="1:20" ht="15.75" customHeight="1" x14ac:dyDescent="0.2">
      <c r="A225" s="42"/>
      <c r="B225" s="41"/>
      <c r="C225" s="44"/>
      <c r="D225" s="40"/>
      <c r="E225" s="26">
        <f t="shared" si="22"/>
        <v>0</v>
      </c>
      <c r="F225" s="27"/>
      <c r="G225" s="27"/>
      <c r="H225" s="30">
        <f xml:space="preserve"> R225*S225 + Q225*InosineTablo[[#All],[Sütun4]] + T225</f>
        <v>0</v>
      </c>
      <c r="Q225" s="71">
        <f t="shared" si="20"/>
        <v>0</v>
      </c>
      <c r="R225" s="72">
        <f t="shared" si="21"/>
        <v>0</v>
      </c>
      <c r="S225" s="72">
        <f>IF( ISERROR( VLOOKUP(F225,FiyatTablosu[],MATCH(G225,saflastirma,0)+1,0)), 0, VLOOKUP(F225,FiyatTablosu[],MATCH(G225,saflastirma,0)+1,0))</f>
        <v>0</v>
      </c>
      <c r="T225" s="73">
        <f t="shared" si="19"/>
        <v>0</v>
      </c>
    </row>
    <row r="226" spans="1:20" ht="15.75" customHeight="1" x14ac:dyDescent="0.2">
      <c r="A226" s="42"/>
      <c r="B226" s="41"/>
      <c r="C226" s="44"/>
      <c r="D226" s="40"/>
      <c r="E226" s="26">
        <f t="shared" si="22"/>
        <v>0</v>
      </c>
      <c r="F226" s="27"/>
      <c r="G226" s="27"/>
      <c r="H226" s="30">
        <f xml:space="preserve"> R226*S226 + Q226*InosineTablo[[#All],[Sütun4]] + T226</f>
        <v>0</v>
      </c>
      <c r="Q226" s="71">
        <f t="shared" si="20"/>
        <v>0</v>
      </c>
      <c r="R226" s="72">
        <f t="shared" si="21"/>
        <v>0</v>
      </c>
      <c r="S226" s="72">
        <f>IF( ISERROR( VLOOKUP(F226,FiyatTablosu[],MATCH(G226,saflastirma,0)+1,0)), 0, VLOOKUP(F226,FiyatTablosu[],MATCH(G226,saflastirma,0)+1,0))</f>
        <v>0</v>
      </c>
      <c r="T226" s="73">
        <f t="shared" si="19"/>
        <v>0</v>
      </c>
    </row>
    <row r="227" spans="1:20" ht="15.75" customHeight="1" x14ac:dyDescent="0.2">
      <c r="A227" s="42"/>
      <c r="B227" s="41"/>
      <c r="C227" s="44"/>
      <c r="D227" s="40"/>
      <c r="E227" s="26">
        <f t="shared" si="22"/>
        <v>0</v>
      </c>
      <c r="F227" s="27"/>
      <c r="G227" s="27"/>
      <c r="H227" s="30">
        <f xml:space="preserve"> R227*S227 + Q227*InosineTablo[[#All],[Sütun4]] + T227</f>
        <v>0</v>
      </c>
      <c r="Q227" s="71">
        <f t="shared" si="20"/>
        <v>0</v>
      </c>
      <c r="R227" s="72">
        <f t="shared" si="21"/>
        <v>0</v>
      </c>
      <c r="S227" s="72">
        <f>IF( ISERROR( VLOOKUP(F227,FiyatTablosu[],MATCH(G227,saflastirma,0)+1,0)), 0, VLOOKUP(F227,FiyatTablosu[],MATCH(G227,saflastirma,0)+1,0))</f>
        <v>0</v>
      </c>
      <c r="T227" s="73">
        <f t="shared" si="19"/>
        <v>0</v>
      </c>
    </row>
    <row r="228" spans="1:20" ht="15.75" customHeight="1" x14ac:dyDescent="0.2">
      <c r="A228" s="42"/>
      <c r="B228" s="41"/>
      <c r="C228" s="44"/>
      <c r="D228" s="40"/>
      <c r="E228" s="26">
        <f t="shared" si="22"/>
        <v>0</v>
      </c>
      <c r="F228" s="27"/>
      <c r="G228" s="27"/>
      <c r="H228" s="30">
        <f xml:space="preserve"> R228*S228 + Q228*InosineTablo[[#All],[Sütun4]] + T228</f>
        <v>0</v>
      </c>
      <c r="Q228" s="71">
        <f t="shared" si="20"/>
        <v>0</v>
      </c>
      <c r="R228" s="72">
        <f t="shared" si="21"/>
        <v>0</v>
      </c>
      <c r="S228" s="72">
        <f>IF( ISERROR( VLOOKUP(F228,FiyatTablosu[],MATCH(G228,saflastirma,0)+1,0)), 0, VLOOKUP(F228,FiyatTablosu[],MATCH(G228,saflastirma,0)+1,0))</f>
        <v>0</v>
      </c>
      <c r="T228" s="73">
        <f t="shared" si="19"/>
        <v>0</v>
      </c>
    </row>
    <row r="229" spans="1:20" ht="15.75" customHeight="1" x14ac:dyDescent="0.2">
      <c r="A229" s="42"/>
      <c r="B229" s="41"/>
      <c r="C229" s="44"/>
      <c r="D229" s="40"/>
      <c r="E229" s="26">
        <f t="shared" si="22"/>
        <v>0</v>
      </c>
      <c r="F229" s="27"/>
      <c r="G229" s="27"/>
      <c r="H229" s="30">
        <f xml:space="preserve"> R229*S229 + Q229*InosineTablo[[#All],[Sütun4]] + T229</f>
        <v>0</v>
      </c>
      <c r="Q229" s="71">
        <f t="shared" si="20"/>
        <v>0</v>
      </c>
      <c r="R229" s="72">
        <f t="shared" si="21"/>
        <v>0</v>
      </c>
      <c r="S229" s="72">
        <f>IF( ISERROR( VLOOKUP(F229,FiyatTablosu[],MATCH(G229,saflastirma,0)+1,0)), 0, VLOOKUP(F229,FiyatTablosu[],MATCH(G229,saflastirma,0)+1,0))</f>
        <v>0</v>
      </c>
      <c r="T229" s="73">
        <f t="shared" si="19"/>
        <v>0</v>
      </c>
    </row>
    <row r="230" spans="1:20" ht="15.75" customHeight="1" x14ac:dyDescent="0.2">
      <c r="A230" s="42"/>
      <c r="B230" s="41"/>
      <c r="C230" s="44"/>
      <c r="D230" s="40"/>
      <c r="E230" s="26">
        <f t="shared" si="22"/>
        <v>0</v>
      </c>
      <c r="F230" s="27"/>
      <c r="G230" s="27"/>
      <c r="H230" s="30">
        <f xml:space="preserve"> R230*S230 + Q230*InosineTablo[[#All],[Sütun4]] + T230</f>
        <v>0</v>
      </c>
      <c r="Q230" s="71">
        <f t="shared" si="20"/>
        <v>0</v>
      </c>
      <c r="R230" s="72">
        <f t="shared" si="21"/>
        <v>0</v>
      </c>
      <c r="S230" s="72">
        <f>IF( ISERROR( VLOOKUP(F230,FiyatTablosu[],MATCH(G230,saflastirma,0)+1,0)), 0, VLOOKUP(F230,FiyatTablosu[],MATCH(G230,saflastirma,0)+1,0))</f>
        <v>0</v>
      </c>
      <c r="T230" s="73">
        <f t="shared" si="19"/>
        <v>0</v>
      </c>
    </row>
    <row r="231" spans="1:20" ht="15.75" customHeight="1" x14ac:dyDescent="0.2">
      <c r="A231" s="42"/>
      <c r="B231" s="41"/>
      <c r="C231" s="44"/>
      <c r="D231" s="40"/>
      <c r="E231" s="26">
        <f t="shared" si="22"/>
        <v>0</v>
      </c>
      <c r="F231" s="27"/>
      <c r="G231" s="27"/>
      <c r="H231" s="30">
        <f xml:space="preserve"> R231*S231 + Q231*InosineTablo[[#All],[Sütun4]] + T231</f>
        <v>0</v>
      </c>
      <c r="Q231" s="71">
        <f t="shared" si="20"/>
        <v>0</v>
      </c>
      <c r="R231" s="72">
        <f t="shared" si="21"/>
        <v>0</v>
      </c>
      <c r="S231" s="72">
        <f>IF( ISERROR( VLOOKUP(F231,FiyatTablosu[],MATCH(G231,saflastirma,0)+1,0)), 0, VLOOKUP(F231,FiyatTablosu[],MATCH(G231,saflastirma,0)+1,0))</f>
        <v>0</v>
      </c>
      <c r="T231" s="73">
        <f t="shared" si="19"/>
        <v>0</v>
      </c>
    </row>
    <row r="232" spans="1:20" ht="15.75" customHeight="1" x14ac:dyDescent="0.2">
      <c r="A232" s="42"/>
      <c r="B232" s="41"/>
      <c r="C232" s="44"/>
      <c r="D232" s="40"/>
      <c r="E232" s="26">
        <f t="shared" si="22"/>
        <v>0</v>
      </c>
      <c r="F232" s="27"/>
      <c r="G232" s="27"/>
      <c r="H232" s="30">
        <f xml:space="preserve"> R232*S232 + Q232*InosineTablo[[#All],[Sütun4]] + T232</f>
        <v>0</v>
      </c>
      <c r="Q232" s="71">
        <f t="shared" si="20"/>
        <v>0</v>
      </c>
      <c r="R232" s="72">
        <f t="shared" si="21"/>
        <v>0</v>
      </c>
      <c r="S232" s="72">
        <f>IF( ISERROR( VLOOKUP(F232,FiyatTablosu[],MATCH(G232,saflastirma,0)+1,0)), 0, VLOOKUP(F232,FiyatTablosu[],MATCH(G232,saflastirma,0)+1,0))</f>
        <v>0</v>
      </c>
      <c r="T232" s="73">
        <f t="shared" si="19"/>
        <v>0</v>
      </c>
    </row>
    <row r="233" spans="1:20" ht="15.75" customHeight="1" x14ac:dyDescent="0.2">
      <c r="A233" s="42"/>
      <c r="B233" s="41"/>
      <c r="C233" s="44"/>
      <c r="D233" s="40"/>
      <c r="E233" s="26">
        <f t="shared" si="22"/>
        <v>0</v>
      </c>
      <c r="F233" s="27"/>
      <c r="G233" s="27"/>
      <c r="H233" s="30">
        <f xml:space="preserve"> R233*S233 + Q233*InosineTablo[[#All],[Sütun4]] + T233</f>
        <v>0</v>
      </c>
      <c r="Q233" s="71">
        <f t="shared" si="20"/>
        <v>0</v>
      </c>
      <c r="R233" s="72">
        <f t="shared" si="21"/>
        <v>0</v>
      </c>
      <c r="S233" s="72">
        <f>IF( ISERROR( VLOOKUP(F233,FiyatTablosu[],MATCH(G233,saflastirma,0)+1,0)), 0, VLOOKUP(F233,FiyatTablosu[],MATCH(G233,saflastirma,0)+1,0))</f>
        <v>0</v>
      </c>
      <c r="T233" s="73">
        <f t="shared" si="19"/>
        <v>0</v>
      </c>
    </row>
    <row r="234" spans="1:20" ht="15.75" customHeight="1" x14ac:dyDescent="0.2">
      <c r="A234" s="42"/>
      <c r="B234" s="41"/>
      <c r="C234" s="44"/>
      <c r="D234" s="40"/>
      <c r="E234" s="26">
        <f t="shared" si="22"/>
        <v>0</v>
      </c>
      <c r="F234" s="27"/>
      <c r="G234" s="27"/>
      <c r="H234" s="30">
        <f xml:space="preserve"> R234*S234 + Q234*InosineTablo[[#All],[Sütun4]] + T234</f>
        <v>0</v>
      </c>
      <c r="Q234" s="71">
        <f t="shared" si="20"/>
        <v>0</v>
      </c>
      <c r="R234" s="72">
        <f t="shared" si="21"/>
        <v>0</v>
      </c>
      <c r="S234" s="72">
        <f>IF( ISERROR( VLOOKUP(F234,FiyatTablosu[],MATCH(G234,saflastirma,0)+1,0)), 0, VLOOKUP(F234,FiyatTablosu[],MATCH(G234,saflastirma,0)+1,0))</f>
        <v>0</v>
      </c>
      <c r="T234" s="73">
        <f t="shared" si="19"/>
        <v>0</v>
      </c>
    </row>
    <row r="235" spans="1:20" ht="15.75" customHeight="1" x14ac:dyDescent="0.2">
      <c r="A235" s="42"/>
      <c r="B235" s="41"/>
      <c r="C235" s="44"/>
      <c r="D235" s="40"/>
      <c r="E235" s="26">
        <f t="shared" si="22"/>
        <v>0</v>
      </c>
      <c r="F235" s="27"/>
      <c r="G235" s="27"/>
      <c r="H235" s="30">
        <f xml:space="preserve"> R235*S235 + Q235*InosineTablo[[#All],[Sütun4]] + T235</f>
        <v>0</v>
      </c>
      <c r="Q235" s="71">
        <f t="shared" si="20"/>
        <v>0</v>
      </c>
      <c r="R235" s="72">
        <f t="shared" si="21"/>
        <v>0</v>
      </c>
      <c r="S235" s="72">
        <f>IF( ISERROR( VLOOKUP(F235,FiyatTablosu[],MATCH(G235,saflastirma,0)+1,0)), 0, VLOOKUP(F235,FiyatTablosu[],MATCH(G235,saflastirma,0)+1,0))</f>
        <v>0</v>
      </c>
      <c r="T235" s="73">
        <f t="shared" si="19"/>
        <v>0</v>
      </c>
    </row>
    <row r="236" spans="1:20" ht="15.75" customHeight="1" x14ac:dyDescent="0.2">
      <c r="A236" s="42"/>
      <c r="B236" s="41"/>
      <c r="C236" s="44"/>
      <c r="D236" s="40"/>
      <c r="E236" s="26">
        <f t="shared" si="22"/>
        <v>0</v>
      </c>
      <c r="F236" s="27"/>
      <c r="G236" s="27"/>
      <c r="H236" s="30">
        <f xml:space="preserve"> R236*S236 + Q236*InosineTablo[[#All],[Sütun4]] + T236</f>
        <v>0</v>
      </c>
      <c r="Q236" s="71">
        <f t="shared" si="20"/>
        <v>0</v>
      </c>
      <c r="R236" s="72">
        <f t="shared" si="21"/>
        <v>0</v>
      </c>
      <c r="S236" s="72">
        <f>IF( ISERROR( VLOOKUP(F236,FiyatTablosu[],MATCH(G236,saflastirma,0)+1,0)), 0, VLOOKUP(F236,FiyatTablosu[],MATCH(G236,saflastirma,0)+1,0))</f>
        <v>0</v>
      </c>
      <c r="T236" s="73">
        <f t="shared" si="19"/>
        <v>0</v>
      </c>
    </row>
    <row r="237" spans="1:20" ht="15.75" customHeight="1" x14ac:dyDescent="0.2">
      <c r="A237" s="42"/>
      <c r="B237" s="41"/>
      <c r="C237" s="44"/>
      <c r="D237" s="40"/>
      <c r="E237" s="26">
        <f t="shared" si="22"/>
        <v>0</v>
      </c>
      <c r="F237" s="27"/>
      <c r="G237" s="27"/>
      <c r="H237" s="30">
        <f xml:space="preserve"> R237*S237 + Q237*InosineTablo[[#All],[Sütun4]] + T237</f>
        <v>0</v>
      </c>
      <c r="Q237" s="71">
        <f t="shared" si="20"/>
        <v>0</v>
      </c>
      <c r="R237" s="72">
        <f t="shared" si="21"/>
        <v>0</v>
      </c>
      <c r="S237" s="72">
        <f>IF( ISERROR( VLOOKUP(F237,FiyatTablosu[],MATCH(G237,saflastirma,0)+1,0)), 0, VLOOKUP(F237,FiyatTablosu[],MATCH(G237,saflastirma,0)+1,0))</f>
        <v>0</v>
      </c>
      <c r="T237" s="73">
        <f t="shared" si="19"/>
        <v>0</v>
      </c>
    </row>
    <row r="238" spans="1:20" ht="15.75" customHeight="1" x14ac:dyDescent="0.2">
      <c r="A238" s="42"/>
      <c r="B238" s="41"/>
      <c r="C238" s="44"/>
      <c r="D238" s="40"/>
      <c r="E238" s="26">
        <f t="shared" si="22"/>
        <v>0</v>
      </c>
      <c r="F238" s="27"/>
      <c r="G238" s="27"/>
      <c r="H238" s="30">
        <f xml:space="preserve"> R238*S238 + Q238*InosineTablo[[#All],[Sütun4]] + T238</f>
        <v>0</v>
      </c>
      <c r="Q238" s="71">
        <f t="shared" si="20"/>
        <v>0</v>
      </c>
      <c r="R238" s="72">
        <f t="shared" si="21"/>
        <v>0</v>
      </c>
      <c r="S238" s="72">
        <f>IF( ISERROR( VLOOKUP(F238,FiyatTablosu[],MATCH(G238,saflastirma,0)+1,0)), 0, VLOOKUP(F238,FiyatTablosu[],MATCH(G238,saflastirma,0)+1,0))</f>
        <v>0</v>
      </c>
      <c r="T238" s="73">
        <f t="shared" si="19"/>
        <v>0</v>
      </c>
    </row>
    <row r="239" spans="1:20" ht="15.75" customHeight="1" x14ac:dyDescent="0.2">
      <c r="A239" s="42"/>
      <c r="B239" s="41"/>
      <c r="C239" s="44"/>
      <c r="D239" s="40"/>
      <c r="E239" s="26">
        <f t="shared" si="22"/>
        <v>0</v>
      </c>
      <c r="F239" s="27"/>
      <c r="G239" s="27"/>
      <c r="H239" s="30">
        <f xml:space="preserve"> R239*S239 + Q239*InosineTablo[[#All],[Sütun4]] + T239</f>
        <v>0</v>
      </c>
      <c r="Q239" s="71">
        <f t="shared" si="20"/>
        <v>0</v>
      </c>
      <c r="R239" s="72">
        <f t="shared" si="21"/>
        <v>0</v>
      </c>
      <c r="S239" s="72">
        <f>IF( ISERROR( VLOOKUP(F239,FiyatTablosu[],MATCH(G239,saflastirma,0)+1,0)), 0, VLOOKUP(F239,FiyatTablosu[],MATCH(G239,saflastirma,0)+1,0))</f>
        <v>0</v>
      </c>
      <c r="T239" s="73">
        <f t="shared" si="19"/>
        <v>0</v>
      </c>
    </row>
    <row r="240" spans="1:20" ht="15.75" customHeight="1" x14ac:dyDescent="0.2">
      <c r="A240" s="42"/>
      <c r="B240" s="41"/>
      <c r="C240" s="44"/>
      <c r="D240" s="40"/>
      <c r="E240" s="26">
        <f t="shared" si="22"/>
        <v>0</v>
      </c>
      <c r="F240" s="27"/>
      <c r="G240" s="27"/>
      <c r="H240" s="30">
        <f xml:space="preserve"> R240*S240 + Q240*InosineTablo[[#All],[Sütun4]] + T240</f>
        <v>0</v>
      </c>
      <c r="Q240" s="71">
        <f t="shared" si="20"/>
        <v>0</v>
      </c>
      <c r="R240" s="72">
        <f t="shared" si="21"/>
        <v>0</v>
      </c>
      <c r="S240" s="72">
        <f>IF( ISERROR( VLOOKUP(F240,FiyatTablosu[],MATCH(G240,saflastirma,0)+1,0)), 0, VLOOKUP(F240,FiyatTablosu[],MATCH(G240,saflastirma,0)+1,0))</f>
        <v>0</v>
      </c>
      <c r="T240" s="73">
        <f t="shared" si="19"/>
        <v>0</v>
      </c>
    </row>
    <row r="241" spans="1:20" ht="15.75" customHeight="1" x14ac:dyDescent="0.2">
      <c r="A241" s="42"/>
      <c r="B241" s="41"/>
      <c r="C241" s="44"/>
      <c r="D241" s="40"/>
      <c r="E241" s="26">
        <f t="shared" si="22"/>
        <v>0</v>
      </c>
      <c r="F241" s="27"/>
      <c r="G241" s="27"/>
      <c r="H241" s="30">
        <f xml:space="preserve"> R241*S241 + Q241*InosineTablo[[#All],[Sütun4]] + T241</f>
        <v>0</v>
      </c>
      <c r="Q241" s="71">
        <f t="shared" si="20"/>
        <v>0</v>
      </c>
      <c r="R241" s="72">
        <f t="shared" si="21"/>
        <v>0</v>
      </c>
      <c r="S241" s="72">
        <f>IF( ISERROR( VLOOKUP(F241,FiyatTablosu[],MATCH(G241,saflastirma,0)+1,0)), 0, VLOOKUP(F241,FiyatTablosu[],MATCH(G241,saflastirma,0)+1,0))</f>
        <v>0</v>
      </c>
      <c r="T241" s="73">
        <f t="shared" si="19"/>
        <v>0</v>
      </c>
    </row>
    <row r="242" spans="1:20" ht="15.75" customHeight="1" x14ac:dyDescent="0.2">
      <c r="A242" s="42"/>
      <c r="B242" s="41"/>
      <c r="C242" s="44"/>
      <c r="D242" s="40"/>
      <c r="E242" s="26">
        <f t="shared" si="22"/>
        <v>0</v>
      </c>
      <c r="F242" s="27"/>
      <c r="G242" s="27"/>
      <c r="H242" s="30">
        <f xml:space="preserve"> R242*S242 + Q242*InosineTablo[[#All],[Sütun4]] + T242</f>
        <v>0</v>
      </c>
      <c r="Q242" s="71">
        <f t="shared" si="20"/>
        <v>0</v>
      </c>
      <c r="R242" s="72">
        <f t="shared" si="21"/>
        <v>0</v>
      </c>
      <c r="S242" s="72">
        <f>IF( ISERROR( VLOOKUP(F242,FiyatTablosu[],MATCH(G242,saflastirma,0)+1,0)), 0, VLOOKUP(F242,FiyatTablosu[],MATCH(G242,saflastirma,0)+1,0))</f>
        <v>0</v>
      </c>
      <c r="T242" s="73">
        <f t="shared" si="19"/>
        <v>0</v>
      </c>
    </row>
    <row r="243" spans="1:20" ht="15.75" customHeight="1" x14ac:dyDescent="0.2">
      <c r="A243" s="42"/>
      <c r="B243" s="41"/>
      <c r="C243" s="44"/>
      <c r="D243" s="40"/>
      <c r="E243" s="26">
        <f t="shared" si="22"/>
        <v>0</v>
      </c>
      <c r="F243" s="27"/>
      <c r="G243" s="27"/>
      <c r="H243" s="30">
        <f xml:space="preserve"> R243*S243 + Q243*InosineTablo[[#All],[Sütun4]] + T243</f>
        <v>0</v>
      </c>
      <c r="Q243" s="71">
        <f t="shared" si="20"/>
        <v>0</v>
      </c>
      <c r="R243" s="72">
        <f t="shared" si="21"/>
        <v>0</v>
      </c>
      <c r="S243" s="72">
        <f>IF( ISERROR( VLOOKUP(F243,FiyatTablosu[],MATCH(G243,saflastirma,0)+1,0)), 0, VLOOKUP(F243,FiyatTablosu[],MATCH(G243,saflastirma,0)+1,0))</f>
        <v>0</v>
      </c>
      <c r="T243" s="73">
        <f t="shared" si="19"/>
        <v>0</v>
      </c>
    </row>
    <row r="244" spans="1:20" ht="15.75" customHeight="1" x14ac:dyDescent="0.2">
      <c r="A244" s="42"/>
      <c r="B244" s="41"/>
      <c r="C244" s="44"/>
      <c r="D244" s="40"/>
      <c r="E244" s="26">
        <f t="shared" si="22"/>
        <v>0</v>
      </c>
      <c r="F244" s="27"/>
      <c r="G244" s="27"/>
      <c r="H244" s="30">
        <f xml:space="preserve"> R244*S244 + Q244*InosineTablo[[#All],[Sütun4]] + T244</f>
        <v>0</v>
      </c>
      <c r="Q244" s="71">
        <f t="shared" si="20"/>
        <v>0</v>
      </c>
      <c r="R244" s="72">
        <f t="shared" si="21"/>
        <v>0</v>
      </c>
      <c r="S244" s="72">
        <f>IF( ISERROR( VLOOKUP(F244,FiyatTablosu[],MATCH(G244,saflastirma,0)+1,0)), 0, VLOOKUP(F244,FiyatTablosu[],MATCH(G244,saflastirma,0)+1,0))</f>
        <v>0</v>
      </c>
      <c r="T244" s="73">
        <f t="shared" si="19"/>
        <v>0</v>
      </c>
    </row>
    <row r="245" spans="1:20" ht="15.75" customHeight="1" x14ac:dyDescent="0.2">
      <c r="A245" s="42"/>
      <c r="B245" s="41"/>
      <c r="C245" s="44"/>
      <c r="D245" s="40"/>
      <c r="E245" s="26">
        <f t="shared" si="22"/>
        <v>0</v>
      </c>
      <c r="F245" s="27"/>
      <c r="G245" s="27"/>
      <c r="H245" s="30">
        <f xml:space="preserve"> R245*S245 + Q245*InosineTablo[[#All],[Sütun4]] + T245</f>
        <v>0</v>
      </c>
      <c r="Q245" s="71">
        <f t="shared" si="20"/>
        <v>0</v>
      </c>
      <c r="R245" s="72">
        <f t="shared" si="21"/>
        <v>0</v>
      </c>
      <c r="S245" s="72">
        <f>IF( ISERROR( VLOOKUP(F245,FiyatTablosu[],MATCH(G245,saflastirma,0)+1,0)), 0, VLOOKUP(F245,FiyatTablosu[],MATCH(G245,saflastirma,0)+1,0))</f>
        <v>0</v>
      </c>
      <c r="T245" s="73">
        <f t="shared" si="19"/>
        <v>0</v>
      </c>
    </row>
    <row r="246" spans="1:20" ht="15.75" customHeight="1" x14ac:dyDescent="0.2">
      <c r="A246" s="42"/>
      <c r="B246" s="41"/>
      <c r="C246" s="44"/>
      <c r="D246" s="40"/>
      <c r="E246" s="26">
        <f t="shared" si="22"/>
        <v>0</v>
      </c>
      <c r="F246" s="27"/>
      <c r="G246" s="27"/>
      <c r="H246" s="30">
        <f xml:space="preserve"> R246*S246 + Q246*InosineTablo[[#All],[Sütun4]] + T246</f>
        <v>0</v>
      </c>
      <c r="Q246" s="71">
        <f t="shared" si="20"/>
        <v>0</v>
      </c>
      <c r="R246" s="72">
        <f t="shared" si="21"/>
        <v>0</v>
      </c>
      <c r="S246" s="72">
        <f>IF( ISERROR( VLOOKUP(F246,FiyatTablosu[],MATCH(G246,saflastirma,0)+1,0)), 0, VLOOKUP(F246,FiyatTablosu[],MATCH(G246,saflastirma,0)+1,0))</f>
        <v>0</v>
      </c>
      <c r="T246" s="73">
        <f t="shared" si="19"/>
        <v>0</v>
      </c>
    </row>
    <row r="247" spans="1:20" ht="15.75" customHeight="1" x14ac:dyDescent="0.2">
      <c r="A247" s="42"/>
      <c r="B247" s="41"/>
      <c r="C247" s="44"/>
      <c r="D247" s="40"/>
      <c r="E247" s="26">
        <f t="shared" si="22"/>
        <v>0</v>
      </c>
      <c r="F247" s="27"/>
      <c r="G247" s="27"/>
      <c r="H247" s="30">
        <f xml:space="preserve"> R247*S247 + Q247*InosineTablo[[#All],[Sütun4]] + T247</f>
        <v>0</v>
      </c>
      <c r="Q247" s="71">
        <f t="shared" si="20"/>
        <v>0</v>
      </c>
      <c r="R247" s="72">
        <f t="shared" si="21"/>
        <v>0</v>
      </c>
      <c r="S247" s="72">
        <f>IF( ISERROR( VLOOKUP(F247,FiyatTablosu[],MATCH(G247,saflastirma,0)+1,0)), 0, VLOOKUP(F247,FiyatTablosu[],MATCH(G247,saflastirma,0)+1,0))</f>
        <v>0</v>
      </c>
      <c r="T247" s="73">
        <f t="shared" si="19"/>
        <v>0</v>
      </c>
    </row>
    <row r="248" spans="1:20" ht="15.75" customHeight="1" x14ac:dyDescent="0.2">
      <c r="A248" s="42"/>
      <c r="B248" s="41"/>
      <c r="C248" s="44"/>
      <c r="D248" s="40"/>
      <c r="E248" s="26">
        <f t="shared" si="22"/>
        <v>0</v>
      </c>
      <c r="F248" s="27"/>
      <c r="G248" s="27"/>
      <c r="H248" s="30">
        <f xml:space="preserve"> R248*S248 + Q248*InosineTablo[[#All],[Sütun4]] + T248</f>
        <v>0</v>
      </c>
      <c r="Q248" s="71">
        <f t="shared" si="20"/>
        <v>0</v>
      </c>
      <c r="R248" s="72">
        <f t="shared" si="21"/>
        <v>0</v>
      </c>
      <c r="S248" s="72">
        <f>IF( ISERROR( VLOOKUP(F248,FiyatTablosu[],MATCH(G248,saflastirma,0)+1,0)), 0, VLOOKUP(F248,FiyatTablosu[],MATCH(G248,saflastirma,0)+1,0))</f>
        <v>0</v>
      </c>
      <c r="T248" s="73">
        <f t="shared" si="19"/>
        <v>0</v>
      </c>
    </row>
    <row r="249" spans="1:20" ht="15.75" customHeight="1" x14ac:dyDescent="0.2">
      <c r="A249" s="42"/>
      <c r="B249" s="41"/>
      <c r="C249" s="44"/>
      <c r="D249" s="40"/>
      <c r="E249" s="26">
        <f t="shared" si="22"/>
        <v>0</v>
      </c>
      <c r="F249" s="27"/>
      <c r="G249" s="27"/>
      <c r="H249" s="30">
        <f xml:space="preserve"> R249*S249 + Q249*InosineTablo[[#All],[Sütun4]] + T249</f>
        <v>0</v>
      </c>
      <c r="Q249" s="71">
        <f t="shared" si="20"/>
        <v>0</v>
      </c>
      <c r="R249" s="72">
        <f t="shared" si="21"/>
        <v>0</v>
      </c>
      <c r="S249" s="72">
        <f>IF( ISERROR( VLOOKUP(F249,FiyatTablosu[],MATCH(G249,saflastirma,0)+1,0)), 0, VLOOKUP(F249,FiyatTablosu[],MATCH(G249,saflastirma,0)+1,0))</f>
        <v>0</v>
      </c>
      <c r="T249" s="73">
        <f t="shared" si="19"/>
        <v>0</v>
      </c>
    </row>
    <row r="250" spans="1:20" ht="15.75" customHeight="1" x14ac:dyDescent="0.2">
      <c r="A250" s="42"/>
      <c r="B250" s="41"/>
      <c r="C250" s="44"/>
      <c r="D250" s="40"/>
      <c r="E250" s="26">
        <f t="shared" si="22"/>
        <v>0</v>
      </c>
      <c r="F250" s="27"/>
      <c r="G250" s="27"/>
      <c r="H250" s="30">
        <f xml:space="preserve"> R250*S250 + Q250*InosineTablo[[#All],[Sütun4]] + T250</f>
        <v>0</v>
      </c>
      <c r="Q250" s="71">
        <f t="shared" si="20"/>
        <v>0</v>
      </c>
      <c r="R250" s="72">
        <f t="shared" si="21"/>
        <v>0</v>
      </c>
      <c r="S250" s="72">
        <f>IF( ISERROR( VLOOKUP(F250,FiyatTablosu[],MATCH(G250,saflastirma,0)+1,0)), 0, VLOOKUP(F250,FiyatTablosu[],MATCH(G250,saflastirma,0)+1,0))</f>
        <v>0</v>
      </c>
      <c r="T250" s="73">
        <f t="shared" si="19"/>
        <v>0</v>
      </c>
    </row>
    <row r="251" spans="1:20" ht="15.75" customHeight="1" x14ac:dyDescent="0.2">
      <c r="A251" s="42"/>
      <c r="B251" s="41"/>
      <c r="C251" s="44"/>
      <c r="D251" s="40"/>
      <c r="E251" s="26">
        <f t="shared" si="22"/>
        <v>0</v>
      </c>
      <c r="F251" s="27"/>
      <c r="G251" s="27"/>
      <c r="H251" s="30">
        <f xml:space="preserve"> R251*S251 + Q251*InosineTablo[[#All],[Sütun4]] + T251</f>
        <v>0</v>
      </c>
      <c r="Q251" s="71">
        <f t="shared" si="20"/>
        <v>0</v>
      </c>
      <c r="R251" s="72">
        <f t="shared" si="21"/>
        <v>0</v>
      </c>
      <c r="S251" s="72">
        <f>IF( ISERROR( VLOOKUP(F251,FiyatTablosu[],MATCH(G251,saflastirma,0)+1,0)), 0, VLOOKUP(F251,FiyatTablosu[],MATCH(G251,saflastirma,0)+1,0))</f>
        <v>0</v>
      </c>
      <c r="T251" s="73">
        <f t="shared" si="19"/>
        <v>0</v>
      </c>
    </row>
    <row r="252" spans="1:20" ht="15.75" customHeight="1" x14ac:dyDescent="0.2">
      <c r="A252" s="42"/>
      <c r="B252" s="41"/>
      <c r="C252" s="44"/>
      <c r="D252" s="40"/>
      <c r="E252" s="26">
        <f t="shared" si="22"/>
        <v>0</v>
      </c>
      <c r="F252" s="27"/>
      <c r="G252" s="27"/>
      <c r="H252" s="30">
        <f xml:space="preserve"> R252*S252 + Q252*InosineTablo[[#All],[Sütun4]] + T252</f>
        <v>0</v>
      </c>
      <c r="Q252" s="71">
        <f t="shared" si="20"/>
        <v>0</v>
      </c>
      <c r="R252" s="72">
        <f t="shared" si="21"/>
        <v>0</v>
      </c>
      <c r="S252" s="72">
        <f>IF( ISERROR( VLOOKUP(F252,FiyatTablosu[],MATCH(G252,saflastirma,0)+1,0)), 0, VLOOKUP(F252,FiyatTablosu[],MATCH(G252,saflastirma,0)+1,0))</f>
        <v>0</v>
      </c>
      <c r="T252" s="73">
        <f t="shared" si="19"/>
        <v>0</v>
      </c>
    </row>
    <row r="253" spans="1:20" ht="15.75" customHeight="1" x14ac:dyDescent="0.2">
      <c r="A253" s="42"/>
      <c r="B253" s="41"/>
      <c r="C253" s="44"/>
      <c r="D253" s="40"/>
      <c r="E253" s="26">
        <f t="shared" si="22"/>
        <v>0</v>
      </c>
      <c r="F253" s="27"/>
      <c r="G253" s="27"/>
      <c r="H253" s="30">
        <f xml:space="preserve"> R253*S253 + Q253*InosineTablo[[#All],[Sütun4]] + T253</f>
        <v>0</v>
      </c>
      <c r="Q253" s="71">
        <f t="shared" si="20"/>
        <v>0</v>
      </c>
      <c r="R253" s="72">
        <f t="shared" si="21"/>
        <v>0</v>
      </c>
      <c r="S253" s="72">
        <f>IF( ISERROR( VLOOKUP(F253,FiyatTablosu[],MATCH(G253,saflastirma,0)+1,0)), 0, VLOOKUP(F253,FiyatTablosu[],MATCH(G253,saflastirma,0)+1,0))</f>
        <v>0</v>
      </c>
      <c r="T253" s="73">
        <f t="shared" si="19"/>
        <v>0</v>
      </c>
    </row>
    <row r="254" spans="1:20" ht="15.75" customHeight="1" x14ac:dyDescent="0.2">
      <c r="A254" s="42"/>
      <c r="B254" s="41"/>
      <c r="C254" s="44"/>
      <c r="D254" s="40"/>
      <c r="E254" s="26">
        <f t="shared" si="22"/>
        <v>0</v>
      </c>
      <c r="F254" s="27"/>
      <c r="G254" s="27"/>
      <c r="H254" s="30">
        <f xml:space="preserve"> R254*S254 + Q254*InosineTablo[[#All],[Sütun4]] + T254</f>
        <v>0</v>
      </c>
      <c r="Q254" s="71">
        <f t="shared" si="20"/>
        <v>0</v>
      </c>
      <c r="R254" s="72">
        <f t="shared" si="21"/>
        <v>0</v>
      </c>
      <c r="S254" s="72">
        <f>IF( ISERROR( VLOOKUP(F254,FiyatTablosu[],MATCH(G254,saflastirma,0)+1,0)), 0, VLOOKUP(F254,FiyatTablosu[],MATCH(G254,saflastirma,0)+1,0))</f>
        <v>0</v>
      </c>
      <c r="T254" s="73">
        <f t="shared" si="19"/>
        <v>0</v>
      </c>
    </row>
    <row r="255" spans="1:20" ht="15.75" customHeight="1" x14ac:dyDescent="0.2">
      <c r="A255" s="42"/>
      <c r="B255" s="41"/>
      <c r="C255" s="44"/>
      <c r="D255" s="40"/>
      <c r="E255" s="26">
        <f t="shared" si="22"/>
        <v>0</v>
      </c>
      <c r="F255" s="27"/>
      <c r="G255" s="27"/>
      <c r="H255" s="30">
        <f xml:space="preserve"> R255*S255 + Q255*InosineTablo[[#All],[Sütun4]] + T255</f>
        <v>0</v>
      </c>
      <c r="Q255" s="71">
        <f t="shared" si="20"/>
        <v>0</v>
      </c>
      <c r="R255" s="72">
        <f t="shared" si="21"/>
        <v>0</v>
      </c>
      <c r="S255" s="72">
        <f>IF( ISERROR( VLOOKUP(F255,FiyatTablosu[],MATCH(G255,saflastirma,0)+1,0)), 0, VLOOKUP(F255,FiyatTablosu[],MATCH(G255,saflastirma,0)+1,0))</f>
        <v>0</v>
      </c>
      <c r="T255" s="73">
        <f t="shared" si="19"/>
        <v>0</v>
      </c>
    </row>
    <row r="256" spans="1:20" ht="15.75" customHeight="1" x14ac:dyDescent="0.2">
      <c r="A256" s="42"/>
      <c r="B256" s="41"/>
      <c r="C256" s="44"/>
      <c r="D256" s="40"/>
      <c r="E256" s="26">
        <f t="shared" si="22"/>
        <v>0</v>
      </c>
      <c r="F256" s="27"/>
      <c r="G256" s="27"/>
      <c r="H256" s="30">
        <f xml:space="preserve"> R256*S256 + Q256*InosineTablo[[#All],[Sütun4]] + T256</f>
        <v>0</v>
      </c>
      <c r="Q256" s="71">
        <f t="shared" si="20"/>
        <v>0</v>
      </c>
      <c r="R256" s="72">
        <f t="shared" si="21"/>
        <v>0</v>
      </c>
      <c r="S256" s="72">
        <f>IF( ISERROR( VLOOKUP(F256,FiyatTablosu[],MATCH(G256,saflastirma,0)+1,0)), 0, VLOOKUP(F256,FiyatTablosu[],MATCH(G256,saflastirma,0)+1,0))</f>
        <v>0</v>
      </c>
      <c r="T256" s="73">
        <f t="shared" si="19"/>
        <v>0</v>
      </c>
    </row>
    <row r="257" spans="1:20" ht="15.75" customHeight="1" x14ac:dyDescent="0.2">
      <c r="A257" s="42"/>
      <c r="B257" s="41"/>
      <c r="C257" s="44"/>
      <c r="D257" s="40"/>
      <c r="E257" s="26">
        <f t="shared" si="22"/>
        <v>0</v>
      </c>
      <c r="F257" s="27"/>
      <c r="G257" s="27"/>
      <c r="H257" s="30">
        <f xml:space="preserve"> R257*S257 + Q257*InosineTablo[[#All],[Sütun4]] + T257</f>
        <v>0</v>
      </c>
      <c r="Q257" s="71">
        <f t="shared" si="20"/>
        <v>0</v>
      </c>
      <c r="R257" s="72">
        <f t="shared" si="21"/>
        <v>0</v>
      </c>
      <c r="S257" s="72">
        <f>IF( ISERROR( VLOOKUP(F257,FiyatTablosu[],MATCH(G257,saflastirma,0)+1,0)), 0, VLOOKUP(F257,FiyatTablosu[],MATCH(G257,saflastirma,0)+1,0))</f>
        <v>0</v>
      </c>
      <c r="T257" s="73">
        <f t="shared" si="19"/>
        <v>0</v>
      </c>
    </row>
    <row r="258" spans="1:20" ht="15.75" customHeight="1" x14ac:dyDescent="0.2">
      <c r="A258" s="42"/>
      <c r="B258" s="41"/>
      <c r="C258" s="44"/>
      <c r="D258" s="40"/>
      <c r="E258" s="26">
        <f t="shared" si="22"/>
        <v>0</v>
      </c>
      <c r="F258" s="27"/>
      <c r="G258" s="27"/>
      <c r="H258" s="30">
        <f xml:space="preserve"> R258*S258 + Q258*InosineTablo[[#All],[Sütun4]] + T258</f>
        <v>0</v>
      </c>
      <c r="Q258" s="71">
        <f t="shared" si="20"/>
        <v>0</v>
      </c>
      <c r="R258" s="72">
        <f t="shared" si="21"/>
        <v>0</v>
      </c>
      <c r="S258" s="72">
        <f>IF( ISERROR( VLOOKUP(F258,FiyatTablosu[],MATCH(G258,saflastirma,0)+1,0)), 0, VLOOKUP(F258,FiyatTablosu[],MATCH(G258,saflastirma,0)+1,0))</f>
        <v>0</v>
      </c>
      <c r="T258" s="73">
        <f t="shared" si="19"/>
        <v>0</v>
      </c>
    </row>
    <row r="259" spans="1:20" ht="15.75" customHeight="1" x14ac:dyDescent="0.2">
      <c r="A259" s="42"/>
      <c r="B259" s="41"/>
      <c r="C259" s="44"/>
      <c r="D259" s="40"/>
      <c r="E259" s="26">
        <f t="shared" si="22"/>
        <v>0</v>
      </c>
      <c r="F259" s="27"/>
      <c r="G259" s="27"/>
      <c r="H259" s="30">
        <f xml:space="preserve"> R259*S259 + Q259*InosineTablo[[#All],[Sütun4]] + T259</f>
        <v>0</v>
      </c>
      <c r="Q259" s="71">
        <f t="shared" si="20"/>
        <v>0</v>
      </c>
      <c r="R259" s="72">
        <f t="shared" si="21"/>
        <v>0</v>
      </c>
      <c r="S259" s="72">
        <f>IF( ISERROR( VLOOKUP(F259,FiyatTablosu[],MATCH(G259,saflastirma,0)+1,0)), 0, VLOOKUP(F259,FiyatTablosu[],MATCH(G259,saflastirma,0)+1,0))</f>
        <v>0</v>
      </c>
      <c r="T259" s="73">
        <f t="shared" si="19"/>
        <v>0</v>
      </c>
    </row>
    <row r="260" spans="1:20" ht="15.75" customHeight="1" x14ac:dyDescent="0.2">
      <c r="A260" s="42"/>
      <c r="B260" s="41"/>
      <c r="C260" s="44"/>
      <c r="D260" s="40"/>
      <c r="E260" s="26">
        <f t="shared" si="22"/>
        <v>0</v>
      </c>
      <c r="F260" s="27"/>
      <c r="G260" s="27"/>
      <c r="H260" s="30">
        <f xml:space="preserve"> R260*S260 + Q260*InosineTablo[[#All],[Sütun4]] + T260</f>
        <v>0</v>
      </c>
      <c r="Q260" s="71">
        <f t="shared" si="20"/>
        <v>0</v>
      </c>
      <c r="R260" s="72">
        <f t="shared" si="21"/>
        <v>0</v>
      </c>
      <c r="S260" s="72">
        <f>IF( ISERROR( VLOOKUP(F260,FiyatTablosu[],MATCH(G260,saflastirma,0)+1,0)), 0, VLOOKUP(F260,FiyatTablosu[],MATCH(G260,saflastirma,0)+1,0))</f>
        <v>0</v>
      </c>
      <c r="T260" s="73">
        <f t="shared" si="19"/>
        <v>0</v>
      </c>
    </row>
    <row r="261" spans="1:20" ht="15.75" customHeight="1" x14ac:dyDescent="0.2">
      <c r="A261" s="42"/>
      <c r="B261" s="41"/>
      <c r="C261" s="44"/>
      <c r="D261" s="40"/>
      <c r="E261" s="26">
        <f t="shared" si="22"/>
        <v>0</v>
      </c>
      <c r="F261" s="27"/>
      <c r="G261" s="27"/>
      <c r="H261" s="30">
        <f xml:space="preserve"> R261*S261 + Q261*InosineTablo[[#All],[Sütun4]] + T261</f>
        <v>0</v>
      </c>
      <c r="Q261" s="71">
        <f t="shared" si="20"/>
        <v>0</v>
      </c>
      <c r="R261" s="72">
        <f t="shared" si="21"/>
        <v>0</v>
      </c>
      <c r="S261" s="72">
        <f>IF( ISERROR( VLOOKUP(F261,FiyatTablosu[],MATCH(G261,saflastirma,0)+1,0)), 0, VLOOKUP(F261,FiyatTablosu[],MATCH(G261,saflastirma,0)+1,0))</f>
        <v>0</v>
      </c>
      <c r="T261" s="73">
        <f t="shared" si="19"/>
        <v>0</v>
      </c>
    </row>
    <row r="262" spans="1:20" ht="15.75" customHeight="1" x14ac:dyDescent="0.2">
      <c r="A262" s="42"/>
      <c r="B262" s="41"/>
      <c r="C262" s="44"/>
      <c r="D262" s="40"/>
      <c r="E262" s="26">
        <f t="shared" si="22"/>
        <v>0</v>
      </c>
      <c r="F262" s="27"/>
      <c r="G262" s="27"/>
      <c r="H262" s="30">
        <f xml:space="preserve"> R262*S262 + Q262*InosineTablo[[#All],[Sütun4]] + T262</f>
        <v>0</v>
      </c>
      <c r="Q262" s="71">
        <f t="shared" si="20"/>
        <v>0</v>
      </c>
      <c r="R262" s="72">
        <f t="shared" si="21"/>
        <v>0</v>
      </c>
      <c r="S262" s="72">
        <f>IF( ISERROR( VLOOKUP(F262,FiyatTablosu[],MATCH(G262,saflastirma,0)+1,0)), 0, VLOOKUP(F262,FiyatTablosu[],MATCH(G262,saflastirma,0)+1,0))</f>
        <v>0</v>
      </c>
      <c r="T262" s="73">
        <f t="shared" si="19"/>
        <v>0</v>
      </c>
    </row>
    <row r="263" spans="1:20" ht="15.75" customHeight="1" x14ac:dyDescent="0.2">
      <c r="A263" s="42"/>
      <c r="B263" s="41"/>
      <c r="C263" s="44"/>
      <c r="D263" s="40"/>
      <c r="E263" s="26">
        <f t="shared" si="22"/>
        <v>0</v>
      </c>
      <c r="F263" s="27"/>
      <c r="G263" s="27"/>
      <c r="H263" s="30">
        <f xml:space="preserve"> R263*S263 + Q263*InosineTablo[[#All],[Sütun4]] + T263</f>
        <v>0</v>
      </c>
      <c r="Q263" s="71">
        <f t="shared" si="20"/>
        <v>0</v>
      </c>
      <c r="R263" s="72">
        <f t="shared" si="21"/>
        <v>0</v>
      </c>
      <c r="S263" s="72">
        <f>IF( ISERROR( VLOOKUP(F263,FiyatTablosu[],MATCH(G263,saflastirma,0)+1,0)), 0, VLOOKUP(F263,FiyatTablosu[],MATCH(G263,saflastirma,0)+1,0))</f>
        <v>0</v>
      </c>
      <c r="T263" s="73">
        <f t="shared" si="19"/>
        <v>0</v>
      </c>
    </row>
    <row r="264" spans="1:20" ht="15.75" customHeight="1" x14ac:dyDescent="0.2">
      <c r="A264" s="42"/>
      <c r="B264" s="41"/>
      <c r="C264" s="44"/>
      <c r="D264" s="40"/>
      <c r="E264" s="26">
        <f t="shared" si="22"/>
        <v>0</v>
      </c>
      <c r="F264" s="27"/>
      <c r="G264" s="27"/>
      <c r="H264" s="30">
        <f xml:space="preserve"> R264*S264 + Q264*InosineTablo[[#All],[Sütun4]] + T264</f>
        <v>0</v>
      </c>
      <c r="Q264" s="71">
        <f t="shared" si="20"/>
        <v>0</v>
      </c>
      <c r="R264" s="72">
        <f t="shared" si="21"/>
        <v>0</v>
      </c>
      <c r="S264" s="72">
        <f>IF( ISERROR( VLOOKUP(F264,FiyatTablosu[],MATCH(G264,saflastirma,0)+1,0)), 0, VLOOKUP(F264,FiyatTablosu[],MATCH(G264,saflastirma,0)+1,0))</f>
        <v>0</v>
      </c>
      <c r="T264" s="73">
        <f t="shared" si="19"/>
        <v>0</v>
      </c>
    </row>
    <row r="265" spans="1:20" ht="15.75" customHeight="1" x14ac:dyDescent="0.2">
      <c r="A265" s="42"/>
      <c r="B265" s="41"/>
      <c r="C265" s="44"/>
      <c r="D265" s="40"/>
      <c r="E265" s="26">
        <f t="shared" si="22"/>
        <v>0</v>
      </c>
      <c r="F265" s="27"/>
      <c r="G265" s="27"/>
      <c r="H265" s="30">
        <f xml:space="preserve"> R265*S265 + Q265*InosineTablo[[#All],[Sütun4]] + T265</f>
        <v>0</v>
      </c>
      <c r="Q265" s="71">
        <f t="shared" si="20"/>
        <v>0</v>
      </c>
      <c r="R265" s="72">
        <f t="shared" si="21"/>
        <v>0</v>
      </c>
      <c r="S265" s="72">
        <f>IF( ISERROR( VLOOKUP(F265,FiyatTablosu[],MATCH(G265,saflastirma,0)+1,0)), 0, VLOOKUP(F265,FiyatTablosu[],MATCH(G265,saflastirma,0)+1,0))</f>
        <v>0</v>
      </c>
      <c r="T265" s="73">
        <f t="shared" si="19"/>
        <v>0</v>
      </c>
    </row>
    <row r="266" spans="1:20" ht="15.75" customHeight="1" x14ac:dyDescent="0.2">
      <c r="A266" s="42"/>
      <c r="B266" s="41"/>
      <c r="C266" s="44"/>
      <c r="D266" s="40"/>
      <c r="E266" s="26">
        <f t="shared" si="22"/>
        <v>0</v>
      </c>
      <c r="F266" s="27"/>
      <c r="G266" s="27"/>
      <c r="H266" s="30">
        <f xml:space="preserve"> R266*S266 + Q266*InosineTablo[[#All],[Sütun4]] + T266</f>
        <v>0</v>
      </c>
      <c r="Q266" s="71">
        <f t="shared" si="20"/>
        <v>0</v>
      </c>
      <c r="R266" s="72">
        <f t="shared" si="21"/>
        <v>0</v>
      </c>
      <c r="S266" s="72">
        <f>IF( ISERROR( VLOOKUP(F266,FiyatTablosu[],MATCH(G266,saflastirma,0)+1,0)), 0, VLOOKUP(F266,FiyatTablosu[],MATCH(G266,saflastirma,0)+1,0))</f>
        <v>0</v>
      </c>
      <c r="T266" s="73">
        <f t="shared" si="19"/>
        <v>0</v>
      </c>
    </row>
    <row r="267" spans="1:20" ht="15.75" customHeight="1" x14ac:dyDescent="0.2">
      <c r="A267" s="42"/>
      <c r="B267" s="41"/>
      <c r="C267" s="44"/>
      <c r="D267" s="40"/>
      <c r="E267" s="26">
        <f t="shared" si="22"/>
        <v>0</v>
      </c>
      <c r="F267" s="27"/>
      <c r="G267" s="27"/>
      <c r="H267" s="30">
        <f xml:space="preserve"> R267*S267 + Q267*InosineTablo[[#All],[Sütun4]] + T267</f>
        <v>0</v>
      </c>
      <c r="Q267" s="71">
        <f t="shared" si="20"/>
        <v>0</v>
      </c>
      <c r="R267" s="72">
        <f t="shared" si="21"/>
        <v>0</v>
      </c>
      <c r="S267" s="72">
        <f>IF( ISERROR( VLOOKUP(F267,FiyatTablosu[],MATCH(G267,saflastirma,0)+1,0)), 0, VLOOKUP(F267,FiyatTablosu[],MATCH(G267,saflastirma,0)+1,0))</f>
        <v>0</v>
      </c>
      <c r="T267" s="73">
        <f t="shared" si="19"/>
        <v>0</v>
      </c>
    </row>
    <row r="268" spans="1:20" ht="15.75" customHeight="1" x14ac:dyDescent="0.2">
      <c r="A268" s="42"/>
      <c r="B268" s="41"/>
      <c r="C268" s="44"/>
      <c r="D268" s="40"/>
      <c r="E268" s="26">
        <f t="shared" si="22"/>
        <v>0</v>
      </c>
      <c r="F268" s="27"/>
      <c r="G268" s="27"/>
      <c r="H268" s="30">
        <f xml:space="preserve"> R268*S268 + Q268*InosineTablo[[#All],[Sütun4]] + T268</f>
        <v>0</v>
      </c>
      <c r="Q268" s="71">
        <f t="shared" si="20"/>
        <v>0</v>
      </c>
      <c r="R268" s="72">
        <f t="shared" si="21"/>
        <v>0</v>
      </c>
      <c r="S268" s="72">
        <f>IF( ISERROR( VLOOKUP(F268,FiyatTablosu[],MATCH(G268,saflastirma,0)+1,0)), 0, VLOOKUP(F268,FiyatTablosu[],MATCH(G268,saflastirma,0)+1,0))</f>
        <v>0</v>
      </c>
      <c r="T268" s="73">
        <f t="shared" si="19"/>
        <v>0</v>
      </c>
    </row>
    <row r="269" spans="1:20" ht="15.75" customHeight="1" x14ac:dyDescent="0.2">
      <c r="A269" s="42"/>
      <c r="B269" s="41"/>
      <c r="C269" s="44"/>
      <c r="D269" s="40"/>
      <c r="E269" s="26">
        <f t="shared" si="22"/>
        <v>0</v>
      </c>
      <c r="F269" s="27"/>
      <c r="G269" s="27"/>
      <c r="H269" s="30">
        <f xml:space="preserve"> R269*S269 + Q269*InosineTablo[[#All],[Sütun4]] + T269</f>
        <v>0</v>
      </c>
      <c r="Q269" s="71">
        <f t="shared" si="20"/>
        <v>0</v>
      </c>
      <c r="R269" s="72">
        <f t="shared" si="21"/>
        <v>0</v>
      </c>
      <c r="S269" s="72">
        <f>IF( ISERROR( VLOOKUP(F269,FiyatTablosu[],MATCH(G269,saflastirma,0)+1,0)), 0, VLOOKUP(F269,FiyatTablosu[],MATCH(G269,saflastirma,0)+1,0))</f>
        <v>0</v>
      </c>
      <c r="T269" s="73">
        <f t="shared" si="19"/>
        <v>0</v>
      </c>
    </row>
    <row r="270" spans="1:20" ht="15.75" customHeight="1" x14ac:dyDescent="0.2">
      <c r="A270" s="42"/>
      <c r="B270" s="41"/>
      <c r="C270" s="44"/>
      <c r="D270" s="40"/>
      <c r="E270" s="26">
        <f t="shared" si="22"/>
        <v>0</v>
      </c>
      <c r="F270" s="27"/>
      <c r="G270" s="27"/>
      <c r="H270" s="30">
        <f xml:space="preserve"> R270*S270 + Q270*InosineTablo[[#All],[Sütun4]] + T270</f>
        <v>0</v>
      </c>
      <c r="Q270" s="71">
        <f t="shared" si="20"/>
        <v>0</v>
      </c>
      <c r="R270" s="72">
        <f t="shared" si="21"/>
        <v>0</v>
      </c>
      <c r="S270" s="72">
        <f>IF( ISERROR( VLOOKUP(F270,FiyatTablosu[],MATCH(G270,saflastirma,0)+1,0)), 0, VLOOKUP(F270,FiyatTablosu[],MATCH(G270,saflastirma,0)+1,0))</f>
        <v>0</v>
      </c>
      <c r="T270" s="73">
        <f t="shared" si="19"/>
        <v>0</v>
      </c>
    </row>
    <row r="271" spans="1:20" ht="15.75" customHeight="1" x14ac:dyDescent="0.2">
      <c r="A271" s="42"/>
      <c r="B271" s="41"/>
      <c r="C271" s="44"/>
      <c r="D271" s="40"/>
      <c r="E271" s="26">
        <f t="shared" si="22"/>
        <v>0</v>
      </c>
      <c r="F271" s="27"/>
      <c r="G271" s="27"/>
      <c r="H271" s="30">
        <f xml:space="preserve"> R271*S271 + Q271*InosineTablo[[#All],[Sütun4]] + T271</f>
        <v>0</v>
      </c>
      <c r="Q271" s="71">
        <f t="shared" si="20"/>
        <v>0</v>
      </c>
      <c r="R271" s="72">
        <f t="shared" si="21"/>
        <v>0</v>
      </c>
      <c r="S271" s="72">
        <f>IF( ISERROR( VLOOKUP(F271,FiyatTablosu[],MATCH(G271,saflastirma,0)+1,0)), 0, VLOOKUP(F271,FiyatTablosu[],MATCH(G271,saflastirma,0)+1,0))</f>
        <v>0</v>
      </c>
      <c r="T271" s="73">
        <f t="shared" si="19"/>
        <v>0</v>
      </c>
    </row>
    <row r="272" spans="1:20" ht="15.75" customHeight="1" x14ac:dyDescent="0.2">
      <c r="A272" s="42"/>
      <c r="B272" s="41"/>
      <c r="C272" s="44"/>
      <c r="D272" s="40"/>
      <c r="E272" s="26">
        <f t="shared" si="22"/>
        <v>0</v>
      </c>
      <c r="F272" s="27"/>
      <c r="G272" s="27"/>
      <c r="H272" s="30">
        <f xml:space="preserve"> R272*S272 + Q272*InosineTablo[[#All],[Sütun4]] + T272</f>
        <v>0</v>
      </c>
      <c r="Q272" s="71">
        <f t="shared" si="20"/>
        <v>0</v>
      </c>
      <c r="R272" s="72">
        <f t="shared" si="21"/>
        <v>0</v>
      </c>
      <c r="S272" s="72">
        <f>IF( ISERROR( VLOOKUP(F272,FiyatTablosu[],MATCH(G272,saflastirma,0)+1,0)), 0, VLOOKUP(F272,FiyatTablosu[],MATCH(G272,saflastirma,0)+1,0))</f>
        <v>0</v>
      </c>
      <c r="T272" s="73">
        <f t="shared" si="19"/>
        <v>0</v>
      </c>
    </row>
    <row r="273" spans="1:20" ht="15.75" customHeight="1" x14ac:dyDescent="0.2">
      <c r="A273" s="42"/>
      <c r="B273" s="41"/>
      <c r="C273" s="44"/>
      <c r="D273" s="40"/>
      <c r="E273" s="26">
        <f t="shared" si="22"/>
        <v>0</v>
      </c>
      <c r="F273" s="27"/>
      <c r="G273" s="27"/>
      <c r="H273" s="30">
        <f xml:space="preserve"> R273*S273 + Q273*InosineTablo[[#All],[Sütun4]] + T273</f>
        <v>0</v>
      </c>
      <c r="Q273" s="71">
        <f t="shared" si="20"/>
        <v>0</v>
      </c>
      <c r="R273" s="72">
        <f t="shared" si="21"/>
        <v>0</v>
      </c>
      <c r="S273" s="72">
        <f>IF( ISERROR( VLOOKUP(F273,FiyatTablosu[],MATCH(G273,saflastirma,0)+1,0)), 0, VLOOKUP(F273,FiyatTablosu[],MATCH(G273,saflastirma,0)+1,0))</f>
        <v>0</v>
      </c>
      <c r="T273" s="73">
        <f t="shared" si="19"/>
        <v>0</v>
      </c>
    </row>
    <row r="274" spans="1:20" ht="15.75" customHeight="1" x14ac:dyDescent="0.2">
      <c r="A274" s="42"/>
      <c r="B274" s="41"/>
      <c r="C274" s="44"/>
      <c r="D274" s="40"/>
      <c r="E274" s="26">
        <f t="shared" si="22"/>
        <v>0</v>
      </c>
      <c r="F274" s="27"/>
      <c r="G274" s="27"/>
      <c r="H274" s="30">
        <f xml:space="preserve"> R274*S274 + Q274*InosineTablo[[#All],[Sütun4]] + T274</f>
        <v>0</v>
      </c>
      <c r="Q274" s="71">
        <f t="shared" si="20"/>
        <v>0</v>
      </c>
      <c r="R274" s="72">
        <f t="shared" si="21"/>
        <v>0</v>
      </c>
      <c r="S274" s="72">
        <f>IF( ISERROR( VLOOKUP(F274,FiyatTablosu[],MATCH(G274,saflastirma,0)+1,0)), 0, VLOOKUP(F274,FiyatTablosu[],MATCH(G274,saflastirma,0)+1,0))</f>
        <v>0</v>
      </c>
      <c r="T274" s="73">
        <f t="shared" si="19"/>
        <v>0</v>
      </c>
    </row>
    <row r="275" spans="1:20" ht="15.75" customHeight="1" x14ac:dyDescent="0.2">
      <c r="A275" s="42"/>
      <c r="B275" s="41"/>
      <c r="C275" s="44"/>
      <c r="D275" s="40"/>
      <c r="E275" s="26">
        <f t="shared" si="22"/>
        <v>0</v>
      </c>
      <c r="F275" s="27"/>
      <c r="G275" s="27"/>
      <c r="H275" s="30">
        <f xml:space="preserve"> R275*S275 + Q275*InosineTablo[[#All],[Sütun4]] + T275</f>
        <v>0</v>
      </c>
      <c r="Q275" s="71">
        <f t="shared" si="20"/>
        <v>0</v>
      </c>
      <c r="R275" s="72">
        <f t="shared" si="21"/>
        <v>0</v>
      </c>
      <c r="S275" s="72">
        <f>IF( ISERROR( VLOOKUP(F275,FiyatTablosu[],MATCH(G275,saflastirma,0)+1,0)), 0, VLOOKUP(F275,FiyatTablosu[],MATCH(G275,saflastirma,0)+1,0))</f>
        <v>0</v>
      </c>
      <c r="T275" s="73">
        <f t="shared" si="19"/>
        <v>0</v>
      </c>
    </row>
    <row r="276" spans="1:20" ht="15.75" customHeight="1" x14ac:dyDescent="0.2">
      <c r="A276" s="42"/>
      <c r="B276" s="41"/>
      <c r="C276" s="44"/>
      <c r="D276" s="40"/>
      <c r="E276" s="26">
        <f t="shared" si="22"/>
        <v>0</v>
      </c>
      <c r="F276" s="27"/>
      <c r="G276" s="27"/>
      <c r="H276" s="30">
        <f xml:space="preserve"> R276*S276 + Q276*InosineTablo[[#All],[Sütun4]] + T276</f>
        <v>0</v>
      </c>
      <c r="Q276" s="71">
        <f t="shared" si="20"/>
        <v>0</v>
      </c>
      <c r="R276" s="72">
        <f t="shared" si="21"/>
        <v>0</v>
      </c>
      <c r="S276" s="72">
        <f>IF( ISERROR( VLOOKUP(F276,FiyatTablosu[],MATCH(G276,saflastirma,0)+1,0)), 0, VLOOKUP(F276,FiyatTablosu[],MATCH(G276,saflastirma,0)+1,0))</f>
        <v>0</v>
      </c>
      <c r="T276" s="73">
        <f t="shared" si="19"/>
        <v>0</v>
      </c>
    </row>
    <row r="277" spans="1:20" ht="15.75" customHeight="1" x14ac:dyDescent="0.2">
      <c r="A277" s="42"/>
      <c r="B277" s="41"/>
      <c r="C277" s="44"/>
      <c r="D277" s="40"/>
      <c r="E277" s="26">
        <f t="shared" si="22"/>
        <v>0</v>
      </c>
      <c r="F277" s="27"/>
      <c r="G277" s="27"/>
      <c r="H277" s="30">
        <f xml:space="preserve"> R277*S277 + Q277*InosineTablo[[#All],[Sütun4]] + T277</f>
        <v>0</v>
      </c>
      <c r="Q277" s="71">
        <f t="shared" si="20"/>
        <v>0</v>
      </c>
      <c r="R277" s="72">
        <f t="shared" si="21"/>
        <v>0</v>
      </c>
      <c r="S277" s="72">
        <f>IF( ISERROR( VLOOKUP(F277,FiyatTablosu[],MATCH(G277,saflastirma,0)+1,0)), 0, VLOOKUP(F277,FiyatTablosu[],MATCH(G277,saflastirma,0)+1,0))</f>
        <v>0</v>
      </c>
      <c r="T277" s="73">
        <f t="shared" si="19"/>
        <v>0</v>
      </c>
    </row>
    <row r="278" spans="1:20" ht="15.75" customHeight="1" x14ac:dyDescent="0.2">
      <c r="A278" s="42"/>
      <c r="B278" s="41"/>
      <c r="C278" s="44"/>
      <c r="D278" s="40"/>
      <c r="E278" s="26">
        <f t="shared" si="22"/>
        <v>0</v>
      </c>
      <c r="F278" s="27"/>
      <c r="G278" s="27"/>
      <c r="H278" s="30">
        <f xml:space="preserve"> R278*S278 + Q278*InosineTablo[[#All],[Sütun4]] + T278</f>
        <v>0</v>
      </c>
      <c r="Q278" s="71">
        <f t="shared" si="20"/>
        <v>0</v>
      </c>
      <c r="R278" s="72">
        <f t="shared" si="21"/>
        <v>0</v>
      </c>
      <c r="S278" s="72">
        <f>IF( ISERROR( VLOOKUP(F278,FiyatTablosu[],MATCH(G278,saflastirma,0)+1,0)), 0, VLOOKUP(F278,FiyatTablosu[],MATCH(G278,saflastirma,0)+1,0))</f>
        <v>0</v>
      </c>
      <c r="T278" s="73">
        <f t="shared" si="19"/>
        <v>0</v>
      </c>
    </row>
    <row r="279" spans="1:20" ht="15.75" customHeight="1" x14ac:dyDescent="0.2">
      <c r="A279" s="42"/>
      <c r="B279" s="41"/>
      <c r="C279" s="44"/>
      <c r="D279" s="40"/>
      <c r="E279" s="26">
        <f t="shared" si="22"/>
        <v>0</v>
      </c>
      <c r="F279" s="27"/>
      <c r="G279" s="27"/>
      <c r="H279" s="30">
        <f xml:space="preserve"> R279*S279 + Q279*InosineTablo[[#All],[Sütun4]] + T279</f>
        <v>0</v>
      </c>
      <c r="Q279" s="71">
        <f t="shared" si="20"/>
        <v>0</v>
      </c>
      <c r="R279" s="72">
        <f t="shared" si="21"/>
        <v>0</v>
      </c>
      <c r="S279" s="72">
        <f>IF( ISERROR( VLOOKUP(F279,FiyatTablosu[],MATCH(G279,saflastirma,0)+1,0)), 0, VLOOKUP(F279,FiyatTablosu[],MATCH(G279,saflastirma,0)+1,0))</f>
        <v>0</v>
      </c>
      <c r="T279" s="73">
        <f t="shared" ref="T279:T342" si="23">IF(B279="",0,VLOOKUP(B279,bes_mod_fiyatlar,4,FALSE))+IF(D279="",0,VLOOKUP(D279,uc_mod_fiyatlar,4,FALSE))</f>
        <v>0</v>
      </c>
    </row>
    <row r="280" spans="1:20" ht="15.75" customHeight="1" x14ac:dyDescent="0.2">
      <c r="A280" s="42"/>
      <c r="B280" s="41"/>
      <c r="C280" s="44"/>
      <c r="D280" s="40"/>
      <c r="E280" s="26">
        <f t="shared" si="22"/>
        <v>0</v>
      </c>
      <c r="F280" s="27"/>
      <c r="G280" s="27"/>
      <c r="H280" s="30">
        <f xml:space="preserve"> R280*S280 + Q280*InosineTablo[[#All],[Sütun4]] + T280</f>
        <v>0</v>
      </c>
      <c r="Q280" s="71">
        <f t="shared" ref="Q280:Q343" si="24">2*LEN(C280)-LEN(SUBSTITUTE(C280,"I",""))-LEN(SUBSTITUTE(C280,"i",""))</f>
        <v>0</v>
      </c>
      <c r="R280" s="72">
        <f t="shared" ref="R280:R343" si="25">LEN(SUBSTITUTE(C280,"I",""))+LEN(SUBSTITUTE(C280,"i","")) - LEN(C280)</f>
        <v>0</v>
      </c>
      <c r="S280" s="72">
        <f>IF( ISERROR( VLOOKUP(F280,FiyatTablosu[],MATCH(G280,saflastirma,0)+1,0)), 0, VLOOKUP(F280,FiyatTablosu[],MATCH(G280,saflastirma,0)+1,0))</f>
        <v>0</v>
      </c>
      <c r="T280" s="73">
        <f t="shared" si="23"/>
        <v>0</v>
      </c>
    </row>
    <row r="281" spans="1:20" ht="15.75" customHeight="1" x14ac:dyDescent="0.2">
      <c r="A281" s="42"/>
      <c r="B281" s="41"/>
      <c r="C281" s="44"/>
      <c r="D281" s="40"/>
      <c r="E281" s="26">
        <f t="shared" si="22"/>
        <v>0</v>
      </c>
      <c r="F281" s="27"/>
      <c r="G281" s="27"/>
      <c r="H281" s="30">
        <f xml:space="preserve"> R281*S281 + Q281*InosineTablo[[#All],[Sütun4]] + T281</f>
        <v>0</v>
      </c>
      <c r="Q281" s="71">
        <f t="shared" si="24"/>
        <v>0</v>
      </c>
      <c r="R281" s="72">
        <f t="shared" si="25"/>
        <v>0</v>
      </c>
      <c r="S281" s="72">
        <f>IF( ISERROR( VLOOKUP(F281,FiyatTablosu[],MATCH(G281,saflastirma,0)+1,0)), 0, VLOOKUP(F281,FiyatTablosu[],MATCH(G281,saflastirma,0)+1,0))</f>
        <v>0</v>
      </c>
      <c r="T281" s="73">
        <f t="shared" si="23"/>
        <v>0</v>
      </c>
    </row>
    <row r="282" spans="1:20" ht="15.75" customHeight="1" x14ac:dyDescent="0.2">
      <c r="A282" s="42"/>
      <c r="B282" s="41"/>
      <c r="C282" s="44"/>
      <c r="D282" s="40"/>
      <c r="E282" s="26">
        <f t="shared" si="22"/>
        <v>0</v>
      </c>
      <c r="F282" s="27"/>
      <c r="G282" s="27"/>
      <c r="H282" s="30">
        <f xml:space="preserve"> R282*S282 + Q282*InosineTablo[[#All],[Sütun4]] + T282</f>
        <v>0</v>
      </c>
      <c r="Q282" s="71">
        <f t="shared" si="24"/>
        <v>0</v>
      </c>
      <c r="R282" s="72">
        <f t="shared" si="25"/>
        <v>0</v>
      </c>
      <c r="S282" s="72">
        <f>IF( ISERROR( VLOOKUP(F282,FiyatTablosu[],MATCH(G282,saflastirma,0)+1,0)), 0, VLOOKUP(F282,FiyatTablosu[],MATCH(G282,saflastirma,0)+1,0))</f>
        <v>0</v>
      </c>
      <c r="T282" s="73">
        <f t="shared" si="23"/>
        <v>0</v>
      </c>
    </row>
    <row r="283" spans="1:20" ht="15.75" customHeight="1" x14ac:dyDescent="0.2">
      <c r="A283" s="42"/>
      <c r="B283" s="41"/>
      <c r="C283" s="44"/>
      <c r="D283" s="40"/>
      <c r="E283" s="26">
        <f t="shared" si="22"/>
        <v>0</v>
      </c>
      <c r="F283" s="27"/>
      <c r="G283" s="27"/>
      <c r="H283" s="30">
        <f xml:space="preserve"> R283*S283 + Q283*InosineTablo[[#All],[Sütun4]] + T283</f>
        <v>0</v>
      </c>
      <c r="Q283" s="71">
        <f t="shared" si="24"/>
        <v>0</v>
      </c>
      <c r="R283" s="72">
        <f t="shared" si="25"/>
        <v>0</v>
      </c>
      <c r="S283" s="72">
        <f>IF( ISERROR( VLOOKUP(F283,FiyatTablosu[],MATCH(G283,saflastirma,0)+1,0)), 0, VLOOKUP(F283,FiyatTablosu[],MATCH(G283,saflastirma,0)+1,0))</f>
        <v>0</v>
      </c>
      <c r="T283" s="73">
        <f t="shared" si="23"/>
        <v>0</v>
      </c>
    </row>
    <row r="284" spans="1:20" ht="15.75" customHeight="1" x14ac:dyDescent="0.2">
      <c r="A284" s="42"/>
      <c r="B284" s="41"/>
      <c r="C284" s="44"/>
      <c r="D284" s="40"/>
      <c r="E284" s="26">
        <f t="shared" si="22"/>
        <v>0</v>
      </c>
      <c r="F284" s="27"/>
      <c r="G284" s="27"/>
      <c r="H284" s="30">
        <f xml:space="preserve"> R284*S284 + Q284*InosineTablo[[#All],[Sütun4]] + T284</f>
        <v>0</v>
      </c>
      <c r="Q284" s="71">
        <f t="shared" si="24"/>
        <v>0</v>
      </c>
      <c r="R284" s="72">
        <f t="shared" si="25"/>
        <v>0</v>
      </c>
      <c r="S284" s="72">
        <f>IF( ISERROR( VLOOKUP(F284,FiyatTablosu[],MATCH(G284,saflastirma,0)+1,0)), 0, VLOOKUP(F284,FiyatTablosu[],MATCH(G284,saflastirma,0)+1,0))</f>
        <v>0</v>
      </c>
      <c r="T284" s="73">
        <f t="shared" si="23"/>
        <v>0</v>
      </c>
    </row>
    <row r="285" spans="1:20" ht="15.75" customHeight="1" x14ac:dyDescent="0.2">
      <c r="A285" s="42"/>
      <c r="B285" s="41"/>
      <c r="C285" s="44"/>
      <c r="D285" s="40"/>
      <c r="E285" s="26">
        <f t="shared" si="22"/>
        <v>0</v>
      </c>
      <c r="F285" s="27"/>
      <c r="G285" s="27"/>
      <c r="H285" s="30">
        <f xml:space="preserve"> R285*S285 + Q285*InosineTablo[[#All],[Sütun4]] + T285</f>
        <v>0</v>
      </c>
      <c r="Q285" s="71">
        <f t="shared" si="24"/>
        <v>0</v>
      </c>
      <c r="R285" s="72">
        <f t="shared" si="25"/>
        <v>0</v>
      </c>
      <c r="S285" s="72">
        <f>IF( ISERROR( VLOOKUP(F285,FiyatTablosu[],MATCH(G285,saflastirma,0)+1,0)), 0, VLOOKUP(F285,FiyatTablosu[],MATCH(G285,saflastirma,0)+1,0))</f>
        <v>0</v>
      </c>
      <c r="T285" s="73">
        <f t="shared" si="23"/>
        <v>0</v>
      </c>
    </row>
    <row r="286" spans="1:20" ht="15.75" customHeight="1" x14ac:dyDescent="0.2">
      <c r="A286" s="42"/>
      <c r="B286" s="41"/>
      <c r="C286" s="44"/>
      <c r="D286" s="40"/>
      <c r="E286" s="26">
        <f t="shared" ref="E286:E349" si="26">LEN(C286)</f>
        <v>0</v>
      </c>
      <c r="F286" s="27"/>
      <c r="G286" s="27"/>
      <c r="H286" s="30">
        <f xml:space="preserve"> R286*S286 + Q286*InosineTablo[[#All],[Sütun4]] + T286</f>
        <v>0</v>
      </c>
      <c r="Q286" s="71">
        <f t="shared" si="24"/>
        <v>0</v>
      </c>
      <c r="R286" s="72">
        <f t="shared" si="25"/>
        <v>0</v>
      </c>
      <c r="S286" s="72">
        <f>IF( ISERROR( VLOOKUP(F286,FiyatTablosu[],MATCH(G286,saflastirma,0)+1,0)), 0, VLOOKUP(F286,FiyatTablosu[],MATCH(G286,saflastirma,0)+1,0))</f>
        <v>0</v>
      </c>
      <c r="T286" s="73">
        <f t="shared" si="23"/>
        <v>0</v>
      </c>
    </row>
    <row r="287" spans="1:20" ht="15.75" customHeight="1" x14ac:dyDescent="0.2">
      <c r="A287" s="42"/>
      <c r="B287" s="41"/>
      <c r="C287" s="44"/>
      <c r="D287" s="40"/>
      <c r="E287" s="26">
        <f t="shared" si="26"/>
        <v>0</v>
      </c>
      <c r="F287" s="27"/>
      <c r="G287" s="27"/>
      <c r="H287" s="30">
        <f xml:space="preserve"> R287*S287 + Q287*InosineTablo[[#All],[Sütun4]] + T287</f>
        <v>0</v>
      </c>
      <c r="Q287" s="71">
        <f t="shared" si="24"/>
        <v>0</v>
      </c>
      <c r="R287" s="72">
        <f t="shared" si="25"/>
        <v>0</v>
      </c>
      <c r="S287" s="72">
        <f>IF( ISERROR( VLOOKUP(F287,FiyatTablosu[],MATCH(G287,saflastirma,0)+1,0)), 0, VLOOKUP(F287,FiyatTablosu[],MATCH(G287,saflastirma,0)+1,0))</f>
        <v>0</v>
      </c>
      <c r="T287" s="73">
        <f t="shared" si="23"/>
        <v>0</v>
      </c>
    </row>
    <row r="288" spans="1:20" ht="15.75" customHeight="1" x14ac:dyDescent="0.2">
      <c r="A288" s="42"/>
      <c r="B288" s="41"/>
      <c r="C288" s="44"/>
      <c r="D288" s="40"/>
      <c r="E288" s="26">
        <f t="shared" si="26"/>
        <v>0</v>
      </c>
      <c r="F288" s="27"/>
      <c r="G288" s="27"/>
      <c r="H288" s="30">
        <f xml:space="preserve"> R288*S288 + Q288*InosineTablo[[#All],[Sütun4]] + T288</f>
        <v>0</v>
      </c>
      <c r="Q288" s="71">
        <f t="shared" si="24"/>
        <v>0</v>
      </c>
      <c r="R288" s="72">
        <f t="shared" si="25"/>
        <v>0</v>
      </c>
      <c r="S288" s="72">
        <f>IF( ISERROR( VLOOKUP(F288,FiyatTablosu[],MATCH(G288,saflastirma,0)+1,0)), 0, VLOOKUP(F288,FiyatTablosu[],MATCH(G288,saflastirma,0)+1,0))</f>
        <v>0</v>
      </c>
      <c r="T288" s="73">
        <f t="shared" si="23"/>
        <v>0</v>
      </c>
    </row>
    <row r="289" spans="1:20" ht="15.75" customHeight="1" x14ac:dyDescent="0.2">
      <c r="A289" s="42"/>
      <c r="B289" s="41"/>
      <c r="C289" s="44"/>
      <c r="D289" s="40"/>
      <c r="E289" s="26">
        <f t="shared" si="26"/>
        <v>0</v>
      </c>
      <c r="F289" s="27"/>
      <c r="G289" s="27"/>
      <c r="H289" s="30">
        <f xml:space="preserve"> R289*S289 + Q289*InosineTablo[[#All],[Sütun4]] + T289</f>
        <v>0</v>
      </c>
      <c r="Q289" s="71">
        <f t="shared" si="24"/>
        <v>0</v>
      </c>
      <c r="R289" s="72">
        <f t="shared" si="25"/>
        <v>0</v>
      </c>
      <c r="S289" s="72">
        <f>IF( ISERROR( VLOOKUP(F289,FiyatTablosu[],MATCH(G289,saflastirma,0)+1,0)), 0, VLOOKUP(F289,FiyatTablosu[],MATCH(G289,saflastirma,0)+1,0))</f>
        <v>0</v>
      </c>
      <c r="T289" s="73">
        <f t="shared" si="23"/>
        <v>0</v>
      </c>
    </row>
    <row r="290" spans="1:20" ht="15.75" customHeight="1" x14ac:dyDescent="0.2">
      <c r="A290" s="42"/>
      <c r="B290" s="41"/>
      <c r="C290" s="44"/>
      <c r="D290" s="40"/>
      <c r="E290" s="26">
        <f t="shared" si="26"/>
        <v>0</v>
      </c>
      <c r="F290" s="27"/>
      <c r="G290" s="27"/>
      <c r="H290" s="30">
        <f xml:space="preserve"> R290*S290 + Q290*InosineTablo[[#All],[Sütun4]] + T290</f>
        <v>0</v>
      </c>
      <c r="Q290" s="71">
        <f t="shared" si="24"/>
        <v>0</v>
      </c>
      <c r="R290" s="72">
        <f t="shared" si="25"/>
        <v>0</v>
      </c>
      <c r="S290" s="72">
        <f>IF( ISERROR( VLOOKUP(F290,FiyatTablosu[],MATCH(G290,saflastirma,0)+1,0)), 0, VLOOKUP(F290,FiyatTablosu[],MATCH(G290,saflastirma,0)+1,0))</f>
        <v>0</v>
      </c>
      <c r="T290" s="73">
        <f t="shared" si="23"/>
        <v>0</v>
      </c>
    </row>
    <row r="291" spans="1:20" ht="15.75" customHeight="1" x14ac:dyDescent="0.2">
      <c r="A291" s="42"/>
      <c r="B291" s="41"/>
      <c r="C291" s="44"/>
      <c r="D291" s="40"/>
      <c r="E291" s="26">
        <f t="shared" si="26"/>
        <v>0</v>
      </c>
      <c r="F291" s="27"/>
      <c r="G291" s="27"/>
      <c r="H291" s="30">
        <f xml:space="preserve"> R291*S291 + Q291*InosineTablo[[#All],[Sütun4]] + T291</f>
        <v>0</v>
      </c>
      <c r="Q291" s="71">
        <f t="shared" si="24"/>
        <v>0</v>
      </c>
      <c r="R291" s="72">
        <f t="shared" si="25"/>
        <v>0</v>
      </c>
      <c r="S291" s="72">
        <f>IF( ISERROR( VLOOKUP(F291,FiyatTablosu[],MATCH(G291,saflastirma,0)+1,0)), 0, VLOOKUP(F291,FiyatTablosu[],MATCH(G291,saflastirma,0)+1,0))</f>
        <v>0</v>
      </c>
      <c r="T291" s="73">
        <f t="shared" si="23"/>
        <v>0</v>
      </c>
    </row>
    <row r="292" spans="1:20" ht="15.75" customHeight="1" x14ac:dyDescent="0.2">
      <c r="A292" s="42"/>
      <c r="B292" s="41"/>
      <c r="C292" s="44"/>
      <c r="D292" s="40"/>
      <c r="E292" s="26">
        <f t="shared" si="26"/>
        <v>0</v>
      </c>
      <c r="F292" s="27"/>
      <c r="G292" s="27"/>
      <c r="H292" s="30">
        <f xml:space="preserve"> R292*S292 + Q292*InosineTablo[[#All],[Sütun4]] + T292</f>
        <v>0</v>
      </c>
      <c r="Q292" s="71">
        <f t="shared" si="24"/>
        <v>0</v>
      </c>
      <c r="R292" s="72">
        <f t="shared" si="25"/>
        <v>0</v>
      </c>
      <c r="S292" s="72">
        <f>IF( ISERROR( VLOOKUP(F292,FiyatTablosu[],MATCH(G292,saflastirma,0)+1,0)), 0, VLOOKUP(F292,FiyatTablosu[],MATCH(G292,saflastirma,0)+1,0))</f>
        <v>0</v>
      </c>
      <c r="T292" s="73">
        <f t="shared" si="23"/>
        <v>0</v>
      </c>
    </row>
    <row r="293" spans="1:20" ht="15.75" customHeight="1" x14ac:dyDescent="0.2">
      <c r="A293" s="42"/>
      <c r="B293" s="41"/>
      <c r="C293" s="44"/>
      <c r="D293" s="40"/>
      <c r="E293" s="26">
        <f t="shared" si="26"/>
        <v>0</v>
      </c>
      <c r="F293" s="27"/>
      <c r="G293" s="27"/>
      <c r="H293" s="30">
        <f xml:space="preserve"> R293*S293 + Q293*InosineTablo[[#All],[Sütun4]] + T293</f>
        <v>0</v>
      </c>
      <c r="Q293" s="71">
        <f t="shared" si="24"/>
        <v>0</v>
      </c>
      <c r="R293" s="72">
        <f t="shared" si="25"/>
        <v>0</v>
      </c>
      <c r="S293" s="72">
        <f>IF( ISERROR( VLOOKUP(F293,FiyatTablosu[],MATCH(G293,saflastirma,0)+1,0)), 0, VLOOKUP(F293,FiyatTablosu[],MATCH(G293,saflastirma,0)+1,0))</f>
        <v>0</v>
      </c>
      <c r="T293" s="73">
        <f t="shared" si="23"/>
        <v>0</v>
      </c>
    </row>
    <row r="294" spans="1:20" ht="15.75" customHeight="1" x14ac:dyDescent="0.2">
      <c r="A294" s="42"/>
      <c r="B294" s="41"/>
      <c r="C294" s="44"/>
      <c r="D294" s="40"/>
      <c r="E294" s="26">
        <f t="shared" si="26"/>
        <v>0</v>
      </c>
      <c r="F294" s="27"/>
      <c r="G294" s="27"/>
      <c r="H294" s="30">
        <f xml:space="preserve"> R294*S294 + Q294*InosineTablo[[#All],[Sütun4]] + T294</f>
        <v>0</v>
      </c>
      <c r="Q294" s="71">
        <f t="shared" si="24"/>
        <v>0</v>
      </c>
      <c r="R294" s="72">
        <f t="shared" si="25"/>
        <v>0</v>
      </c>
      <c r="S294" s="72">
        <f>IF( ISERROR( VLOOKUP(F294,FiyatTablosu[],MATCH(G294,saflastirma,0)+1,0)), 0, VLOOKUP(F294,FiyatTablosu[],MATCH(G294,saflastirma,0)+1,0))</f>
        <v>0</v>
      </c>
      <c r="T294" s="73">
        <f t="shared" si="23"/>
        <v>0</v>
      </c>
    </row>
    <row r="295" spans="1:20" ht="15.75" customHeight="1" x14ac:dyDescent="0.2">
      <c r="A295" s="42"/>
      <c r="B295" s="41"/>
      <c r="C295" s="44"/>
      <c r="D295" s="40"/>
      <c r="E295" s="26">
        <f t="shared" si="26"/>
        <v>0</v>
      </c>
      <c r="F295" s="27"/>
      <c r="G295" s="27"/>
      <c r="H295" s="30">
        <f xml:space="preserve"> R295*S295 + Q295*InosineTablo[[#All],[Sütun4]] + T295</f>
        <v>0</v>
      </c>
      <c r="Q295" s="71">
        <f t="shared" si="24"/>
        <v>0</v>
      </c>
      <c r="R295" s="72">
        <f t="shared" si="25"/>
        <v>0</v>
      </c>
      <c r="S295" s="72">
        <f>IF( ISERROR( VLOOKUP(F295,FiyatTablosu[],MATCH(G295,saflastirma,0)+1,0)), 0, VLOOKUP(F295,FiyatTablosu[],MATCH(G295,saflastirma,0)+1,0))</f>
        <v>0</v>
      </c>
      <c r="T295" s="73">
        <f t="shared" si="23"/>
        <v>0</v>
      </c>
    </row>
    <row r="296" spans="1:20" ht="15.75" customHeight="1" x14ac:dyDescent="0.2">
      <c r="A296" s="42"/>
      <c r="B296" s="41"/>
      <c r="C296" s="44"/>
      <c r="D296" s="40"/>
      <c r="E296" s="26">
        <f t="shared" si="26"/>
        <v>0</v>
      </c>
      <c r="F296" s="27"/>
      <c r="G296" s="27"/>
      <c r="H296" s="30">
        <f xml:space="preserve"> R296*S296 + Q296*InosineTablo[[#All],[Sütun4]] + T296</f>
        <v>0</v>
      </c>
      <c r="Q296" s="71">
        <f t="shared" si="24"/>
        <v>0</v>
      </c>
      <c r="R296" s="72">
        <f t="shared" si="25"/>
        <v>0</v>
      </c>
      <c r="S296" s="72">
        <f>IF( ISERROR( VLOOKUP(F296,FiyatTablosu[],MATCH(G296,saflastirma,0)+1,0)), 0, VLOOKUP(F296,FiyatTablosu[],MATCH(G296,saflastirma,0)+1,0))</f>
        <v>0</v>
      </c>
      <c r="T296" s="73">
        <f t="shared" si="23"/>
        <v>0</v>
      </c>
    </row>
    <row r="297" spans="1:20" ht="15.75" customHeight="1" x14ac:dyDescent="0.2">
      <c r="A297" s="42"/>
      <c r="B297" s="41"/>
      <c r="C297" s="44"/>
      <c r="D297" s="40"/>
      <c r="E297" s="26">
        <f t="shared" si="26"/>
        <v>0</v>
      </c>
      <c r="F297" s="27"/>
      <c r="G297" s="27"/>
      <c r="H297" s="30">
        <f xml:space="preserve"> R297*S297 + Q297*InosineTablo[[#All],[Sütun4]] + T297</f>
        <v>0</v>
      </c>
      <c r="Q297" s="71">
        <f t="shared" si="24"/>
        <v>0</v>
      </c>
      <c r="R297" s="72">
        <f t="shared" si="25"/>
        <v>0</v>
      </c>
      <c r="S297" s="72">
        <f>IF( ISERROR( VLOOKUP(F297,FiyatTablosu[],MATCH(G297,saflastirma,0)+1,0)), 0, VLOOKUP(F297,FiyatTablosu[],MATCH(G297,saflastirma,0)+1,0))</f>
        <v>0</v>
      </c>
      <c r="T297" s="73">
        <f t="shared" si="23"/>
        <v>0</v>
      </c>
    </row>
    <row r="298" spans="1:20" ht="15.75" customHeight="1" x14ac:dyDescent="0.2">
      <c r="A298" s="42"/>
      <c r="B298" s="41"/>
      <c r="C298" s="44"/>
      <c r="D298" s="40"/>
      <c r="E298" s="26">
        <f t="shared" si="26"/>
        <v>0</v>
      </c>
      <c r="F298" s="27"/>
      <c r="G298" s="27"/>
      <c r="H298" s="30">
        <f xml:space="preserve"> R298*S298 + Q298*InosineTablo[[#All],[Sütun4]] + T298</f>
        <v>0</v>
      </c>
      <c r="Q298" s="71">
        <f t="shared" si="24"/>
        <v>0</v>
      </c>
      <c r="R298" s="72">
        <f t="shared" si="25"/>
        <v>0</v>
      </c>
      <c r="S298" s="72">
        <f>IF( ISERROR( VLOOKUP(F298,FiyatTablosu[],MATCH(G298,saflastirma,0)+1,0)), 0, VLOOKUP(F298,FiyatTablosu[],MATCH(G298,saflastirma,0)+1,0))</f>
        <v>0</v>
      </c>
      <c r="T298" s="73">
        <f t="shared" si="23"/>
        <v>0</v>
      </c>
    </row>
    <row r="299" spans="1:20" ht="15.75" customHeight="1" x14ac:dyDescent="0.2">
      <c r="A299" s="42"/>
      <c r="B299" s="41"/>
      <c r="C299" s="44"/>
      <c r="D299" s="40"/>
      <c r="E299" s="26">
        <f t="shared" si="26"/>
        <v>0</v>
      </c>
      <c r="F299" s="27"/>
      <c r="G299" s="27"/>
      <c r="H299" s="30">
        <f xml:space="preserve"> R299*S299 + Q299*InosineTablo[[#All],[Sütun4]] + T299</f>
        <v>0</v>
      </c>
      <c r="Q299" s="71">
        <f t="shared" si="24"/>
        <v>0</v>
      </c>
      <c r="R299" s="72">
        <f t="shared" si="25"/>
        <v>0</v>
      </c>
      <c r="S299" s="72">
        <f>IF( ISERROR( VLOOKUP(F299,FiyatTablosu[],MATCH(G299,saflastirma,0)+1,0)), 0, VLOOKUP(F299,FiyatTablosu[],MATCH(G299,saflastirma,0)+1,0))</f>
        <v>0</v>
      </c>
      <c r="T299" s="73">
        <f t="shared" si="23"/>
        <v>0</v>
      </c>
    </row>
    <row r="300" spans="1:20" ht="15.75" customHeight="1" x14ac:dyDescent="0.2">
      <c r="A300" s="42"/>
      <c r="B300" s="41"/>
      <c r="C300" s="44"/>
      <c r="D300" s="40"/>
      <c r="E300" s="26">
        <f t="shared" si="26"/>
        <v>0</v>
      </c>
      <c r="F300" s="27"/>
      <c r="G300" s="27"/>
      <c r="H300" s="30">
        <f xml:space="preserve"> R300*S300 + Q300*InosineTablo[[#All],[Sütun4]] + T300</f>
        <v>0</v>
      </c>
      <c r="Q300" s="71">
        <f t="shared" si="24"/>
        <v>0</v>
      </c>
      <c r="R300" s="72">
        <f t="shared" si="25"/>
        <v>0</v>
      </c>
      <c r="S300" s="72">
        <f>IF( ISERROR( VLOOKUP(F300,FiyatTablosu[],MATCH(G300,saflastirma,0)+1,0)), 0, VLOOKUP(F300,FiyatTablosu[],MATCH(G300,saflastirma,0)+1,0))</f>
        <v>0</v>
      </c>
      <c r="T300" s="73">
        <f t="shared" si="23"/>
        <v>0</v>
      </c>
    </row>
    <row r="301" spans="1:20" ht="15.75" customHeight="1" x14ac:dyDescent="0.2">
      <c r="A301" s="42"/>
      <c r="B301" s="41"/>
      <c r="C301" s="44"/>
      <c r="D301" s="40"/>
      <c r="E301" s="26">
        <f t="shared" si="26"/>
        <v>0</v>
      </c>
      <c r="F301" s="27"/>
      <c r="G301" s="27"/>
      <c r="H301" s="30">
        <f xml:space="preserve"> R301*S301 + Q301*InosineTablo[[#All],[Sütun4]] + T301</f>
        <v>0</v>
      </c>
      <c r="Q301" s="71">
        <f t="shared" si="24"/>
        <v>0</v>
      </c>
      <c r="R301" s="72">
        <f t="shared" si="25"/>
        <v>0</v>
      </c>
      <c r="S301" s="72">
        <f>IF( ISERROR( VLOOKUP(F301,FiyatTablosu[],MATCH(G301,saflastirma,0)+1,0)), 0, VLOOKUP(F301,FiyatTablosu[],MATCH(G301,saflastirma,0)+1,0))</f>
        <v>0</v>
      </c>
      <c r="T301" s="73">
        <f t="shared" si="23"/>
        <v>0</v>
      </c>
    </row>
    <row r="302" spans="1:20" ht="15.75" customHeight="1" x14ac:dyDescent="0.2">
      <c r="A302" s="42"/>
      <c r="B302" s="41"/>
      <c r="C302" s="44"/>
      <c r="D302" s="40"/>
      <c r="E302" s="26">
        <f t="shared" si="26"/>
        <v>0</v>
      </c>
      <c r="F302" s="27"/>
      <c r="G302" s="27"/>
      <c r="H302" s="30">
        <f xml:space="preserve"> R302*S302 + Q302*InosineTablo[[#All],[Sütun4]] + T302</f>
        <v>0</v>
      </c>
      <c r="Q302" s="71">
        <f t="shared" si="24"/>
        <v>0</v>
      </c>
      <c r="R302" s="72">
        <f t="shared" si="25"/>
        <v>0</v>
      </c>
      <c r="S302" s="72">
        <f>IF( ISERROR( VLOOKUP(F302,FiyatTablosu[],MATCH(G302,saflastirma,0)+1,0)), 0, VLOOKUP(F302,FiyatTablosu[],MATCH(G302,saflastirma,0)+1,0))</f>
        <v>0</v>
      </c>
      <c r="T302" s="73">
        <f t="shared" si="23"/>
        <v>0</v>
      </c>
    </row>
    <row r="303" spans="1:20" ht="15.75" customHeight="1" x14ac:dyDescent="0.2">
      <c r="A303" s="42"/>
      <c r="B303" s="41"/>
      <c r="C303" s="44"/>
      <c r="D303" s="40"/>
      <c r="E303" s="26">
        <f t="shared" si="26"/>
        <v>0</v>
      </c>
      <c r="F303" s="27"/>
      <c r="G303" s="27"/>
      <c r="H303" s="30">
        <f xml:space="preserve"> R303*S303 + Q303*InosineTablo[[#All],[Sütun4]] + T303</f>
        <v>0</v>
      </c>
      <c r="Q303" s="71">
        <f t="shared" si="24"/>
        <v>0</v>
      </c>
      <c r="R303" s="72">
        <f t="shared" si="25"/>
        <v>0</v>
      </c>
      <c r="S303" s="72">
        <f>IF( ISERROR( VLOOKUP(F303,FiyatTablosu[],MATCH(G303,saflastirma,0)+1,0)), 0, VLOOKUP(F303,FiyatTablosu[],MATCH(G303,saflastirma,0)+1,0))</f>
        <v>0</v>
      </c>
      <c r="T303" s="73">
        <f t="shared" si="23"/>
        <v>0</v>
      </c>
    </row>
    <row r="304" spans="1:20" ht="15.75" customHeight="1" x14ac:dyDescent="0.2">
      <c r="A304" s="42"/>
      <c r="B304" s="41"/>
      <c r="C304" s="44"/>
      <c r="D304" s="40"/>
      <c r="E304" s="26">
        <f t="shared" si="26"/>
        <v>0</v>
      </c>
      <c r="F304" s="27"/>
      <c r="G304" s="27"/>
      <c r="H304" s="30">
        <f xml:space="preserve"> R304*S304 + Q304*InosineTablo[[#All],[Sütun4]] + T304</f>
        <v>0</v>
      </c>
      <c r="Q304" s="71">
        <f t="shared" si="24"/>
        <v>0</v>
      </c>
      <c r="R304" s="72">
        <f t="shared" si="25"/>
        <v>0</v>
      </c>
      <c r="S304" s="72">
        <f>IF( ISERROR( VLOOKUP(F304,FiyatTablosu[],MATCH(G304,saflastirma,0)+1,0)), 0, VLOOKUP(F304,FiyatTablosu[],MATCH(G304,saflastirma,0)+1,0))</f>
        <v>0</v>
      </c>
      <c r="T304" s="73">
        <f t="shared" si="23"/>
        <v>0</v>
      </c>
    </row>
    <row r="305" spans="1:20" ht="15.75" customHeight="1" x14ac:dyDescent="0.2">
      <c r="A305" s="42"/>
      <c r="B305" s="41"/>
      <c r="C305" s="44"/>
      <c r="D305" s="40"/>
      <c r="E305" s="26">
        <f t="shared" si="26"/>
        <v>0</v>
      </c>
      <c r="F305" s="27"/>
      <c r="G305" s="27"/>
      <c r="H305" s="30">
        <f xml:space="preserve"> R305*S305 + Q305*InosineTablo[[#All],[Sütun4]] + T305</f>
        <v>0</v>
      </c>
      <c r="Q305" s="71">
        <f t="shared" si="24"/>
        <v>0</v>
      </c>
      <c r="R305" s="72">
        <f t="shared" si="25"/>
        <v>0</v>
      </c>
      <c r="S305" s="72">
        <f>IF( ISERROR( VLOOKUP(F305,FiyatTablosu[],MATCH(G305,saflastirma,0)+1,0)), 0, VLOOKUP(F305,FiyatTablosu[],MATCH(G305,saflastirma,0)+1,0))</f>
        <v>0</v>
      </c>
      <c r="T305" s="73">
        <f t="shared" si="23"/>
        <v>0</v>
      </c>
    </row>
    <row r="306" spans="1:20" ht="15.75" customHeight="1" x14ac:dyDescent="0.2">
      <c r="A306" s="42"/>
      <c r="B306" s="41"/>
      <c r="C306" s="44"/>
      <c r="D306" s="40"/>
      <c r="E306" s="26">
        <f t="shared" si="26"/>
        <v>0</v>
      </c>
      <c r="F306" s="27"/>
      <c r="G306" s="27"/>
      <c r="H306" s="30">
        <f xml:space="preserve"> R306*S306 + Q306*InosineTablo[[#All],[Sütun4]] + T306</f>
        <v>0</v>
      </c>
      <c r="Q306" s="71">
        <f t="shared" si="24"/>
        <v>0</v>
      </c>
      <c r="R306" s="72">
        <f t="shared" si="25"/>
        <v>0</v>
      </c>
      <c r="S306" s="72">
        <f>IF( ISERROR( VLOOKUP(F306,FiyatTablosu[],MATCH(G306,saflastirma,0)+1,0)), 0, VLOOKUP(F306,FiyatTablosu[],MATCH(G306,saflastirma,0)+1,0))</f>
        <v>0</v>
      </c>
      <c r="T306" s="73">
        <f t="shared" si="23"/>
        <v>0</v>
      </c>
    </row>
    <row r="307" spans="1:20" ht="15.75" customHeight="1" x14ac:dyDescent="0.2">
      <c r="A307" s="42"/>
      <c r="B307" s="41"/>
      <c r="C307" s="44"/>
      <c r="D307" s="40"/>
      <c r="E307" s="26">
        <f t="shared" si="26"/>
        <v>0</v>
      </c>
      <c r="F307" s="27"/>
      <c r="G307" s="27"/>
      <c r="H307" s="30">
        <f xml:space="preserve"> R307*S307 + Q307*InosineTablo[[#All],[Sütun4]] + T307</f>
        <v>0</v>
      </c>
      <c r="Q307" s="71">
        <f t="shared" si="24"/>
        <v>0</v>
      </c>
      <c r="R307" s="72">
        <f t="shared" si="25"/>
        <v>0</v>
      </c>
      <c r="S307" s="72">
        <f>IF( ISERROR( VLOOKUP(F307,FiyatTablosu[],MATCH(G307,saflastirma,0)+1,0)), 0, VLOOKUP(F307,FiyatTablosu[],MATCH(G307,saflastirma,0)+1,0))</f>
        <v>0</v>
      </c>
      <c r="T307" s="73">
        <f t="shared" si="23"/>
        <v>0</v>
      </c>
    </row>
    <row r="308" spans="1:20" ht="15.75" customHeight="1" x14ac:dyDescent="0.2">
      <c r="A308" s="42"/>
      <c r="B308" s="41"/>
      <c r="C308" s="44"/>
      <c r="D308" s="40"/>
      <c r="E308" s="26">
        <f t="shared" si="26"/>
        <v>0</v>
      </c>
      <c r="F308" s="27"/>
      <c r="G308" s="27"/>
      <c r="H308" s="30">
        <f xml:space="preserve"> R308*S308 + Q308*InosineTablo[[#All],[Sütun4]] + T308</f>
        <v>0</v>
      </c>
      <c r="Q308" s="71">
        <f t="shared" si="24"/>
        <v>0</v>
      </c>
      <c r="R308" s="72">
        <f t="shared" si="25"/>
        <v>0</v>
      </c>
      <c r="S308" s="72">
        <f>IF( ISERROR( VLOOKUP(F308,FiyatTablosu[],MATCH(G308,saflastirma,0)+1,0)), 0, VLOOKUP(F308,FiyatTablosu[],MATCH(G308,saflastirma,0)+1,0))</f>
        <v>0</v>
      </c>
      <c r="T308" s="73">
        <f t="shared" si="23"/>
        <v>0</v>
      </c>
    </row>
    <row r="309" spans="1:20" ht="15.75" customHeight="1" x14ac:dyDescent="0.2">
      <c r="A309" s="42"/>
      <c r="B309" s="41"/>
      <c r="C309" s="44"/>
      <c r="D309" s="40"/>
      <c r="E309" s="26">
        <f t="shared" si="26"/>
        <v>0</v>
      </c>
      <c r="F309" s="27"/>
      <c r="G309" s="27"/>
      <c r="H309" s="30">
        <f xml:space="preserve"> R309*S309 + Q309*InosineTablo[[#All],[Sütun4]] + T309</f>
        <v>0</v>
      </c>
      <c r="Q309" s="71">
        <f t="shared" si="24"/>
        <v>0</v>
      </c>
      <c r="R309" s="72">
        <f t="shared" si="25"/>
        <v>0</v>
      </c>
      <c r="S309" s="72">
        <f>IF( ISERROR( VLOOKUP(F309,FiyatTablosu[],MATCH(G309,saflastirma,0)+1,0)), 0, VLOOKUP(F309,FiyatTablosu[],MATCH(G309,saflastirma,0)+1,0))</f>
        <v>0</v>
      </c>
      <c r="T309" s="73">
        <f t="shared" si="23"/>
        <v>0</v>
      </c>
    </row>
    <row r="310" spans="1:20" ht="15.75" customHeight="1" x14ac:dyDescent="0.2">
      <c r="A310" s="42"/>
      <c r="B310" s="41"/>
      <c r="C310" s="44"/>
      <c r="D310" s="40"/>
      <c r="E310" s="26">
        <f t="shared" si="26"/>
        <v>0</v>
      </c>
      <c r="F310" s="27"/>
      <c r="G310" s="27"/>
      <c r="H310" s="30">
        <f xml:space="preserve"> R310*S310 + Q310*InosineTablo[[#All],[Sütun4]] + T310</f>
        <v>0</v>
      </c>
      <c r="Q310" s="71">
        <f t="shared" si="24"/>
        <v>0</v>
      </c>
      <c r="R310" s="72">
        <f t="shared" si="25"/>
        <v>0</v>
      </c>
      <c r="S310" s="72">
        <f>IF( ISERROR( VLOOKUP(F310,FiyatTablosu[],MATCH(G310,saflastirma,0)+1,0)), 0, VLOOKUP(F310,FiyatTablosu[],MATCH(G310,saflastirma,0)+1,0))</f>
        <v>0</v>
      </c>
      <c r="T310" s="73">
        <f t="shared" si="23"/>
        <v>0</v>
      </c>
    </row>
    <row r="311" spans="1:20" ht="15.75" customHeight="1" x14ac:dyDescent="0.2">
      <c r="A311" s="42"/>
      <c r="B311" s="41"/>
      <c r="C311" s="44"/>
      <c r="D311" s="40"/>
      <c r="E311" s="26">
        <f t="shared" si="26"/>
        <v>0</v>
      </c>
      <c r="F311" s="27"/>
      <c r="G311" s="27"/>
      <c r="H311" s="30">
        <f xml:space="preserve"> R311*S311 + Q311*InosineTablo[[#All],[Sütun4]] + T311</f>
        <v>0</v>
      </c>
      <c r="Q311" s="71">
        <f t="shared" si="24"/>
        <v>0</v>
      </c>
      <c r="R311" s="72">
        <f t="shared" si="25"/>
        <v>0</v>
      </c>
      <c r="S311" s="72">
        <f>IF( ISERROR( VLOOKUP(F311,FiyatTablosu[],MATCH(G311,saflastirma,0)+1,0)), 0, VLOOKUP(F311,FiyatTablosu[],MATCH(G311,saflastirma,0)+1,0))</f>
        <v>0</v>
      </c>
      <c r="T311" s="73">
        <f t="shared" si="23"/>
        <v>0</v>
      </c>
    </row>
    <row r="312" spans="1:20" ht="15.75" customHeight="1" x14ac:dyDescent="0.2">
      <c r="A312" s="42"/>
      <c r="B312" s="41"/>
      <c r="C312" s="44"/>
      <c r="D312" s="40"/>
      <c r="E312" s="26">
        <f t="shared" si="26"/>
        <v>0</v>
      </c>
      <c r="F312" s="27"/>
      <c r="G312" s="27"/>
      <c r="H312" s="30">
        <f xml:space="preserve"> R312*S312 + Q312*InosineTablo[[#All],[Sütun4]] + T312</f>
        <v>0</v>
      </c>
      <c r="Q312" s="71">
        <f t="shared" si="24"/>
        <v>0</v>
      </c>
      <c r="R312" s="72">
        <f t="shared" si="25"/>
        <v>0</v>
      </c>
      <c r="S312" s="72">
        <f>IF( ISERROR( VLOOKUP(F312,FiyatTablosu[],MATCH(G312,saflastirma,0)+1,0)), 0, VLOOKUP(F312,FiyatTablosu[],MATCH(G312,saflastirma,0)+1,0))</f>
        <v>0</v>
      </c>
      <c r="T312" s="73">
        <f t="shared" si="23"/>
        <v>0</v>
      </c>
    </row>
    <row r="313" spans="1:20" ht="15.75" customHeight="1" x14ac:dyDescent="0.2">
      <c r="A313" s="42"/>
      <c r="B313" s="41"/>
      <c r="C313" s="44"/>
      <c r="D313" s="40"/>
      <c r="E313" s="26">
        <f t="shared" si="26"/>
        <v>0</v>
      </c>
      <c r="F313" s="27"/>
      <c r="G313" s="27"/>
      <c r="H313" s="30">
        <f xml:space="preserve"> R313*S313 + Q313*InosineTablo[[#All],[Sütun4]] + T313</f>
        <v>0</v>
      </c>
      <c r="Q313" s="71">
        <f t="shared" si="24"/>
        <v>0</v>
      </c>
      <c r="R313" s="72">
        <f t="shared" si="25"/>
        <v>0</v>
      </c>
      <c r="S313" s="72">
        <f>IF( ISERROR( VLOOKUP(F313,FiyatTablosu[],MATCH(G313,saflastirma,0)+1,0)), 0, VLOOKUP(F313,FiyatTablosu[],MATCH(G313,saflastirma,0)+1,0))</f>
        <v>0</v>
      </c>
      <c r="T313" s="73">
        <f t="shared" si="23"/>
        <v>0</v>
      </c>
    </row>
    <row r="314" spans="1:20" ht="15.75" customHeight="1" x14ac:dyDescent="0.2">
      <c r="A314" s="42"/>
      <c r="B314" s="41"/>
      <c r="C314" s="44"/>
      <c r="D314" s="40"/>
      <c r="E314" s="26">
        <f t="shared" si="26"/>
        <v>0</v>
      </c>
      <c r="F314" s="27"/>
      <c r="G314" s="27"/>
      <c r="H314" s="30">
        <f xml:space="preserve"> R314*S314 + Q314*InosineTablo[[#All],[Sütun4]] + T314</f>
        <v>0</v>
      </c>
      <c r="Q314" s="71">
        <f t="shared" si="24"/>
        <v>0</v>
      </c>
      <c r="R314" s="72">
        <f t="shared" si="25"/>
        <v>0</v>
      </c>
      <c r="S314" s="72">
        <f>IF( ISERROR( VLOOKUP(F314,FiyatTablosu[],MATCH(G314,saflastirma,0)+1,0)), 0, VLOOKUP(F314,FiyatTablosu[],MATCH(G314,saflastirma,0)+1,0))</f>
        <v>0</v>
      </c>
      <c r="T314" s="73">
        <f t="shared" si="23"/>
        <v>0</v>
      </c>
    </row>
    <row r="315" spans="1:20" ht="15.75" customHeight="1" x14ac:dyDescent="0.2">
      <c r="A315" s="42"/>
      <c r="B315" s="41"/>
      <c r="C315" s="44"/>
      <c r="D315" s="40"/>
      <c r="E315" s="26">
        <f t="shared" si="26"/>
        <v>0</v>
      </c>
      <c r="F315" s="27"/>
      <c r="G315" s="27"/>
      <c r="H315" s="30">
        <f xml:space="preserve"> R315*S315 + Q315*InosineTablo[[#All],[Sütun4]] + T315</f>
        <v>0</v>
      </c>
      <c r="Q315" s="71">
        <f t="shared" si="24"/>
        <v>0</v>
      </c>
      <c r="R315" s="72">
        <f t="shared" si="25"/>
        <v>0</v>
      </c>
      <c r="S315" s="72">
        <f>IF( ISERROR( VLOOKUP(F315,FiyatTablosu[],MATCH(G315,saflastirma,0)+1,0)), 0, VLOOKUP(F315,FiyatTablosu[],MATCH(G315,saflastirma,0)+1,0))</f>
        <v>0</v>
      </c>
      <c r="T315" s="73">
        <f t="shared" si="23"/>
        <v>0</v>
      </c>
    </row>
    <row r="316" spans="1:20" ht="15.75" customHeight="1" x14ac:dyDescent="0.2">
      <c r="A316" s="42"/>
      <c r="B316" s="41"/>
      <c r="C316" s="44"/>
      <c r="D316" s="40"/>
      <c r="E316" s="26">
        <f t="shared" si="26"/>
        <v>0</v>
      </c>
      <c r="F316" s="27"/>
      <c r="G316" s="27"/>
      <c r="H316" s="30">
        <f xml:space="preserve"> R316*S316 + Q316*InosineTablo[[#All],[Sütun4]] + T316</f>
        <v>0</v>
      </c>
      <c r="Q316" s="71">
        <f t="shared" si="24"/>
        <v>0</v>
      </c>
      <c r="R316" s="72">
        <f t="shared" si="25"/>
        <v>0</v>
      </c>
      <c r="S316" s="72">
        <f>IF( ISERROR( VLOOKUP(F316,FiyatTablosu[],MATCH(G316,saflastirma,0)+1,0)), 0, VLOOKUP(F316,FiyatTablosu[],MATCH(G316,saflastirma,0)+1,0))</f>
        <v>0</v>
      </c>
      <c r="T316" s="73">
        <f t="shared" si="23"/>
        <v>0</v>
      </c>
    </row>
    <row r="317" spans="1:20" ht="15.75" customHeight="1" x14ac:dyDescent="0.2">
      <c r="A317" s="42"/>
      <c r="B317" s="41"/>
      <c r="C317" s="44"/>
      <c r="D317" s="40"/>
      <c r="E317" s="26">
        <f t="shared" si="26"/>
        <v>0</v>
      </c>
      <c r="F317" s="27"/>
      <c r="G317" s="27"/>
      <c r="H317" s="30">
        <f xml:space="preserve"> R317*S317 + Q317*InosineTablo[[#All],[Sütun4]] + T317</f>
        <v>0</v>
      </c>
      <c r="Q317" s="71">
        <f t="shared" si="24"/>
        <v>0</v>
      </c>
      <c r="R317" s="72">
        <f t="shared" si="25"/>
        <v>0</v>
      </c>
      <c r="S317" s="72">
        <f>IF( ISERROR( VLOOKUP(F317,FiyatTablosu[],MATCH(G317,saflastirma,0)+1,0)), 0, VLOOKUP(F317,FiyatTablosu[],MATCH(G317,saflastirma,0)+1,0))</f>
        <v>0</v>
      </c>
      <c r="T317" s="73">
        <f t="shared" si="23"/>
        <v>0</v>
      </c>
    </row>
    <row r="318" spans="1:20" ht="15.75" customHeight="1" x14ac:dyDescent="0.2">
      <c r="A318" s="42"/>
      <c r="B318" s="41"/>
      <c r="C318" s="44"/>
      <c r="D318" s="40"/>
      <c r="E318" s="26">
        <f t="shared" si="26"/>
        <v>0</v>
      </c>
      <c r="F318" s="27"/>
      <c r="G318" s="27"/>
      <c r="H318" s="30">
        <f xml:space="preserve"> R318*S318 + Q318*InosineTablo[[#All],[Sütun4]] + T318</f>
        <v>0</v>
      </c>
      <c r="Q318" s="71">
        <f t="shared" si="24"/>
        <v>0</v>
      </c>
      <c r="R318" s="72">
        <f t="shared" si="25"/>
        <v>0</v>
      </c>
      <c r="S318" s="72">
        <f>IF( ISERROR( VLOOKUP(F318,FiyatTablosu[],MATCH(G318,saflastirma,0)+1,0)), 0, VLOOKUP(F318,FiyatTablosu[],MATCH(G318,saflastirma,0)+1,0))</f>
        <v>0</v>
      </c>
      <c r="T318" s="73">
        <f t="shared" si="23"/>
        <v>0</v>
      </c>
    </row>
    <row r="319" spans="1:20" ht="15.75" customHeight="1" x14ac:dyDescent="0.2">
      <c r="A319" s="42"/>
      <c r="B319" s="41"/>
      <c r="C319" s="44"/>
      <c r="D319" s="40"/>
      <c r="E319" s="26">
        <f t="shared" si="26"/>
        <v>0</v>
      </c>
      <c r="F319" s="27"/>
      <c r="G319" s="27"/>
      <c r="H319" s="30">
        <f xml:space="preserve"> R319*S319 + Q319*InosineTablo[[#All],[Sütun4]] + T319</f>
        <v>0</v>
      </c>
      <c r="Q319" s="71">
        <f t="shared" si="24"/>
        <v>0</v>
      </c>
      <c r="R319" s="72">
        <f t="shared" si="25"/>
        <v>0</v>
      </c>
      <c r="S319" s="72">
        <f>IF( ISERROR( VLOOKUP(F319,FiyatTablosu[],MATCH(G319,saflastirma,0)+1,0)), 0, VLOOKUP(F319,FiyatTablosu[],MATCH(G319,saflastirma,0)+1,0))</f>
        <v>0</v>
      </c>
      <c r="T319" s="73">
        <f t="shared" si="23"/>
        <v>0</v>
      </c>
    </row>
    <row r="320" spans="1:20" ht="15.75" customHeight="1" x14ac:dyDescent="0.2">
      <c r="A320" s="42"/>
      <c r="B320" s="41"/>
      <c r="C320" s="44"/>
      <c r="D320" s="40"/>
      <c r="E320" s="26">
        <f t="shared" si="26"/>
        <v>0</v>
      </c>
      <c r="F320" s="27"/>
      <c r="G320" s="27"/>
      <c r="H320" s="30">
        <f xml:space="preserve"> R320*S320 + Q320*InosineTablo[[#All],[Sütun4]] + T320</f>
        <v>0</v>
      </c>
      <c r="Q320" s="71">
        <f t="shared" si="24"/>
        <v>0</v>
      </c>
      <c r="R320" s="72">
        <f t="shared" si="25"/>
        <v>0</v>
      </c>
      <c r="S320" s="72">
        <f>IF( ISERROR( VLOOKUP(F320,FiyatTablosu[],MATCH(G320,saflastirma,0)+1,0)), 0, VLOOKUP(F320,FiyatTablosu[],MATCH(G320,saflastirma,0)+1,0))</f>
        <v>0</v>
      </c>
      <c r="T320" s="73">
        <f t="shared" si="23"/>
        <v>0</v>
      </c>
    </row>
    <row r="321" spans="1:20" ht="15.75" customHeight="1" x14ac:dyDescent="0.2">
      <c r="A321" s="42"/>
      <c r="B321" s="41"/>
      <c r="C321" s="44"/>
      <c r="D321" s="40"/>
      <c r="E321" s="26">
        <f t="shared" si="26"/>
        <v>0</v>
      </c>
      <c r="F321" s="27"/>
      <c r="G321" s="27"/>
      <c r="H321" s="30">
        <f xml:space="preserve"> R321*S321 + Q321*InosineTablo[[#All],[Sütun4]] + T321</f>
        <v>0</v>
      </c>
      <c r="Q321" s="71">
        <f t="shared" si="24"/>
        <v>0</v>
      </c>
      <c r="R321" s="72">
        <f t="shared" si="25"/>
        <v>0</v>
      </c>
      <c r="S321" s="72">
        <f>IF( ISERROR( VLOOKUP(F321,FiyatTablosu[],MATCH(G321,saflastirma,0)+1,0)), 0, VLOOKUP(F321,FiyatTablosu[],MATCH(G321,saflastirma,0)+1,0))</f>
        <v>0</v>
      </c>
      <c r="T321" s="73">
        <f t="shared" si="23"/>
        <v>0</v>
      </c>
    </row>
    <row r="322" spans="1:20" ht="15.75" customHeight="1" x14ac:dyDescent="0.2">
      <c r="A322" s="42"/>
      <c r="B322" s="41"/>
      <c r="C322" s="44"/>
      <c r="D322" s="40"/>
      <c r="E322" s="26">
        <f t="shared" si="26"/>
        <v>0</v>
      </c>
      <c r="F322" s="27"/>
      <c r="G322" s="27"/>
      <c r="H322" s="30">
        <f xml:space="preserve"> R322*S322 + Q322*InosineTablo[[#All],[Sütun4]] + T322</f>
        <v>0</v>
      </c>
      <c r="Q322" s="71">
        <f t="shared" si="24"/>
        <v>0</v>
      </c>
      <c r="R322" s="72">
        <f t="shared" si="25"/>
        <v>0</v>
      </c>
      <c r="S322" s="72">
        <f>IF( ISERROR( VLOOKUP(F322,FiyatTablosu[],MATCH(G322,saflastirma,0)+1,0)), 0, VLOOKUP(F322,FiyatTablosu[],MATCH(G322,saflastirma,0)+1,0))</f>
        <v>0</v>
      </c>
      <c r="T322" s="73">
        <f t="shared" si="23"/>
        <v>0</v>
      </c>
    </row>
    <row r="323" spans="1:20" ht="15.75" customHeight="1" x14ac:dyDescent="0.2">
      <c r="A323" s="42"/>
      <c r="B323" s="41"/>
      <c r="C323" s="44"/>
      <c r="D323" s="40"/>
      <c r="E323" s="26">
        <f t="shared" si="26"/>
        <v>0</v>
      </c>
      <c r="F323" s="27"/>
      <c r="G323" s="27"/>
      <c r="H323" s="30">
        <f xml:space="preserve"> R323*S323 + Q323*InosineTablo[[#All],[Sütun4]] + T323</f>
        <v>0</v>
      </c>
      <c r="Q323" s="71">
        <f t="shared" si="24"/>
        <v>0</v>
      </c>
      <c r="R323" s="72">
        <f t="shared" si="25"/>
        <v>0</v>
      </c>
      <c r="S323" s="72">
        <f>IF( ISERROR( VLOOKUP(F323,FiyatTablosu[],MATCH(G323,saflastirma,0)+1,0)), 0, VLOOKUP(F323,FiyatTablosu[],MATCH(G323,saflastirma,0)+1,0))</f>
        <v>0</v>
      </c>
      <c r="T323" s="73">
        <f t="shared" si="23"/>
        <v>0</v>
      </c>
    </row>
    <row r="324" spans="1:20" ht="15.75" customHeight="1" x14ac:dyDescent="0.2">
      <c r="A324" s="42"/>
      <c r="B324" s="41"/>
      <c r="C324" s="44"/>
      <c r="D324" s="40"/>
      <c r="E324" s="26">
        <f t="shared" si="26"/>
        <v>0</v>
      </c>
      <c r="F324" s="27"/>
      <c r="G324" s="27"/>
      <c r="H324" s="30">
        <f xml:space="preserve"> R324*S324 + Q324*InosineTablo[[#All],[Sütun4]] + T324</f>
        <v>0</v>
      </c>
      <c r="Q324" s="71">
        <f t="shared" si="24"/>
        <v>0</v>
      </c>
      <c r="R324" s="72">
        <f t="shared" si="25"/>
        <v>0</v>
      </c>
      <c r="S324" s="72">
        <f>IF( ISERROR( VLOOKUP(F324,FiyatTablosu[],MATCH(G324,saflastirma,0)+1,0)), 0, VLOOKUP(F324,FiyatTablosu[],MATCH(G324,saflastirma,0)+1,0))</f>
        <v>0</v>
      </c>
      <c r="T324" s="73">
        <f t="shared" si="23"/>
        <v>0</v>
      </c>
    </row>
    <row r="325" spans="1:20" ht="15.75" customHeight="1" x14ac:dyDescent="0.2">
      <c r="A325" s="42"/>
      <c r="B325" s="41"/>
      <c r="C325" s="44"/>
      <c r="D325" s="40"/>
      <c r="E325" s="26">
        <f t="shared" si="26"/>
        <v>0</v>
      </c>
      <c r="F325" s="27"/>
      <c r="G325" s="27"/>
      <c r="H325" s="30">
        <f xml:space="preserve"> R325*S325 + Q325*InosineTablo[[#All],[Sütun4]] + T325</f>
        <v>0</v>
      </c>
      <c r="Q325" s="71">
        <f t="shared" si="24"/>
        <v>0</v>
      </c>
      <c r="R325" s="72">
        <f t="shared" si="25"/>
        <v>0</v>
      </c>
      <c r="S325" s="72">
        <f>IF( ISERROR( VLOOKUP(F325,FiyatTablosu[],MATCH(G325,saflastirma,0)+1,0)), 0, VLOOKUP(F325,FiyatTablosu[],MATCH(G325,saflastirma,0)+1,0))</f>
        <v>0</v>
      </c>
      <c r="T325" s="73">
        <f t="shared" si="23"/>
        <v>0</v>
      </c>
    </row>
    <row r="326" spans="1:20" ht="15.75" customHeight="1" x14ac:dyDescent="0.2">
      <c r="A326" s="42"/>
      <c r="B326" s="41"/>
      <c r="C326" s="44"/>
      <c r="D326" s="40"/>
      <c r="E326" s="26">
        <f t="shared" si="26"/>
        <v>0</v>
      </c>
      <c r="F326" s="27"/>
      <c r="G326" s="27"/>
      <c r="H326" s="30">
        <f xml:space="preserve"> R326*S326 + Q326*InosineTablo[[#All],[Sütun4]] + T326</f>
        <v>0</v>
      </c>
      <c r="Q326" s="71">
        <f t="shared" si="24"/>
        <v>0</v>
      </c>
      <c r="R326" s="72">
        <f t="shared" si="25"/>
        <v>0</v>
      </c>
      <c r="S326" s="72">
        <f>IF( ISERROR( VLOOKUP(F326,FiyatTablosu[],MATCH(G326,saflastirma,0)+1,0)), 0, VLOOKUP(F326,FiyatTablosu[],MATCH(G326,saflastirma,0)+1,0))</f>
        <v>0</v>
      </c>
      <c r="T326" s="73">
        <f t="shared" si="23"/>
        <v>0</v>
      </c>
    </row>
    <row r="327" spans="1:20" ht="15.75" customHeight="1" x14ac:dyDescent="0.2">
      <c r="A327" s="42"/>
      <c r="B327" s="41"/>
      <c r="C327" s="44"/>
      <c r="D327" s="40"/>
      <c r="E327" s="26">
        <f t="shared" si="26"/>
        <v>0</v>
      </c>
      <c r="F327" s="27"/>
      <c r="G327" s="27"/>
      <c r="H327" s="30">
        <f xml:space="preserve"> R327*S327 + Q327*InosineTablo[[#All],[Sütun4]] + T327</f>
        <v>0</v>
      </c>
      <c r="Q327" s="71">
        <f t="shared" si="24"/>
        <v>0</v>
      </c>
      <c r="R327" s="72">
        <f t="shared" si="25"/>
        <v>0</v>
      </c>
      <c r="S327" s="72">
        <f>IF( ISERROR( VLOOKUP(F327,FiyatTablosu[],MATCH(G327,saflastirma,0)+1,0)), 0, VLOOKUP(F327,FiyatTablosu[],MATCH(G327,saflastirma,0)+1,0))</f>
        <v>0</v>
      </c>
      <c r="T327" s="73">
        <f t="shared" si="23"/>
        <v>0</v>
      </c>
    </row>
    <row r="328" spans="1:20" ht="15.75" customHeight="1" x14ac:dyDescent="0.2">
      <c r="A328" s="42"/>
      <c r="B328" s="41"/>
      <c r="C328" s="44"/>
      <c r="D328" s="40"/>
      <c r="E328" s="26">
        <f t="shared" si="26"/>
        <v>0</v>
      </c>
      <c r="F328" s="27"/>
      <c r="G328" s="27"/>
      <c r="H328" s="30">
        <f xml:space="preserve"> R328*S328 + Q328*InosineTablo[[#All],[Sütun4]] + T328</f>
        <v>0</v>
      </c>
      <c r="Q328" s="71">
        <f t="shared" si="24"/>
        <v>0</v>
      </c>
      <c r="R328" s="72">
        <f t="shared" si="25"/>
        <v>0</v>
      </c>
      <c r="S328" s="72">
        <f>IF( ISERROR( VLOOKUP(F328,FiyatTablosu[],MATCH(G328,saflastirma,0)+1,0)), 0, VLOOKUP(F328,FiyatTablosu[],MATCH(G328,saflastirma,0)+1,0))</f>
        <v>0</v>
      </c>
      <c r="T328" s="73">
        <f t="shared" si="23"/>
        <v>0</v>
      </c>
    </row>
    <row r="329" spans="1:20" ht="15.75" customHeight="1" x14ac:dyDescent="0.2">
      <c r="A329" s="42"/>
      <c r="B329" s="41"/>
      <c r="C329" s="44"/>
      <c r="D329" s="40"/>
      <c r="E329" s="26">
        <f t="shared" si="26"/>
        <v>0</v>
      </c>
      <c r="F329" s="27"/>
      <c r="G329" s="27"/>
      <c r="H329" s="30">
        <f xml:space="preserve"> R329*S329 + Q329*InosineTablo[[#All],[Sütun4]] + T329</f>
        <v>0</v>
      </c>
      <c r="Q329" s="71">
        <f t="shared" si="24"/>
        <v>0</v>
      </c>
      <c r="R329" s="72">
        <f t="shared" si="25"/>
        <v>0</v>
      </c>
      <c r="S329" s="72">
        <f>IF( ISERROR( VLOOKUP(F329,FiyatTablosu[],MATCH(G329,saflastirma,0)+1,0)), 0, VLOOKUP(F329,FiyatTablosu[],MATCH(G329,saflastirma,0)+1,0))</f>
        <v>0</v>
      </c>
      <c r="T329" s="73">
        <f t="shared" si="23"/>
        <v>0</v>
      </c>
    </row>
    <row r="330" spans="1:20" ht="15.75" customHeight="1" x14ac:dyDescent="0.2">
      <c r="A330" s="42"/>
      <c r="B330" s="41"/>
      <c r="C330" s="44"/>
      <c r="D330" s="40"/>
      <c r="E330" s="26">
        <f t="shared" si="26"/>
        <v>0</v>
      </c>
      <c r="F330" s="27"/>
      <c r="G330" s="27"/>
      <c r="H330" s="30">
        <f xml:space="preserve"> R330*S330 + Q330*InosineTablo[[#All],[Sütun4]] + T330</f>
        <v>0</v>
      </c>
      <c r="Q330" s="71">
        <f t="shared" si="24"/>
        <v>0</v>
      </c>
      <c r="R330" s="72">
        <f t="shared" si="25"/>
        <v>0</v>
      </c>
      <c r="S330" s="72">
        <f>IF( ISERROR( VLOOKUP(F330,FiyatTablosu[],MATCH(G330,saflastirma,0)+1,0)), 0, VLOOKUP(F330,FiyatTablosu[],MATCH(G330,saflastirma,0)+1,0))</f>
        <v>0</v>
      </c>
      <c r="T330" s="73">
        <f t="shared" si="23"/>
        <v>0</v>
      </c>
    </row>
    <row r="331" spans="1:20" ht="15.75" customHeight="1" x14ac:dyDescent="0.2">
      <c r="A331" s="42"/>
      <c r="B331" s="41"/>
      <c r="C331" s="44"/>
      <c r="D331" s="40"/>
      <c r="E331" s="26">
        <f t="shared" si="26"/>
        <v>0</v>
      </c>
      <c r="F331" s="27"/>
      <c r="G331" s="27"/>
      <c r="H331" s="30">
        <f xml:space="preserve"> R331*S331 + Q331*InosineTablo[[#All],[Sütun4]] + T331</f>
        <v>0</v>
      </c>
      <c r="Q331" s="71">
        <f t="shared" si="24"/>
        <v>0</v>
      </c>
      <c r="R331" s="72">
        <f t="shared" si="25"/>
        <v>0</v>
      </c>
      <c r="S331" s="72">
        <f>IF( ISERROR( VLOOKUP(F331,FiyatTablosu[],MATCH(G331,saflastirma,0)+1,0)), 0, VLOOKUP(F331,FiyatTablosu[],MATCH(G331,saflastirma,0)+1,0))</f>
        <v>0</v>
      </c>
      <c r="T331" s="73">
        <f t="shared" si="23"/>
        <v>0</v>
      </c>
    </row>
    <row r="332" spans="1:20" ht="15.75" customHeight="1" x14ac:dyDescent="0.2">
      <c r="A332" s="42"/>
      <c r="B332" s="41"/>
      <c r="C332" s="44"/>
      <c r="D332" s="40"/>
      <c r="E332" s="26">
        <f t="shared" si="26"/>
        <v>0</v>
      </c>
      <c r="F332" s="27"/>
      <c r="G332" s="27"/>
      <c r="H332" s="30">
        <f xml:space="preserve"> R332*S332 + Q332*InosineTablo[[#All],[Sütun4]] + T332</f>
        <v>0</v>
      </c>
      <c r="Q332" s="71">
        <f t="shared" si="24"/>
        <v>0</v>
      </c>
      <c r="R332" s="72">
        <f t="shared" si="25"/>
        <v>0</v>
      </c>
      <c r="S332" s="72">
        <f>IF( ISERROR( VLOOKUP(F332,FiyatTablosu[],MATCH(G332,saflastirma,0)+1,0)), 0, VLOOKUP(F332,FiyatTablosu[],MATCH(G332,saflastirma,0)+1,0))</f>
        <v>0</v>
      </c>
      <c r="T332" s="73">
        <f t="shared" si="23"/>
        <v>0</v>
      </c>
    </row>
    <row r="333" spans="1:20" ht="15.75" customHeight="1" x14ac:dyDescent="0.2">
      <c r="A333" s="42"/>
      <c r="B333" s="41"/>
      <c r="C333" s="44"/>
      <c r="D333" s="40"/>
      <c r="E333" s="26">
        <f t="shared" si="26"/>
        <v>0</v>
      </c>
      <c r="F333" s="27"/>
      <c r="G333" s="27"/>
      <c r="H333" s="30">
        <f xml:space="preserve"> R333*S333 + Q333*InosineTablo[[#All],[Sütun4]] + T333</f>
        <v>0</v>
      </c>
      <c r="Q333" s="71">
        <f t="shared" si="24"/>
        <v>0</v>
      </c>
      <c r="R333" s="72">
        <f t="shared" si="25"/>
        <v>0</v>
      </c>
      <c r="S333" s="72">
        <f>IF( ISERROR( VLOOKUP(F333,FiyatTablosu[],MATCH(G333,saflastirma,0)+1,0)), 0, VLOOKUP(F333,FiyatTablosu[],MATCH(G333,saflastirma,0)+1,0))</f>
        <v>0</v>
      </c>
      <c r="T333" s="73">
        <f t="shared" si="23"/>
        <v>0</v>
      </c>
    </row>
    <row r="334" spans="1:20" ht="15.75" customHeight="1" x14ac:dyDescent="0.2">
      <c r="A334" s="42"/>
      <c r="B334" s="41"/>
      <c r="C334" s="44"/>
      <c r="D334" s="40"/>
      <c r="E334" s="26">
        <f t="shared" si="26"/>
        <v>0</v>
      </c>
      <c r="F334" s="27"/>
      <c r="G334" s="27"/>
      <c r="H334" s="30">
        <f xml:space="preserve"> R334*S334 + Q334*InosineTablo[[#All],[Sütun4]] + T334</f>
        <v>0</v>
      </c>
      <c r="Q334" s="71">
        <f t="shared" si="24"/>
        <v>0</v>
      </c>
      <c r="R334" s="72">
        <f t="shared" si="25"/>
        <v>0</v>
      </c>
      <c r="S334" s="72">
        <f>IF( ISERROR( VLOOKUP(F334,FiyatTablosu[],MATCH(G334,saflastirma,0)+1,0)), 0, VLOOKUP(F334,FiyatTablosu[],MATCH(G334,saflastirma,0)+1,0))</f>
        <v>0</v>
      </c>
      <c r="T334" s="73">
        <f t="shared" si="23"/>
        <v>0</v>
      </c>
    </row>
    <row r="335" spans="1:20" ht="15.75" customHeight="1" x14ac:dyDescent="0.2">
      <c r="A335" s="42"/>
      <c r="B335" s="41"/>
      <c r="C335" s="44"/>
      <c r="D335" s="40"/>
      <c r="E335" s="26">
        <f t="shared" si="26"/>
        <v>0</v>
      </c>
      <c r="F335" s="27"/>
      <c r="G335" s="27"/>
      <c r="H335" s="30">
        <f xml:space="preserve"> R335*S335 + Q335*InosineTablo[[#All],[Sütun4]] + T335</f>
        <v>0</v>
      </c>
      <c r="Q335" s="71">
        <f t="shared" si="24"/>
        <v>0</v>
      </c>
      <c r="R335" s="72">
        <f t="shared" si="25"/>
        <v>0</v>
      </c>
      <c r="S335" s="72">
        <f>IF( ISERROR( VLOOKUP(F335,FiyatTablosu[],MATCH(G335,saflastirma,0)+1,0)), 0, VLOOKUP(F335,FiyatTablosu[],MATCH(G335,saflastirma,0)+1,0))</f>
        <v>0</v>
      </c>
      <c r="T335" s="73">
        <f t="shared" si="23"/>
        <v>0</v>
      </c>
    </row>
    <row r="336" spans="1:20" ht="15.75" customHeight="1" x14ac:dyDescent="0.2">
      <c r="A336" s="42"/>
      <c r="B336" s="41"/>
      <c r="C336" s="44"/>
      <c r="D336" s="40"/>
      <c r="E336" s="26">
        <f t="shared" si="26"/>
        <v>0</v>
      </c>
      <c r="F336" s="27"/>
      <c r="G336" s="27"/>
      <c r="H336" s="30">
        <f xml:space="preserve"> R336*S336 + Q336*InosineTablo[[#All],[Sütun4]] + T336</f>
        <v>0</v>
      </c>
      <c r="Q336" s="71">
        <f t="shared" si="24"/>
        <v>0</v>
      </c>
      <c r="R336" s="72">
        <f t="shared" si="25"/>
        <v>0</v>
      </c>
      <c r="S336" s="72">
        <f>IF( ISERROR( VLOOKUP(F336,FiyatTablosu[],MATCH(G336,saflastirma,0)+1,0)), 0, VLOOKUP(F336,FiyatTablosu[],MATCH(G336,saflastirma,0)+1,0))</f>
        <v>0</v>
      </c>
      <c r="T336" s="73">
        <f t="shared" si="23"/>
        <v>0</v>
      </c>
    </row>
    <row r="337" spans="1:20" ht="15.75" customHeight="1" x14ac:dyDescent="0.2">
      <c r="A337" s="42"/>
      <c r="B337" s="41"/>
      <c r="C337" s="44"/>
      <c r="D337" s="40"/>
      <c r="E337" s="26">
        <f t="shared" si="26"/>
        <v>0</v>
      </c>
      <c r="F337" s="27"/>
      <c r="G337" s="27"/>
      <c r="H337" s="30">
        <f xml:space="preserve"> R337*S337 + Q337*InosineTablo[[#All],[Sütun4]] + T337</f>
        <v>0</v>
      </c>
      <c r="Q337" s="71">
        <f t="shared" si="24"/>
        <v>0</v>
      </c>
      <c r="R337" s="72">
        <f t="shared" si="25"/>
        <v>0</v>
      </c>
      <c r="S337" s="72">
        <f>IF( ISERROR( VLOOKUP(F337,FiyatTablosu[],MATCH(G337,saflastirma,0)+1,0)), 0, VLOOKUP(F337,FiyatTablosu[],MATCH(G337,saflastirma,0)+1,0))</f>
        <v>0</v>
      </c>
      <c r="T337" s="73">
        <f t="shared" si="23"/>
        <v>0</v>
      </c>
    </row>
    <row r="338" spans="1:20" ht="15.75" customHeight="1" x14ac:dyDescent="0.2">
      <c r="A338" s="42"/>
      <c r="B338" s="41"/>
      <c r="C338" s="44"/>
      <c r="D338" s="40"/>
      <c r="E338" s="26">
        <f t="shared" si="26"/>
        <v>0</v>
      </c>
      <c r="F338" s="27"/>
      <c r="G338" s="27"/>
      <c r="H338" s="30">
        <f xml:space="preserve"> R338*S338 + Q338*InosineTablo[[#All],[Sütun4]] + T338</f>
        <v>0</v>
      </c>
      <c r="Q338" s="71">
        <f t="shared" si="24"/>
        <v>0</v>
      </c>
      <c r="R338" s="72">
        <f t="shared" si="25"/>
        <v>0</v>
      </c>
      <c r="S338" s="72">
        <f>IF( ISERROR( VLOOKUP(F338,FiyatTablosu[],MATCH(G338,saflastirma,0)+1,0)), 0, VLOOKUP(F338,FiyatTablosu[],MATCH(G338,saflastirma,0)+1,0))</f>
        <v>0</v>
      </c>
      <c r="T338" s="73">
        <f t="shared" si="23"/>
        <v>0</v>
      </c>
    </row>
    <row r="339" spans="1:20" ht="15.75" customHeight="1" x14ac:dyDescent="0.2">
      <c r="A339" s="42"/>
      <c r="B339" s="41"/>
      <c r="C339" s="44"/>
      <c r="D339" s="40"/>
      <c r="E339" s="26">
        <f t="shared" si="26"/>
        <v>0</v>
      </c>
      <c r="F339" s="27"/>
      <c r="G339" s="27"/>
      <c r="H339" s="30">
        <f xml:space="preserve"> R339*S339 + Q339*InosineTablo[[#All],[Sütun4]] + T339</f>
        <v>0</v>
      </c>
      <c r="Q339" s="71">
        <f t="shared" si="24"/>
        <v>0</v>
      </c>
      <c r="R339" s="72">
        <f t="shared" si="25"/>
        <v>0</v>
      </c>
      <c r="S339" s="72">
        <f>IF( ISERROR( VLOOKUP(F339,FiyatTablosu[],MATCH(G339,saflastirma,0)+1,0)), 0, VLOOKUP(F339,FiyatTablosu[],MATCH(G339,saflastirma,0)+1,0))</f>
        <v>0</v>
      </c>
      <c r="T339" s="73">
        <f t="shared" si="23"/>
        <v>0</v>
      </c>
    </row>
    <row r="340" spans="1:20" ht="15.75" customHeight="1" x14ac:dyDescent="0.2">
      <c r="A340" s="42"/>
      <c r="B340" s="41"/>
      <c r="C340" s="44"/>
      <c r="D340" s="40"/>
      <c r="E340" s="26">
        <f t="shared" si="26"/>
        <v>0</v>
      </c>
      <c r="F340" s="27"/>
      <c r="G340" s="27"/>
      <c r="H340" s="30">
        <f xml:space="preserve"> R340*S340 + Q340*InosineTablo[[#All],[Sütun4]] + T340</f>
        <v>0</v>
      </c>
      <c r="Q340" s="71">
        <f t="shared" si="24"/>
        <v>0</v>
      </c>
      <c r="R340" s="72">
        <f t="shared" si="25"/>
        <v>0</v>
      </c>
      <c r="S340" s="72">
        <f>IF( ISERROR( VLOOKUP(F340,FiyatTablosu[],MATCH(G340,saflastirma,0)+1,0)), 0, VLOOKUP(F340,FiyatTablosu[],MATCH(G340,saflastirma,0)+1,0))</f>
        <v>0</v>
      </c>
      <c r="T340" s="73">
        <f t="shared" si="23"/>
        <v>0</v>
      </c>
    </row>
    <row r="341" spans="1:20" ht="15.75" customHeight="1" x14ac:dyDescent="0.2">
      <c r="A341" s="42"/>
      <c r="B341" s="41"/>
      <c r="C341" s="44"/>
      <c r="D341" s="40"/>
      <c r="E341" s="26">
        <f t="shared" si="26"/>
        <v>0</v>
      </c>
      <c r="F341" s="27"/>
      <c r="G341" s="27"/>
      <c r="H341" s="30">
        <f xml:space="preserve"> R341*S341 + Q341*InosineTablo[[#All],[Sütun4]] + T341</f>
        <v>0</v>
      </c>
      <c r="Q341" s="71">
        <f t="shared" si="24"/>
        <v>0</v>
      </c>
      <c r="R341" s="72">
        <f t="shared" si="25"/>
        <v>0</v>
      </c>
      <c r="S341" s="72">
        <f>IF( ISERROR( VLOOKUP(F341,FiyatTablosu[],MATCH(G341,saflastirma,0)+1,0)), 0, VLOOKUP(F341,FiyatTablosu[],MATCH(G341,saflastirma,0)+1,0))</f>
        <v>0</v>
      </c>
      <c r="T341" s="73">
        <f t="shared" si="23"/>
        <v>0</v>
      </c>
    </row>
    <row r="342" spans="1:20" ht="15.75" customHeight="1" x14ac:dyDescent="0.2">
      <c r="A342" s="42"/>
      <c r="B342" s="41"/>
      <c r="C342" s="44"/>
      <c r="D342" s="40"/>
      <c r="E342" s="26">
        <f t="shared" si="26"/>
        <v>0</v>
      </c>
      <c r="F342" s="27"/>
      <c r="G342" s="27"/>
      <c r="H342" s="30">
        <f xml:space="preserve"> R342*S342 + Q342*InosineTablo[[#All],[Sütun4]] + T342</f>
        <v>0</v>
      </c>
      <c r="Q342" s="71">
        <f t="shared" si="24"/>
        <v>0</v>
      </c>
      <c r="R342" s="72">
        <f t="shared" si="25"/>
        <v>0</v>
      </c>
      <c r="S342" s="72">
        <f>IF( ISERROR( VLOOKUP(F342,FiyatTablosu[],MATCH(G342,saflastirma,0)+1,0)), 0, VLOOKUP(F342,FiyatTablosu[],MATCH(G342,saflastirma,0)+1,0))</f>
        <v>0</v>
      </c>
      <c r="T342" s="73">
        <f t="shared" si="23"/>
        <v>0</v>
      </c>
    </row>
    <row r="343" spans="1:20" ht="15.75" customHeight="1" x14ac:dyDescent="0.2">
      <c r="A343" s="42"/>
      <c r="B343" s="41"/>
      <c r="C343" s="44"/>
      <c r="D343" s="40"/>
      <c r="E343" s="26">
        <f t="shared" si="26"/>
        <v>0</v>
      </c>
      <c r="F343" s="27"/>
      <c r="G343" s="27"/>
      <c r="H343" s="30">
        <f xml:space="preserve"> R343*S343 + Q343*InosineTablo[[#All],[Sütun4]] + T343</f>
        <v>0</v>
      </c>
      <c r="Q343" s="71">
        <f t="shared" si="24"/>
        <v>0</v>
      </c>
      <c r="R343" s="72">
        <f t="shared" si="25"/>
        <v>0</v>
      </c>
      <c r="S343" s="72">
        <f>IF( ISERROR( VLOOKUP(F343,FiyatTablosu[],MATCH(G343,saflastirma,0)+1,0)), 0, VLOOKUP(F343,FiyatTablosu[],MATCH(G343,saflastirma,0)+1,0))</f>
        <v>0</v>
      </c>
      <c r="T343" s="73">
        <f t="shared" ref="T343:T406" si="27">IF(B343="",0,VLOOKUP(B343,bes_mod_fiyatlar,4,FALSE))+IF(D343="",0,VLOOKUP(D343,uc_mod_fiyatlar,4,FALSE))</f>
        <v>0</v>
      </c>
    </row>
    <row r="344" spans="1:20" ht="15.75" customHeight="1" x14ac:dyDescent="0.2">
      <c r="A344" s="42"/>
      <c r="B344" s="41"/>
      <c r="C344" s="44"/>
      <c r="D344" s="40"/>
      <c r="E344" s="26">
        <f t="shared" si="26"/>
        <v>0</v>
      </c>
      <c r="F344" s="27"/>
      <c r="G344" s="27"/>
      <c r="H344" s="30">
        <f xml:space="preserve"> R344*S344 + Q344*InosineTablo[[#All],[Sütun4]] + T344</f>
        <v>0</v>
      </c>
      <c r="Q344" s="71">
        <f t="shared" ref="Q344:Q407" si="28">2*LEN(C344)-LEN(SUBSTITUTE(C344,"I",""))-LEN(SUBSTITUTE(C344,"i",""))</f>
        <v>0</v>
      </c>
      <c r="R344" s="72">
        <f t="shared" ref="R344:R407" si="29">LEN(SUBSTITUTE(C344,"I",""))+LEN(SUBSTITUTE(C344,"i","")) - LEN(C344)</f>
        <v>0</v>
      </c>
      <c r="S344" s="72">
        <f>IF( ISERROR( VLOOKUP(F344,FiyatTablosu[],MATCH(G344,saflastirma,0)+1,0)), 0, VLOOKUP(F344,FiyatTablosu[],MATCH(G344,saflastirma,0)+1,0))</f>
        <v>0</v>
      </c>
      <c r="T344" s="73">
        <f t="shared" si="27"/>
        <v>0</v>
      </c>
    </row>
    <row r="345" spans="1:20" ht="15.75" customHeight="1" x14ac:dyDescent="0.2">
      <c r="A345" s="42"/>
      <c r="B345" s="41"/>
      <c r="C345" s="44"/>
      <c r="D345" s="40"/>
      <c r="E345" s="26">
        <f t="shared" si="26"/>
        <v>0</v>
      </c>
      <c r="F345" s="27"/>
      <c r="G345" s="27"/>
      <c r="H345" s="30">
        <f xml:space="preserve"> R345*S345 + Q345*InosineTablo[[#All],[Sütun4]] + T345</f>
        <v>0</v>
      </c>
      <c r="Q345" s="71">
        <f t="shared" si="28"/>
        <v>0</v>
      </c>
      <c r="R345" s="72">
        <f t="shared" si="29"/>
        <v>0</v>
      </c>
      <c r="S345" s="72">
        <f>IF( ISERROR( VLOOKUP(F345,FiyatTablosu[],MATCH(G345,saflastirma,0)+1,0)), 0, VLOOKUP(F345,FiyatTablosu[],MATCH(G345,saflastirma,0)+1,0))</f>
        <v>0</v>
      </c>
      <c r="T345" s="73">
        <f t="shared" si="27"/>
        <v>0</v>
      </c>
    </row>
    <row r="346" spans="1:20" ht="15.75" customHeight="1" x14ac:dyDescent="0.2">
      <c r="A346" s="42"/>
      <c r="B346" s="41"/>
      <c r="C346" s="44"/>
      <c r="D346" s="40"/>
      <c r="E346" s="26">
        <f t="shared" si="26"/>
        <v>0</v>
      </c>
      <c r="F346" s="27"/>
      <c r="G346" s="27"/>
      <c r="H346" s="30">
        <f xml:space="preserve"> R346*S346 + Q346*InosineTablo[[#All],[Sütun4]] + T346</f>
        <v>0</v>
      </c>
      <c r="Q346" s="71">
        <f t="shared" si="28"/>
        <v>0</v>
      </c>
      <c r="R346" s="72">
        <f t="shared" si="29"/>
        <v>0</v>
      </c>
      <c r="S346" s="72">
        <f>IF( ISERROR( VLOOKUP(F346,FiyatTablosu[],MATCH(G346,saflastirma,0)+1,0)), 0, VLOOKUP(F346,FiyatTablosu[],MATCH(G346,saflastirma,0)+1,0))</f>
        <v>0</v>
      </c>
      <c r="T346" s="73">
        <f t="shared" si="27"/>
        <v>0</v>
      </c>
    </row>
    <row r="347" spans="1:20" ht="15.75" customHeight="1" x14ac:dyDescent="0.2">
      <c r="A347" s="42"/>
      <c r="B347" s="41"/>
      <c r="C347" s="44"/>
      <c r="D347" s="40"/>
      <c r="E347" s="26">
        <f t="shared" si="26"/>
        <v>0</v>
      </c>
      <c r="F347" s="27"/>
      <c r="G347" s="27"/>
      <c r="H347" s="30">
        <f xml:space="preserve"> R347*S347 + Q347*InosineTablo[[#All],[Sütun4]] + T347</f>
        <v>0</v>
      </c>
      <c r="Q347" s="71">
        <f t="shared" si="28"/>
        <v>0</v>
      </c>
      <c r="R347" s="72">
        <f t="shared" si="29"/>
        <v>0</v>
      </c>
      <c r="S347" s="72">
        <f>IF( ISERROR( VLOOKUP(F347,FiyatTablosu[],MATCH(G347,saflastirma,0)+1,0)), 0, VLOOKUP(F347,FiyatTablosu[],MATCH(G347,saflastirma,0)+1,0))</f>
        <v>0</v>
      </c>
      <c r="T347" s="73">
        <f t="shared" si="27"/>
        <v>0</v>
      </c>
    </row>
    <row r="348" spans="1:20" ht="15.75" customHeight="1" x14ac:dyDescent="0.2">
      <c r="A348" s="42"/>
      <c r="B348" s="41"/>
      <c r="C348" s="44"/>
      <c r="D348" s="40"/>
      <c r="E348" s="26">
        <f t="shared" si="26"/>
        <v>0</v>
      </c>
      <c r="F348" s="27"/>
      <c r="G348" s="27"/>
      <c r="H348" s="30">
        <f xml:space="preserve"> R348*S348 + Q348*InosineTablo[[#All],[Sütun4]] + T348</f>
        <v>0</v>
      </c>
      <c r="Q348" s="71">
        <f t="shared" si="28"/>
        <v>0</v>
      </c>
      <c r="R348" s="72">
        <f t="shared" si="29"/>
        <v>0</v>
      </c>
      <c r="S348" s="72">
        <f>IF( ISERROR( VLOOKUP(F348,FiyatTablosu[],MATCH(G348,saflastirma,0)+1,0)), 0, VLOOKUP(F348,FiyatTablosu[],MATCH(G348,saflastirma,0)+1,0))</f>
        <v>0</v>
      </c>
      <c r="T348" s="73">
        <f t="shared" si="27"/>
        <v>0</v>
      </c>
    </row>
    <row r="349" spans="1:20" ht="15.75" customHeight="1" x14ac:dyDescent="0.2">
      <c r="A349" s="42"/>
      <c r="B349" s="41"/>
      <c r="C349" s="44"/>
      <c r="D349" s="40"/>
      <c r="E349" s="26">
        <f t="shared" si="26"/>
        <v>0</v>
      </c>
      <c r="F349" s="27"/>
      <c r="G349" s="27"/>
      <c r="H349" s="30">
        <f xml:space="preserve"> R349*S349 + Q349*InosineTablo[[#All],[Sütun4]] + T349</f>
        <v>0</v>
      </c>
      <c r="Q349" s="71">
        <f t="shared" si="28"/>
        <v>0</v>
      </c>
      <c r="R349" s="72">
        <f t="shared" si="29"/>
        <v>0</v>
      </c>
      <c r="S349" s="72">
        <f>IF( ISERROR( VLOOKUP(F349,FiyatTablosu[],MATCH(G349,saflastirma,0)+1,0)), 0, VLOOKUP(F349,FiyatTablosu[],MATCH(G349,saflastirma,0)+1,0))</f>
        <v>0</v>
      </c>
      <c r="T349" s="73">
        <f t="shared" si="27"/>
        <v>0</v>
      </c>
    </row>
    <row r="350" spans="1:20" ht="15.75" customHeight="1" x14ac:dyDescent="0.2">
      <c r="A350" s="42"/>
      <c r="B350" s="41"/>
      <c r="C350" s="44"/>
      <c r="D350" s="40"/>
      <c r="E350" s="26">
        <f t="shared" ref="E350:E413" si="30">LEN(C350)</f>
        <v>0</v>
      </c>
      <c r="F350" s="27"/>
      <c r="G350" s="27"/>
      <c r="H350" s="30">
        <f xml:space="preserve"> R350*S350 + Q350*InosineTablo[[#All],[Sütun4]] + T350</f>
        <v>0</v>
      </c>
      <c r="Q350" s="71">
        <f t="shared" si="28"/>
        <v>0</v>
      </c>
      <c r="R350" s="72">
        <f t="shared" si="29"/>
        <v>0</v>
      </c>
      <c r="S350" s="72">
        <f>IF( ISERROR( VLOOKUP(F350,FiyatTablosu[],MATCH(G350,saflastirma,0)+1,0)), 0, VLOOKUP(F350,FiyatTablosu[],MATCH(G350,saflastirma,0)+1,0))</f>
        <v>0</v>
      </c>
      <c r="T350" s="73">
        <f t="shared" si="27"/>
        <v>0</v>
      </c>
    </row>
    <row r="351" spans="1:20" ht="15.75" customHeight="1" x14ac:dyDescent="0.2">
      <c r="A351" s="42"/>
      <c r="B351" s="41"/>
      <c r="C351" s="44"/>
      <c r="D351" s="40"/>
      <c r="E351" s="26">
        <f t="shared" si="30"/>
        <v>0</v>
      </c>
      <c r="F351" s="27"/>
      <c r="G351" s="27"/>
      <c r="H351" s="30">
        <f xml:space="preserve"> R351*S351 + Q351*InosineTablo[[#All],[Sütun4]] + T351</f>
        <v>0</v>
      </c>
      <c r="Q351" s="71">
        <f t="shared" si="28"/>
        <v>0</v>
      </c>
      <c r="R351" s="72">
        <f t="shared" si="29"/>
        <v>0</v>
      </c>
      <c r="S351" s="72">
        <f>IF( ISERROR( VLOOKUP(F351,FiyatTablosu[],MATCH(G351,saflastirma,0)+1,0)), 0, VLOOKUP(F351,FiyatTablosu[],MATCH(G351,saflastirma,0)+1,0))</f>
        <v>0</v>
      </c>
      <c r="T351" s="73">
        <f t="shared" si="27"/>
        <v>0</v>
      </c>
    </row>
    <row r="352" spans="1:20" ht="15.75" customHeight="1" x14ac:dyDescent="0.2">
      <c r="A352" s="42"/>
      <c r="B352" s="41"/>
      <c r="C352" s="44"/>
      <c r="D352" s="40"/>
      <c r="E352" s="26">
        <f t="shared" si="30"/>
        <v>0</v>
      </c>
      <c r="F352" s="27"/>
      <c r="G352" s="27"/>
      <c r="H352" s="30">
        <f xml:space="preserve"> R352*S352 + Q352*InosineTablo[[#All],[Sütun4]] + T352</f>
        <v>0</v>
      </c>
      <c r="Q352" s="71">
        <f t="shared" si="28"/>
        <v>0</v>
      </c>
      <c r="R352" s="72">
        <f t="shared" si="29"/>
        <v>0</v>
      </c>
      <c r="S352" s="72">
        <f>IF( ISERROR( VLOOKUP(F352,FiyatTablosu[],MATCH(G352,saflastirma,0)+1,0)), 0, VLOOKUP(F352,FiyatTablosu[],MATCH(G352,saflastirma,0)+1,0))</f>
        <v>0</v>
      </c>
      <c r="T352" s="73">
        <f t="shared" si="27"/>
        <v>0</v>
      </c>
    </row>
    <row r="353" spans="1:20" ht="15.75" customHeight="1" x14ac:dyDescent="0.2">
      <c r="A353" s="42"/>
      <c r="B353" s="41"/>
      <c r="C353" s="44"/>
      <c r="D353" s="40"/>
      <c r="E353" s="26">
        <f t="shared" si="30"/>
        <v>0</v>
      </c>
      <c r="F353" s="27"/>
      <c r="G353" s="27"/>
      <c r="H353" s="30">
        <f xml:space="preserve"> R353*S353 + Q353*InosineTablo[[#All],[Sütun4]] + T353</f>
        <v>0</v>
      </c>
      <c r="Q353" s="71">
        <f t="shared" si="28"/>
        <v>0</v>
      </c>
      <c r="R353" s="72">
        <f t="shared" si="29"/>
        <v>0</v>
      </c>
      <c r="S353" s="72">
        <f>IF( ISERROR( VLOOKUP(F353,FiyatTablosu[],MATCH(G353,saflastirma,0)+1,0)), 0, VLOOKUP(F353,FiyatTablosu[],MATCH(G353,saflastirma,0)+1,0))</f>
        <v>0</v>
      </c>
      <c r="T353" s="73">
        <f t="shared" si="27"/>
        <v>0</v>
      </c>
    </row>
    <row r="354" spans="1:20" ht="15.75" customHeight="1" x14ac:dyDescent="0.2">
      <c r="A354" s="42"/>
      <c r="B354" s="41"/>
      <c r="C354" s="44"/>
      <c r="D354" s="40"/>
      <c r="E354" s="26">
        <f t="shared" si="30"/>
        <v>0</v>
      </c>
      <c r="F354" s="27"/>
      <c r="G354" s="27"/>
      <c r="H354" s="30">
        <f xml:space="preserve"> R354*S354 + Q354*InosineTablo[[#All],[Sütun4]] + T354</f>
        <v>0</v>
      </c>
      <c r="Q354" s="71">
        <f t="shared" si="28"/>
        <v>0</v>
      </c>
      <c r="R354" s="72">
        <f t="shared" si="29"/>
        <v>0</v>
      </c>
      <c r="S354" s="72">
        <f>IF( ISERROR( VLOOKUP(F354,FiyatTablosu[],MATCH(G354,saflastirma,0)+1,0)), 0, VLOOKUP(F354,FiyatTablosu[],MATCH(G354,saflastirma,0)+1,0))</f>
        <v>0</v>
      </c>
      <c r="T354" s="73">
        <f t="shared" si="27"/>
        <v>0</v>
      </c>
    </row>
    <row r="355" spans="1:20" ht="15.75" customHeight="1" x14ac:dyDescent="0.2">
      <c r="A355" s="42"/>
      <c r="B355" s="41"/>
      <c r="C355" s="44"/>
      <c r="D355" s="40"/>
      <c r="E355" s="26">
        <f t="shared" si="30"/>
        <v>0</v>
      </c>
      <c r="F355" s="27"/>
      <c r="G355" s="27"/>
      <c r="H355" s="30">
        <f xml:space="preserve"> R355*S355 + Q355*InosineTablo[[#All],[Sütun4]] + T355</f>
        <v>0</v>
      </c>
      <c r="Q355" s="71">
        <f t="shared" si="28"/>
        <v>0</v>
      </c>
      <c r="R355" s="72">
        <f t="shared" si="29"/>
        <v>0</v>
      </c>
      <c r="S355" s="72">
        <f>IF( ISERROR( VLOOKUP(F355,FiyatTablosu[],MATCH(G355,saflastirma,0)+1,0)), 0, VLOOKUP(F355,FiyatTablosu[],MATCH(G355,saflastirma,0)+1,0))</f>
        <v>0</v>
      </c>
      <c r="T355" s="73">
        <f t="shared" si="27"/>
        <v>0</v>
      </c>
    </row>
    <row r="356" spans="1:20" ht="15.75" customHeight="1" x14ac:dyDescent="0.2">
      <c r="A356" s="42"/>
      <c r="B356" s="41"/>
      <c r="C356" s="44"/>
      <c r="D356" s="40"/>
      <c r="E356" s="26">
        <f t="shared" si="30"/>
        <v>0</v>
      </c>
      <c r="F356" s="27"/>
      <c r="G356" s="27"/>
      <c r="H356" s="30">
        <f xml:space="preserve"> R356*S356 + Q356*InosineTablo[[#All],[Sütun4]] + T356</f>
        <v>0</v>
      </c>
      <c r="Q356" s="71">
        <f t="shared" si="28"/>
        <v>0</v>
      </c>
      <c r="R356" s="72">
        <f t="shared" si="29"/>
        <v>0</v>
      </c>
      <c r="S356" s="72">
        <f>IF( ISERROR( VLOOKUP(F356,FiyatTablosu[],MATCH(G356,saflastirma,0)+1,0)), 0, VLOOKUP(F356,FiyatTablosu[],MATCH(G356,saflastirma,0)+1,0))</f>
        <v>0</v>
      </c>
      <c r="T356" s="73">
        <f t="shared" si="27"/>
        <v>0</v>
      </c>
    </row>
    <row r="357" spans="1:20" ht="15.75" customHeight="1" x14ac:dyDescent="0.2">
      <c r="A357" s="42"/>
      <c r="B357" s="41"/>
      <c r="C357" s="44"/>
      <c r="D357" s="40"/>
      <c r="E357" s="26">
        <f t="shared" si="30"/>
        <v>0</v>
      </c>
      <c r="F357" s="27"/>
      <c r="G357" s="27"/>
      <c r="H357" s="30">
        <f xml:space="preserve"> R357*S357 + Q357*InosineTablo[[#All],[Sütun4]] + T357</f>
        <v>0</v>
      </c>
      <c r="Q357" s="71">
        <f t="shared" si="28"/>
        <v>0</v>
      </c>
      <c r="R357" s="72">
        <f t="shared" si="29"/>
        <v>0</v>
      </c>
      <c r="S357" s="72">
        <f>IF( ISERROR( VLOOKUP(F357,FiyatTablosu[],MATCH(G357,saflastirma,0)+1,0)), 0, VLOOKUP(F357,FiyatTablosu[],MATCH(G357,saflastirma,0)+1,0))</f>
        <v>0</v>
      </c>
      <c r="T357" s="73">
        <f t="shared" si="27"/>
        <v>0</v>
      </c>
    </row>
    <row r="358" spans="1:20" ht="15.75" customHeight="1" x14ac:dyDescent="0.2">
      <c r="A358" s="42"/>
      <c r="B358" s="41"/>
      <c r="C358" s="44"/>
      <c r="D358" s="40"/>
      <c r="E358" s="26">
        <f t="shared" si="30"/>
        <v>0</v>
      </c>
      <c r="F358" s="27"/>
      <c r="G358" s="27"/>
      <c r="H358" s="30">
        <f xml:space="preserve"> R358*S358 + Q358*InosineTablo[[#All],[Sütun4]] + T358</f>
        <v>0</v>
      </c>
      <c r="Q358" s="71">
        <f t="shared" si="28"/>
        <v>0</v>
      </c>
      <c r="R358" s="72">
        <f t="shared" si="29"/>
        <v>0</v>
      </c>
      <c r="S358" s="72">
        <f>IF( ISERROR( VLOOKUP(F358,FiyatTablosu[],MATCH(G358,saflastirma,0)+1,0)), 0, VLOOKUP(F358,FiyatTablosu[],MATCH(G358,saflastirma,0)+1,0))</f>
        <v>0</v>
      </c>
      <c r="T358" s="73">
        <f t="shared" si="27"/>
        <v>0</v>
      </c>
    </row>
    <row r="359" spans="1:20" ht="15.75" customHeight="1" x14ac:dyDescent="0.2">
      <c r="A359" s="42"/>
      <c r="B359" s="41"/>
      <c r="C359" s="44"/>
      <c r="D359" s="40"/>
      <c r="E359" s="26">
        <f t="shared" si="30"/>
        <v>0</v>
      </c>
      <c r="F359" s="27"/>
      <c r="G359" s="27"/>
      <c r="H359" s="30">
        <f xml:space="preserve"> R359*S359 + Q359*InosineTablo[[#All],[Sütun4]] + T359</f>
        <v>0</v>
      </c>
      <c r="Q359" s="71">
        <f t="shared" si="28"/>
        <v>0</v>
      </c>
      <c r="R359" s="72">
        <f t="shared" si="29"/>
        <v>0</v>
      </c>
      <c r="S359" s="72">
        <f>IF( ISERROR( VLOOKUP(F359,FiyatTablosu[],MATCH(G359,saflastirma,0)+1,0)), 0, VLOOKUP(F359,FiyatTablosu[],MATCH(G359,saflastirma,0)+1,0))</f>
        <v>0</v>
      </c>
      <c r="T359" s="73">
        <f t="shared" si="27"/>
        <v>0</v>
      </c>
    </row>
    <row r="360" spans="1:20" ht="15.75" customHeight="1" x14ac:dyDescent="0.2">
      <c r="A360" s="42"/>
      <c r="B360" s="41"/>
      <c r="C360" s="44"/>
      <c r="D360" s="40"/>
      <c r="E360" s="26">
        <f t="shared" si="30"/>
        <v>0</v>
      </c>
      <c r="F360" s="27"/>
      <c r="G360" s="27"/>
      <c r="H360" s="30">
        <f xml:space="preserve"> R360*S360 + Q360*InosineTablo[[#All],[Sütun4]] + T360</f>
        <v>0</v>
      </c>
      <c r="Q360" s="71">
        <f t="shared" si="28"/>
        <v>0</v>
      </c>
      <c r="R360" s="72">
        <f t="shared" si="29"/>
        <v>0</v>
      </c>
      <c r="S360" s="72">
        <f>IF( ISERROR( VLOOKUP(F360,FiyatTablosu[],MATCH(G360,saflastirma,0)+1,0)), 0, VLOOKUP(F360,FiyatTablosu[],MATCH(G360,saflastirma,0)+1,0))</f>
        <v>0</v>
      </c>
      <c r="T360" s="73">
        <f t="shared" si="27"/>
        <v>0</v>
      </c>
    </row>
    <row r="361" spans="1:20" ht="15.75" customHeight="1" x14ac:dyDescent="0.2">
      <c r="A361" s="42"/>
      <c r="B361" s="41"/>
      <c r="C361" s="44"/>
      <c r="D361" s="40"/>
      <c r="E361" s="26">
        <f t="shared" si="30"/>
        <v>0</v>
      </c>
      <c r="F361" s="27"/>
      <c r="G361" s="27"/>
      <c r="H361" s="30">
        <f xml:space="preserve"> R361*S361 + Q361*InosineTablo[[#All],[Sütun4]] + T361</f>
        <v>0</v>
      </c>
      <c r="Q361" s="71">
        <f t="shared" si="28"/>
        <v>0</v>
      </c>
      <c r="R361" s="72">
        <f t="shared" si="29"/>
        <v>0</v>
      </c>
      <c r="S361" s="72">
        <f>IF( ISERROR( VLOOKUP(F361,FiyatTablosu[],MATCH(G361,saflastirma,0)+1,0)), 0, VLOOKUP(F361,FiyatTablosu[],MATCH(G361,saflastirma,0)+1,0))</f>
        <v>0</v>
      </c>
      <c r="T361" s="73">
        <f t="shared" si="27"/>
        <v>0</v>
      </c>
    </row>
    <row r="362" spans="1:20" ht="15.75" customHeight="1" x14ac:dyDescent="0.2">
      <c r="A362" s="42"/>
      <c r="B362" s="41"/>
      <c r="C362" s="44"/>
      <c r="D362" s="40"/>
      <c r="E362" s="26">
        <f t="shared" si="30"/>
        <v>0</v>
      </c>
      <c r="F362" s="27"/>
      <c r="G362" s="27"/>
      <c r="H362" s="30">
        <f xml:space="preserve"> R362*S362 + Q362*InosineTablo[[#All],[Sütun4]] + T362</f>
        <v>0</v>
      </c>
      <c r="Q362" s="71">
        <f t="shared" si="28"/>
        <v>0</v>
      </c>
      <c r="R362" s="72">
        <f t="shared" si="29"/>
        <v>0</v>
      </c>
      <c r="S362" s="72">
        <f>IF( ISERROR( VLOOKUP(F362,FiyatTablosu[],MATCH(G362,saflastirma,0)+1,0)), 0, VLOOKUP(F362,FiyatTablosu[],MATCH(G362,saflastirma,0)+1,0))</f>
        <v>0</v>
      </c>
      <c r="T362" s="73">
        <f t="shared" si="27"/>
        <v>0</v>
      </c>
    </row>
    <row r="363" spans="1:20" ht="15.75" customHeight="1" x14ac:dyDescent="0.2">
      <c r="A363" s="42"/>
      <c r="B363" s="41"/>
      <c r="C363" s="44"/>
      <c r="D363" s="40"/>
      <c r="E363" s="26">
        <f t="shared" si="30"/>
        <v>0</v>
      </c>
      <c r="F363" s="27"/>
      <c r="G363" s="27"/>
      <c r="H363" s="30">
        <f xml:space="preserve"> R363*S363 + Q363*InosineTablo[[#All],[Sütun4]] + T363</f>
        <v>0</v>
      </c>
      <c r="Q363" s="71">
        <f t="shared" si="28"/>
        <v>0</v>
      </c>
      <c r="R363" s="72">
        <f t="shared" si="29"/>
        <v>0</v>
      </c>
      <c r="S363" s="72">
        <f>IF( ISERROR( VLOOKUP(F363,FiyatTablosu[],MATCH(G363,saflastirma,0)+1,0)), 0, VLOOKUP(F363,FiyatTablosu[],MATCH(G363,saflastirma,0)+1,0))</f>
        <v>0</v>
      </c>
      <c r="T363" s="73">
        <f t="shared" si="27"/>
        <v>0</v>
      </c>
    </row>
    <row r="364" spans="1:20" ht="15.75" customHeight="1" x14ac:dyDescent="0.2">
      <c r="A364" s="42"/>
      <c r="B364" s="41"/>
      <c r="C364" s="44"/>
      <c r="D364" s="40"/>
      <c r="E364" s="26">
        <f t="shared" si="30"/>
        <v>0</v>
      </c>
      <c r="F364" s="27"/>
      <c r="G364" s="27"/>
      <c r="H364" s="30">
        <f xml:space="preserve"> R364*S364 + Q364*InosineTablo[[#All],[Sütun4]] + T364</f>
        <v>0</v>
      </c>
      <c r="Q364" s="71">
        <f t="shared" si="28"/>
        <v>0</v>
      </c>
      <c r="R364" s="72">
        <f t="shared" si="29"/>
        <v>0</v>
      </c>
      <c r="S364" s="72">
        <f>IF( ISERROR( VLOOKUP(F364,FiyatTablosu[],MATCH(G364,saflastirma,0)+1,0)), 0, VLOOKUP(F364,FiyatTablosu[],MATCH(G364,saflastirma,0)+1,0))</f>
        <v>0</v>
      </c>
      <c r="T364" s="73">
        <f t="shared" si="27"/>
        <v>0</v>
      </c>
    </row>
    <row r="365" spans="1:20" ht="15.75" customHeight="1" x14ac:dyDescent="0.2">
      <c r="A365" s="42"/>
      <c r="B365" s="41"/>
      <c r="C365" s="44"/>
      <c r="D365" s="40"/>
      <c r="E365" s="26">
        <f t="shared" si="30"/>
        <v>0</v>
      </c>
      <c r="F365" s="27"/>
      <c r="G365" s="27"/>
      <c r="H365" s="30">
        <f xml:space="preserve"> R365*S365 + Q365*InosineTablo[[#All],[Sütun4]] + T365</f>
        <v>0</v>
      </c>
      <c r="Q365" s="71">
        <f t="shared" si="28"/>
        <v>0</v>
      </c>
      <c r="R365" s="72">
        <f t="shared" si="29"/>
        <v>0</v>
      </c>
      <c r="S365" s="72">
        <f>IF( ISERROR( VLOOKUP(F365,FiyatTablosu[],MATCH(G365,saflastirma,0)+1,0)), 0, VLOOKUP(F365,FiyatTablosu[],MATCH(G365,saflastirma,0)+1,0))</f>
        <v>0</v>
      </c>
      <c r="T365" s="73">
        <f t="shared" si="27"/>
        <v>0</v>
      </c>
    </row>
    <row r="366" spans="1:20" ht="15.75" customHeight="1" x14ac:dyDescent="0.2">
      <c r="A366" s="42"/>
      <c r="B366" s="41"/>
      <c r="C366" s="44"/>
      <c r="D366" s="40"/>
      <c r="E366" s="26">
        <f t="shared" si="30"/>
        <v>0</v>
      </c>
      <c r="F366" s="27"/>
      <c r="G366" s="27"/>
      <c r="H366" s="30">
        <f xml:space="preserve"> R366*S366 + Q366*InosineTablo[[#All],[Sütun4]] + T366</f>
        <v>0</v>
      </c>
      <c r="Q366" s="71">
        <f t="shared" si="28"/>
        <v>0</v>
      </c>
      <c r="R366" s="72">
        <f t="shared" si="29"/>
        <v>0</v>
      </c>
      <c r="S366" s="72">
        <f>IF( ISERROR( VLOOKUP(F366,FiyatTablosu[],MATCH(G366,saflastirma,0)+1,0)), 0, VLOOKUP(F366,FiyatTablosu[],MATCH(G366,saflastirma,0)+1,0))</f>
        <v>0</v>
      </c>
      <c r="T366" s="73">
        <f t="shared" si="27"/>
        <v>0</v>
      </c>
    </row>
    <row r="367" spans="1:20" ht="15.75" customHeight="1" x14ac:dyDescent="0.2">
      <c r="A367" s="42"/>
      <c r="B367" s="41"/>
      <c r="C367" s="44"/>
      <c r="D367" s="40"/>
      <c r="E367" s="26">
        <f t="shared" si="30"/>
        <v>0</v>
      </c>
      <c r="F367" s="27"/>
      <c r="G367" s="27"/>
      <c r="H367" s="30">
        <f xml:space="preserve"> R367*S367 + Q367*InosineTablo[[#All],[Sütun4]] + T367</f>
        <v>0</v>
      </c>
      <c r="Q367" s="71">
        <f t="shared" si="28"/>
        <v>0</v>
      </c>
      <c r="R367" s="72">
        <f t="shared" si="29"/>
        <v>0</v>
      </c>
      <c r="S367" s="72">
        <f>IF( ISERROR( VLOOKUP(F367,FiyatTablosu[],MATCH(G367,saflastirma,0)+1,0)), 0, VLOOKUP(F367,FiyatTablosu[],MATCH(G367,saflastirma,0)+1,0))</f>
        <v>0</v>
      </c>
      <c r="T367" s="73">
        <f t="shared" si="27"/>
        <v>0</v>
      </c>
    </row>
    <row r="368" spans="1:20" ht="15.75" customHeight="1" x14ac:dyDescent="0.2">
      <c r="A368" s="42"/>
      <c r="B368" s="41"/>
      <c r="C368" s="44"/>
      <c r="D368" s="40"/>
      <c r="E368" s="26">
        <f t="shared" si="30"/>
        <v>0</v>
      </c>
      <c r="F368" s="27"/>
      <c r="G368" s="27"/>
      <c r="H368" s="30">
        <f xml:space="preserve"> R368*S368 + Q368*InosineTablo[[#All],[Sütun4]] + T368</f>
        <v>0</v>
      </c>
      <c r="Q368" s="71">
        <f t="shared" si="28"/>
        <v>0</v>
      </c>
      <c r="R368" s="72">
        <f t="shared" si="29"/>
        <v>0</v>
      </c>
      <c r="S368" s="72">
        <f>IF( ISERROR( VLOOKUP(F368,FiyatTablosu[],MATCH(G368,saflastirma,0)+1,0)), 0, VLOOKUP(F368,FiyatTablosu[],MATCH(G368,saflastirma,0)+1,0))</f>
        <v>0</v>
      </c>
      <c r="T368" s="73">
        <f t="shared" si="27"/>
        <v>0</v>
      </c>
    </row>
    <row r="369" spans="1:20" ht="15.75" customHeight="1" x14ac:dyDescent="0.2">
      <c r="A369" s="42"/>
      <c r="B369" s="41"/>
      <c r="C369" s="44"/>
      <c r="D369" s="40"/>
      <c r="E369" s="26">
        <f t="shared" si="30"/>
        <v>0</v>
      </c>
      <c r="F369" s="27"/>
      <c r="G369" s="27"/>
      <c r="H369" s="30">
        <f xml:space="preserve"> R369*S369 + Q369*InosineTablo[[#All],[Sütun4]] + T369</f>
        <v>0</v>
      </c>
      <c r="Q369" s="71">
        <f t="shared" si="28"/>
        <v>0</v>
      </c>
      <c r="R369" s="72">
        <f t="shared" si="29"/>
        <v>0</v>
      </c>
      <c r="S369" s="72">
        <f>IF( ISERROR( VLOOKUP(F369,FiyatTablosu[],MATCH(G369,saflastirma,0)+1,0)), 0, VLOOKUP(F369,FiyatTablosu[],MATCH(G369,saflastirma,0)+1,0))</f>
        <v>0</v>
      </c>
      <c r="T369" s="73">
        <f t="shared" si="27"/>
        <v>0</v>
      </c>
    </row>
    <row r="370" spans="1:20" ht="15.75" customHeight="1" x14ac:dyDescent="0.2">
      <c r="A370" s="42"/>
      <c r="B370" s="41"/>
      <c r="C370" s="44"/>
      <c r="D370" s="40"/>
      <c r="E370" s="26">
        <f t="shared" si="30"/>
        <v>0</v>
      </c>
      <c r="F370" s="27"/>
      <c r="G370" s="27"/>
      <c r="H370" s="30">
        <f xml:space="preserve"> R370*S370 + Q370*InosineTablo[[#All],[Sütun4]] + T370</f>
        <v>0</v>
      </c>
      <c r="Q370" s="71">
        <f t="shared" si="28"/>
        <v>0</v>
      </c>
      <c r="R370" s="72">
        <f t="shared" si="29"/>
        <v>0</v>
      </c>
      <c r="S370" s="72">
        <f>IF( ISERROR( VLOOKUP(F370,FiyatTablosu[],MATCH(G370,saflastirma,0)+1,0)), 0, VLOOKUP(F370,FiyatTablosu[],MATCH(G370,saflastirma,0)+1,0))</f>
        <v>0</v>
      </c>
      <c r="T370" s="73">
        <f t="shared" si="27"/>
        <v>0</v>
      </c>
    </row>
    <row r="371" spans="1:20" ht="15.75" customHeight="1" x14ac:dyDescent="0.2">
      <c r="A371" s="42"/>
      <c r="B371" s="41"/>
      <c r="C371" s="44"/>
      <c r="D371" s="40"/>
      <c r="E371" s="26">
        <f t="shared" si="30"/>
        <v>0</v>
      </c>
      <c r="F371" s="27"/>
      <c r="G371" s="27"/>
      <c r="H371" s="30">
        <f xml:space="preserve"> R371*S371 + Q371*InosineTablo[[#All],[Sütun4]] + T371</f>
        <v>0</v>
      </c>
      <c r="Q371" s="71">
        <f t="shared" si="28"/>
        <v>0</v>
      </c>
      <c r="R371" s="72">
        <f t="shared" si="29"/>
        <v>0</v>
      </c>
      <c r="S371" s="72">
        <f>IF( ISERROR( VLOOKUP(F371,FiyatTablosu[],MATCH(G371,saflastirma,0)+1,0)), 0, VLOOKUP(F371,FiyatTablosu[],MATCH(G371,saflastirma,0)+1,0))</f>
        <v>0</v>
      </c>
      <c r="T371" s="73">
        <f t="shared" si="27"/>
        <v>0</v>
      </c>
    </row>
    <row r="372" spans="1:20" ht="15.75" customHeight="1" x14ac:dyDescent="0.2">
      <c r="A372" s="42"/>
      <c r="B372" s="41"/>
      <c r="C372" s="44"/>
      <c r="D372" s="40"/>
      <c r="E372" s="26">
        <f t="shared" si="30"/>
        <v>0</v>
      </c>
      <c r="F372" s="27"/>
      <c r="G372" s="27"/>
      <c r="H372" s="30">
        <f xml:space="preserve"> R372*S372 + Q372*InosineTablo[[#All],[Sütun4]] + T372</f>
        <v>0</v>
      </c>
      <c r="Q372" s="71">
        <f t="shared" si="28"/>
        <v>0</v>
      </c>
      <c r="R372" s="72">
        <f t="shared" si="29"/>
        <v>0</v>
      </c>
      <c r="S372" s="72">
        <f>IF( ISERROR( VLOOKUP(F372,FiyatTablosu[],MATCH(G372,saflastirma,0)+1,0)), 0, VLOOKUP(F372,FiyatTablosu[],MATCH(G372,saflastirma,0)+1,0))</f>
        <v>0</v>
      </c>
      <c r="T372" s="73">
        <f t="shared" si="27"/>
        <v>0</v>
      </c>
    </row>
    <row r="373" spans="1:20" ht="15.75" customHeight="1" x14ac:dyDescent="0.2">
      <c r="A373" s="42"/>
      <c r="B373" s="41"/>
      <c r="C373" s="44"/>
      <c r="D373" s="40"/>
      <c r="E373" s="26">
        <f t="shared" si="30"/>
        <v>0</v>
      </c>
      <c r="F373" s="27"/>
      <c r="G373" s="27"/>
      <c r="H373" s="30">
        <f xml:space="preserve"> R373*S373 + Q373*InosineTablo[[#All],[Sütun4]] + T373</f>
        <v>0</v>
      </c>
      <c r="Q373" s="71">
        <f t="shared" si="28"/>
        <v>0</v>
      </c>
      <c r="R373" s="72">
        <f t="shared" si="29"/>
        <v>0</v>
      </c>
      <c r="S373" s="72">
        <f>IF( ISERROR( VLOOKUP(F373,FiyatTablosu[],MATCH(G373,saflastirma,0)+1,0)), 0, VLOOKUP(F373,FiyatTablosu[],MATCH(G373,saflastirma,0)+1,0))</f>
        <v>0</v>
      </c>
      <c r="T373" s="73">
        <f t="shared" si="27"/>
        <v>0</v>
      </c>
    </row>
    <row r="374" spans="1:20" ht="15.75" customHeight="1" x14ac:dyDescent="0.2">
      <c r="A374" s="42"/>
      <c r="B374" s="41"/>
      <c r="C374" s="44"/>
      <c r="D374" s="40"/>
      <c r="E374" s="26">
        <f t="shared" si="30"/>
        <v>0</v>
      </c>
      <c r="F374" s="27"/>
      <c r="G374" s="27"/>
      <c r="H374" s="30">
        <f xml:space="preserve"> R374*S374 + Q374*InosineTablo[[#All],[Sütun4]] + T374</f>
        <v>0</v>
      </c>
      <c r="Q374" s="71">
        <f t="shared" si="28"/>
        <v>0</v>
      </c>
      <c r="R374" s="72">
        <f t="shared" si="29"/>
        <v>0</v>
      </c>
      <c r="S374" s="72">
        <f>IF( ISERROR( VLOOKUP(F374,FiyatTablosu[],MATCH(G374,saflastirma,0)+1,0)), 0, VLOOKUP(F374,FiyatTablosu[],MATCH(G374,saflastirma,0)+1,0))</f>
        <v>0</v>
      </c>
      <c r="T374" s="73">
        <f t="shared" si="27"/>
        <v>0</v>
      </c>
    </row>
    <row r="375" spans="1:20" ht="15.75" customHeight="1" x14ac:dyDescent="0.2">
      <c r="A375" s="42"/>
      <c r="B375" s="41"/>
      <c r="C375" s="44"/>
      <c r="D375" s="40"/>
      <c r="E375" s="26">
        <f t="shared" si="30"/>
        <v>0</v>
      </c>
      <c r="F375" s="27"/>
      <c r="G375" s="27"/>
      <c r="H375" s="30">
        <f xml:space="preserve"> R375*S375 + Q375*InosineTablo[[#All],[Sütun4]] + T375</f>
        <v>0</v>
      </c>
      <c r="Q375" s="71">
        <f t="shared" si="28"/>
        <v>0</v>
      </c>
      <c r="R375" s="72">
        <f t="shared" si="29"/>
        <v>0</v>
      </c>
      <c r="S375" s="72">
        <f>IF( ISERROR( VLOOKUP(F375,FiyatTablosu[],MATCH(G375,saflastirma,0)+1,0)), 0, VLOOKUP(F375,FiyatTablosu[],MATCH(G375,saflastirma,0)+1,0))</f>
        <v>0</v>
      </c>
      <c r="T375" s="73">
        <f t="shared" si="27"/>
        <v>0</v>
      </c>
    </row>
    <row r="376" spans="1:20" ht="15.75" customHeight="1" x14ac:dyDescent="0.2">
      <c r="A376" s="42"/>
      <c r="B376" s="41"/>
      <c r="C376" s="44"/>
      <c r="D376" s="40"/>
      <c r="E376" s="26">
        <f t="shared" si="30"/>
        <v>0</v>
      </c>
      <c r="F376" s="27"/>
      <c r="G376" s="27"/>
      <c r="H376" s="30">
        <f xml:space="preserve"> R376*S376 + Q376*InosineTablo[[#All],[Sütun4]] + T376</f>
        <v>0</v>
      </c>
      <c r="Q376" s="71">
        <f t="shared" si="28"/>
        <v>0</v>
      </c>
      <c r="R376" s="72">
        <f t="shared" si="29"/>
        <v>0</v>
      </c>
      <c r="S376" s="72">
        <f>IF( ISERROR( VLOOKUP(F376,FiyatTablosu[],MATCH(G376,saflastirma,0)+1,0)), 0, VLOOKUP(F376,FiyatTablosu[],MATCH(G376,saflastirma,0)+1,0))</f>
        <v>0</v>
      </c>
      <c r="T376" s="73">
        <f t="shared" si="27"/>
        <v>0</v>
      </c>
    </row>
    <row r="377" spans="1:20" ht="15.75" customHeight="1" x14ac:dyDescent="0.2">
      <c r="A377" s="42"/>
      <c r="B377" s="41"/>
      <c r="C377" s="44"/>
      <c r="D377" s="40"/>
      <c r="E377" s="26">
        <f t="shared" si="30"/>
        <v>0</v>
      </c>
      <c r="F377" s="27"/>
      <c r="G377" s="27"/>
      <c r="H377" s="30">
        <f xml:space="preserve"> R377*S377 + Q377*InosineTablo[[#All],[Sütun4]] + T377</f>
        <v>0</v>
      </c>
      <c r="Q377" s="71">
        <f t="shared" si="28"/>
        <v>0</v>
      </c>
      <c r="R377" s="72">
        <f t="shared" si="29"/>
        <v>0</v>
      </c>
      <c r="S377" s="72">
        <f>IF( ISERROR( VLOOKUP(F377,FiyatTablosu[],MATCH(G377,saflastirma,0)+1,0)), 0, VLOOKUP(F377,FiyatTablosu[],MATCH(G377,saflastirma,0)+1,0))</f>
        <v>0</v>
      </c>
      <c r="T377" s="73">
        <f t="shared" si="27"/>
        <v>0</v>
      </c>
    </row>
    <row r="378" spans="1:20" ht="15.75" customHeight="1" x14ac:dyDescent="0.2">
      <c r="A378" s="42"/>
      <c r="B378" s="41"/>
      <c r="C378" s="44"/>
      <c r="D378" s="40"/>
      <c r="E378" s="26">
        <f t="shared" si="30"/>
        <v>0</v>
      </c>
      <c r="F378" s="27"/>
      <c r="G378" s="27"/>
      <c r="H378" s="30">
        <f xml:space="preserve"> R378*S378 + Q378*InosineTablo[[#All],[Sütun4]] + T378</f>
        <v>0</v>
      </c>
      <c r="Q378" s="71">
        <f t="shared" si="28"/>
        <v>0</v>
      </c>
      <c r="R378" s="72">
        <f t="shared" si="29"/>
        <v>0</v>
      </c>
      <c r="S378" s="72">
        <f>IF( ISERROR( VLOOKUP(F378,FiyatTablosu[],MATCH(G378,saflastirma,0)+1,0)), 0, VLOOKUP(F378,FiyatTablosu[],MATCH(G378,saflastirma,0)+1,0))</f>
        <v>0</v>
      </c>
      <c r="T378" s="73">
        <f t="shared" si="27"/>
        <v>0</v>
      </c>
    </row>
    <row r="379" spans="1:20" ht="15.75" customHeight="1" x14ac:dyDescent="0.2">
      <c r="A379" s="42"/>
      <c r="B379" s="41"/>
      <c r="C379" s="44"/>
      <c r="D379" s="40"/>
      <c r="E379" s="26">
        <f t="shared" si="30"/>
        <v>0</v>
      </c>
      <c r="F379" s="27"/>
      <c r="G379" s="27"/>
      <c r="H379" s="30">
        <f xml:space="preserve"> R379*S379 + Q379*InosineTablo[[#All],[Sütun4]] + T379</f>
        <v>0</v>
      </c>
      <c r="Q379" s="71">
        <f t="shared" si="28"/>
        <v>0</v>
      </c>
      <c r="R379" s="72">
        <f t="shared" si="29"/>
        <v>0</v>
      </c>
      <c r="S379" s="72">
        <f>IF( ISERROR( VLOOKUP(F379,FiyatTablosu[],MATCH(G379,saflastirma,0)+1,0)), 0, VLOOKUP(F379,FiyatTablosu[],MATCH(G379,saflastirma,0)+1,0))</f>
        <v>0</v>
      </c>
      <c r="T379" s="73">
        <f t="shared" si="27"/>
        <v>0</v>
      </c>
    </row>
    <row r="380" spans="1:20" ht="15.75" customHeight="1" x14ac:dyDescent="0.2">
      <c r="A380" s="42"/>
      <c r="B380" s="41"/>
      <c r="C380" s="44"/>
      <c r="D380" s="40"/>
      <c r="E380" s="26">
        <f t="shared" si="30"/>
        <v>0</v>
      </c>
      <c r="F380" s="27"/>
      <c r="G380" s="27"/>
      <c r="H380" s="30">
        <f xml:space="preserve"> R380*S380 + Q380*InosineTablo[[#All],[Sütun4]] + T380</f>
        <v>0</v>
      </c>
      <c r="Q380" s="71">
        <f t="shared" si="28"/>
        <v>0</v>
      </c>
      <c r="R380" s="72">
        <f t="shared" si="29"/>
        <v>0</v>
      </c>
      <c r="S380" s="72">
        <f>IF( ISERROR( VLOOKUP(F380,FiyatTablosu[],MATCH(G380,saflastirma,0)+1,0)), 0, VLOOKUP(F380,FiyatTablosu[],MATCH(G380,saflastirma,0)+1,0))</f>
        <v>0</v>
      </c>
      <c r="T380" s="73">
        <f t="shared" si="27"/>
        <v>0</v>
      </c>
    </row>
    <row r="381" spans="1:20" ht="15.75" customHeight="1" x14ac:dyDescent="0.2">
      <c r="A381" s="42"/>
      <c r="B381" s="41"/>
      <c r="C381" s="44"/>
      <c r="D381" s="40"/>
      <c r="E381" s="26">
        <f t="shared" si="30"/>
        <v>0</v>
      </c>
      <c r="F381" s="27"/>
      <c r="G381" s="27"/>
      <c r="H381" s="30">
        <f xml:space="preserve"> R381*S381 + Q381*InosineTablo[[#All],[Sütun4]] + T381</f>
        <v>0</v>
      </c>
      <c r="Q381" s="71">
        <f t="shared" si="28"/>
        <v>0</v>
      </c>
      <c r="R381" s="72">
        <f t="shared" si="29"/>
        <v>0</v>
      </c>
      <c r="S381" s="72">
        <f>IF( ISERROR( VLOOKUP(F381,FiyatTablosu[],MATCH(G381,saflastirma,0)+1,0)), 0, VLOOKUP(F381,FiyatTablosu[],MATCH(G381,saflastirma,0)+1,0))</f>
        <v>0</v>
      </c>
      <c r="T381" s="73">
        <f t="shared" si="27"/>
        <v>0</v>
      </c>
    </row>
    <row r="382" spans="1:20" ht="15.75" customHeight="1" x14ac:dyDescent="0.2">
      <c r="A382" s="42"/>
      <c r="B382" s="41"/>
      <c r="C382" s="44"/>
      <c r="D382" s="40"/>
      <c r="E382" s="26">
        <f t="shared" si="30"/>
        <v>0</v>
      </c>
      <c r="F382" s="27"/>
      <c r="G382" s="27"/>
      <c r="H382" s="30">
        <f xml:space="preserve"> R382*S382 + Q382*InosineTablo[[#All],[Sütun4]] + T382</f>
        <v>0</v>
      </c>
      <c r="Q382" s="71">
        <f t="shared" si="28"/>
        <v>0</v>
      </c>
      <c r="R382" s="72">
        <f t="shared" si="29"/>
        <v>0</v>
      </c>
      <c r="S382" s="72">
        <f>IF( ISERROR( VLOOKUP(F382,FiyatTablosu[],MATCH(G382,saflastirma,0)+1,0)), 0, VLOOKUP(F382,FiyatTablosu[],MATCH(G382,saflastirma,0)+1,0))</f>
        <v>0</v>
      </c>
      <c r="T382" s="73">
        <f t="shared" si="27"/>
        <v>0</v>
      </c>
    </row>
    <row r="383" spans="1:20" ht="15.75" customHeight="1" x14ac:dyDescent="0.2">
      <c r="A383" s="42"/>
      <c r="B383" s="41"/>
      <c r="C383" s="44"/>
      <c r="D383" s="40"/>
      <c r="E383" s="26">
        <f t="shared" si="30"/>
        <v>0</v>
      </c>
      <c r="F383" s="27"/>
      <c r="G383" s="27"/>
      <c r="H383" s="30">
        <f xml:space="preserve"> R383*S383 + Q383*InosineTablo[[#All],[Sütun4]] + T383</f>
        <v>0</v>
      </c>
      <c r="Q383" s="71">
        <f t="shared" si="28"/>
        <v>0</v>
      </c>
      <c r="R383" s="72">
        <f t="shared" si="29"/>
        <v>0</v>
      </c>
      <c r="S383" s="72">
        <f>IF( ISERROR( VLOOKUP(F383,FiyatTablosu[],MATCH(G383,saflastirma,0)+1,0)), 0, VLOOKUP(F383,FiyatTablosu[],MATCH(G383,saflastirma,0)+1,0))</f>
        <v>0</v>
      </c>
      <c r="T383" s="73">
        <f t="shared" si="27"/>
        <v>0</v>
      </c>
    </row>
    <row r="384" spans="1:20" ht="15.75" customHeight="1" x14ac:dyDescent="0.2">
      <c r="A384" s="42"/>
      <c r="B384" s="41"/>
      <c r="C384" s="44"/>
      <c r="D384" s="40"/>
      <c r="E384" s="26">
        <f t="shared" si="30"/>
        <v>0</v>
      </c>
      <c r="F384" s="27"/>
      <c r="G384" s="27"/>
      <c r="H384" s="30">
        <f xml:space="preserve"> R384*S384 + Q384*InosineTablo[[#All],[Sütun4]] + T384</f>
        <v>0</v>
      </c>
      <c r="Q384" s="71">
        <f t="shared" si="28"/>
        <v>0</v>
      </c>
      <c r="R384" s="72">
        <f t="shared" si="29"/>
        <v>0</v>
      </c>
      <c r="S384" s="72">
        <f>IF( ISERROR( VLOOKUP(F384,FiyatTablosu[],MATCH(G384,saflastirma,0)+1,0)), 0, VLOOKUP(F384,FiyatTablosu[],MATCH(G384,saflastirma,0)+1,0))</f>
        <v>0</v>
      </c>
      <c r="T384" s="73">
        <f t="shared" si="27"/>
        <v>0</v>
      </c>
    </row>
    <row r="385" spans="1:20" ht="15.75" customHeight="1" x14ac:dyDescent="0.2">
      <c r="A385" s="42"/>
      <c r="B385" s="41"/>
      <c r="C385" s="44"/>
      <c r="D385" s="40"/>
      <c r="E385" s="26">
        <f t="shared" si="30"/>
        <v>0</v>
      </c>
      <c r="F385" s="27"/>
      <c r="G385" s="27"/>
      <c r="H385" s="30">
        <f xml:space="preserve"> R385*S385 + Q385*InosineTablo[[#All],[Sütun4]] + T385</f>
        <v>0</v>
      </c>
      <c r="Q385" s="71">
        <f t="shared" si="28"/>
        <v>0</v>
      </c>
      <c r="R385" s="72">
        <f t="shared" si="29"/>
        <v>0</v>
      </c>
      <c r="S385" s="72">
        <f>IF( ISERROR( VLOOKUP(F385,FiyatTablosu[],MATCH(G385,saflastirma,0)+1,0)), 0, VLOOKUP(F385,FiyatTablosu[],MATCH(G385,saflastirma,0)+1,0))</f>
        <v>0</v>
      </c>
      <c r="T385" s="73">
        <f t="shared" si="27"/>
        <v>0</v>
      </c>
    </row>
    <row r="386" spans="1:20" ht="15.75" customHeight="1" x14ac:dyDescent="0.2">
      <c r="A386" s="42"/>
      <c r="B386" s="41"/>
      <c r="C386" s="44"/>
      <c r="D386" s="40"/>
      <c r="E386" s="26">
        <f t="shared" si="30"/>
        <v>0</v>
      </c>
      <c r="F386" s="27"/>
      <c r="G386" s="27"/>
      <c r="H386" s="30">
        <f xml:space="preserve"> R386*S386 + Q386*InosineTablo[[#All],[Sütun4]] + T386</f>
        <v>0</v>
      </c>
      <c r="Q386" s="71">
        <f t="shared" si="28"/>
        <v>0</v>
      </c>
      <c r="R386" s="72">
        <f t="shared" si="29"/>
        <v>0</v>
      </c>
      <c r="S386" s="72">
        <f>IF( ISERROR( VLOOKUP(F386,FiyatTablosu[],MATCH(G386,saflastirma,0)+1,0)), 0, VLOOKUP(F386,FiyatTablosu[],MATCH(G386,saflastirma,0)+1,0))</f>
        <v>0</v>
      </c>
      <c r="T386" s="73">
        <f t="shared" si="27"/>
        <v>0</v>
      </c>
    </row>
    <row r="387" spans="1:20" ht="15.75" customHeight="1" x14ac:dyDescent="0.2">
      <c r="A387" s="42"/>
      <c r="B387" s="41"/>
      <c r="C387" s="44"/>
      <c r="D387" s="40"/>
      <c r="E387" s="26">
        <f t="shared" si="30"/>
        <v>0</v>
      </c>
      <c r="F387" s="27"/>
      <c r="G387" s="27"/>
      <c r="H387" s="30">
        <f xml:space="preserve"> R387*S387 + Q387*InosineTablo[[#All],[Sütun4]] + T387</f>
        <v>0</v>
      </c>
      <c r="Q387" s="71">
        <f t="shared" si="28"/>
        <v>0</v>
      </c>
      <c r="R387" s="72">
        <f t="shared" si="29"/>
        <v>0</v>
      </c>
      <c r="S387" s="72">
        <f>IF( ISERROR( VLOOKUP(F387,FiyatTablosu[],MATCH(G387,saflastirma,0)+1,0)), 0, VLOOKUP(F387,FiyatTablosu[],MATCH(G387,saflastirma,0)+1,0))</f>
        <v>0</v>
      </c>
      <c r="T387" s="73">
        <f t="shared" si="27"/>
        <v>0</v>
      </c>
    </row>
    <row r="388" spans="1:20" ht="15.75" customHeight="1" x14ac:dyDescent="0.2">
      <c r="A388" s="42"/>
      <c r="B388" s="41"/>
      <c r="C388" s="44"/>
      <c r="D388" s="40"/>
      <c r="E388" s="26">
        <f t="shared" si="30"/>
        <v>0</v>
      </c>
      <c r="F388" s="27"/>
      <c r="G388" s="27"/>
      <c r="H388" s="30">
        <f xml:space="preserve"> R388*S388 + Q388*InosineTablo[[#All],[Sütun4]] + T388</f>
        <v>0</v>
      </c>
      <c r="Q388" s="71">
        <f t="shared" si="28"/>
        <v>0</v>
      </c>
      <c r="R388" s="72">
        <f t="shared" si="29"/>
        <v>0</v>
      </c>
      <c r="S388" s="72">
        <f>IF( ISERROR( VLOOKUP(F388,FiyatTablosu[],MATCH(G388,saflastirma,0)+1,0)), 0, VLOOKUP(F388,FiyatTablosu[],MATCH(G388,saflastirma,0)+1,0))</f>
        <v>0</v>
      </c>
      <c r="T388" s="73">
        <f t="shared" si="27"/>
        <v>0</v>
      </c>
    </row>
    <row r="389" spans="1:20" ht="15.75" customHeight="1" x14ac:dyDescent="0.2">
      <c r="A389" s="42"/>
      <c r="B389" s="41"/>
      <c r="C389" s="44"/>
      <c r="D389" s="40"/>
      <c r="E389" s="26">
        <f t="shared" si="30"/>
        <v>0</v>
      </c>
      <c r="F389" s="27"/>
      <c r="G389" s="27"/>
      <c r="H389" s="30">
        <f xml:space="preserve"> R389*S389 + Q389*InosineTablo[[#All],[Sütun4]] + T389</f>
        <v>0</v>
      </c>
      <c r="Q389" s="71">
        <f t="shared" si="28"/>
        <v>0</v>
      </c>
      <c r="R389" s="72">
        <f t="shared" si="29"/>
        <v>0</v>
      </c>
      <c r="S389" s="72">
        <f>IF( ISERROR( VLOOKUP(F389,FiyatTablosu[],MATCH(G389,saflastirma,0)+1,0)), 0, VLOOKUP(F389,FiyatTablosu[],MATCH(G389,saflastirma,0)+1,0))</f>
        <v>0</v>
      </c>
      <c r="T389" s="73">
        <f t="shared" si="27"/>
        <v>0</v>
      </c>
    </row>
    <row r="390" spans="1:20" ht="15.75" customHeight="1" x14ac:dyDescent="0.2">
      <c r="A390" s="42"/>
      <c r="B390" s="41"/>
      <c r="C390" s="44"/>
      <c r="D390" s="40"/>
      <c r="E390" s="26">
        <f t="shared" si="30"/>
        <v>0</v>
      </c>
      <c r="F390" s="27"/>
      <c r="G390" s="27"/>
      <c r="H390" s="30">
        <f xml:space="preserve"> R390*S390 + Q390*InosineTablo[[#All],[Sütun4]] + T390</f>
        <v>0</v>
      </c>
      <c r="Q390" s="71">
        <f t="shared" si="28"/>
        <v>0</v>
      </c>
      <c r="R390" s="72">
        <f t="shared" si="29"/>
        <v>0</v>
      </c>
      <c r="S390" s="72">
        <f>IF( ISERROR( VLOOKUP(F390,FiyatTablosu[],MATCH(G390,saflastirma,0)+1,0)), 0, VLOOKUP(F390,FiyatTablosu[],MATCH(G390,saflastirma,0)+1,0))</f>
        <v>0</v>
      </c>
      <c r="T390" s="73">
        <f t="shared" si="27"/>
        <v>0</v>
      </c>
    </row>
    <row r="391" spans="1:20" ht="15.75" customHeight="1" x14ac:dyDescent="0.2">
      <c r="A391" s="42"/>
      <c r="B391" s="41"/>
      <c r="C391" s="44"/>
      <c r="D391" s="40"/>
      <c r="E391" s="26">
        <f t="shared" si="30"/>
        <v>0</v>
      </c>
      <c r="F391" s="27"/>
      <c r="G391" s="27"/>
      <c r="H391" s="30">
        <f xml:space="preserve"> R391*S391 + Q391*InosineTablo[[#All],[Sütun4]] + T391</f>
        <v>0</v>
      </c>
      <c r="Q391" s="71">
        <f t="shared" si="28"/>
        <v>0</v>
      </c>
      <c r="R391" s="72">
        <f t="shared" si="29"/>
        <v>0</v>
      </c>
      <c r="S391" s="72">
        <f>IF( ISERROR( VLOOKUP(F391,FiyatTablosu[],MATCH(G391,saflastirma,0)+1,0)), 0, VLOOKUP(F391,FiyatTablosu[],MATCH(G391,saflastirma,0)+1,0))</f>
        <v>0</v>
      </c>
      <c r="T391" s="73">
        <f t="shared" si="27"/>
        <v>0</v>
      </c>
    </row>
    <row r="392" spans="1:20" ht="15.75" customHeight="1" x14ac:dyDescent="0.2">
      <c r="A392" s="42"/>
      <c r="B392" s="41"/>
      <c r="C392" s="44"/>
      <c r="D392" s="40"/>
      <c r="E392" s="26">
        <f t="shared" si="30"/>
        <v>0</v>
      </c>
      <c r="F392" s="27"/>
      <c r="G392" s="27"/>
      <c r="H392" s="30">
        <f xml:space="preserve"> R392*S392 + Q392*InosineTablo[[#All],[Sütun4]] + T392</f>
        <v>0</v>
      </c>
      <c r="Q392" s="71">
        <f t="shared" si="28"/>
        <v>0</v>
      </c>
      <c r="R392" s="72">
        <f t="shared" si="29"/>
        <v>0</v>
      </c>
      <c r="S392" s="72">
        <f>IF( ISERROR( VLOOKUP(F392,FiyatTablosu[],MATCH(G392,saflastirma,0)+1,0)), 0, VLOOKUP(F392,FiyatTablosu[],MATCH(G392,saflastirma,0)+1,0))</f>
        <v>0</v>
      </c>
      <c r="T392" s="73">
        <f t="shared" si="27"/>
        <v>0</v>
      </c>
    </row>
    <row r="393" spans="1:20" ht="15.75" customHeight="1" x14ac:dyDescent="0.2">
      <c r="A393" s="42"/>
      <c r="B393" s="41"/>
      <c r="C393" s="44"/>
      <c r="D393" s="40"/>
      <c r="E393" s="26">
        <f t="shared" si="30"/>
        <v>0</v>
      </c>
      <c r="F393" s="27"/>
      <c r="G393" s="27"/>
      <c r="H393" s="30">
        <f xml:space="preserve"> R393*S393 + Q393*InosineTablo[[#All],[Sütun4]] + T393</f>
        <v>0</v>
      </c>
      <c r="Q393" s="71">
        <f t="shared" si="28"/>
        <v>0</v>
      </c>
      <c r="R393" s="72">
        <f t="shared" si="29"/>
        <v>0</v>
      </c>
      <c r="S393" s="72">
        <f>IF( ISERROR( VLOOKUP(F393,FiyatTablosu[],MATCH(G393,saflastirma,0)+1,0)), 0, VLOOKUP(F393,FiyatTablosu[],MATCH(G393,saflastirma,0)+1,0))</f>
        <v>0</v>
      </c>
      <c r="T393" s="73">
        <f t="shared" si="27"/>
        <v>0</v>
      </c>
    </row>
    <row r="394" spans="1:20" ht="15.75" customHeight="1" x14ac:dyDescent="0.2">
      <c r="A394" s="42"/>
      <c r="B394" s="41"/>
      <c r="C394" s="44"/>
      <c r="D394" s="40"/>
      <c r="E394" s="26">
        <f t="shared" si="30"/>
        <v>0</v>
      </c>
      <c r="F394" s="27"/>
      <c r="G394" s="27"/>
      <c r="H394" s="30">
        <f xml:space="preserve"> R394*S394 + Q394*InosineTablo[[#All],[Sütun4]] + T394</f>
        <v>0</v>
      </c>
      <c r="Q394" s="71">
        <f t="shared" si="28"/>
        <v>0</v>
      </c>
      <c r="R394" s="72">
        <f t="shared" si="29"/>
        <v>0</v>
      </c>
      <c r="S394" s="72">
        <f>IF( ISERROR( VLOOKUP(F394,FiyatTablosu[],MATCH(G394,saflastirma,0)+1,0)), 0, VLOOKUP(F394,FiyatTablosu[],MATCH(G394,saflastirma,0)+1,0))</f>
        <v>0</v>
      </c>
      <c r="T394" s="73">
        <f t="shared" si="27"/>
        <v>0</v>
      </c>
    </row>
    <row r="395" spans="1:20" ht="15.75" customHeight="1" x14ac:dyDescent="0.2">
      <c r="A395" s="42"/>
      <c r="B395" s="41"/>
      <c r="C395" s="44"/>
      <c r="D395" s="40"/>
      <c r="E395" s="26">
        <f t="shared" si="30"/>
        <v>0</v>
      </c>
      <c r="F395" s="27"/>
      <c r="G395" s="27"/>
      <c r="H395" s="30">
        <f xml:space="preserve"> R395*S395 + Q395*InosineTablo[[#All],[Sütun4]] + T395</f>
        <v>0</v>
      </c>
      <c r="Q395" s="71">
        <f t="shared" si="28"/>
        <v>0</v>
      </c>
      <c r="R395" s="72">
        <f t="shared" si="29"/>
        <v>0</v>
      </c>
      <c r="S395" s="72">
        <f>IF( ISERROR( VLOOKUP(F395,FiyatTablosu[],MATCH(G395,saflastirma,0)+1,0)), 0, VLOOKUP(F395,FiyatTablosu[],MATCH(G395,saflastirma,0)+1,0))</f>
        <v>0</v>
      </c>
      <c r="T395" s="73">
        <f t="shared" si="27"/>
        <v>0</v>
      </c>
    </row>
    <row r="396" spans="1:20" ht="15.75" customHeight="1" x14ac:dyDescent="0.2">
      <c r="A396" s="42"/>
      <c r="B396" s="41"/>
      <c r="C396" s="44"/>
      <c r="D396" s="40"/>
      <c r="E396" s="26">
        <f t="shared" si="30"/>
        <v>0</v>
      </c>
      <c r="F396" s="27"/>
      <c r="G396" s="27"/>
      <c r="H396" s="30">
        <f xml:space="preserve"> R396*S396 + Q396*InosineTablo[[#All],[Sütun4]] + T396</f>
        <v>0</v>
      </c>
      <c r="Q396" s="71">
        <f t="shared" si="28"/>
        <v>0</v>
      </c>
      <c r="R396" s="72">
        <f t="shared" si="29"/>
        <v>0</v>
      </c>
      <c r="S396" s="72">
        <f>IF( ISERROR( VLOOKUP(F396,FiyatTablosu[],MATCH(G396,saflastirma,0)+1,0)), 0, VLOOKUP(F396,FiyatTablosu[],MATCH(G396,saflastirma,0)+1,0))</f>
        <v>0</v>
      </c>
      <c r="T396" s="73">
        <f t="shared" si="27"/>
        <v>0</v>
      </c>
    </row>
    <row r="397" spans="1:20" ht="15.75" customHeight="1" x14ac:dyDescent="0.2">
      <c r="A397" s="42"/>
      <c r="B397" s="41"/>
      <c r="C397" s="44"/>
      <c r="D397" s="40"/>
      <c r="E397" s="26">
        <f t="shared" si="30"/>
        <v>0</v>
      </c>
      <c r="F397" s="27"/>
      <c r="G397" s="27"/>
      <c r="H397" s="30">
        <f xml:space="preserve"> R397*S397 + Q397*InosineTablo[[#All],[Sütun4]] + T397</f>
        <v>0</v>
      </c>
      <c r="Q397" s="71">
        <f t="shared" si="28"/>
        <v>0</v>
      </c>
      <c r="R397" s="72">
        <f t="shared" si="29"/>
        <v>0</v>
      </c>
      <c r="S397" s="72">
        <f>IF( ISERROR( VLOOKUP(F397,FiyatTablosu[],MATCH(G397,saflastirma,0)+1,0)), 0, VLOOKUP(F397,FiyatTablosu[],MATCH(G397,saflastirma,0)+1,0))</f>
        <v>0</v>
      </c>
      <c r="T397" s="73">
        <f t="shared" si="27"/>
        <v>0</v>
      </c>
    </row>
    <row r="398" spans="1:20" ht="15.75" customHeight="1" x14ac:dyDescent="0.2">
      <c r="A398" s="42"/>
      <c r="B398" s="41"/>
      <c r="C398" s="44"/>
      <c r="D398" s="40"/>
      <c r="E398" s="26">
        <f t="shared" si="30"/>
        <v>0</v>
      </c>
      <c r="F398" s="27"/>
      <c r="G398" s="27"/>
      <c r="H398" s="30">
        <f xml:space="preserve"> R398*S398 + Q398*InosineTablo[[#All],[Sütun4]] + T398</f>
        <v>0</v>
      </c>
      <c r="Q398" s="71">
        <f t="shared" si="28"/>
        <v>0</v>
      </c>
      <c r="R398" s="72">
        <f t="shared" si="29"/>
        <v>0</v>
      </c>
      <c r="S398" s="72">
        <f>IF( ISERROR( VLOOKUP(F398,FiyatTablosu[],MATCH(G398,saflastirma,0)+1,0)), 0, VLOOKUP(F398,FiyatTablosu[],MATCH(G398,saflastirma,0)+1,0))</f>
        <v>0</v>
      </c>
      <c r="T398" s="73">
        <f t="shared" si="27"/>
        <v>0</v>
      </c>
    </row>
    <row r="399" spans="1:20" ht="15.75" customHeight="1" x14ac:dyDescent="0.2">
      <c r="A399" s="42"/>
      <c r="B399" s="41"/>
      <c r="C399" s="44"/>
      <c r="D399" s="40"/>
      <c r="E399" s="26">
        <f t="shared" si="30"/>
        <v>0</v>
      </c>
      <c r="F399" s="27"/>
      <c r="G399" s="27"/>
      <c r="H399" s="30">
        <f xml:space="preserve"> R399*S399 + Q399*InosineTablo[[#All],[Sütun4]] + T399</f>
        <v>0</v>
      </c>
      <c r="Q399" s="71">
        <f t="shared" si="28"/>
        <v>0</v>
      </c>
      <c r="R399" s="72">
        <f t="shared" si="29"/>
        <v>0</v>
      </c>
      <c r="S399" s="72">
        <f>IF( ISERROR( VLOOKUP(F399,FiyatTablosu[],MATCH(G399,saflastirma,0)+1,0)), 0, VLOOKUP(F399,FiyatTablosu[],MATCH(G399,saflastirma,0)+1,0))</f>
        <v>0</v>
      </c>
      <c r="T399" s="73">
        <f t="shared" si="27"/>
        <v>0</v>
      </c>
    </row>
    <row r="400" spans="1:20" ht="15.75" customHeight="1" x14ac:dyDescent="0.2">
      <c r="A400" s="42"/>
      <c r="B400" s="41"/>
      <c r="C400" s="44"/>
      <c r="D400" s="40"/>
      <c r="E400" s="26">
        <f t="shared" si="30"/>
        <v>0</v>
      </c>
      <c r="F400" s="27"/>
      <c r="G400" s="27"/>
      <c r="H400" s="30">
        <f xml:space="preserve"> R400*S400 + Q400*InosineTablo[[#All],[Sütun4]] + T400</f>
        <v>0</v>
      </c>
      <c r="Q400" s="71">
        <f t="shared" si="28"/>
        <v>0</v>
      </c>
      <c r="R400" s="72">
        <f t="shared" si="29"/>
        <v>0</v>
      </c>
      <c r="S400" s="72">
        <f>IF( ISERROR( VLOOKUP(F400,FiyatTablosu[],MATCH(G400,saflastirma,0)+1,0)), 0, VLOOKUP(F400,FiyatTablosu[],MATCH(G400,saflastirma,0)+1,0))</f>
        <v>0</v>
      </c>
      <c r="T400" s="73">
        <f t="shared" si="27"/>
        <v>0</v>
      </c>
    </row>
    <row r="401" spans="1:20" ht="15.75" customHeight="1" x14ac:dyDescent="0.2">
      <c r="A401" s="42"/>
      <c r="B401" s="41"/>
      <c r="C401" s="44"/>
      <c r="D401" s="40"/>
      <c r="E401" s="26">
        <f t="shared" si="30"/>
        <v>0</v>
      </c>
      <c r="F401" s="27"/>
      <c r="G401" s="27"/>
      <c r="H401" s="30">
        <f xml:space="preserve"> R401*S401 + Q401*InosineTablo[[#All],[Sütun4]] + T401</f>
        <v>0</v>
      </c>
      <c r="Q401" s="71">
        <f t="shared" si="28"/>
        <v>0</v>
      </c>
      <c r="R401" s="72">
        <f t="shared" si="29"/>
        <v>0</v>
      </c>
      <c r="S401" s="72">
        <f>IF( ISERROR( VLOOKUP(F401,FiyatTablosu[],MATCH(G401,saflastirma,0)+1,0)), 0, VLOOKUP(F401,FiyatTablosu[],MATCH(G401,saflastirma,0)+1,0))</f>
        <v>0</v>
      </c>
      <c r="T401" s="73">
        <f t="shared" si="27"/>
        <v>0</v>
      </c>
    </row>
    <row r="402" spans="1:20" ht="15.75" customHeight="1" x14ac:dyDescent="0.2">
      <c r="A402" s="42"/>
      <c r="B402" s="41"/>
      <c r="C402" s="44"/>
      <c r="D402" s="40"/>
      <c r="E402" s="26">
        <f t="shared" si="30"/>
        <v>0</v>
      </c>
      <c r="F402" s="27"/>
      <c r="G402" s="27"/>
      <c r="H402" s="30">
        <f xml:space="preserve"> R402*S402 + Q402*InosineTablo[[#All],[Sütun4]] + T402</f>
        <v>0</v>
      </c>
      <c r="Q402" s="71">
        <f t="shared" si="28"/>
        <v>0</v>
      </c>
      <c r="R402" s="72">
        <f t="shared" si="29"/>
        <v>0</v>
      </c>
      <c r="S402" s="72">
        <f>IF( ISERROR( VLOOKUP(F402,FiyatTablosu[],MATCH(G402,saflastirma,0)+1,0)), 0, VLOOKUP(F402,FiyatTablosu[],MATCH(G402,saflastirma,0)+1,0))</f>
        <v>0</v>
      </c>
      <c r="T402" s="73">
        <f t="shared" si="27"/>
        <v>0</v>
      </c>
    </row>
    <row r="403" spans="1:20" ht="15.75" customHeight="1" x14ac:dyDescent="0.2">
      <c r="A403" s="42"/>
      <c r="B403" s="41"/>
      <c r="C403" s="44"/>
      <c r="D403" s="40"/>
      <c r="E403" s="26">
        <f t="shared" si="30"/>
        <v>0</v>
      </c>
      <c r="F403" s="27"/>
      <c r="G403" s="27"/>
      <c r="H403" s="30">
        <f xml:space="preserve"> R403*S403 + Q403*InosineTablo[[#All],[Sütun4]] + T403</f>
        <v>0</v>
      </c>
      <c r="Q403" s="71">
        <f t="shared" si="28"/>
        <v>0</v>
      </c>
      <c r="R403" s="72">
        <f t="shared" si="29"/>
        <v>0</v>
      </c>
      <c r="S403" s="72">
        <f>IF( ISERROR( VLOOKUP(F403,FiyatTablosu[],MATCH(G403,saflastirma,0)+1,0)), 0, VLOOKUP(F403,FiyatTablosu[],MATCH(G403,saflastirma,0)+1,0))</f>
        <v>0</v>
      </c>
      <c r="T403" s="73">
        <f t="shared" si="27"/>
        <v>0</v>
      </c>
    </row>
    <row r="404" spans="1:20" ht="15.75" customHeight="1" x14ac:dyDescent="0.2">
      <c r="A404" s="42"/>
      <c r="B404" s="41"/>
      <c r="C404" s="44"/>
      <c r="D404" s="40"/>
      <c r="E404" s="26">
        <f t="shared" si="30"/>
        <v>0</v>
      </c>
      <c r="F404" s="27"/>
      <c r="G404" s="27"/>
      <c r="H404" s="30">
        <f xml:space="preserve"> R404*S404 + Q404*InosineTablo[[#All],[Sütun4]] + T404</f>
        <v>0</v>
      </c>
      <c r="Q404" s="71">
        <f t="shared" si="28"/>
        <v>0</v>
      </c>
      <c r="R404" s="72">
        <f t="shared" si="29"/>
        <v>0</v>
      </c>
      <c r="S404" s="72">
        <f>IF( ISERROR( VLOOKUP(F404,FiyatTablosu[],MATCH(G404,saflastirma,0)+1,0)), 0, VLOOKUP(F404,FiyatTablosu[],MATCH(G404,saflastirma,0)+1,0))</f>
        <v>0</v>
      </c>
      <c r="T404" s="73">
        <f t="shared" si="27"/>
        <v>0</v>
      </c>
    </row>
    <row r="405" spans="1:20" ht="15.75" customHeight="1" x14ac:dyDescent="0.2">
      <c r="A405" s="42"/>
      <c r="B405" s="41"/>
      <c r="C405" s="44"/>
      <c r="D405" s="40"/>
      <c r="E405" s="26">
        <f t="shared" si="30"/>
        <v>0</v>
      </c>
      <c r="F405" s="27"/>
      <c r="G405" s="27"/>
      <c r="H405" s="30">
        <f xml:space="preserve"> R405*S405 + Q405*InosineTablo[[#All],[Sütun4]] + T405</f>
        <v>0</v>
      </c>
      <c r="Q405" s="71">
        <f t="shared" si="28"/>
        <v>0</v>
      </c>
      <c r="R405" s="72">
        <f t="shared" si="29"/>
        <v>0</v>
      </c>
      <c r="S405" s="72">
        <f>IF( ISERROR( VLOOKUP(F405,FiyatTablosu[],MATCH(G405,saflastirma,0)+1,0)), 0, VLOOKUP(F405,FiyatTablosu[],MATCH(G405,saflastirma,0)+1,0))</f>
        <v>0</v>
      </c>
      <c r="T405" s="73">
        <f t="shared" si="27"/>
        <v>0</v>
      </c>
    </row>
    <row r="406" spans="1:20" ht="15.75" customHeight="1" x14ac:dyDescent="0.2">
      <c r="A406" s="42"/>
      <c r="B406" s="41"/>
      <c r="C406" s="44"/>
      <c r="D406" s="40"/>
      <c r="E406" s="26">
        <f t="shared" si="30"/>
        <v>0</v>
      </c>
      <c r="F406" s="27"/>
      <c r="G406" s="27"/>
      <c r="H406" s="30">
        <f xml:space="preserve"> R406*S406 + Q406*InosineTablo[[#All],[Sütun4]] + T406</f>
        <v>0</v>
      </c>
      <c r="Q406" s="71">
        <f t="shared" si="28"/>
        <v>0</v>
      </c>
      <c r="R406" s="72">
        <f t="shared" si="29"/>
        <v>0</v>
      </c>
      <c r="S406" s="72">
        <f>IF( ISERROR( VLOOKUP(F406,FiyatTablosu[],MATCH(G406,saflastirma,0)+1,0)), 0, VLOOKUP(F406,FiyatTablosu[],MATCH(G406,saflastirma,0)+1,0))</f>
        <v>0</v>
      </c>
      <c r="T406" s="73">
        <f t="shared" si="27"/>
        <v>0</v>
      </c>
    </row>
    <row r="407" spans="1:20" ht="15.75" customHeight="1" x14ac:dyDescent="0.2">
      <c r="A407" s="42"/>
      <c r="B407" s="41"/>
      <c r="C407" s="44"/>
      <c r="D407" s="40"/>
      <c r="E407" s="26">
        <f t="shared" si="30"/>
        <v>0</v>
      </c>
      <c r="F407" s="27"/>
      <c r="G407" s="27"/>
      <c r="H407" s="30">
        <f xml:space="preserve"> R407*S407 + Q407*InosineTablo[[#All],[Sütun4]] + T407</f>
        <v>0</v>
      </c>
      <c r="Q407" s="71">
        <f t="shared" si="28"/>
        <v>0</v>
      </c>
      <c r="R407" s="72">
        <f t="shared" si="29"/>
        <v>0</v>
      </c>
      <c r="S407" s="72">
        <f>IF( ISERROR( VLOOKUP(F407,FiyatTablosu[],MATCH(G407,saflastirma,0)+1,0)), 0, VLOOKUP(F407,FiyatTablosu[],MATCH(G407,saflastirma,0)+1,0))</f>
        <v>0</v>
      </c>
      <c r="T407" s="73">
        <f t="shared" ref="T407:T470" si="31">IF(B407="",0,VLOOKUP(B407,bes_mod_fiyatlar,4,FALSE))+IF(D407="",0,VLOOKUP(D407,uc_mod_fiyatlar,4,FALSE))</f>
        <v>0</v>
      </c>
    </row>
    <row r="408" spans="1:20" ht="15.75" customHeight="1" x14ac:dyDescent="0.2">
      <c r="A408" s="42"/>
      <c r="B408" s="41"/>
      <c r="C408" s="44"/>
      <c r="D408" s="40"/>
      <c r="E408" s="26">
        <f t="shared" si="30"/>
        <v>0</v>
      </c>
      <c r="F408" s="27"/>
      <c r="G408" s="27"/>
      <c r="H408" s="30">
        <f xml:space="preserve"> R408*S408 + Q408*InosineTablo[[#All],[Sütun4]] + T408</f>
        <v>0</v>
      </c>
      <c r="Q408" s="71">
        <f t="shared" ref="Q408:Q471" si="32">2*LEN(C408)-LEN(SUBSTITUTE(C408,"I",""))-LEN(SUBSTITUTE(C408,"i",""))</f>
        <v>0</v>
      </c>
      <c r="R408" s="72">
        <f t="shared" ref="R408:R471" si="33">LEN(SUBSTITUTE(C408,"I",""))+LEN(SUBSTITUTE(C408,"i","")) - LEN(C408)</f>
        <v>0</v>
      </c>
      <c r="S408" s="72">
        <f>IF( ISERROR( VLOOKUP(F408,FiyatTablosu[],MATCH(G408,saflastirma,0)+1,0)), 0, VLOOKUP(F408,FiyatTablosu[],MATCH(G408,saflastirma,0)+1,0))</f>
        <v>0</v>
      </c>
      <c r="T408" s="73">
        <f t="shared" si="31"/>
        <v>0</v>
      </c>
    </row>
    <row r="409" spans="1:20" ht="15.75" customHeight="1" x14ac:dyDescent="0.2">
      <c r="A409" s="42"/>
      <c r="B409" s="41"/>
      <c r="C409" s="44"/>
      <c r="D409" s="40"/>
      <c r="E409" s="26">
        <f t="shared" si="30"/>
        <v>0</v>
      </c>
      <c r="F409" s="27"/>
      <c r="G409" s="27"/>
      <c r="H409" s="30">
        <f xml:space="preserve"> R409*S409 + Q409*InosineTablo[[#All],[Sütun4]] + T409</f>
        <v>0</v>
      </c>
      <c r="Q409" s="71">
        <f t="shared" si="32"/>
        <v>0</v>
      </c>
      <c r="R409" s="72">
        <f t="shared" si="33"/>
        <v>0</v>
      </c>
      <c r="S409" s="72">
        <f>IF( ISERROR( VLOOKUP(F409,FiyatTablosu[],MATCH(G409,saflastirma,0)+1,0)), 0, VLOOKUP(F409,FiyatTablosu[],MATCH(G409,saflastirma,0)+1,0))</f>
        <v>0</v>
      </c>
      <c r="T409" s="73">
        <f t="shared" si="31"/>
        <v>0</v>
      </c>
    </row>
    <row r="410" spans="1:20" ht="15.75" customHeight="1" x14ac:dyDescent="0.2">
      <c r="A410" s="42"/>
      <c r="B410" s="41"/>
      <c r="C410" s="44"/>
      <c r="D410" s="40"/>
      <c r="E410" s="26">
        <f t="shared" si="30"/>
        <v>0</v>
      </c>
      <c r="F410" s="27"/>
      <c r="G410" s="27"/>
      <c r="H410" s="30">
        <f xml:space="preserve"> R410*S410 + Q410*InosineTablo[[#All],[Sütun4]] + T410</f>
        <v>0</v>
      </c>
      <c r="Q410" s="71">
        <f t="shared" si="32"/>
        <v>0</v>
      </c>
      <c r="R410" s="72">
        <f t="shared" si="33"/>
        <v>0</v>
      </c>
      <c r="S410" s="72">
        <f>IF( ISERROR( VLOOKUP(F410,FiyatTablosu[],MATCH(G410,saflastirma,0)+1,0)), 0, VLOOKUP(F410,FiyatTablosu[],MATCH(G410,saflastirma,0)+1,0))</f>
        <v>0</v>
      </c>
      <c r="T410" s="73">
        <f t="shared" si="31"/>
        <v>0</v>
      </c>
    </row>
    <row r="411" spans="1:20" ht="15.75" customHeight="1" x14ac:dyDescent="0.2">
      <c r="A411" s="42"/>
      <c r="B411" s="41"/>
      <c r="C411" s="44"/>
      <c r="D411" s="40"/>
      <c r="E411" s="26">
        <f t="shared" si="30"/>
        <v>0</v>
      </c>
      <c r="F411" s="27"/>
      <c r="G411" s="27"/>
      <c r="H411" s="30">
        <f xml:space="preserve"> R411*S411 + Q411*InosineTablo[[#All],[Sütun4]] + T411</f>
        <v>0</v>
      </c>
      <c r="Q411" s="71">
        <f t="shared" si="32"/>
        <v>0</v>
      </c>
      <c r="R411" s="72">
        <f t="shared" si="33"/>
        <v>0</v>
      </c>
      <c r="S411" s="72">
        <f>IF( ISERROR( VLOOKUP(F411,FiyatTablosu[],MATCH(G411,saflastirma,0)+1,0)), 0, VLOOKUP(F411,FiyatTablosu[],MATCH(G411,saflastirma,0)+1,0))</f>
        <v>0</v>
      </c>
      <c r="T411" s="73">
        <f t="shared" si="31"/>
        <v>0</v>
      </c>
    </row>
    <row r="412" spans="1:20" ht="15.75" customHeight="1" x14ac:dyDescent="0.2">
      <c r="A412" s="42"/>
      <c r="B412" s="41"/>
      <c r="C412" s="44"/>
      <c r="D412" s="40"/>
      <c r="E412" s="26">
        <f t="shared" si="30"/>
        <v>0</v>
      </c>
      <c r="F412" s="27"/>
      <c r="G412" s="27"/>
      <c r="H412" s="30">
        <f xml:space="preserve"> R412*S412 + Q412*InosineTablo[[#All],[Sütun4]] + T412</f>
        <v>0</v>
      </c>
      <c r="Q412" s="71">
        <f t="shared" si="32"/>
        <v>0</v>
      </c>
      <c r="R412" s="72">
        <f t="shared" si="33"/>
        <v>0</v>
      </c>
      <c r="S412" s="72">
        <f>IF( ISERROR( VLOOKUP(F412,FiyatTablosu[],MATCH(G412,saflastirma,0)+1,0)), 0, VLOOKUP(F412,FiyatTablosu[],MATCH(G412,saflastirma,0)+1,0))</f>
        <v>0</v>
      </c>
      <c r="T412" s="73">
        <f t="shared" si="31"/>
        <v>0</v>
      </c>
    </row>
    <row r="413" spans="1:20" ht="15.75" customHeight="1" x14ac:dyDescent="0.2">
      <c r="A413" s="42"/>
      <c r="B413" s="41"/>
      <c r="C413" s="44"/>
      <c r="D413" s="40"/>
      <c r="E413" s="26">
        <f t="shared" si="30"/>
        <v>0</v>
      </c>
      <c r="F413" s="27"/>
      <c r="G413" s="27"/>
      <c r="H413" s="30">
        <f xml:space="preserve"> R413*S413 + Q413*InosineTablo[[#All],[Sütun4]] + T413</f>
        <v>0</v>
      </c>
      <c r="Q413" s="71">
        <f t="shared" si="32"/>
        <v>0</v>
      </c>
      <c r="R413" s="72">
        <f t="shared" si="33"/>
        <v>0</v>
      </c>
      <c r="S413" s="72">
        <f>IF( ISERROR( VLOOKUP(F413,FiyatTablosu[],MATCH(G413,saflastirma,0)+1,0)), 0, VLOOKUP(F413,FiyatTablosu[],MATCH(G413,saflastirma,0)+1,0))</f>
        <v>0</v>
      </c>
      <c r="T413" s="73">
        <f t="shared" si="31"/>
        <v>0</v>
      </c>
    </row>
    <row r="414" spans="1:20" ht="15.75" customHeight="1" x14ac:dyDescent="0.2">
      <c r="A414" s="42"/>
      <c r="B414" s="41"/>
      <c r="C414" s="44"/>
      <c r="D414" s="40"/>
      <c r="E414" s="26">
        <f t="shared" ref="E414:E477" si="34">LEN(C414)</f>
        <v>0</v>
      </c>
      <c r="F414" s="27"/>
      <c r="G414" s="27"/>
      <c r="H414" s="30">
        <f xml:space="preserve"> R414*S414 + Q414*InosineTablo[[#All],[Sütun4]] + T414</f>
        <v>0</v>
      </c>
      <c r="Q414" s="71">
        <f t="shared" si="32"/>
        <v>0</v>
      </c>
      <c r="R414" s="72">
        <f t="shared" si="33"/>
        <v>0</v>
      </c>
      <c r="S414" s="72">
        <f>IF( ISERROR( VLOOKUP(F414,FiyatTablosu[],MATCH(G414,saflastirma,0)+1,0)), 0, VLOOKUP(F414,FiyatTablosu[],MATCH(G414,saflastirma,0)+1,0))</f>
        <v>0</v>
      </c>
      <c r="T414" s="73">
        <f t="shared" si="31"/>
        <v>0</v>
      </c>
    </row>
    <row r="415" spans="1:20" ht="15.75" customHeight="1" x14ac:dyDescent="0.2">
      <c r="A415" s="42"/>
      <c r="B415" s="41"/>
      <c r="C415" s="44"/>
      <c r="D415" s="40"/>
      <c r="E415" s="26">
        <f t="shared" si="34"/>
        <v>0</v>
      </c>
      <c r="F415" s="27"/>
      <c r="G415" s="27"/>
      <c r="H415" s="30">
        <f xml:space="preserve"> R415*S415 + Q415*InosineTablo[[#All],[Sütun4]] + T415</f>
        <v>0</v>
      </c>
      <c r="Q415" s="71">
        <f t="shared" si="32"/>
        <v>0</v>
      </c>
      <c r="R415" s="72">
        <f t="shared" si="33"/>
        <v>0</v>
      </c>
      <c r="S415" s="72">
        <f>IF( ISERROR( VLOOKUP(F415,FiyatTablosu[],MATCH(G415,saflastirma,0)+1,0)), 0, VLOOKUP(F415,FiyatTablosu[],MATCH(G415,saflastirma,0)+1,0))</f>
        <v>0</v>
      </c>
      <c r="T415" s="73">
        <f t="shared" si="31"/>
        <v>0</v>
      </c>
    </row>
    <row r="416" spans="1:20" ht="15.75" customHeight="1" x14ac:dyDescent="0.2">
      <c r="A416" s="42"/>
      <c r="B416" s="41"/>
      <c r="C416" s="44"/>
      <c r="D416" s="40"/>
      <c r="E416" s="26">
        <f t="shared" si="34"/>
        <v>0</v>
      </c>
      <c r="F416" s="27"/>
      <c r="G416" s="27"/>
      <c r="H416" s="30">
        <f xml:space="preserve"> R416*S416 + Q416*InosineTablo[[#All],[Sütun4]] + T416</f>
        <v>0</v>
      </c>
      <c r="Q416" s="71">
        <f t="shared" si="32"/>
        <v>0</v>
      </c>
      <c r="R416" s="72">
        <f t="shared" si="33"/>
        <v>0</v>
      </c>
      <c r="S416" s="72">
        <f>IF( ISERROR( VLOOKUP(F416,FiyatTablosu[],MATCH(G416,saflastirma,0)+1,0)), 0, VLOOKUP(F416,FiyatTablosu[],MATCH(G416,saflastirma,0)+1,0))</f>
        <v>0</v>
      </c>
      <c r="T416" s="73">
        <f t="shared" si="31"/>
        <v>0</v>
      </c>
    </row>
    <row r="417" spans="1:20" ht="15.75" customHeight="1" x14ac:dyDescent="0.2">
      <c r="A417" s="42"/>
      <c r="B417" s="41"/>
      <c r="C417" s="44"/>
      <c r="D417" s="40"/>
      <c r="E417" s="26">
        <f t="shared" si="34"/>
        <v>0</v>
      </c>
      <c r="F417" s="27"/>
      <c r="G417" s="27"/>
      <c r="H417" s="30">
        <f xml:space="preserve"> R417*S417 + Q417*InosineTablo[[#All],[Sütun4]] + T417</f>
        <v>0</v>
      </c>
      <c r="Q417" s="71">
        <f t="shared" si="32"/>
        <v>0</v>
      </c>
      <c r="R417" s="72">
        <f t="shared" si="33"/>
        <v>0</v>
      </c>
      <c r="S417" s="72">
        <f>IF( ISERROR( VLOOKUP(F417,FiyatTablosu[],MATCH(G417,saflastirma,0)+1,0)), 0, VLOOKUP(F417,FiyatTablosu[],MATCH(G417,saflastirma,0)+1,0))</f>
        <v>0</v>
      </c>
      <c r="T417" s="73">
        <f t="shared" si="31"/>
        <v>0</v>
      </c>
    </row>
    <row r="418" spans="1:20" ht="15.75" customHeight="1" x14ac:dyDescent="0.2">
      <c r="A418" s="42"/>
      <c r="B418" s="41"/>
      <c r="C418" s="44"/>
      <c r="D418" s="40"/>
      <c r="E418" s="26">
        <f t="shared" si="34"/>
        <v>0</v>
      </c>
      <c r="F418" s="27"/>
      <c r="G418" s="27"/>
      <c r="H418" s="30">
        <f xml:space="preserve"> R418*S418 + Q418*InosineTablo[[#All],[Sütun4]] + T418</f>
        <v>0</v>
      </c>
      <c r="Q418" s="71">
        <f t="shared" si="32"/>
        <v>0</v>
      </c>
      <c r="R418" s="72">
        <f t="shared" si="33"/>
        <v>0</v>
      </c>
      <c r="S418" s="72">
        <f>IF( ISERROR( VLOOKUP(F418,FiyatTablosu[],MATCH(G418,saflastirma,0)+1,0)), 0, VLOOKUP(F418,FiyatTablosu[],MATCH(G418,saflastirma,0)+1,0))</f>
        <v>0</v>
      </c>
      <c r="T418" s="73">
        <f t="shared" si="31"/>
        <v>0</v>
      </c>
    </row>
    <row r="419" spans="1:20" ht="15.75" customHeight="1" x14ac:dyDescent="0.2">
      <c r="A419" s="42"/>
      <c r="B419" s="41"/>
      <c r="C419" s="44"/>
      <c r="D419" s="40"/>
      <c r="E419" s="26">
        <f t="shared" si="34"/>
        <v>0</v>
      </c>
      <c r="F419" s="27"/>
      <c r="G419" s="27"/>
      <c r="H419" s="30">
        <f xml:space="preserve"> R419*S419 + Q419*InosineTablo[[#All],[Sütun4]] + T419</f>
        <v>0</v>
      </c>
      <c r="Q419" s="71">
        <f t="shared" si="32"/>
        <v>0</v>
      </c>
      <c r="R419" s="72">
        <f t="shared" si="33"/>
        <v>0</v>
      </c>
      <c r="S419" s="72">
        <f>IF( ISERROR( VLOOKUP(F419,FiyatTablosu[],MATCH(G419,saflastirma,0)+1,0)), 0, VLOOKUP(F419,FiyatTablosu[],MATCH(G419,saflastirma,0)+1,0))</f>
        <v>0</v>
      </c>
      <c r="T419" s="73">
        <f t="shared" si="31"/>
        <v>0</v>
      </c>
    </row>
    <row r="420" spans="1:20" ht="15.75" customHeight="1" x14ac:dyDescent="0.2">
      <c r="A420" s="42"/>
      <c r="B420" s="41"/>
      <c r="C420" s="44"/>
      <c r="D420" s="40"/>
      <c r="E420" s="26">
        <f t="shared" si="34"/>
        <v>0</v>
      </c>
      <c r="F420" s="27"/>
      <c r="G420" s="27"/>
      <c r="H420" s="30">
        <f xml:space="preserve"> R420*S420 + Q420*InosineTablo[[#All],[Sütun4]] + T420</f>
        <v>0</v>
      </c>
      <c r="Q420" s="71">
        <f t="shared" si="32"/>
        <v>0</v>
      </c>
      <c r="R420" s="72">
        <f t="shared" si="33"/>
        <v>0</v>
      </c>
      <c r="S420" s="72">
        <f>IF( ISERROR( VLOOKUP(F420,FiyatTablosu[],MATCH(G420,saflastirma,0)+1,0)), 0, VLOOKUP(F420,FiyatTablosu[],MATCH(G420,saflastirma,0)+1,0))</f>
        <v>0</v>
      </c>
      <c r="T420" s="73">
        <f t="shared" si="31"/>
        <v>0</v>
      </c>
    </row>
    <row r="421" spans="1:20" ht="15.75" customHeight="1" x14ac:dyDescent="0.2">
      <c r="A421" s="42"/>
      <c r="B421" s="41"/>
      <c r="C421" s="44"/>
      <c r="D421" s="40"/>
      <c r="E421" s="26">
        <f t="shared" si="34"/>
        <v>0</v>
      </c>
      <c r="F421" s="27"/>
      <c r="G421" s="27"/>
      <c r="H421" s="30">
        <f xml:space="preserve"> R421*S421 + Q421*InosineTablo[[#All],[Sütun4]] + T421</f>
        <v>0</v>
      </c>
      <c r="Q421" s="71">
        <f t="shared" si="32"/>
        <v>0</v>
      </c>
      <c r="R421" s="72">
        <f t="shared" si="33"/>
        <v>0</v>
      </c>
      <c r="S421" s="72">
        <f>IF( ISERROR( VLOOKUP(F421,FiyatTablosu[],MATCH(G421,saflastirma,0)+1,0)), 0, VLOOKUP(F421,FiyatTablosu[],MATCH(G421,saflastirma,0)+1,0))</f>
        <v>0</v>
      </c>
      <c r="T421" s="73">
        <f t="shared" si="31"/>
        <v>0</v>
      </c>
    </row>
    <row r="422" spans="1:20" ht="15.75" customHeight="1" x14ac:dyDescent="0.2">
      <c r="A422" s="42"/>
      <c r="B422" s="41"/>
      <c r="C422" s="44"/>
      <c r="D422" s="40"/>
      <c r="E422" s="26">
        <f t="shared" si="34"/>
        <v>0</v>
      </c>
      <c r="F422" s="27"/>
      <c r="G422" s="27"/>
      <c r="H422" s="30">
        <f xml:space="preserve"> R422*S422 + Q422*InosineTablo[[#All],[Sütun4]] + T422</f>
        <v>0</v>
      </c>
      <c r="Q422" s="71">
        <f t="shared" si="32"/>
        <v>0</v>
      </c>
      <c r="R422" s="72">
        <f t="shared" si="33"/>
        <v>0</v>
      </c>
      <c r="S422" s="72">
        <f>IF( ISERROR( VLOOKUP(F422,FiyatTablosu[],MATCH(G422,saflastirma,0)+1,0)), 0, VLOOKUP(F422,FiyatTablosu[],MATCH(G422,saflastirma,0)+1,0))</f>
        <v>0</v>
      </c>
      <c r="T422" s="73">
        <f t="shared" si="31"/>
        <v>0</v>
      </c>
    </row>
    <row r="423" spans="1:20" ht="15.75" customHeight="1" x14ac:dyDescent="0.2">
      <c r="A423" s="42"/>
      <c r="B423" s="41"/>
      <c r="C423" s="44"/>
      <c r="D423" s="40"/>
      <c r="E423" s="26">
        <f t="shared" si="34"/>
        <v>0</v>
      </c>
      <c r="F423" s="27"/>
      <c r="G423" s="27"/>
      <c r="H423" s="30">
        <f xml:space="preserve"> R423*S423 + Q423*InosineTablo[[#All],[Sütun4]] + T423</f>
        <v>0</v>
      </c>
      <c r="Q423" s="71">
        <f t="shared" si="32"/>
        <v>0</v>
      </c>
      <c r="R423" s="72">
        <f t="shared" si="33"/>
        <v>0</v>
      </c>
      <c r="S423" s="72">
        <f>IF( ISERROR( VLOOKUP(F423,FiyatTablosu[],MATCH(G423,saflastirma,0)+1,0)), 0, VLOOKUP(F423,FiyatTablosu[],MATCH(G423,saflastirma,0)+1,0))</f>
        <v>0</v>
      </c>
      <c r="T423" s="73">
        <f t="shared" si="31"/>
        <v>0</v>
      </c>
    </row>
    <row r="424" spans="1:20" ht="15.75" customHeight="1" x14ac:dyDescent="0.2">
      <c r="A424" s="42"/>
      <c r="B424" s="41"/>
      <c r="C424" s="44"/>
      <c r="D424" s="40"/>
      <c r="E424" s="26">
        <f t="shared" si="34"/>
        <v>0</v>
      </c>
      <c r="F424" s="27"/>
      <c r="G424" s="27"/>
      <c r="H424" s="30">
        <f xml:space="preserve"> R424*S424 + Q424*InosineTablo[[#All],[Sütun4]] + T424</f>
        <v>0</v>
      </c>
      <c r="Q424" s="71">
        <f t="shared" si="32"/>
        <v>0</v>
      </c>
      <c r="R424" s="72">
        <f t="shared" si="33"/>
        <v>0</v>
      </c>
      <c r="S424" s="72">
        <f>IF( ISERROR( VLOOKUP(F424,FiyatTablosu[],MATCH(G424,saflastirma,0)+1,0)), 0, VLOOKUP(F424,FiyatTablosu[],MATCH(G424,saflastirma,0)+1,0))</f>
        <v>0</v>
      </c>
      <c r="T424" s="73">
        <f t="shared" si="31"/>
        <v>0</v>
      </c>
    </row>
    <row r="425" spans="1:20" ht="15.75" customHeight="1" x14ac:dyDescent="0.2">
      <c r="A425" s="42"/>
      <c r="B425" s="41"/>
      <c r="C425" s="44"/>
      <c r="D425" s="40"/>
      <c r="E425" s="26">
        <f t="shared" si="34"/>
        <v>0</v>
      </c>
      <c r="F425" s="27"/>
      <c r="G425" s="27"/>
      <c r="H425" s="30">
        <f xml:space="preserve"> R425*S425 + Q425*InosineTablo[[#All],[Sütun4]] + T425</f>
        <v>0</v>
      </c>
      <c r="Q425" s="71">
        <f t="shared" si="32"/>
        <v>0</v>
      </c>
      <c r="R425" s="72">
        <f t="shared" si="33"/>
        <v>0</v>
      </c>
      <c r="S425" s="72">
        <f>IF( ISERROR( VLOOKUP(F425,FiyatTablosu[],MATCH(G425,saflastirma,0)+1,0)), 0, VLOOKUP(F425,FiyatTablosu[],MATCH(G425,saflastirma,0)+1,0))</f>
        <v>0</v>
      </c>
      <c r="T425" s="73">
        <f t="shared" si="31"/>
        <v>0</v>
      </c>
    </row>
    <row r="426" spans="1:20" ht="15.75" customHeight="1" x14ac:dyDescent="0.2">
      <c r="A426" s="42"/>
      <c r="B426" s="41"/>
      <c r="C426" s="44"/>
      <c r="D426" s="40"/>
      <c r="E426" s="26">
        <f t="shared" si="34"/>
        <v>0</v>
      </c>
      <c r="F426" s="27"/>
      <c r="G426" s="27"/>
      <c r="H426" s="30">
        <f xml:space="preserve"> R426*S426 + Q426*InosineTablo[[#All],[Sütun4]] + T426</f>
        <v>0</v>
      </c>
      <c r="Q426" s="71">
        <f t="shared" si="32"/>
        <v>0</v>
      </c>
      <c r="R426" s="72">
        <f t="shared" si="33"/>
        <v>0</v>
      </c>
      <c r="S426" s="72">
        <f>IF( ISERROR( VLOOKUP(F426,FiyatTablosu[],MATCH(G426,saflastirma,0)+1,0)), 0, VLOOKUP(F426,FiyatTablosu[],MATCH(G426,saflastirma,0)+1,0))</f>
        <v>0</v>
      </c>
      <c r="T426" s="73">
        <f t="shared" si="31"/>
        <v>0</v>
      </c>
    </row>
    <row r="427" spans="1:20" ht="15.75" customHeight="1" x14ac:dyDescent="0.2">
      <c r="A427" s="42"/>
      <c r="B427" s="41"/>
      <c r="C427" s="44"/>
      <c r="D427" s="40"/>
      <c r="E427" s="26">
        <f t="shared" si="34"/>
        <v>0</v>
      </c>
      <c r="F427" s="27"/>
      <c r="G427" s="27"/>
      <c r="H427" s="30">
        <f xml:space="preserve"> R427*S427 + Q427*InosineTablo[[#All],[Sütun4]] + T427</f>
        <v>0</v>
      </c>
      <c r="Q427" s="71">
        <f t="shared" si="32"/>
        <v>0</v>
      </c>
      <c r="R427" s="72">
        <f t="shared" si="33"/>
        <v>0</v>
      </c>
      <c r="S427" s="72">
        <f>IF( ISERROR( VLOOKUP(F427,FiyatTablosu[],MATCH(G427,saflastirma,0)+1,0)), 0, VLOOKUP(F427,FiyatTablosu[],MATCH(G427,saflastirma,0)+1,0))</f>
        <v>0</v>
      </c>
      <c r="T427" s="73">
        <f t="shared" si="31"/>
        <v>0</v>
      </c>
    </row>
    <row r="428" spans="1:20" ht="15.75" customHeight="1" x14ac:dyDescent="0.2">
      <c r="A428" s="42"/>
      <c r="B428" s="41"/>
      <c r="C428" s="44"/>
      <c r="D428" s="40"/>
      <c r="E428" s="26">
        <f t="shared" si="34"/>
        <v>0</v>
      </c>
      <c r="F428" s="27"/>
      <c r="G428" s="27"/>
      <c r="H428" s="30">
        <f xml:space="preserve"> R428*S428 + Q428*InosineTablo[[#All],[Sütun4]] + T428</f>
        <v>0</v>
      </c>
      <c r="Q428" s="71">
        <f t="shared" si="32"/>
        <v>0</v>
      </c>
      <c r="R428" s="72">
        <f t="shared" si="33"/>
        <v>0</v>
      </c>
      <c r="S428" s="72">
        <f>IF( ISERROR( VLOOKUP(F428,FiyatTablosu[],MATCH(G428,saflastirma,0)+1,0)), 0, VLOOKUP(F428,FiyatTablosu[],MATCH(G428,saflastirma,0)+1,0))</f>
        <v>0</v>
      </c>
      <c r="T428" s="73">
        <f t="shared" si="31"/>
        <v>0</v>
      </c>
    </row>
    <row r="429" spans="1:20" ht="15.75" customHeight="1" x14ac:dyDescent="0.2">
      <c r="A429" s="42"/>
      <c r="B429" s="41"/>
      <c r="C429" s="44"/>
      <c r="D429" s="40"/>
      <c r="E429" s="26">
        <f t="shared" si="34"/>
        <v>0</v>
      </c>
      <c r="F429" s="27"/>
      <c r="G429" s="27"/>
      <c r="H429" s="30">
        <f xml:space="preserve"> R429*S429 + Q429*InosineTablo[[#All],[Sütun4]] + T429</f>
        <v>0</v>
      </c>
      <c r="Q429" s="71">
        <f t="shared" si="32"/>
        <v>0</v>
      </c>
      <c r="R429" s="72">
        <f t="shared" si="33"/>
        <v>0</v>
      </c>
      <c r="S429" s="72">
        <f>IF( ISERROR( VLOOKUP(F429,FiyatTablosu[],MATCH(G429,saflastirma,0)+1,0)), 0, VLOOKUP(F429,FiyatTablosu[],MATCH(G429,saflastirma,0)+1,0))</f>
        <v>0</v>
      </c>
      <c r="T429" s="73">
        <f t="shared" si="31"/>
        <v>0</v>
      </c>
    </row>
    <row r="430" spans="1:20" ht="15.75" customHeight="1" x14ac:dyDescent="0.2">
      <c r="A430" s="42"/>
      <c r="B430" s="41"/>
      <c r="C430" s="44"/>
      <c r="D430" s="40"/>
      <c r="E430" s="26">
        <f t="shared" si="34"/>
        <v>0</v>
      </c>
      <c r="F430" s="27"/>
      <c r="G430" s="27"/>
      <c r="H430" s="30">
        <f xml:space="preserve"> R430*S430 + Q430*InosineTablo[[#All],[Sütun4]] + T430</f>
        <v>0</v>
      </c>
      <c r="Q430" s="71">
        <f t="shared" si="32"/>
        <v>0</v>
      </c>
      <c r="R430" s="72">
        <f t="shared" si="33"/>
        <v>0</v>
      </c>
      <c r="S430" s="72">
        <f>IF( ISERROR( VLOOKUP(F430,FiyatTablosu[],MATCH(G430,saflastirma,0)+1,0)), 0, VLOOKUP(F430,FiyatTablosu[],MATCH(G430,saflastirma,0)+1,0))</f>
        <v>0</v>
      </c>
      <c r="T430" s="73">
        <f t="shared" si="31"/>
        <v>0</v>
      </c>
    </row>
    <row r="431" spans="1:20" ht="15.75" customHeight="1" x14ac:dyDescent="0.2">
      <c r="A431" s="42"/>
      <c r="B431" s="41"/>
      <c r="C431" s="44"/>
      <c r="D431" s="40"/>
      <c r="E431" s="26">
        <f t="shared" si="34"/>
        <v>0</v>
      </c>
      <c r="F431" s="27"/>
      <c r="G431" s="27"/>
      <c r="H431" s="30">
        <f xml:space="preserve"> R431*S431 + Q431*InosineTablo[[#All],[Sütun4]] + T431</f>
        <v>0</v>
      </c>
      <c r="Q431" s="71">
        <f t="shared" si="32"/>
        <v>0</v>
      </c>
      <c r="R431" s="72">
        <f t="shared" si="33"/>
        <v>0</v>
      </c>
      <c r="S431" s="72">
        <f>IF( ISERROR( VLOOKUP(F431,FiyatTablosu[],MATCH(G431,saflastirma,0)+1,0)), 0, VLOOKUP(F431,FiyatTablosu[],MATCH(G431,saflastirma,0)+1,0))</f>
        <v>0</v>
      </c>
      <c r="T431" s="73">
        <f t="shared" si="31"/>
        <v>0</v>
      </c>
    </row>
    <row r="432" spans="1:20" ht="15.75" customHeight="1" x14ac:dyDescent="0.2">
      <c r="A432" s="42"/>
      <c r="B432" s="41"/>
      <c r="C432" s="44"/>
      <c r="D432" s="40"/>
      <c r="E432" s="26">
        <f t="shared" si="34"/>
        <v>0</v>
      </c>
      <c r="F432" s="27"/>
      <c r="G432" s="27"/>
      <c r="H432" s="30">
        <f xml:space="preserve"> R432*S432 + Q432*InosineTablo[[#All],[Sütun4]] + T432</f>
        <v>0</v>
      </c>
      <c r="Q432" s="71">
        <f t="shared" si="32"/>
        <v>0</v>
      </c>
      <c r="R432" s="72">
        <f t="shared" si="33"/>
        <v>0</v>
      </c>
      <c r="S432" s="72">
        <f>IF( ISERROR( VLOOKUP(F432,FiyatTablosu[],MATCH(G432,saflastirma,0)+1,0)), 0, VLOOKUP(F432,FiyatTablosu[],MATCH(G432,saflastirma,0)+1,0))</f>
        <v>0</v>
      </c>
      <c r="T432" s="73">
        <f t="shared" si="31"/>
        <v>0</v>
      </c>
    </row>
    <row r="433" spans="1:20" ht="15.75" customHeight="1" x14ac:dyDescent="0.2">
      <c r="A433" s="42"/>
      <c r="B433" s="41"/>
      <c r="C433" s="44"/>
      <c r="D433" s="40"/>
      <c r="E433" s="26">
        <f t="shared" si="34"/>
        <v>0</v>
      </c>
      <c r="F433" s="27"/>
      <c r="G433" s="27"/>
      <c r="H433" s="30">
        <f xml:space="preserve"> R433*S433 + Q433*InosineTablo[[#All],[Sütun4]] + T433</f>
        <v>0</v>
      </c>
      <c r="Q433" s="71">
        <f t="shared" si="32"/>
        <v>0</v>
      </c>
      <c r="R433" s="72">
        <f t="shared" si="33"/>
        <v>0</v>
      </c>
      <c r="S433" s="72">
        <f>IF( ISERROR( VLOOKUP(F433,FiyatTablosu[],MATCH(G433,saflastirma,0)+1,0)), 0, VLOOKUP(F433,FiyatTablosu[],MATCH(G433,saflastirma,0)+1,0))</f>
        <v>0</v>
      </c>
      <c r="T433" s="73">
        <f t="shared" si="31"/>
        <v>0</v>
      </c>
    </row>
    <row r="434" spans="1:20" ht="15.75" customHeight="1" x14ac:dyDescent="0.2">
      <c r="A434" s="42"/>
      <c r="B434" s="41"/>
      <c r="C434" s="44"/>
      <c r="D434" s="40"/>
      <c r="E434" s="26">
        <f t="shared" si="34"/>
        <v>0</v>
      </c>
      <c r="F434" s="27"/>
      <c r="G434" s="27"/>
      <c r="H434" s="30">
        <f xml:space="preserve"> R434*S434 + Q434*InosineTablo[[#All],[Sütun4]] + T434</f>
        <v>0</v>
      </c>
      <c r="Q434" s="71">
        <f t="shared" si="32"/>
        <v>0</v>
      </c>
      <c r="R434" s="72">
        <f t="shared" si="33"/>
        <v>0</v>
      </c>
      <c r="S434" s="72">
        <f>IF( ISERROR( VLOOKUP(F434,FiyatTablosu[],MATCH(G434,saflastirma,0)+1,0)), 0, VLOOKUP(F434,FiyatTablosu[],MATCH(G434,saflastirma,0)+1,0))</f>
        <v>0</v>
      </c>
      <c r="T434" s="73">
        <f t="shared" si="31"/>
        <v>0</v>
      </c>
    </row>
    <row r="435" spans="1:20" ht="15.75" customHeight="1" x14ac:dyDescent="0.2">
      <c r="A435" s="42"/>
      <c r="B435" s="41"/>
      <c r="C435" s="44"/>
      <c r="D435" s="40"/>
      <c r="E435" s="26">
        <f t="shared" si="34"/>
        <v>0</v>
      </c>
      <c r="F435" s="27"/>
      <c r="G435" s="27"/>
      <c r="H435" s="30">
        <f xml:space="preserve"> R435*S435 + Q435*InosineTablo[[#All],[Sütun4]] + T435</f>
        <v>0</v>
      </c>
      <c r="Q435" s="71">
        <f t="shared" si="32"/>
        <v>0</v>
      </c>
      <c r="R435" s="72">
        <f t="shared" si="33"/>
        <v>0</v>
      </c>
      <c r="S435" s="72">
        <f>IF( ISERROR( VLOOKUP(F435,FiyatTablosu[],MATCH(G435,saflastirma,0)+1,0)), 0, VLOOKUP(F435,FiyatTablosu[],MATCH(G435,saflastirma,0)+1,0))</f>
        <v>0</v>
      </c>
      <c r="T435" s="73">
        <f t="shared" si="31"/>
        <v>0</v>
      </c>
    </row>
    <row r="436" spans="1:20" ht="15.75" customHeight="1" x14ac:dyDescent="0.2">
      <c r="A436" s="42"/>
      <c r="B436" s="41"/>
      <c r="C436" s="44"/>
      <c r="D436" s="40"/>
      <c r="E436" s="26">
        <f t="shared" si="34"/>
        <v>0</v>
      </c>
      <c r="F436" s="27"/>
      <c r="G436" s="27"/>
      <c r="H436" s="30">
        <f xml:space="preserve"> R436*S436 + Q436*InosineTablo[[#All],[Sütun4]] + T436</f>
        <v>0</v>
      </c>
      <c r="Q436" s="71">
        <f t="shared" si="32"/>
        <v>0</v>
      </c>
      <c r="R436" s="72">
        <f t="shared" si="33"/>
        <v>0</v>
      </c>
      <c r="S436" s="72">
        <f>IF( ISERROR( VLOOKUP(F436,FiyatTablosu[],MATCH(G436,saflastirma,0)+1,0)), 0, VLOOKUP(F436,FiyatTablosu[],MATCH(G436,saflastirma,0)+1,0))</f>
        <v>0</v>
      </c>
      <c r="T436" s="73">
        <f t="shared" si="31"/>
        <v>0</v>
      </c>
    </row>
    <row r="437" spans="1:20" ht="15.75" customHeight="1" x14ac:dyDescent="0.2">
      <c r="A437" s="42"/>
      <c r="B437" s="41"/>
      <c r="C437" s="44"/>
      <c r="D437" s="40"/>
      <c r="E437" s="26">
        <f t="shared" si="34"/>
        <v>0</v>
      </c>
      <c r="F437" s="27"/>
      <c r="G437" s="27"/>
      <c r="H437" s="30">
        <f xml:space="preserve"> R437*S437 + Q437*InosineTablo[[#All],[Sütun4]] + T437</f>
        <v>0</v>
      </c>
      <c r="Q437" s="71">
        <f t="shared" si="32"/>
        <v>0</v>
      </c>
      <c r="R437" s="72">
        <f t="shared" si="33"/>
        <v>0</v>
      </c>
      <c r="S437" s="72">
        <f>IF( ISERROR( VLOOKUP(F437,FiyatTablosu[],MATCH(G437,saflastirma,0)+1,0)), 0, VLOOKUP(F437,FiyatTablosu[],MATCH(G437,saflastirma,0)+1,0))</f>
        <v>0</v>
      </c>
      <c r="T437" s="73">
        <f t="shared" si="31"/>
        <v>0</v>
      </c>
    </row>
    <row r="438" spans="1:20" ht="15.75" customHeight="1" x14ac:dyDescent="0.2">
      <c r="A438" s="42"/>
      <c r="B438" s="41"/>
      <c r="C438" s="44"/>
      <c r="D438" s="40"/>
      <c r="E438" s="26">
        <f t="shared" si="34"/>
        <v>0</v>
      </c>
      <c r="F438" s="27"/>
      <c r="G438" s="27"/>
      <c r="H438" s="30">
        <f xml:space="preserve"> R438*S438 + Q438*InosineTablo[[#All],[Sütun4]] + T438</f>
        <v>0</v>
      </c>
      <c r="Q438" s="71">
        <f t="shared" si="32"/>
        <v>0</v>
      </c>
      <c r="R438" s="72">
        <f t="shared" si="33"/>
        <v>0</v>
      </c>
      <c r="S438" s="72">
        <f>IF( ISERROR( VLOOKUP(F438,FiyatTablosu[],MATCH(G438,saflastirma,0)+1,0)), 0, VLOOKUP(F438,FiyatTablosu[],MATCH(G438,saflastirma,0)+1,0))</f>
        <v>0</v>
      </c>
      <c r="T438" s="73">
        <f t="shared" si="31"/>
        <v>0</v>
      </c>
    </row>
    <row r="439" spans="1:20" ht="15.75" customHeight="1" x14ac:dyDescent="0.2">
      <c r="A439" s="42"/>
      <c r="B439" s="41"/>
      <c r="C439" s="44"/>
      <c r="D439" s="40"/>
      <c r="E439" s="26">
        <f t="shared" si="34"/>
        <v>0</v>
      </c>
      <c r="F439" s="27"/>
      <c r="G439" s="27"/>
      <c r="H439" s="30">
        <f xml:space="preserve"> R439*S439 + Q439*InosineTablo[[#All],[Sütun4]] + T439</f>
        <v>0</v>
      </c>
      <c r="Q439" s="71">
        <f t="shared" si="32"/>
        <v>0</v>
      </c>
      <c r="R439" s="72">
        <f t="shared" si="33"/>
        <v>0</v>
      </c>
      <c r="S439" s="72">
        <f>IF( ISERROR( VLOOKUP(F439,FiyatTablosu[],MATCH(G439,saflastirma,0)+1,0)), 0, VLOOKUP(F439,FiyatTablosu[],MATCH(G439,saflastirma,0)+1,0))</f>
        <v>0</v>
      </c>
      <c r="T439" s="73">
        <f t="shared" si="31"/>
        <v>0</v>
      </c>
    </row>
    <row r="440" spans="1:20" ht="15.75" customHeight="1" x14ac:dyDescent="0.2">
      <c r="A440" s="42"/>
      <c r="B440" s="41"/>
      <c r="C440" s="44"/>
      <c r="D440" s="40"/>
      <c r="E440" s="26">
        <f t="shared" si="34"/>
        <v>0</v>
      </c>
      <c r="F440" s="27"/>
      <c r="G440" s="27"/>
      <c r="H440" s="30">
        <f xml:space="preserve"> R440*S440 + Q440*InosineTablo[[#All],[Sütun4]] + T440</f>
        <v>0</v>
      </c>
      <c r="Q440" s="71">
        <f t="shared" si="32"/>
        <v>0</v>
      </c>
      <c r="R440" s="72">
        <f t="shared" si="33"/>
        <v>0</v>
      </c>
      <c r="S440" s="72">
        <f>IF( ISERROR( VLOOKUP(F440,FiyatTablosu[],MATCH(G440,saflastirma,0)+1,0)), 0, VLOOKUP(F440,FiyatTablosu[],MATCH(G440,saflastirma,0)+1,0))</f>
        <v>0</v>
      </c>
      <c r="T440" s="73">
        <f t="shared" si="31"/>
        <v>0</v>
      </c>
    </row>
    <row r="441" spans="1:20" ht="15.75" customHeight="1" x14ac:dyDescent="0.2">
      <c r="A441" s="42"/>
      <c r="B441" s="41"/>
      <c r="C441" s="44"/>
      <c r="D441" s="40"/>
      <c r="E441" s="26">
        <f t="shared" si="34"/>
        <v>0</v>
      </c>
      <c r="F441" s="27"/>
      <c r="G441" s="27"/>
      <c r="H441" s="30">
        <f xml:space="preserve"> R441*S441 + Q441*InosineTablo[[#All],[Sütun4]] + T441</f>
        <v>0</v>
      </c>
      <c r="Q441" s="71">
        <f t="shared" si="32"/>
        <v>0</v>
      </c>
      <c r="R441" s="72">
        <f t="shared" si="33"/>
        <v>0</v>
      </c>
      <c r="S441" s="72">
        <f>IF( ISERROR( VLOOKUP(F441,FiyatTablosu[],MATCH(G441,saflastirma,0)+1,0)), 0, VLOOKUP(F441,FiyatTablosu[],MATCH(G441,saflastirma,0)+1,0))</f>
        <v>0</v>
      </c>
      <c r="T441" s="73">
        <f t="shared" si="31"/>
        <v>0</v>
      </c>
    </row>
    <row r="442" spans="1:20" ht="15.75" customHeight="1" x14ac:dyDescent="0.2">
      <c r="A442" s="42"/>
      <c r="B442" s="41"/>
      <c r="C442" s="44"/>
      <c r="D442" s="40"/>
      <c r="E442" s="26">
        <f t="shared" si="34"/>
        <v>0</v>
      </c>
      <c r="F442" s="27"/>
      <c r="G442" s="27"/>
      <c r="H442" s="30">
        <f xml:space="preserve"> R442*S442 + Q442*InosineTablo[[#All],[Sütun4]] + T442</f>
        <v>0</v>
      </c>
      <c r="Q442" s="71">
        <f t="shared" si="32"/>
        <v>0</v>
      </c>
      <c r="R442" s="72">
        <f t="shared" si="33"/>
        <v>0</v>
      </c>
      <c r="S442" s="72">
        <f>IF( ISERROR( VLOOKUP(F442,FiyatTablosu[],MATCH(G442,saflastirma,0)+1,0)), 0, VLOOKUP(F442,FiyatTablosu[],MATCH(G442,saflastirma,0)+1,0))</f>
        <v>0</v>
      </c>
      <c r="T442" s="73">
        <f t="shared" si="31"/>
        <v>0</v>
      </c>
    </row>
    <row r="443" spans="1:20" ht="15.75" customHeight="1" x14ac:dyDescent="0.2">
      <c r="A443" s="42"/>
      <c r="B443" s="41"/>
      <c r="C443" s="44"/>
      <c r="D443" s="40"/>
      <c r="E443" s="26">
        <f t="shared" si="34"/>
        <v>0</v>
      </c>
      <c r="F443" s="27"/>
      <c r="G443" s="27"/>
      <c r="H443" s="30">
        <f xml:space="preserve"> R443*S443 + Q443*InosineTablo[[#All],[Sütun4]] + T443</f>
        <v>0</v>
      </c>
      <c r="Q443" s="71">
        <f t="shared" si="32"/>
        <v>0</v>
      </c>
      <c r="R443" s="72">
        <f t="shared" si="33"/>
        <v>0</v>
      </c>
      <c r="S443" s="72">
        <f>IF( ISERROR( VLOOKUP(F443,FiyatTablosu[],MATCH(G443,saflastirma,0)+1,0)), 0, VLOOKUP(F443,FiyatTablosu[],MATCH(G443,saflastirma,0)+1,0))</f>
        <v>0</v>
      </c>
      <c r="T443" s="73">
        <f t="shared" si="31"/>
        <v>0</v>
      </c>
    </row>
    <row r="444" spans="1:20" ht="15.75" customHeight="1" x14ac:dyDescent="0.2">
      <c r="A444" s="42"/>
      <c r="B444" s="41"/>
      <c r="C444" s="44"/>
      <c r="D444" s="40"/>
      <c r="E444" s="26">
        <f t="shared" si="34"/>
        <v>0</v>
      </c>
      <c r="F444" s="27"/>
      <c r="G444" s="27"/>
      <c r="H444" s="30">
        <f xml:space="preserve"> R444*S444 + Q444*InosineTablo[[#All],[Sütun4]] + T444</f>
        <v>0</v>
      </c>
      <c r="Q444" s="71">
        <f t="shared" si="32"/>
        <v>0</v>
      </c>
      <c r="R444" s="72">
        <f t="shared" si="33"/>
        <v>0</v>
      </c>
      <c r="S444" s="72">
        <f>IF( ISERROR( VLOOKUP(F444,FiyatTablosu[],MATCH(G444,saflastirma,0)+1,0)), 0, VLOOKUP(F444,FiyatTablosu[],MATCH(G444,saflastirma,0)+1,0))</f>
        <v>0</v>
      </c>
      <c r="T444" s="73">
        <f t="shared" si="31"/>
        <v>0</v>
      </c>
    </row>
    <row r="445" spans="1:20" ht="15.75" customHeight="1" x14ac:dyDescent="0.2">
      <c r="A445" s="42"/>
      <c r="B445" s="41"/>
      <c r="C445" s="44"/>
      <c r="D445" s="40"/>
      <c r="E445" s="26">
        <f t="shared" si="34"/>
        <v>0</v>
      </c>
      <c r="F445" s="27"/>
      <c r="G445" s="27"/>
      <c r="H445" s="30">
        <f xml:space="preserve"> R445*S445 + Q445*InosineTablo[[#All],[Sütun4]] + T445</f>
        <v>0</v>
      </c>
      <c r="Q445" s="71">
        <f t="shared" si="32"/>
        <v>0</v>
      </c>
      <c r="R445" s="72">
        <f t="shared" si="33"/>
        <v>0</v>
      </c>
      <c r="S445" s="72">
        <f>IF( ISERROR( VLOOKUP(F445,FiyatTablosu[],MATCH(G445,saflastirma,0)+1,0)), 0, VLOOKUP(F445,FiyatTablosu[],MATCH(G445,saflastirma,0)+1,0))</f>
        <v>0</v>
      </c>
      <c r="T445" s="73">
        <f t="shared" si="31"/>
        <v>0</v>
      </c>
    </row>
    <row r="446" spans="1:20" ht="15.75" customHeight="1" x14ac:dyDescent="0.2">
      <c r="A446" s="42"/>
      <c r="B446" s="41"/>
      <c r="C446" s="44"/>
      <c r="D446" s="40"/>
      <c r="E446" s="26">
        <f t="shared" si="34"/>
        <v>0</v>
      </c>
      <c r="F446" s="27"/>
      <c r="G446" s="27"/>
      <c r="H446" s="30">
        <f xml:space="preserve"> R446*S446 + Q446*InosineTablo[[#All],[Sütun4]] + T446</f>
        <v>0</v>
      </c>
      <c r="Q446" s="71">
        <f t="shared" si="32"/>
        <v>0</v>
      </c>
      <c r="R446" s="72">
        <f t="shared" si="33"/>
        <v>0</v>
      </c>
      <c r="S446" s="72">
        <f>IF( ISERROR( VLOOKUP(F446,FiyatTablosu[],MATCH(G446,saflastirma,0)+1,0)), 0, VLOOKUP(F446,FiyatTablosu[],MATCH(G446,saflastirma,0)+1,0))</f>
        <v>0</v>
      </c>
      <c r="T446" s="73">
        <f t="shared" si="31"/>
        <v>0</v>
      </c>
    </row>
    <row r="447" spans="1:20" ht="15.75" customHeight="1" x14ac:dyDescent="0.2">
      <c r="A447" s="42"/>
      <c r="B447" s="41"/>
      <c r="C447" s="44"/>
      <c r="D447" s="40"/>
      <c r="E447" s="26">
        <f t="shared" si="34"/>
        <v>0</v>
      </c>
      <c r="F447" s="27"/>
      <c r="G447" s="27"/>
      <c r="H447" s="30">
        <f xml:space="preserve"> R447*S447 + Q447*InosineTablo[[#All],[Sütun4]] + T447</f>
        <v>0</v>
      </c>
      <c r="Q447" s="71">
        <f t="shared" si="32"/>
        <v>0</v>
      </c>
      <c r="R447" s="72">
        <f t="shared" si="33"/>
        <v>0</v>
      </c>
      <c r="S447" s="72">
        <f>IF( ISERROR( VLOOKUP(F447,FiyatTablosu[],MATCH(G447,saflastirma,0)+1,0)), 0, VLOOKUP(F447,FiyatTablosu[],MATCH(G447,saflastirma,0)+1,0))</f>
        <v>0</v>
      </c>
      <c r="T447" s="73">
        <f t="shared" si="31"/>
        <v>0</v>
      </c>
    </row>
    <row r="448" spans="1:20" ht="15.75" customHeight="1" x14ac:dyDescent="0.2">
      <c r="A448" s="42"/>
      <c r="B448" s="41"/>
      <c r="C448" s="44"/>
      <c r="D448" s="40"/>
      <c r="E448" s="26">
        <f t="shared" si="34"/>
        <v>0</v>
      </c>
      <c r="F448" s="27"/>
      <c r="G448" s="27"/>
      <c r="H448" s="30">
        <f xml:space="preserve"> R448*S448 + Q448*InosineTablo[[#All],[Sütun4]] + T448</f>
        <v>0</v>
      </c>
      <c r="Q448" s="71">
        <f t="shared" si="32"/>
        <v>0</v>
      </c>
      <c r="R448" s="72">
        <f t="shared" si="33"/>
        <v>0</v>
      </c>
      <c r="S448" s="72">
        <f>IF( ISERROR( VLOOKUP(F448,FiyatTablosu[],MATCH(G448,saflastirma,0)+1,0)), 0, VLOOKUP(F448,FiyatTablosu[],MATCH(G448,saflastirma,0)+1,0))</f>
        <v>0</v>
      </c>
      <c r="T448" s="73">
        <f t="shared" si="31"/>
        <v>0</v>
      </c>
    </row>
    <row r="449" spans="1:20" ht="15.75" customHeight="1" x14ac:dyDescent="0.2">
      <c r="A449" s="42"/>
      <c r="B449" s="41"/>
      <c r="C449" s="44"/>
      <c r="D449" s="40"/>
      <c r="E449" s="26">
        <f t="shared" si="34"/>
        <v>0</v>
      </c>
      <c r="F449" s="27"/>
      <c r="G449" s="27"/>
      <c r="H449" s="30">
        <f xml:space="preserve"> R449*S449 + Q449*InosineTablo[[#All],[Sütun4]] + T449</f>
        <v>0</v>
      </c>
      <c r="Q449" s="71">
        <f t="shared" si="32"/>
        <v>0</v>
      </c>
      <c r="R449" s="72">
        <f t="shared" si="33"/>
        <v>0</v>
      </c>
      <c r="S449" s="72">
        <f>IF( ISERROR( VLOOKUP(F449,FiyatTablosu[],MATCH(G449,saflastirma,0)+1,0)), 0, VLOOKUP(F449,FiyatTablosu[],MATCH(G449,saflastirma,0)+1,0))</f>
        <v>0</v>
      </c>
      <c r="T449" s="73">
        <f t="shared" si="31"/>
        <v>0</v>
      </c>
    </row>
    <row r="450" spans="1:20" ht="15.75" customHeight="1" x14ac:dyDescent="0.2">
      <c r="A450" s="42"/>
      <c r="B450" s="41"/>
      <c r="C450" s="44"/>
      <c r="D450" s="40"/>
      <c r="E450" s="26">
        <f t="shared" si="34"/>
        <v>0</v>
      </c>
      <c r="F450" s="27"/>
      <c r="G450" s="27"/>
      <c r="H450" s="30">
        <f xml:space="preserve"> R450*S450 + Q450*InosineTablo[[#All],[Sütun4]] + T450</f>
        <v>0</v>
      </c>
      <c r="Q450" s="71">
        <f t="shared" si="32"/>
        <v>0</v>
      </c>
      <c r="R450" s="72">
        <f t="shared" si="33"/>
        <v>0</v>
      </c>
      <c r="S450" s="72">
        <f>IF( ISERROR( VLOOKUP(F450,FiyatTablosu[],MATCH(G450,saflastirma,0)+1,0)), 0, VLOOKUP(F450,FiyatTablosu[],MATCH(G450,saflastirma,0)+1,0))</f>
        <v>0</v>
      </c>
      <c r="T450" s="73">
        <f t="shared" si="31"/>
        <v>0</v>
      </c>
    </row>
    <row r="451" spans="1:20" ht="15.75" customHeight="1" x14ac:dyDescent="0.2">
      <c r="A451" s="42"/>
      <c r="B451" s="41"/>
      <c r="C451" s="44"/>
      <c r="D451" s="40"/>
      <c r="E451" s="26">
        <f t="shared" si="34"/>
        <v>0</v>
      </c>
      <c r="F451" s="27"/>
      <c r="G451" s="27"/>
      <c r="H451" s="30">
        <f xml:space="preserve"> R451*S451 + Q451*InosineTablo[[#All],[Sütun4]] + T451</f>
        <v>0</v>
      </c>
      <c r="Q451" s="71">
        <f t="shared" si="32"/>
        <v>0</v>
      </c>
      <c r="R451" s="72">
        <f t="shared" si="33"/>
        <v>0</v>
      </c>
      <c r="S451" s="72">
        <f>IF( ISERROR( VLOOKUP(F451,FiyatTablosu[],MATCH(G451,saflastirma,0)+1,0)), 0, VLOOKUP(F451,FiyatTablosu[],MATCH(G451,saflastirma,0)+1,0))</f>
        <v>0</v>
      </c>
      <c r="T451" s="73">
        <f t="shared" si="31"/>
        <v>0</v>
      </c>
    </row>
    <row r="452" spans="1:20" ht="15.75" customHeight="1" x14ac:dyDescent="0.2">
      <c r="A452" s="42"/>
      <c r="B452" s="41"/>
      <c r="C452" s="44"/>
      <c r="D452" s="40"/>
      <c r="E452" s="26">
        <f t="shared" si="34"/>
        <v>0</v>
      </c>
      <c r="F452" s="27"/>
      <c r="G452" s="27"/>
      <c r="H452" s="30">
        <f xml:space="preserve"> R452*S452 + Q452*InosineTablo[[#All],[Sütun4]] + T452</f>
        <v>0</v>
      </c>
      <c r="Q452" s="71">
        <f t="shared" si="32"/>
        <v>0</v>
      </c>
      <c r="R452" s="72">
        <f t="shared" si="33"/>
        <v>0</v>
      </c>
      <c r="S452" s="72">
        <f>IF( ISERROR( VLOOKUP(F452,FiyatTablosu[],MATCH(G452,saflastirma,0)+1,0)), 0, VLOOKUP(F452,FiyatTablosu[],MATCH(G452,saflastirma,0)+1,0))</f>
        <v>0</v>
      </c>
      <c r="T452" s="73">
        <f t="shared" si="31"/>
        <v>0</v>
      </c>
    </row>
    <row r="453" spans="1:20" ht="15.75" customHeight="1" x14ac:dyDescent="0.2">
      <c r="A453" s="42"/>
      <c r="B453" s="41"/>
      <c r="C453" s="44"/>
      <c r="D453" s="40"/>
      <c r="E453" s="26">
        <f t="shared" si="34"/>
        <v>0</v>
      </c>
      <c r="F453" s="27"/>
      <c r="G453" s="27"/>
      <c r="H453" s="30">
        <f xml:space="preserve"> R453*S453 + Q453*InosineTablo[[#All],[Sütun4]] + T453</f>
        <v>0</v>
      </c>
      <c r="Q453" s="71">
        <f t="shared" si="32"/>
        <v>0</v>
      </c>
      <c r="R453" s="72">
        <f t="shared" si="33"/>
        <v>0</v>
      </c>
      <c r="S453" s="72">
        <f>IF( ISERROR( VLOOKUP(F453,FiyatTablosu[],MATCH(G453,saflastirma,0)+1,0)), 0, VLOOKUP(F453,FiyatTablosu[],MATCH(G453,saflastirma,0)+1,0))</f>
        <v>0</v>
      </c>
      <c r="T453" s="73">
        <f t="shared" si="31"/>
        <v>0</v>
      </c>
    </row>
    <row r="454" spans="1:20" ht="15.75" customHeight="1" x14ac:dyDescent="0.2">
      <c r="A454" s="42"/>
      <c r="B454" s="41"/>
      <c r="C454" s="44"/>
      <c r="D454" s="40"/>
      <c r="E454" s="26">
        <f t="shared" si="34"/>
        <v>0</v>
      </c>
      <c r="F454" s="27"/>
      <c r="G454" s="27"/>
      <c r="H454" s="30">
        <f xml:space="preserve"> R454*S454 + Q454*InosineTablo[[#All],[Sütun4]] + T454</f>
        <v>0</v>
      </c>
      <c r="Q454" s="71">
        <f t="shared" si="32"/>
        <v>0</v>
      </c>
      <c r="R454" s="72">
        <f t="shared" si="33"/>
        <v>0</v>
      </c>
      <c r="S454" s="72">
        <f>IF( ISERROR( VLOOKUP(F454,FiyatTablosu[],MATCH(G454,saflastirma,0)+1,0)), 0, VLOOKUP(F454,FiyatTablosu[],MATCH(G454,saflastirma,0)+1,0))</f>
        <v>0</v>
      </c>
      <c r="T454" s="73">
        <f t="shared" si="31"/>
        <v>0</v>
      </c>
    </row>
    <row r="455" spans="1:20" ht="15.75" customHeight="1" x14ac:dyDescent="0.2">
      <c r="A455" s="42"/>
      <c r="B455" s="41"/>
      <c r="C455" s="44"/>
      <c r="D455" s="40"/>
      <c r="E455" s="26">
        <f t="shared" si="34"/>
        <v>0</v>
      </c>
      <c r="F455" s="27"/>
      <c r="G455" s="27"/>
      <c r="H455" s="30">
        <f xml:space="preserve"> R455*S455 + Q455*InosineTablo[[#All],[Sütun4]] + T455</f>
        <v>0</v>
      </c>
      <c r="Q455" s="71">
        <f t="shared" si="32"/>
        <v>0</v>
      </c>
      <c r="R455" s="72">
        <f t="shared" si="33"/>
        <v>0</v>
      </c>
      <c r="S455" s="72">
        <f>IF( ISERROR( VLOOKUP(F455,FiyatTablosu[],MATCH(G455,saflastirma,0)+1,0)), 0, VLOOKUP(F455,FiyatTablosu[],MATCH(G455,saflastirma,0)+1,0))</f>
        <v>0</v>
      </c>
      <c r="T455" s="73">
        <f t="shared" si="31"/>
        <v>0</v>
      </c>
    </row>
    <row r="456" spans="1:20" ht="15.75" customHeight="1" x14ac:dyDescent="0.2">
      <c r="A456" s="42"/>
      <c r="B456" s="41"/>
      <c r="C456" s="44"/>
      <c r="D456" s="40"/>
      <c r="E456" s="26">
        <f t="shared" si="34"/>
        <v>0</v>
      </c>
      <c r="F456" s="27"/>
      <c r="G456" s="27"/>
      <c r="H456" s="30">
        <f xml:space="preserve"> R456*S456 + Q456*InosineTablo[[#All],[Sütun4]] + T456</f>
        <v>0</v>
      </c>
      <c r="Q456" s="71">
        <f t="shared" si="32"/>
        <v>0</v>
      </c>
      <c r="R456" s="72">
        <f t="shared" si="33"/>
        <v>0</v>
      </c>
      <c r="S456" s="72">
        <f>IF( ISERROR( VLOOKUP(F456,FiyatTablosu[],MATCH(G456,saflastirma,0)+1,0)), 0, VLOOKUP(F456,FiyatTablosu[],MATCH(G456,saflastirma,0)+1,0))</f>
        <v>0</v>
      </c>
      <c r="T456" s="73">
        <f t="shared" si="31"/>
        <v>0</v>
      </c>
    </row>
    <row r="457" spans="1:20" ht="15.75" customHeight="1" x14ac:dyDescent="0.2">
      <c r="A457" s="42"/>
      <c r="B457" s="41"/>
      <c r="C457" s="44"/>
      <c r="D457" s="40"/>
      <c r="E457" s="26">
        <f t="shared" si="34"/>
        <v>0</v>
      </c>
      <c r="F457" s="27"/>
      <c r="G457" s="27"/>
      <c r="H457" s="30">
        <f xml:space="preserve"> R457*S457 + Q457*InosineTablo[[#All],[Sütun4]] + T457</f>
        <v>0</v>
      </c>
      <c r="Q457" s="71">
        <f t="shared" si="32"/>
        <v>0</v>
      </c>
      <c r="R457" s="72">
        <f t="shared" si="33"/>
        <v>0</v>
      </c>
      <c r="S457" s="72">
        <f>IF( ISERROR( VLOOKUP(F457,FiyatTablosu[],MATCH(G457,saflastirma,0)+1,0)), 0, VLOOKUP(F457,FiyatTablosu[],MATCH(G457,saflastirma,0)+1,0))</f>
        <v>0</v>
      </c>
      <c r="T457" s="73">
        <f t="shared" si="31"/>
        <v>0</v>
      </c>
    </row>
    <row r="458" spans="1:20" ht="15.75" customHeight="1" x14ac:dyDescent="0.2">
      <c r="A458" s="42"/>
      <c r="B458" s="41"/>
      <c r="C458" s="44"/>
      <c r="D458" s="40"/>
      <c r="E458" s="26">
        <f t="shared" si="34"/>
        <v>0</v>
      </c>
      <c r="F458" s="27"/>
      <c r="G458" s="27"/>
      <c r="H458" s="30">
        <f xml:space="preserve"> R458*S458 + Q458*InosineTablo[[#All],[Sütun4]] + T458</f>
        <v>0</v>
      </c>
      <c r="Q458" s="71">
        <f t="shared" si="32"/>
        <v>0</v>
      </c>
      <c r="R458" s="72">
        <f t="shared" si="33"/>
        <v>0</v>
      </c>
      <c r="S458" s="72">
        <f>IF( ISERROR( VLOOKUP(F458,FiyatTablosu[],MATCH(G458,saflastirma,0)+1,0)), 0, VLOOKUP(F458,FiyatTablosu[],MATCH(G458,saflastirma,0)+1,0))</f>
        <v>0</v>
      </c>
      <c r="T458" s="73">
        <f t="shared" si="31"/>
        <v>0</v>
      </c>
    </row>
    <row r="459" spans="1:20" ht="15.75" customHeight="1" x14ac:dyDescent="0.2">
      <c r="A459" s="42"/>
      <c r="B459" s="41"/>
      <c r="C459" s="44"/>
      <c r="D459" s="40"/>
      <c r="E459" s="26">
        <f t="shared" si="34"/>
        <v>0</v>
      </c>
      <c r="F459" s="27"/>
      <c r="G459" s="27"/>
      <c r="H459" s="30">
        <f xml:space="preserve"> R459*S459 + Q459*InosineTablo[[#All],[Sütun4]] + T459</f>
        <v>0</v>
      </c>
      <c r="Q459" s="71">
        <f t="shared" si="32"/>
        <v>0</v>
      </c>
      <c r="R459" s="72">
        <f t="shared" si="33"/>
        <v>0</v>
      </c>
      <c r="S459" s="72">
        <f>IF( ISERROR( VLOOKUP(F459,FiyatTablosu[],MATCH(G459,saflastirma,0)+1,0)), 0, VLOOKUP(F459,FiyatTablosu[],MATCH(G459,saflastirma,0)+1,0))</f>
        <v>0</v>
      </c>
      <c r="T459" s="73">
        <f t="shared" si="31"/>
        <v>0</v>
      </c>
    </row>
    <row r="460" spans="1:20" ht="15.75" customHeight="1" x14ac:dyDescent="0.2">
      <c r="A460" s="42"/>
      <c r="B460" s="41"/>
      <c r="C460" s="44"/>
      <c r="D460" s="40"/>
      <c r="E460" s="26">
        <f t="shared" si="34"/>
        <v>0</v>
      </c>
      <c r="F460" s="27"/>
      <c r="G460" s="27"/>
      <c r="H460" s="30">
        <f xml:space="preserve"> R460*S460 + Q460*InosineTablo[[#All],[Sütun4]] + T460</f>
        <v>0</v>
      </c>
      <c r="Q460" s="71">
        <f t="shared" si="32"/>
        <v>0</v>
      </c>
      <c r="R460" s="72">
        <f t="shared" si="33"/>
        <v>0</v>
      </c>
      <c r="S460" s="72">
        <f>IF( ISERROR( VLOOKUP(F460,FiyatTablosu[],MATCH(G460,saflastirma,0)+1,0)), 0, VLOOKUP(F460,FiyatTablosu[],MATCH(G460,saflastirma,0)+1,0))</f>
        <v>0</v>
      </c>
      <c r="T460" s="73">
        <f t="shared" si="31"/>
        <v>0</v>
      </c>
    </row>
    <row r="461" spans="1:20" ht="15.75" customHeight="1" x14ac:dyDescent="0.2">
      <c r="A461" s="42"/>
      <c r="B461" s="41"/>
      <c r="C461" s="44"/>
      <c r="D461" s="40"/>
      <c r="E461" s="26">
        <f t="shared" si="34"/>
        <v>0</v>
      </c>
      <c r="F461" s="27"/>
      <c r="G461" s="27"/>
      <c r="H461" s="30">
        <f xml:space="preserve"> R461*S461 + Q461*InosineTablo[[#All],[Sütun4]] + T461</f>
        <v>0</v>
      </c>
      <c r="Q461" s="71">
        <f t="shared" si="32"/>
        <v>0</v>
      </c>
      <c r="R461" s="72">
        <f t="shared" si="33"/>
        <v>0</v>
      </c>
      <c r="S461" s="72">
        <f>IF( ISERROR( VLOOKUP(F461,FiyatTablosu[],MATCH(G461,saflastirma,0)+1,0)), 0, VLOOKUP(F461,FiyatTablosu[],MATCH(G461,saflastirma,0)+1,0))</f>
        <v>0</v>
      </c>
      <c r="T461" s="73">
        <f t="shared" si="31"/>
        <v>0</v>
      </c>
    </row>
    <row r="462" spans="1:20" ht="15.75" customHeight="1" x14ac:dyDescent="0.2">
      <c r="A462" s="42"/>
      <c r="B462" s="41"/>
      <c r="C462" s="44"/>
      <c r="D462" s="40"/>
      <c r="E462" s="26">
        <f t="shared" si="34"/>
        <v>0</v>
      </c>
      <c r="F462" s="27"/>
      <c r="G462" s="27"/>
      <c r="H462" s="30">
        <f xml:space="preserve"> R462*S462 + Q462*InosineTablo[[#All],[Sütun4]] + T462</f>
        <v>0</v>
      </c>
      <c r="Q462" s="71">
        <f t="shared" si="32"/>
        <v>0</v>
      </c>
      <c r="R462" s="72">
        <f t="shared" si="33"/>
        <v>0</v>
      </c>
      <c r="S462" s="72">
        <f>IF( ISERROR( VLOOKUP(F462,FiyatTablosu[],MATCH(G462,saflastirma,0)+1,0)), 0, VLOOKUP(F462,FiyatTablosu[],MATCH(G462,saflastirma,0)+1,0))</f>
        <v>0</v>
      </c>
      <c r="T462" s="73">
        <f t="shared" si="31"/>
        <v>0</v>
      </c>
    </row>
    <row r="463" spans="1:20" ht="15.75" customHeight="1" x14ac:dyDescent="0.2">
      <c r="A463" s="42"/>
      <c r="B463" s="41"/>
      <c r="C463" s="44"/>
      <c r="D463" s="40"/>
      <c r="E463" s="26">
        <f t="shared" si="34"/>
        <v>0</v>
      </c>
      <c r="F463" s="27"/>
      <c r="G463" s="27"/>
      <c r="H463" s="30">
        <f xml:space="preserve"> R463*S463 + Q463*InosineTablo[[#All],[Sütun4]] + T463</f>
        <v>0</v>
      </c>
      <c r="Q463" s="71">
        <f t="shared" si="32"/>
        <v>0</v>
      </c>
      <c r="R463" s="72">
        <f t="shared" si="33"/>
        <v>0</v>
      </c>
      <c r="S463" s="72">
        <f>IF( ISERROR( VLOOKUP(F463,FiyatTablosu[],MATCH(G463,saflastirma,0)+1,0)), 0, VLOOKUP(F463,FiyatTablosu[],MATCH(G463,saflastirma,0)+1,0))</f>
        <v>0</v>
      </c>
      <c r="T463" s="73">
        <f t="shared" si="31"/>
        <v>0</v>
      </c>
    </row>
    <row r="464" spans="1:20" ht="15.75" customHeight="1" x14ac:dyDescent="0.2">
      <c r="A464" s="42"/>
      <c r="B464" s="41"/>
      <c r="C464" s="44"/>
      <c r="D464" s="40"/>
      <c r="E464" s="26">
        <f t="shared" si="34"/>
        <v>0</v>
      </c>
      <c r="F464" s="27"/>
      <c r="G464" s="27"/>
      <c r="H464" s="30">
        <f xml:space="preserve"> R464*S464 + Q464*InosineTablo[[#All],[Sütun4]] + T464</f>
        <v>0</v>
      </c>
      <c r="Q464" s="71">
        <f t="shared" si="32"/>
        <v>0</v>
      </c>
      <c r="R464" s="72">
        <f t="shared" si="33"/>
        <v>0</v>
      </c>
      <c r="S464" s="72">
        <f>IF( ISERROR( VLOOKUP(F464,FiyatTablosu[],MATCH(G464,saflastirma,0)+1,0)), 0, VLOOKUP(F464,FiyatTablosu[],MATCH(G464,saflastirma,0)+1,0))</f>
        <v>0</v>
      </c>
      <c r="T464" s="73">
        <f t="shared" si="31"/>
        <v>0</v>
      </c>
    </row>
    <row r="465" spans="1:20" ht="15.75" customHeight="1" x14ac:dyDescent="0.2">
      <c r="A465" s="42"/>
      <c r="B465" s="41"/>
      <c r="C465" s="44"/>
      <c r="D465" s="40"/>
      <c r="E465" s="26">
        <f t="shared" si="34"/>
        <v>0</v>
      </c>
      <c r="F465" s="27"/>
      <c r="G465" s="27"/>
      <c r="H465" s="30">
        <f xml:space="preserve"> R465*S465 + Q465*InosineTablo[[#All],[Sütun4]] + T465</f>
        <v>0</v>
      </c>
      <c r="Q465" s="71">
        <f t="shared" si="32"/>
        <v>0</v>
      </c>
      <c r="R465" s="72">
        <f t="shared" si="33"/>
        <v>0</v>
      </c>
      <c r="S465" s="72">
        <f>IF( ISERROR( VLOOKUP(F465,FiyatTablosu[],MATCH(G465,saflastirma,0)+1,0)), 0, VLOOKUP(F465,FiyatTablosu[],MATCH(G465,saflastirma,0)+1,0))</f>
        <v>0</v>
      </c>
      <c r="T465" s="73">
        <f t="shared" si="31"/>
        <v>0</v>
      </c>
    </row>
    <row r="466" spans="1:20" ht="15.75" customHeight="1" x14ac:dyDescent="0.2">
      <c r="A466" s="42"/>
      <c r="B466" s="41"/>
      <c r="C466" s="44"/>
      <c r="D466" s="40"/>
      <c r="E466" s="26">
        <f t="shared" si="34"/>
        <v>0</v>
      </c>
      <c r="F466" s="27"/>
      <c r="G466" s="27"/>
      <c r="H466" s="30">
        <f xml:space="preserve"> R466*S466 + Q466*InosineTablo[[#All],[Sütun4]] + T466</f>
        <v>0</v>
      </c>
      <c r="Q466" s="71">
        <f t="shared" si="32"/>
        <v>0</v>
      </c>
      <c r="R466" s="72">
        <f t="shared" si="33"/>
        <v>0</v>
      </c>
      <c r="S466" s="72">
        <f>IF( ISERROR( VLOOKUP(F466,FiyatTablosu[],MATCH(G466,saflastirma,0)+1,0)), 0, VLOOKUP(F466,FiyatTablosu[],MATCH(G466,saflastirma,0)+1,0))</f>
        <v>0</v>
      </c>
      <c r="T466" s="73">
        <f t="shared" si="31"/>
        <v>0</v>
      </c>
    </row>
    <row r="467" spans="1:20" ht="15.75" customHeight="1" x14ac:dyDescent="0.2">
      <c r="A467" s="42"/>
      <c r="B467" s="41"/>
      <c r="C467" s="44"/>
      <c r="D467" s="40"/>
      <c r="E467" s="26">
        <f t="shared" si="34"/>
        <v>0</v>
      </c>
      <c r="F467" s="27"/>
      <c r="G467" s="27"/>
      <c r="H467" s="30">
        <f xml:space="preserve"> R467*S467 + Q467*InosineTablo[[#All],[Sütun4]] + T467</f>
        <v>0</v>
      </c>
      <c r="Q467" s="71">
        <f t="shared" si="32"/>
        <v>0</v>
      </c>
      <c r="R467" s="72">
        <f t="shared" si="33"/>
        <v>0</v>
      </c>
      <c r="S467" s="72">
        <f>IF( ISERROR( VLOOKUP(F467,FiyatTablosu[],MATCH(G467,saflastirma,0)+1,0)), 0, VLOOKUP(F467,FiyatTablosu[],MATCH(G467,saflastirma,0)+1,0))</f>
        <v>0</v>
      </c>
      <c r="T467" s="73">
        <f t="shared" si="31"/>
        <v>0</v>
      </c>
    </row>
    <row r="468" spans="1:20" ht="15.75" customHeight="1" x14ac:dyDescent="0.2">
      <c r="A468" s="42"/>
      <c r="B468" s="41"/>
      <c r="C468" s="44"/>
      <c r="D468" s="40"/>
      <c r="E468" s="26">
        <f t="shared" si="34"/>
        <v>0</v>
      </c>
      <c r="F468" s="27"/>
      <c r="G468" s="27"/>
      <c r="H468" s="30">
        <f xml:space="preserve"> R468*S468 + Q468*InosineTablo[[#All],[Sütun4]] + T468</f>
        <v>0</v>
      </c>
      <c r="Q468" s="71">
        <f t="shared" si="32"/>
        <v>0</v>
      </c>
      <c r="R468" s="72">
        <f t="shared" si="33"/>
        <v>0</v>
      </c>
      <c r="S468" s="72">
        <f>IF( ISERROR( VLOOKUP(F468,FiyatTablosu[],MATCH(G468,saflastirma,0)+1,0)), 0, VLOOKUP(F468,FiyatTablosu[],MATCH(G468,saflastirma,0)+1,0))</f>
        <v>0</v>
      </c>
      <c r="T468" s="73">
        <f t="shared" si="31"/>
        <v>0</v>
      </c>
    </row>
    <row r="469" spans="1:20" ht="15.75" customHeight="1" x14ac:dyDescent="0.2">
      <c r="A469" s="42"/>
      <c r="B469" s="41"/>
      <c r="C469" s="44"/>
      <c r="D469" s="40"/>
      <c r="E469" s="26">
        <f t="shared" si="34"/>
        <v>0</v>
      </c>
      <c r="F469" s="27"/>
      <c r="G469" s="27"/>
      <c r="H469" s="30">
        <f xml:space="preserve"> R469*S469 + Q469*InosineTablo[[#All],[Sütun4]] + T469</f>
        <v>0</v>
      </c>
      <c r="Q469" s="71">
        <f t="shared" si="32"/>
        <v>0</v>
      </c>
      <c r="R469" s="72">
        <f t="shared" si="33"/>
        <v>0</v>
      </c>
      <c r="S469" s="72">
        <f>IF( ISERROR( VLOOKUP(F469,FiyatTablosu[],MATCH(G469,saflastirma,0)+1,0)), 0, VLOOKUP(F469,FiyatTablosu[],MATCH(G469,saflastirma,0)+1,0))</f>
        <v>0</v>
      </c>
      <c r="T469" s="73">
        <f t="shared" si="31"/>
        <v>0</v>
      </c>
    </row>
    <row r="470" spans="1:20" ht="15.75" customHeight="1" x14ac:dyDescent="0.2">
      <c r="A470" s="42"/>
      <c r="B470" s="41"/>
      <c r="C470" s="44"/>
      <c r="D470" s="40"/>
      <c r="E470" s="26">
        <f t="shared" si="34"/>
        <v>0</v>
      </c>
      <c r="F470" s="27"/>
      <c r="G470" s="27"/>
      <c r="H470" s="30">
        <f xml:space="preserve"> R470*S470 + Q470*InosineTablo[[#All],[Sütun4]] + T470</f>
        <v>0</v>
      </c>
      <c r="Q470" s="71">
        <f t="shared" si="32"/>
        <v>0</v>
      </c>
      <c r="R470" s="72">
        <f t="shared" si="33"/>
        <v>0</v>
      </c>
      <c r="S470" s="72">
        <f>IF( ISERROR( VLOOKUP(F470,FiyatTablosu[],MATCH(G470,saflastirma,0)+1,0)), 0, VLOOKUP(F470,FiyatTablosu[],MATCH(G470,saflastirma,0)+1,0))</f>
        <v>0</v>
      </c>
      <c r="T470" s="73">
        <f t="shared" si="31"/>
        <v>0</v>
      </c>
    </row>
    <row r="471" spans="1:20" ht="15.75" customHeight="1" x14ac:dyDescent="0.2">
      <c r="A471" s="42"/>
      <c r="B471" s="41"/>
      <c r="C471" s="44"/>
      <c r="D471" s="40"/>
      <c r="E471" s="26">
        <f t="shared" si="34"/>
        <v>0</v>
      </c>
      <c r="F471" s="27"/>
      <c r="G471" s="27"/>
      <c r="H471" s="30">
        <f xml:space="preserve"> R471*S471 + Q471*InosineTablo[[#All],[Sütun4]] + T471</f>
        <v>0</v>
      </c>
      <c r="Q471" s="71">
        <f t="shared" si="32"/>
        <v>0</v>
      </c>
      <c r="R471" s="72">
        <f t="shared" si="33"/>
        <v>0</v>
      </c>
      <c r="S471" s="72">
        <f>IF( ISERROR( VLOOKUP(F471,FiyatTablosu[],MATCH(G471,saflastirma,0)+1,0)), 0, VLOOKUP(F471,FiyatTablosu[],MATCH(G471,saflastirma,0)+1,0))</f>
        <v>0</v>
      </c>
      <c r="T471" s="73">
        <f t="shared" ref="T471:T534" si="35">IF(B471="",0,VLOOKUP(B471,bes_mod_fiyatlar,4,FALSE))+IF(D471="",0,VLOOKUP(D471,uc_mod_fiyatlar,4,FALSE))</f>
        <v>0</v>
      </c>
    </row>
    <row r="472" spans="1:20" ht="15.75" customHeight="1" x14ac:dyDescent="0.2">
      <c r="A472" s="42"/>
      <c r="B472" s="41"/>
      <c r="C472" s="44"/>
      <c r="D472" s="40"/>
      <c r="E472" s="26">
        <f t="shared" si="34"/>
        <v>0</v>
      </c>
      <c r="F472" s="27"/>
      <c r="G472" s="27"/>
      <c r="H472" s="30">
        <f xml:space="preserve"> R472*S472 + Q472*InosineTablo[[#All],[Sütun4]] + T472</f>
        <v>0</v>
      </c>
      <c r="Q472" s="71">
        <f t="shared" ref="Q472:Q535" si="36">2*LEN(C472)-LEN(SUBSTITUTE(C472,"I",""))-LEN(SUBSTITUTE(C472,"i",""))</f>
        <v>0</v>
      </c>
      <c r="R472" s="72">
        <f t="shared" ref="R472:R535" si="37">LEN(SUBSTITUTE(C472,"I",""))+LEN(SUBSTITUTE(C472,"i","")) - LEN(C472)</f>
        <v>0</v>
      </c>
      <c r="S472" s="72">
        <f>IF( ISERROR( VLOOKUP(F472,FiyatTablosu[],MATCH(G472,saflastirma,0)+1,0)), 0, VLOOKUP(F472,FiyatTablosu[],MATCH(G472,saflastirma,0)+1,0))</f>
        <v>0</v>
      </c>
      <c r="T472" s="73">
        <f t="shared" si="35"/>
        <v>0</v>
      </c>
    </row>
    <row r="473" spans="1:20" ht="15.75" customHeight="1" x14ac:dyDescent="0.2">
      <c r="A473" s="42"/>
      <c r="B473" s="41"/>
      <c r="C473" s="44"/>
      <c r="D473" s="40"/>
      <c r="E473" s="26">
        <f t="shared" si="34"/>
        <v>0</v>
      </c>
      <c r="F473" s="27"/>
      <c r="G473" s="27"/>
      <c r="H473" s="30">
        <f xml:space="preserve"> R473*S473 + Q473*InosineTablo[[#All],[Sütun4]] + T473</f>
        <v>0</v>
      </c>
      <c r="Q473" s="71">
        <f t="shared" si="36"/>
        <v>0</v>
      </c>
      <c r="R473" s="72">
        <f t="shared" si="37"/>
        <v>0</v>
      </c>
      <c r="S473" s="72">
        <f>IF( ISERROR( VLOOKUP(F473,FiyatTablosu[],MATCH(G473,saflastirma,0)+1,0)), 0, VLOOKUP(F473,FiyatTablosu[],MATCH(G473,saflastirma,0)+1,0))</f>
        <v>0</v>
      </c>
      <c r="T473" s="73">
        <f t="shared" si="35"/>
        <v>0</v>
      </c>
    </row>
    <row r="474" spans="1:20" ht="15.75" customHeight="1" x14ac:dyDescent="0.2">
      <c r="A474" s="42"/>
      <c r="B474" s="41"/>
      <c r="C474" s="44"/>
      <c r="D474" s="40"/>
      <c r="E474" s="26">
        <f t="shared" si="34"/>
        <v>0</v>
      </c>
      <c r="F474" s="27"/>
      <c r="G474" s="27"/>
      <c r="H474" s="30">
        <f xml:space="preserve"> R474*S474 + Q474*InosineTablo[[#All],[Sütun4]] + T474</f>
        <v>0</v>
      </c>
      <c r="Q474" s="71">
        <f t="shared" si="36"/>
        <v>0</v>
      </c>
      <c r="R474" s="72">
        <f t="shared" si="37"/>
        <v>0</v>
      </c>
      <c r="S474" s="72">
        <f>IF( ISERROR( VLOOKUP(F474,FiyatTablosu[],MATCH(G474,saflastirma,0)+1,0)), 0, VLOOKUP(F474,FiyatTablosu[],MATCH(G474,saflastirma,0)+1,0))</f>
        <v>0</v>
      </c>
      <c r="T474" s="73">
        <f t="shared" si="35"/>
        <v>0</v>
      </c>
    </row>
    <row r="475" spans="1:20" ht="15.75" customHeight="1" x14ac:dyDescent="0.2">
      <c r="A475" s="42"/>
      <c r="B475" s="41"/>
      <c r="C475" s="44"/>
      <c r="D475" s="40"/>
      <c r="E475" s="26">
        <f t="shared" si="34"/>
        <v>0</v>
      </c>
      <c r="F475" s="27"/>
      <c r="G475" s="27"/>
      <c r="H475" s="30">
        <f xml:space="preserve"> R475*S475 + Q475*InosineTablo[[#All],[Sütun4]] + T475</f>
        <v>0</v>
      </c>
      <c r="Q475" s="71">
        <f t="shared" si="36"/>
        <v>0</v>
      </c>
      <c r="R475" s="72">
        <f t="shared" si="37"/>
        <v>0</v>
      </c>
      <c r="S475" s="72">
        <f>IF( ISERROR( VLOOKUP(F475,FiyatTablosu[],MATCH(G475,saflastirma,0)+1,0)), 0, VLOOKUP(F475,FiyatTablosu[],MATCH(G475,saflastirma,0)+1,0))</f>
        <v>0</v>
      </c>
      <c r="T475" s="73">
        <f t="shared" si="35"/>
        <v>0</v>
      </c>
    </row>
    <row r="476" spans="1:20" ht="15.75" customHeight="1" x14ac:dyDescent="0.2">
      <c r="A476" s="42"/>
      <c r="B476" s="41"/>
      <c r="C476" s="44"/>
      <c r="D476" s="40"/>
      <c r="E476" s="26">
        <f t="shared" si="34"/>
        <v>0</v>
      </c>
      <c r="F476" s="27"/>
      <c r="G476" s="27"/>
      <c r="H476" s="30">
        <f xml:space="preserve"> R476*S476 + Q476*InosineTablo[[#All],[Sütun4]] + T476</f>
        <v>0</v>
      </c>
      <c r="Q476" s="71">
        <f t="shared" si="36"/>
        <v>0</v>
      </c>
      <c r="R476" s="72">
        <f t="shared" si="37"/>
        <v>0</v>
      </c>
      <c r="S476" s="72">
        <f>IF( ISERROR( VLOOKUP(F476,FiyatTablosu[],MATCH(G476,saflastirma,0)+1,0)), 0, VLOOKUP(F476,FiyatTablosu[],MATCH(G476,saflastirma,0)+1,0))</f>
        <v>0</v>
      </c>
      <c r="T476" s="73">
        <f t="shared" si="35"/>
        <v>0</v>
      </c>
    </row>
    <row r="477" spans="1:20" ht="15.75" customHeight="1" x14ac:dyDescent="0.2">
      <c r="A477" s="42"/>
      <c r="B477" s="41"/>
      <c r="C477" s="44"/>
      <c r="D477" s="40"/>
      <c r="E477" s="26">
        <f t="shared" si="34"/>
        <v>0</v>
      </c>
      <c r="F477" s="27"/>
      <c r="G477" s="27"/>
      <c r="H477" s="30">
        <f xml:space="preserve"> R477*S477 + Q477*InosineTablo[[#All],[Sütun4]] + T477</f>
        <v>0</v>
      </c>
      <c r="Q477" s="71">
        <f t="shared" si="36"/>
        <v>0</v>
      </c>
      <c r="R477" s="72">
        <f t="shared" si="37"/>
        <v>0</v>
      </c>
      <c r="S477" s="72">
        <f>IF( ISERROR( VLOOKUP(F477,FiyatTablosu[],MATCH(G477,saflastirma,0)+1,0)), 0, VLOOKUP(F477,FiyatTablosu[],MATCH(G477,saflastirma,0)+1,0))</f>
        <v>0</v>
      </c>
      <c r="T477" s="73">
        <f t="shared" si="35"/>
        <v>0</v>
      </c>
    </row>
    <row r="478" spans="1:20" ht="15.75" customHeight="1" x14ac:dyDescent="0.2">
      <c r="A478" s="42"/>
      <c r="B478" s="41"/>
      <c r="C478" s="44"/>
      <c r="D478" s="40"/>
      <c r="E478" s="26">
        <f t="shared" ref="E478:E541" si="38">LEN(C478)</f>
        <v>0</v>
      </c>
      <c r="F478" s="27"/>
      <c r="G478" s="27"/>
      <c r="H478" s="30">
        <f xml:space="preserve"> R478*S478 + Q478*InosineTablo[[#All],[Sütun4]] + T478</f>
        <v>0</v>
      </c>
      <c r="Q478" s="71">
        <f t="shared" si="36"/>
        <v>0</v>
      </c>
      <c r="R478" s="72">
        <f t="shared" si="37"/>
        <v>0</v>
      </c>
      <c r="S478" s="72">
        <f>IF( ISERROR( VLOOKUP(F478,FiyatTablosu[],MATCH(G478,saflastirma,0)+1,0)), 0, VLOOKUP(F478,FiyatTablosu[],MATCH(G478,saflastirma,0)+1,0))</f>
        <v>0</v>
      </c>
      <c r="T478" s="73">
        <f t="shared" si="35"/>
        <v>0</v>
      </c>
    </row>
    <row r="479" spans="1:20" ht="15.75" customHeight="1" x14ac:dyDescent="0.2">
      <c r="A479" s="42"/>
      <c r="B479" s="41"/>
      <c r="C479" s="44"/>
      <c r="D479" s="40"/>
      <c r="E479" s="26">
        <f t="shared" si="38"/>
        <v>0</v>
      </c>
      <c r="F479" s="27"/>
      <c r="G479" s="27"/>
      <c r="H479" s="30">
        <f xml:space="preserve"> R479*S479 + Q479*InosineTablo[[#All],[Sütun4]] + T479</f>
        <v>0</v>
      </c>
      <c r="Q479" s="71">
        <f t="shared" si="36"/>
        <v>0</v>
      </c>
      <c r="R479" s="72">
        <f t="shared" si="37"/>
        <v>0</v>
      </c>
      <c r="S479" s="72">
        <f>IF( ISERROR( VLOOKUP(F479,FiyatTablosu[],MATCH(G479,saflastirma,0)+1,0)), 0, VLOOKUP(F479,FiyatTablosu[],MATCH(G479,saflastirma,0)+1,0))</f>
        <v>0</v>
      </c>
      <c r="T479" s="73">
        <f t="shared" si="35"/>
        <v>0</v>
      </c>
    </row>
    <row r="480" spans="1:20" ht="15.75" customHeight="1" x14ac:dyDescent="0.2">
      <c r="A480" s="42"/>
      <c r="B480" s="41"/>
      <c r="C480" s="44"/>
      <c r="D480" s="40"/>
      <c r="E480" s="26">
        <f t="shared" si="38"/>
        <v>0</v>
      </c>
      <c r="F480" s="27"/>
      <c r="G480" s="27"/>
      <c r="H480" s="30">
        <f xml:space="preserve"> R480*S480 + Q480*InosineTablo[[#All],[Sütun4]] + T480</f>
        <v>0</v>
      </c>
      <c r="Q480" s="71">
        <f t="shared" si="36"/>
        <v>0</v>
      </c>
      <c r="R480" s="72">
        <f t="shared" si="37"/>
        <v>0</v>
      </c>
      <c r="S480" s="72">
        <f>IF( ISERROR( VLOOKUP(F480,FiyatTablosu[],MATCH(G480,saflastirma,0)+1,0)), 0, VLOOKUP(F480,FiyatTablosu[],MATCH(G480,saflastirma,0)+1,0))</f>
        <v>0</v>
      </c>
      <c r="T480" s="73">
        <f t="shared" si="35"/>
        <v>0</v>
      </c>
    </row>
    <row r="481" spans="1:20" ht="15.75" customHeight="1" x14ac:dyDescent="0.2">
      <c r="A481" s="42"/>
      <c r="B481" s="41"/>
      <c r="C481" s="44"/>
      <c r="D481" s="40"/>
      <c r="E481" s="26">
        <f t="shared" si="38"/>
        <v>0</v>
      </c>
      <c r="F481" s="27"/>
      <c r="G481" s="27"/>
      <c r="H481" s="30">
        <f xml:space="preserve"> R481*S481 + Q481*InosineTablo[[#All],[Sütun4]] + T481</f>
        <v>0</v>
      </c>
      <c r="Q481" s="71">
        <f t="shared" si="36"/>
        <v>0</v>
      </c>
      <c r="R481" s="72">
        <f t="shared" si="37"/>
        <v>0</v>
      </c>
      <c r="S481" s="72">
        <f>IF( ISERROR( VLOOKUP(F481,FiyatTablosu[],MATCH(G481,saflastirma,0)+1,0)), 0, VLOOKUP(F481,FiyatTablosu[],MATCH(G481,saflastirma,0)+1,0))</f>
        <v>0</v>
      </c>
      <c r="T481" s="73">
        <f t="shared" si="35"/>
        <v>0</v>
      </c>
    </row>
    <row r="482" spans="1:20" ht="15.75" customHeight="1" x14ac:dyDescent="0.2">
      <c r="A482" s="42"/>
      <c r="B482" s="41"/>
      <c r="C482" s="44"/>
      <c r="D482" s="40"/>
      <c r="E482" s="26">
        <f t="shared" si="38"/>
        <v>0</v>
      </c>
      <c r="F482" s="27"/>
      <c r="G482" s="27"/>
      <c r="H482" s="30">
        <f xml:space="preserve"> R482*S482 + Q482*InosineTablo[[#All],[Sütun4]] + T482</f>
        <v>0</v>
      </c>
      <c r="Q482" s="71">
        <f t="shared" si="36"/>
        <v>0</v>
      </c>
      <c r="R482" s="72">
        <f t="shared" si="37"/>
        <v>0</v>
      </c>
      <c r="S482" s="72">
        <f>IF( ISERROR( VLOOKUP(F482,FiyatTablosu[],MATCH(G482,saflastirma,0)+1,0)), 0, VLOOKUP(F482,FiyatTablosu[],MATCH(G482,saflastirma,0)+1,0))</f>
        <v>0</v>
      </c>
      <c r="T482" s="73">
        <f t="shared" si="35"/>
        <v>0</v>
      </c>
    </row>
    <row r="483" spans="1:20" ht="15.75" customHeight="1" x14ac:dyDescent="0.2">
      <c r="A483" s="42"/>
      <c r="B483" s="41"/>
      <c r="C483" s="44"/>
      <c r="D483" s="40"/>
      <c r="E483" s="26">
        <f t="shared" si="38"/>
        <v>0</v>
      </c>
      <c r="F483" s="27"/>
      <c r="G483" s="27"/>
      <c r="H483" s="30">
        <f xml:space="preserve"> R483*S483 + Q483*InosineTablo[[#All],[Sütun4]] + T483</f>
        <v>0</v>
      </c>
      <c r="Q483" s="71">
        <f t="shared" si="36"/>
        <v>0</v>
      </c>
      <c r="R483" s="72">
        <f t="shared" si="37"/>
        <v>0</v>
      </c>
      <c r="S483" s="72">
        <f>IF( ISERROR( VLOOKUP(F483,FiyatTablosu[],MATCH(G483,saflastirma,0)+1,0)), 0, VLOOKUP(F483,FiyatTablosu[],MATCH(G483,saflastirma,0)+1,0))</f>
        <v>0</v>
      </c>
      <c r="T483" s="73">
        <f t="shared" si="35"/>
        <v>0</v>
      </c>
    </row>
    <row r="484" spans="1:20" ht="15.75" customHeight="1" x14ac:dyDescent="0.2">
      <c r="A484" s="42"/>
      <c r="B484" s="41"/>
      <c r="C484" s="44"/>
      <c r="D484" s="40"/>
      <c r="E484" s="26">
        <f t="shared" si="38"/>
        <v>0</v>
      </c>
      <c r="F484" s="27"/>
      <c r="G484" s="27"/>
      <c r="H484" s="30">
        <f xml:space="preserve"> R484*S484 + Q484*InosineTablo[[#All],[Sütun4]] + T484</f>
        <v>0</v>
      </c>
      <c r="Q484" s="71">
        <f t="shared" si="36"/>
        <v>0</v>
      </c>
      <c r="R484" s="72">
        <f t="shared" si="37"/>
        <v>0</v>
      </c>
      <c r="S484" s="72">
        <f>IF( ISERROR( VLOOKUP(F484,FiyatTablosu[],MATCH(G484,saflastirma,0)+1,0)), 0, VLOOKUP(F484,FiyatTablosu[],MATCH(G484,saflastirma,0)+1,0))</f>
        <v>0</v>
      </c>
      <c r="T484" s="73">
        <f t="shared" si="35"/>
        <v>0</v>
      </c>
    </row>
    <row r="485" spans="1:20" ht="15.75" customHeight="1" x14ac:dyDescent="0.2">
      <c r="A485" s="42"/>
      <c r="B485" s="41"/>
      <c r="C485" s="44"/>
      <c r="D485" s="40"/>
      <c r="E485" s="26">
        <f t="shared" si="38"/>
        <v>0</v>
      </c>
      <c r="F485" s="27"/>
      <c r="G485" s="27"/>
      <c r="H485" s="30">
        <f xml:space="preserve"> R485*S485 + Q485*InosineTablo[[#All],[Sütun4]] + T485</f>
        <v>0</v>
      </c>
      <c r="Q485" s="71">
        <f t="shared" si="36"/>
        <v>0</v>
      </c>
      <c r="R485" s="72">
        <f t="shared" si="37"/>
        <v>0</v>
      </c>
      <c r="S485" s="72">
        <f>IF( ISERROR( VLOOKUP(F485,FiyatTablosu[],MATCH(G485,saflastirma,0)+1,0)), 0, VLOOKUP(F485,FiyatTablosu[],MATCH(G485,saflastirma,0)+1,0))</f>
        <v>0</v>
      </c>
      <c r="T485" s="73">
        <f t="shared" si="35"/>
        <v>0</v>
      </c>
    </row>
    <row r="486" spans="1:20" ht="15.75" customHeight="1" x14ac:dyDescent="0.2">
      <c r="A486" s="42"/>
      <c r="B486" s="41"/>
      <c r="C486" s="44"/>
      <c r="D486" s="40"/>
      <c r="E486" s="26">
        <f t="shared" si="38"/>
        <v>0</v>
      </c>
      <c r="F486" s="27"/>
      <c r="G486" s="27"/>
      <c r="H486" s="30">
        <f xml:space="preserve"> R486*S486 + Q486*InosineTablo[[#All],[Sütun4]] + T486</f>
        <v>0</v>
      </c>
      <c r="Q486" s="71">
        <f t="shared" si="36"/>
        <v>0</v>
      </c>
      <c r="R486" s="72">
        <f t="shared" si="37"/>
        <v>0</v>
      </c>
      <c r="S486" s="72">
        <f>IF( ISERROR( VLOOKUP(F486,FiyatTablosu[],MATCH(G486,saflastirma,0)+1,0)), 0, VLOOKUP(F486,FiyatTablosu[],MATCH(G486,saflastirma,0)+1,0))</f>
        <v>0</v>
      </c>
      <c r="T486" s="73">
        <f t="shared" si="35"/>
        <v>0</v>
      </c>
    </row>
    <row r="487" spans="1:20" ht="15.75" customHeight="1" x14ac:dyDescent="0.2">
      <c r="A487" s="42"/>
      <c r="B487" s="41"/>
      <c r="C487" s="44"/>
      <c r="D487" s="40"/>
      <c r="E487" s="26">
        <f t="shared" si="38"/>
        <v>0</v>
      </c>
      <c r="F487" s="27"/>
      <c r="G487" s="27"/>
      <c r="H487" s="30">
        <f xml:space="preserve"> R487*S487 + Q487*InosineTablo[[#All],[Sütun4]] + T487</f>
        <v>0</v>
      </c>
      <c r="Q487" s="71">
        <f t="shared" si="36"/>
        <v>0</v>
      </c>
      <c r="R487" s="72">
        <f t="shared" si="37"/>
        <v>0</v>
      </c>
      <c r="S487" s="72">
        <f>IF( ISERROR( VLOOKUP(F487,FiyatTablosu[],MATCH(G487,saflastirma,0)+1,0)), 0, VLOOKUP(F487,FiyatTablosu[],MATCH(G487,saflastirma,0)+1,0))</f>
        <v>0</v>
      </c>
      <c r="T487" s="73">
        <f t="shared" si="35"/>
        <v>0</v>
      </c>
    </row>
    <row r="488" spans="1:20" ht="15.75" customHeight="1" x14ac:dyDescent="0.2">
      <c r="A488" s="42"/>
      <c r="B488" s="41"/>
      <c r="C488" s="44"/>
      <c r="D488" s="40"/>
      <c r="E488" s="26">
        <f t="shared" si="38"/>
        <v>0</v>
      </c>
      <c r="F488" s="27"/>
      <c r="G488" s="27"/>
      <c r="H488" s="30">
        <f xml:space="preserve"> R488*S488 + Q488*InosineTablo[[#All],[Sütun4]] + T488</f>
        <v>0</v>
      </c>
      <c r="Q488" s="71">
        <f t="shared" si="36"/>
        <v>0</v>
      </c>
      <c r="R488" s="72">
        <f t="shared" si="37"/>
        <v>0</v>
      </c>
      <c r="S488" s="72">
        <f>IF( ISERROR( VLOOKUP(F488,FiyatTablosu[],MATCH(G488,saflastirma,0)+1,0)), 0, VLOOKUP(F488,FiyatTablosu[],MATCH(G488,saflastirma,0)+1,0))</f>
        <v>0</v>
      </c>
      <c r="T488" s="73">
        <f t="shared" si="35"/>
        <v>0</v>
      </c>
    </row>
    <row r="489" spans="1:20" ht="15.75" customHeight="1" x14ac:dyDescent="0.2">
      <c r="A489" s="42"/>
      <c r="B489" s="41"/>
      <c r="C489" s="44"/>
      <c r="D489" s="40"/>
      <c r="E489" s="26">
        <f t="shared" si="38"/>
        <v>0</v>
      </c>
      <c r="F489" s="27"/>
      <c r="G489" s="27"/>
      <c r="H489" s="30">
        <f xml:space="preserve"> R489*S489 + Q489*InosineTablo[[#All],[Sütun4]] + T489</f>
        <v>0</v>
      </c>
      <c r="Q489" s="71">
        <f t="shared" si="36"/>
        <v>0</v>
      </c>
      <c r="R489" s="72">
        <f t="shared" si="37"/>
        <v>0</v>
      </c>
      <c r="S489" s="72">
        <f>IF( ISERROR( VLOOKUP(F489,FiyatTablosu[],MATCH(G489,saflastirma,0)+1,0)), 0, VLOOKUP(F489,FiyatTablosu[],MATCH(G489,saflastirma,0)+1,0))</f>
        <v>0</v>
      </c>
      <c r="T489" s="73">
        <f t="shared" si="35"/>
        <v>0</v>
      </c>
    </row>
    <row r="490" spans="1:20" ht="15.75" customHeight="1" x14ac:dyDescent="0.2">
      <c r="A490" s="42"/>
      <c r="B490" s="41"/>
      <c r="C490" s="44"/>
      <c r="D490" s="40"/>
      <c r="E490" s="26">
        <f t="shared" si="38"/>
        <v>0</v>
      </c>
      <c r="F490" s="27"/>
      <c r="G490" s="27"/>
      <c r="H490" s="30">
        <f xml:space="preserve"> R490*S490 + Q490*InosineTablo[[#All],[Sütun4]] + T490</f>
        <v>0</v>
      </c>
      <c r="Q490" s="71">
        <f t="shared" si="36"/>
        <v>0</v>
      </c>
      <c r="R490" s="72">
        <f t="shared" si="37"/>
        <v>0</v>
      </c>
      <c r="S490" s="72">
        <f>IF( ISERROR( VLOOKUP(F490,FiyatTablosu[],MATCH(G490,saflastirma,0)+1,0)), 0, VLOOKUP(F490,FiyatTablosu[],MATCH(G490,saflastirma,0)+1,0))</f>
        <v>0</v>
      </c>
      <c r="T490" s="73">
        <f t="shared" si="35"/>
        <v>0</v>
      </c>
    </row>
    <row r="491" spans="1:20" ht="15.75" customHeight="1" x14ac:dyDescent="0.2">
      <c r="A491" s="42"/>
      <c r="B491" s="41"/>
      <c r="C491" s="44"/>
      <c r="D491" s="40"/>
      <c r="E491" s="26">
        <f t="shared" si="38"/>
        <v>0</v>
      </c>
      <c r="F491" s="27"/>
      <c r="G491" s="27"/>
      <c r="H491" s="30">
        <f xml:space="preserve"> R491*S491 + Q491*InosineTablo[[#All],[Sütun4]] + T491</f>
        <v>0</v>
      </c>
      <c r="Q491" s="71">
        <f t="shared" si="36"/>
        <v>0</v>
      </c>
      <c r="R491" s="72">
        <f t="shared" si="37"/>
        <v>0</v>
      </c>
      <c r="S491" s="72">
        <f>IF( ISERROR( VLOOKUP(F491,FiyatTablosu[],MATCH(G491,saflastirma,0)+1,0)), 0, VLOOKUP(F491,FiyatTablosu[],MATCH(G491,saflastirma,0)+1,0))</f>
        <v>0</v>
      </c>
      <c r="T491" s="73">
        <f t="shared" si="35"/>
        <v>0</v>
      </c>
    </row>
    <row r="492" spans="1:20" ht="15.75" customHeight="1" x14ac:dyDescent="0.2">
      <c r="A492" s="42"/>
      <c r="B492" s="41"/>
      <c r="C492" s="44"/>
      <c r="D492" s="40"/>
      <c r="E492" s="26">
        <f t="shared" si="38"/>
        <v>0</v>
      </c>
      <c r="F492" s="27"/>
      <c r="G492" s="27"/>
      <c r="H492" s="30">
        <f xml:space="preserve"> R492*S492 + Q492*InosineTablo[[#All],[Sütun4]] + T492</f>
        <v>0</v>
      </c>
      <c r="Q492" s="71">
        <f t="shared" si="36"/>
        <v>0</v>
      </c>
      <c r="R492" s="72">
        <f t="shared" si="37"/>
        <v>0</v>
      </c>
      <c r="S492" s="72">
        <f>IF( ISERROR( VLOOKUP(F492,FiyatTablosu[],MATCH(G492,saflastirma,0)+1,0)), 0, VLOOKUP(F492,FiyatTablosu[],MATCH(G492,saflastirma,0)+1,0))</f>
        <v>0</v>
      </c>
      <c r="T492" s="73">
        <f t="shared" si="35"/>
        <v>0</v>
      </c>
    </row>
    <row r="493" spans="1:20" ht="15.75" customHeight="1" x14ac:dyDescent="0.2">
      <c r="A493" s="42"/>
      <c r="B493" s="41"/>
      <c r="C493" s="44"/>
      <c r="D493" s="40"/>
      <c r="E493" s="26">
        <f t="shared" si="38"/>
        <v>0</v>
      </c>
      <c r="F493" s="27"/>
      <c r="G493" s="27"/>
      <c r="H493" s="30">
        <f xml:space="preserve"> R493*S493 + Q493*InosineTablo[[#All],[Sütun4]] + T493</f>
        <v>0</v>
      </c>
      <c r="Q493" s="71">
        <f t="shared" si="36"/>
        <v>0</v>
      </c>
      <c r="R493" s="72">
        <f t="shared" si="37"/>
        <v>0</v>
      </c>
      <c r="S493" s="72">
        <f>IF( ISERROR( VLOOKUP(F493,FiyatTablosu[],MATCH(G493,saflastirma,0)+1,0)), 0, VLOOKUP(F493,FiyatTablosu[],MATCH(G493,saflastirma,0)+1,0))</f>
        <v>0</v>
      </c>
      <c r="T493" s="73">
        <f t="shared" si="35"/>
        <v>0</v>
      </c>
    </row>
    <row r="494" spans="1:20" ht="15.75" customHeight="1" x14ac:dyDescent="0.2">
      <c r="A494" s="42"/>
      <c r="B494" s="41"/>
      <c r="C494" s="44"/>
      <c r="D494" s="40"/>
      <c r="E494" s="26">
        <f t="shared" si="38"/>
        <v>0</v>
      </c>
      <c r="F494" s="27"/>
      <c r="G494" s="27"/>
      <c r="H494" s="30">
        <f xml:space="preserve"> R494*S494 + Q494*InosineTablo[[#All],[Sütun4]] + T494</f>
        <v>0</v>
      </c>
      <c r="Q494" s="71">
        <f t="shared" si="36"/>
        <v>0</v>
      </c>
      <c r="R494" s="72">
        <f t="shared" si="37"/>
        <v>0</v>
      </c>
      <c r="S494" s="72">
        <f>IF( ISERROR( VLOOKUP(F494,FiyatTablosu[],MATCH(G494,saflastirma,0)+1,0)), 0, VLOOKUP(F494,FiyatTablosu[],MATCH(G494,saflastirma,0)+1,0))</f>
        <v>0</v>
      </c>
      <c r="T494" s="73">
        <f t="shared" si="35"/>
        <v>0</v>
      </c>
    </row>
    <row r="495" spans="1:20" ht="15.75" customHeight="1" x14ac:dyDescent="0.2">
      <c r="A495" s="42"/>
      <c r="B495" s="41"/>
      <c r="C495" s="44"/>
      <c r="D495" s="40"/>
      <c r="E495" s="26">
        <f t="shared" si="38"/>
        <v>0</v>
      </c>
      <c r="F495" s="27"/>
      <c r="G495" s="27"/>
      <c r="H495" s="30">
        <f xml:space="preserve"> R495*S495 + Q495*InosineTablo[[#All],[Sütun4]] + T495</f>
        <v>0</v>
      </c>
      <c r="Q495" s="71">
        <f t="shared" si="36"/>
        <v>0</v>
      </c>
      <c r="R495" s="72">
        <f t="shared" si="37"/>
        <v>0</v>
      </c>
      <c r="S495" s="72">
        <f>IF( ISERROR( VLOOKUP(F495,FiyatTablosu[],MATCH(G495,saflastirma,0)+1,0)), 0, VLOOKUP(F495,FiyatTablosu[],MATCH(G495,saflastirma,0)+1,0))</f>
        <v>0</v>
      </c>
      <c r="T495" s="73">
        <f t="shared" si="35"/>
        <v>0</v>
      </c>
    </row>
    <row r="496" spans="1:20" ht="15.75" customHeight="1" x14ac:dyDescent="0.2">
      <c r="A496" s="42"/>
      <c r="B496" s="41"/>
      <c r="C496" s="44"/>
      <c r="D496" s="40"/>
      <c r="E496" s="26">
        <f t="shared" si="38"/>
        <v>0</v>
      </c>
      <c r="F496" s="27"/>
      <c r="G496" s="27"/>
      <c r="H496" s="30">
        <f xml:space="preserve"> R496*S496 + Q496*InosineTablo[[#All],[Sütun4]] + T496</f>
        <v>0</v>
      </c>
      <c r="Q496" s="71">
        <f t="shared" si="36"/>
        <v>0</v>
      </c>
      <c r="R496" s="72">
        <f t="shared" si="37"/>
        <v>0</v>
      </c>
      <c r="S496" s="72">
        <f>IF( ISERROR( VLOOKUP(F496,FiyatTablosu[],MATCH(G496,saflastirma,0)+1,0)), 0, VLOOKUP(F496,FiyatTablosu[],MATCH(G496,saflastirma,0)+1,0))</f>
        <v>0</v>
      </c>
      <c r="T496" s="73">
        <f t="shared" si="35"/>
        <v>0</v>
      </c>
    </row>
    <row r="497" spans="1:20" ht="15.75" customHeight="1" x14ac:dyDescent="0.2">
      <c r="A497" s="42"/>
      <c r="B497" s="41"/>
      <c r="C497" s="44"/>
      <c r="D497" s="40"/>
      <c r="E497" s="26">
        <f t="shared" si="38"/>
        <v>0</v>
      </c>
      <c r="F497" s="27"/>
      <c r="G497" s="27"/>
      <c r="H497" s="30">
        <f xml:space="preserve"> R497*S497 + Q497*InosineTablo[[#All],[Sütun4]] + T497</f>
        <v>0</v>
      </c>
      <c r="Q497" s="71">
        <f t="shared" si="36"/>
        <v>0</v>
      </c>
      <c r="R497" s="72">
        <f t="shared" si="37"/>
        <v>0</v>
      </c>
      <c r="S497" s="72">
        <f>IF( ISERROR( VLOOKUP(F497,FiyatTablosu[],MATCH(G497,saflastirma,0)+1,0)), 0, VLOOKUP(F497,FiyatTablosu[],MATCH(G497,saflastirma,0)+1,0))</f>
        <v>0</v>
      </c>
      <c r="T497" s="73">
        <f t="shared" si="35"/>
        <v>0</v>
      </c>
    </row>
    <row r="498" spans="1:20" ht="15.75" customHeight="1" x14ac:dyDescent="0.2">
      <c r="A498" s="42"/>
      <c r="B498" s="41"/>
      <c r="C498" s="44"/>
      <c r="D498" s="40"/>
      <c r="E498" s="26">
        <f t="shared" si="38"/>
        <v>0</v>
      </c>
      <c r="F498" s="27"/>
      <c r="G498" s="27"/>
      <c r="H498" s="30">
        <f xml:space="preserve"> R498*S498 + Q498*InosineTablo[[#All],[Sütun4]] + T498</f>
        <v>0</v>
      </c>
      <c r="Q498" s="71">
        <f t="shared" si="36"/>
        <v>0</v>
      </c>
      <c r="R498" s="72">
        <f t="shared" si="37"/>
        <v>0</v>
      </c>
      <c r="S498" s="72">
        <f>IF( ISERROR( VLOOKUP(F498,FiyatTablosu[],MATCH(G498,saflastirma,0)+1,0)), 0, VLOOKUP(F498,FiyatTablosu[],MATCH(G498,saflastirma,0)+1,0))</f>
        <v>0</v>
      </c>
      <c r="T498" s="73">
        <f t="shared" si="35"/>
        <v>0</v>
      </c>
    </row>
    <row r="499" spans="1:20" ht="15.75" customHeight="1" x14ac:dyDescent="0.2">
      <c r="A499" s="42"/>
      <c r="B499" s="41"/>
      <c r="C499" s="44"/>
      <c r="D499" s="40"/>
      <c r="E499" s="26">
        <f t="shared" si="38"/>
        <v>0</v>
      </c>
      <c r="F499" s="27"/>
      <c r="G499" s="27"/>
      <c r="H499" s="30">
        <f xml:space="preserve"> R499*S499 + Q499*InosineTablo[[#All],[Sütun4]] + T499</f>
        <v>0</v>
      </c>
      <c r="Q499" s="71">
        <f t="shared" si="36"/>
        <v>0</v>
      </c>
      <c r="R499" s="72">
        <f t="shared" si="37"/>
        <v>0</v>
      </c>
      <c r="S499" s="72">
        <f>IF( ISERROR( VLOOKUP(F499,FiyatTablosu[],MATCH(G499,saflastirma,0)+1,0)), 0, VLOOKUP(F499,FiyatTablosu[],MATCH(G499,saflastirma,0)+1,0))</f>
        <v>0</v>
      </c>
      <c r="T499" s="73">
        <f t="shared" si="35"/>
        <v>0</v>
      </c>
    </row>
    <row r="500" spans="1:20" ht="15.75" customHeight="1" x14ac:dyDescent="0.2">
      <c r="A500" s="42"/>
      <c r="B500" s="41"/>
      <c r="C500" s="44"/>
      <c r="D500" s="40"/>
      <c r="E500" s="26">
        <f t="shared" si="38"/>
        <v>0</v>
      </c>
      <c r="F500" s="27"/>
      <c r="G500" s="27"/>
      <c r="H500" s="30">
        <f xml:space="preserve"> R500*S500 + Q500*InosineTablo[[#All],[Sütun4]] + T500</f>
        <v>0</v>
      </c>
      <c r="Q500" s="71">
        <f t="shared" si="36"/>
        <v>0</v>
      </c>
      <c r="R500" s="72">
        <f t="shared" si="37"/>
        <v>0</v>
      </c>
      <c r="S500" s="72">
        <f>IF( ISERROR( VLOOKUP(F500,FiyatTablosu[],MATCH(G500,saflastirma,0)+1,0)), 0, VLOOKUP(F500,FiyatTablosu[],MATCH(G500,saflastirma,0)+1,0))</f>
        <v>0</v>
      </c>
      <c r="T500" s="73">
        <f t="shared" si="35"/>
        <v>0</v>
      </c>
    </row>
    <row r="501" spans="1:20" ht="15.75" customHeight="1" x14ac:dyDescent="0.2">
      <c r="A501" s="42"/>
      <c r="B501" s="41"/>
      <c r="C501" s="44"/>
      <c r="D501" s="40"/>
      <c r="E501" s="26">
        <f t="shared" si="38"/>
        <v>0</v>
      </c>
      <c r="F501" s="27"/>
      <c r="G501" s="27"/>
      <c r="H501" s="30">
        <f xml:space="preserve"> R501*S501 + Q501*InosineTablo[[#All],[Sütun4]] + T501</f>
        <v>0</v>
      </c>
      <c r="Q501" s="71">
        <f t="shared" si="36"/>
        <v>0</v>
      </c>
      <c r="R501" s="72">
        <f t="shared" si="37"/>
        <v>0</v>
      </c>
      <c r="S501" s="72">
        <f>IF( ISERROR( VLOOKUP(F501,FiyatTablosu[],MATCH(G501,saflastirma,0)+1,0)), 0, VLOOKUP(F501,FiyatTablosu[],MATCH(G501,saflastirma,0)+1,0))</f>
        <v>0</v>
      </c>
      <c r="T501" s="73">
        <f t="shared" si="35"/>
        <v>0</v>
      </c>
    </row>
    <row r="502" spans="1:20" ht="15.75" customHeight="1" x14ac:dyDescent="0.2">
      <c r="A502" s="42"/>
      <c r="B502" s="41"/>
      <c r="C502" s="44"/>
      <c r="D502" s="40"/>
      <c r="E502" s="26">
        <f t="shared" si="38"/>
        <v>0</v>
      </c>
      <c r="F502" s="27"/>
      <c r="G502" s="27"/>
      <c r="H502" s="30">
        <f xml:space="preserve"> R502*S502 + Q502*InosineTablo[[#All],[Sütun4]] + T502</f>
        <v>0</v>
      </c>
      <c r="Q502" s="71">
        <f t="shared" si="36"/>
        <v>0</v>
      </c>
      <c r="R502" s="72">
        <f t="shared" si="37"/>
        <v>0</v>
      </c>
      <c r="S502" s="72">
        <f>IF( ISERROR( VLOOKUP(F502,FiyatTablosu[],MATCH(G502,saflastirma,0)+1,0)), 0, VLOOKUP(F502,FiyatTablosu[],MATCH(G502,saflastirma,0)+1,0))</f>
        <v>0</v>
      </c>
      <c r="T502" s="73">
        <f t="shared" si="35"/>
        <v>0</v>
      </c>
    </row>
    <row r="503" spans="1:20" ht="15.75" customHeight="1" x14ac:dyDescent="0.2">
      <c r="A503" s="42"/>
      <c r="B503" s="41"/>
      <c r="C503" s="44"/>
      <c r="D503" s="40"/>
      <c r="E503" s="26">
        <f t="shared" si="38"/>
        <v>0</v>
      </c>
      <c r="F503" s="27"/>
      <c r="G503" s="27"/>
      <c r="H503" s="30">
        <f xml:space="preserve"> R503*S503 + Q503*InosineTablo[[#All],[Sütun4]] + T503</f>
        <v>0</v>
      </c>
      <c r="Q503" s="71">
        <f t="shared" si="36"/>
        <v>0</v>
      </c>
      <c r="R503" s="72">
        <f t="shared" si="37"/>
        <v>0</v>
      </c>
      <c r="S503" s="72">
        <f>IF( ISERROR( VLOOKUP(F503,FiyatTablosu[],MATCH(G503,saflastirma,0)+1,0)), 0, VLOOKUP(F503,FiyatTablosu[],MATCH(G503,saflastirma,0)+1,0))</f>
        <v>0</v>
      </c>
      <c r="T503" s="73">
        <f t="shared" si="35"/>
        <v>0</v>
      </c>
    </row>
    <row r="504" spans="1:20" ht="15.75" customHeight="1" x14ac:dyDescent="0.2">
      <c r="A504" s="42"/>
      <c r="B504" s="41"/>
      <c r="C504" s="44"/>
      <c r="D504" s="40"/>
      <c r="E504" s="26">
        <f t="shared" si="38"/>
        <v>0</v>
      </c>
      <c r="F504" s="27"/>
      <c r="G504" s="27"/>
      <c r="H504" s="30">
        <f xml:space="preserve"> R504*S504 + Q504*InosineTablo[[#All],[Sütun4]] + T504</f>
        <v>0</v>
      </c>
      <c r="Q504" s="71">
        <f t="shared" si="36"/>
        <v>0</v>
      </c>
      <c r="R504" s="72">
        <f t="shared" si="37"/>
        <v>0</v>
      </c>
      <c r="S504" s="72">
        <f>IF( ISERROR( VLOOKUP(F504,FiyatTablosu[],MATCH(G504,saflastirma,0)+1,0)), 0, VLOOKUP(F504,FiyatTablosu[],MATCH(G504,saflastirma,0)+1,0))</f>
        <v>0</v>
      </c>
      <c r="T504" s="73">
        <f t="shared" si="35"/>
        <v>0</v>
      </c>
    </row>
    <row r="505" spans="1:20" ht="15.75" customHeight="1" x14ac:dyDescent="0.2">
      <c r="A505" s="42"/>
      <c r="B505" s="41"/>
      <c r="C505" s="44"/>
      <c r="D505" s="40"/>
      <c r="E505" s="26">
        <f t="shared" si="38"/>
        <v>0</v>
      </c>
      <c r="F505" s="27"/>
      <c r="G505" s="27"/>
      <c r="H505" s="30">
        <f xml:space="preserve"> R505*S505 + Q505*InosineTablo[[#All],[Sütun4]] + T505</f>
        <v>0</v>
      </c>
      <c r="Q505" s="71">
        <f t="shared" si="36"/>
        <v>0</v>
      </c>
      <c r="R505" s="72">
        <f t="shared" si="37"/>
        <v>0</v>
      </c>
      <c r="S505" s="72">
        <f>IF( ISERROR( VLOOKUP(F505,FiyatTablosu[],MATCH(G505,saflastirma,0)+1,0)), 0, VLOOKUP(F505,FiyatTablosu[],MATCH(G505,saflastirma,0)+1,0))</f>
        <v>0</v>
      </c>
      <c r="T505" s="73">
        <f t="shared" si="35"/>
        <v>0</v>
      </c>
    </row>
    <row r="506" spans="1:20" ht="15.75" customHeight="1" x14ac:dyDescent="0.2">
      <c r="A506" s="42"/>
      <c r="B506" s="41"/>
      <c r="C506" s="44"/>
      <c r="D506" s="40"/>
      <c r="E506" s="26">
        <f t="shared" si="38"/>
        <v>0</v>
      </c>
      <c r="F506" s="27"/>
      <c r="G506" s="27"/>
      <c r="H506" s="30">
        <f xml:space="preserve"> R506*S506 + Q506*InosineTablo[[#All],[Sütun4]] + T506</f>
        <v>0</v>
      </c>
      <c r="Q506" s="71">
        <f t="shared" si="36"/>
        <v>0</v>
      </c>
      <c r="R506" s="72">
        <f t="shared" si="37"/>
        <v>0</v>
      </c>
      <c r="S506" s="72">
        <f>IF( ISERROR( VLOOKUP(F506,FiyatTablosu[],MATCH(G506,saflastirma,0)+1,0)), 0, VLOOKUP(F506,FiyatTablosu[],MATCH(G506,saflastirma,0)+1,0))</f>
        <v>0</v>
      </c>
      <c r="T506" s="73">
        <f t="shared" si="35"/>
        <v>0</v>
      </c>
    </row>
    <row r="507" spans="1:20" ht="15.75" customHeight="1" x14ac:dyDescent="0.2">
      <c r="A507" s="42"/>
      <c r="B507" s="41"/>
      <c r="C507" s="44"/>
      <c r="D507" s="40"/>
      <c r="E507" s="26">
        <f t="shared" si="38"/>
        <v>0</v>
      </c>
      <c r="F507" s="27"/>
      <c r="G507" s="27"/>
      <c r="H507" s="30">
        <f xml:space="preserve"> R507*S507 + Q507*InosineTablo[[#All],[Sütun4]] + T507</f>
        <v>0</v>
      </c>
      <c r="Q507" s="71">
        <f t="shared" si="36"/>
        <v>0</v>
      </c>
      <c r="R507" s="72">
        <f t="shared" si="37"/>
        <v>0</v>
      </c>
      <c r="S507" s="72">
        <f>IF( ISERROR( VLOOKUP(F507,FiyatTablosu[],MATCH(G507,saflastirma,0)+1,0)), 0, VLOOKUP(F507,FiyatTablosu[],MATCH(G507,saflastirma,0)+1,0))</f>
        <v>0</v>
      </c>
      <c r="T507" s="73">
        <f t="shared" si="35"/>
        <v>0</v>
      </c>
    </row>
    <row r="508" spans="1:20" ht="15.75" customHeight="1" x14ac:dyDescent="0.2">
      <c r="A508" s="42"/>
      <c r="B508" s="41"/>
      <c r="C508" s="44"/>
      <c r="D508" s="40"/>
      <c r="E508" s="26">
        <f t="shared" si="38"/>
        <v>0</v>
      </c>
      <c r="F508" s="27"/>
      <c r="G508" s="27"/>
      <c r="H508" s="30">
        <f xml:space="preserve"> R508*S508 + Q508*InosineTablo[[#All],[Sütun4]] + T508</f>
        <v>0</v>
      </c>
      <c r="Q508" s="71">
        <f t="shared" si="36"/>
        <v>0</v>
      </c>
      <c r="R508" s="72">
        <f t="shared" si="37"/>
        <v>0</v>
      </c>
      <c r="S508" s="72">
        <f>IF( ISERROR( VLOOKUP(F508,FiyatTablosu[],MATCH(G508,saflastirma,0)+1,0)), 0, VLOOKUP(F508,FiyatTablosu[],MATCH(G508,saflastirma,0)+1,0))</f>
        <v>0</v>
      </c>
      <c r="T508" s="73">
        <f t="shared" si="35"/>
        <v>0</v>
      </c>
    </row>
    <row r="509" spans="1:20" ht="15.75" customHeight="1" x14ac:dyDescent="0.2">
      <c r="A509" s="42"/>
      <c r="B509" s="41"/>
      <c r="C509" s="44"/>
      <c r="D509" s="40"/>
      <c r="E509" s="26">
        <f t="shared" si="38"/>
        <v>0</v>
      </c>
      <c r="F509" s="27"/>
      <c r="G509" s="27"/>
      <c r="H509" s="30">
        <f xml:space="preserve"> R509*S509 + Q509*InosineTablo[[#All],[Sütun4]] + T509</f>
        <v>0</v>
      </c>
      <c r="Q509" s="71">
        <f t="shared" si="36"/>
        <v>0</v>
      </c>
      <c r="R509" s="72">
        <f t="shared" si="37"/>
        <v>0</v>
      </c>
      <c r="S509" s="72">
        <f>IF( ISERROR( VLOOKUP(F509,FiyatTablosu[],MATCH(G509,saflastirma,0)+1,0)), 0, VLOOKUP(F509,FiyatTablosu[],MATCH(G509,saflastirma,0)+1,0))</f>
        <v>0</v>
      </c>
      <c r="T509" s="73">
        <f t="shared" si="35"/>
        <v>0</v>
      </c>
    </row>
    <row r="510" spans="1:20" ht="15.75" customHeight="1" x14ac:dyDescent="0.2">
      <c r="A510" s="42"/>
      <c r="B510" s="41"/>
      <c r="C510" s="44"/>
      <c r="D510" s="40"/>
      <c r="E510" s="26">
        <f t="shared" si="38"/>
        <v>0</v>
      </c>
      <c r="F510" s="27"/>
      <c r="G510" s="27"/>
      <c r="H510" s="30">
        <f xml:space="preserve"> R510*S510 + Q510*InosineTablo[[#All],[Sütun4]] + T510</f>
        <v>0</v>
      </c>
      <c r="Q510" s="71">
        <f t="shared" si="36"/>
        <v>0</v>
      </c>
      <c r="R510" s="72">
        <f t="shared" si="37"/>
        <v>0</v>
      </c>
      <c r="S510" s="72">
        <f>IF( ISERROR( VLOOKUP(F510,FiyatTablosu[],MATCH(G510,saflastirma,0)+1,0)), 0, VLOOKUP(F510,FiyatTablosu[],MATCH(G510,saflastirma,0)+1,0))</f>
        <v>0</v>
      </c>
      <c r="T510" s="73">
        <f t="shared" si="35"/>
        <v>0</v>
      </c>
    </row>
    <row r="511" spans="1:20" ht="15.75" customHeight="1" x14ac:dyDescent="0.2">
      <c r="A511" s="42"/>
      <c r="B511" s="41"/>
      <c r="C511" s="44"/>
      <c r="D511" s="40"/>
      <c r="E511" s="26">
        <f t="shared" si="38"/>
        <v>0</v>
      </c>
      <c r="F511" s="27"/>
      <c r="G511" s="27"/>
      <c r="H511" s="30">
        <f xml:space="preserve"> R511*S511 + Q511*InosineTablo[[#All],[Sütun4]] + T511</f>
        <v>0</v>
      </c>
      <c r="Q511" s="71">
        <f t="shared" si="36"/>
        <v>0</v>
      </c>
      <c r="R511" s="72">
        <f t="shared" si="37"/>
        <v>0</v>
      </c>
      <c r="S511" s="72">
        <f>IF( ISERROR( VLOOKUP(F511,FiyatTablosu[],MATCH(G511,saflastirma,0)+1,0)), 0, VLOOKUP(F511,FiyatTablosu[],MATCH(G511,saflastirma,0)+1,0))</f>
        <v>0</v>
      </c>
      <c r="T511" s="73">
        <f t="shared" si="35"/>
        <v>0</v>
      </c>
    </row>
    <row r="512" spans="1:20" ht="15.75" customHeight="1" x14ac:dyDescent="0.2">
      <c r="A512" s="42"/>
      <c r="B512" s="41"/>
      <c r="C512" s="44"/>
      <c r="D512" s="40"/>
      <c r="E512" s="26">
        <f t="shared" si="38"/>
        <v>0</v>
      </c>
      <c r="F512" s="27"/>
      <c r="G512" s="27"/>
      <c r="H512" s="30">
        <f xml:space="preserve"> R512*S512 + Q512*InosineTablo[[#All],[Sütun4]] + T512</f>
        <v>0</v>
      </c>
      <c r="Q512" s="71">
        <f t="shared" si="36"/>
        <v>0</v>
      </c>
      <c r="R512" s="72">
        <f t="shared" si="37"/>
        <v>0</v>
      </c>
      <c r="S512" s="72">
        <f>IF( ISERROR( VLOOKUP(F512,FiyatTablosu[],MATCH(G512,saflastirma,0)+1,0)), 0, VLOOKUP(F512,FiyatTablosu[],MATCH(G512,saflastirma,0)+1,0))</f>
        <v>0</v>
      </c>
      <c r="T512" s="73">
        <f t="shared" si="35"/>
        <v>0</v>
      </c>
    </row>
    <row r="513" spans="1:20" ht="15.75" customHeight="1" x14ac:dyDescent="0.2">
      <c r="A513" s="42"/>
      <c r="B513" s="41"/>
      <c r="C513" s="44"/>
      <c r="D513" s="40"/>
      <c r="E513" s="26">
        <f t="shared" si="38"/>
        <v>0</v>
      </c>
      <c r="F513" s="27"/>
      <c r="G513" s="27"/>
      <c r="H513" s="30">
        <f xml:space="preserve"> R513*S513 + Q513*InosineTablo[[#All],[Sütun4]] + T513</f>
        <v>0</v>
      </c>
      <c r="Q513" s="71">
        <f t="shared" si="36"/>
        <v>0</v>
      </c>
      <c r="R513" s="72">
        <f t="shared" si="37"/>
        <v>0</v>
      </c>
      <c r="S513" s="72">
        <f>IF( ISERROR( VLOOKUP(F513,FiyatTablosu[],MATCH(G513,saflastirma,0)+1,0)), 0, VLOOKUP(F513,FiyatTablosu[],MATCH(G513,saflastirma,0)+1,0))</f>
        <v>0</v>
      </c>
      <c r="T513" s="73">
        <f t="shared" si="35"/>
        <v>0</v>
      </c>
    </row>
    <row r="514" spans="1:20" ht="15.75" customHeight="1" x14ac:dyDescent="0.2">
      <c r="A514" s="42"/>
      <c r="B514" s="41"/>
      <c r="C514" s="44"/>
      <c r="D514" s="40"/>
      <c r="E514" s="26">
        <f t="shared" si="38"/>
        <v>0</v>
      </c>
      <c r="F514" s="27"/>
      <c r="G514" s="27"/>
      <c r="H514" s="30">
        <f xml:space="preserve"> R514*S514 + Q514*InosineTablo[[#All],[Sütun4]] + T514</f>
        <v>0</v>
      </c>
      <c r="Q514" s="71">
        <f t="shared" si="36"/>
        <v>0</v>
      </c>
      <c r="R514" s="72">
        <f t="shared" si="37"/>
        <v>0</v>
      </c>
      <c r="S514" s="72">
        <f>IF( ISERROR( VLOOKUP(F514,FiyatTablosu[],MATCH(G514,saflastirma,0)+1,0)), 0, VLOOKUP(F514,FiyatTablosu[],MATCH(G514,saflastirma,0)+1,0))</f>
        <v>0</v>
      </c>
      <c r="T514" s="73">
        <f t="shared" si="35"/>
        <v>0</v>
      </c>
    </row>
    <row r="515" spans="1:20" ht="15.75" customHeight="1" x14ac:dyDescent="0.2">
      <c r="A515" s="42"/>
      <c r="B515" s="41"/>
      <c r="C515" s="44"/>
      <c r="D515" s="40"/>
      <c r="E515" s="26">
        <f t="shared" si="38"/>
        <v>0</v>
      </c>
      <c r="F515" s="27"/>
      <c r="G515" s="27"/>
      <c r="H515" s="30">
        <f xml:space="preserve"> R515*S515 + Q515*InosineTablo[[#All],[Sütun4]] + T515</f>
        <v>0</v>
      </c>
      <c r="Q515" s="71">
        <f t="shared" si="36"/>
        <v>0</v>
      </c>
      <c r="R515" s="72">
        <f t="shared" si="37"/>
        <v>0</v>
      </c>
      <c r="S515" s="72">
        <f>IF( ISERROR( VLOOKUP(F515,FiyatTablosu[],MATCH(G515,saflastirma,0)+1,0)), 0, VLOOKUP(F515,FiyatTablosu[],MATCH(G515,saflastirma,0)+1,0))</f>
        <v>0</v>
      </c>
      <c r="T515" s="73">
        <f t="shared" si="35"/>
        <v>0</v>
      </c>
    </row>
    <row r="516" spans="1:20" ht="15.75" customHeight="1" x14ac:dyDescent="0.2">
      <c r="A516" s="42"/>
      <c r="B516" s="41"/>
      <c r="C516" s="44"/>
      <c r="D516" s="40"/>
      <c r="E516" s="26">
        <f t="shared" si="38"/>
        <v>0</v>
      </c>
      <c r="F516" s="27"/>
      <c r="G516" s="27"/>
      <c r="H516" s="30">
        <f xml:space="preserve"> R516*S516 + Q516*InosineTablo[[#All],[Sütun4]] + T516</f>
        <v>0</v>
      </c>
      <c r="Q516" s="71">
        <f t="shared" si="36"/>
        <v>0</v>
      </c>
      <c r="R516" s="72">
        <f t="shared" si="37"/>
        <v>0</v>
      </c>
      <c r="S516" s="72">
        <f>IF( ISERROR( VLOOKUP(F516,FiyatTablosu[],MATCH(G516,saflastirma,0)+1,0)), 0, VLOOKUP(F516,FiyatTablosu[],MATCH(G516,saflastirma,0)+1,0))</f>
        <v>0</v>
      </c>
      <c r="T516" s="73">
        <f t="shared" si="35"/>
        <v>0</v>
      </c>
    </row>
    <row r="517" spans="1:20" ht="15.75" customHeight="1" x14ac:dyDescent="0.2">
      <c r="A517" s="42"/>
      <c r="B517" s="41"/>
      <c r="C517" s="44"/>
      <c r="D517" s="40"/>
      <c r="E517" s="26">
        <f t="shared" si="38"/>
        <v>0</v>
      </c>
      <c r="F517" s="27"/>
      <c r="G517" s="27"/>
      <c r="H517" s="30">
        <f xml:space="preserve"> R517*S517 + Q517*InosineTablo[[#All],[Sütun4]] + T517</f>
        <v>0</v>
      </c>
      <c r="Q517" s="71">
        <f t="shared" si="36"/>
        <v>0</v>
      </c>
      <c r="R517" s="72">
        <f t="shared" si="37"/>
        <v>0</v>
      </c>
      <c r="S517" s="72">
        <f>IF( ISERROR( VLOOKUP(F517,FiyatTablosu[],MATCH(G517,saflastirma,0)+1,0)), 0, VLOOKUP(F517,FiyatTablosu[],MATCH(G517,saflastirma,0)+1,0))</f>
        <v>0</v>
      </c>
      <c r="T517" s="73">
        <f t="shared" si="35"/>
        <v>0</v>
      </c>
    </row>
    <row r="518" spans="1:20" ht="15.75" customHeight="1" x14ac:dyDescent="0.2">
      <c r="A518" s="42"/>
      <c r="B518" s="41"/>
      <c r="C518" s="44"/>
      <c r="D518" s="40"/>
      <c r="E518" s="26">
        <f t="shared" si="38"/>
        <v>0</v>
      </c>
      <c r="F518" s="27"/>
      <c r="G518" s="27"/>
      <c r="H518" s="30">
        <f xml:space="preserve"> R518*S518 + Q518*InosineTablo[[#All],[Sütun4]] + T518</f>
        <v>0</v>
      </c>
      <c r="Q518" s="71">
        <f t="shared" si="36"/>
        <v>0</v>
      </c>
      <c r="R518" s="72">
        <f t="shared" si="37"/>
        <v>0</v>
      </c>
      <c r="S518" s="72">
        <f>IF( ISERROR( VLOOKUP(F518,FiyatTablosu[],MATCH(G518,saflastirma,0)+1,0)), 0, VLOOKUP(F518,FiyatTablosu[],MATCH(G518,saflastirma,0)+1,0))</f>
        <v>0</v>
      </c>
      <c r="T518" s="73">
        <f t="shared" si="35"/>
        <v>0</v>
      </c>
    </row>
    <row r="519" spans="1:20" ht="15.75" customHeight="1" x14ac:dyDescent="0.2">
      <c r="A519" s="42"/>
      <c r="B519" s="41"/>
      <c r="C519" s="44"/>
      <c r="D519" s="40"/>
      <c r="E519" s="26">
        <f t="shared" si="38"/>
        <v>0</v>
      </c>
      <c r="F519" s="27"/>
      <c r="G519" s="27"/>
      <c r="H519" s="30">
        <f xml:space="preserve"> R519*S519 + Q519*InosineTablo[[#All],[Sütun4]] + T519</f>
        <v>0</v>
      </c>
      <c r="Q519" s="71">
        <f t="shared" si="36"/>
        <v>0</v>
      </c>
      <c r="R519" s="72">
        <f t="shared" si="37"/>
        <v>0</v>
      </c>
      <c r="S519" s="72">
        <f>IF( ISERROR( VLOOKUP(F519,FiyatTablosu[],MATCH(G519,saflastirma,0)+1,0)), 0, VLOOKUP(F519,FiyatTablosu[],MATCH(G519,saflastirma,0)+1,0))</f>
        <v>0</v>
      </c>
      <c r="T519" s="73">
        <f t="shared" si="35"/>
        <v>0</v>
      </c>
    </row>
    <row r="520" spans="1:20" ht="15.75" customHeight="1" x14ac:dyDescent="0.2">
      <c r="A520" s="42"/>
      <c r="B520" s="41"/>
      <c r="C520" s="44"/>
      <c r="D520" s="40"/>
      <c r="E520" s="26">
        <f t="shared" si="38"/>
        <v>0</v>
      </c>
      <c r="F520" s="27"/>
      <c r="G520" s="27"/>
      <c r="H520" s="30">
        <f xml:space="preserve"> R520*S520 + Q520*InosineTablo[[#All],[Sütun4]] + T520</f>
        <v>0</v>
      </c>
      <c r="Q520" s="71">
        <f t="shared" si="36"/>
        <v>0</v>
      </c>
      <c r="R520" s="72">
        <f t="shared" si="37"/>
        <v>0</v>
      </c>
      <c r="S520" s="72">
        <f>IF( ISERROR( VLOOKUP(F520,FiyatTablosu[],MATCH(G520,saflastirma,0)+1,0)), 0, VLOOKUP(F520,FiyatTablosu[],MATCH(G520,saflastirma,0)+1,0))</f>
        <v>0</v>
      </c>
      <c r="T520" s="73">
        <f t="shared" si="35"/>
        <v>0</v>
      </c>
    </row>
    <row r="521" spans="1:20" ht="15.75" customHeight="1" x14ac:dyDescent="0.2">
      <c r="A521" s="42"/>
      <c r="B521" s="41"/>
      <c r="C521" s="44"/>
      <c r="D521" s="40"/>
      <c r="E521" s="26">
        <f t="shared" si="38"/>
        <v>0</v>
      </c>
      <c r="F521" s="27"/>
      <c r="G521" s="27"/>
      <c r="H521" s="30">
        <f xml:space="preserve"> R521*S521 + Q521*InosineTablo[[#All],[Sütun4]] + T521</f>
        <v>0</v>
      </c>
      <c r="Q521" s="71">
        <f t="shared" si="36"/>
        <v>0</v>
      </c>
      <c r="R521" s="72">
        <f t="shared" si="37"/>
        <v>0</v>
      </c>
      <c r="S521" s="72">
        <f>IF( ISERROR( VLOOKUP(F521,FiyatTablosu[],MATCH(G521,saflastirma,0)+1,0)), 0, VLOOKUP(F521,FiyatTablosu[],MATCH(G521,saflastirma,0)+1,0))</f>
        <v>0</v>
      </c>
      <c r="T521" s="73">
        <f t="shared" si="35"/>
        <v>0</v>
      </c>
    </row>
    <row r="522" spans="1:20" ht="15.75" customHeight="1" x14ac:dyDescent="0.2">
      <c r="A522" s="42"/>
      <c r="B522" s="41"/>
      <c r="C522" s="44"/>
      <c r="D522" s="40"/>
      <c r="E522" s="26">
        <f t="shared" si="38"/>
        <v>0</v>
      </c>
      <c r="F522" s="27"/>
      <c r="G522" s="27"/>
      <c r="H522" s="30">
        <f xml:space="preserve"> R522*S522 + Q522*InosineTablo[[#All],[Sütun4]] + T522</f>
        <v>0</v>
      </c>
      <c r="Q522" s="71">
        <f t="shared" si="36"/>
        <v>0</v>
      </c>
      <c r="R522" s="72">
        <f t="shared" si="37"/>
        <v>0</v>
      </c>
      <c r="S522" s="72">
        <f>IF( ISERROR( VLOOKUP(F522,FiyatTablosu[],MATCH(G522,saflastirma,0)+1,0)), 0, VLOOKUP(F522,FiyatTablosu[],MATCH(G522,saflastirma,0)+1,0))</f>
        <v>0</v>
      </c>
      <c r="T522" s="73">
        <f t="shared" si="35"/>
        <v>0</v>
      </c>
    </row>
    <row r="523" spans="1:20" ht="15.75" customHeight="1" x14ac:dyDescent="0.2">
      <c r="A523" s="42"/>
      <c r="B523" s="41"/>
      <c r="C523" s="44"/>
      <c r="D523" s="40"/>
      <c r="E523" s="26">
        <f t="shared" si="38"/>
        <v>0</v>
      </c>
      <c r="F523" s="27"/>
      <c r="G523" s="27"/>
      <c r="H523" s="30">
        <f xml:space="preserve"> R523*S523 + Q523*InosineTablo[[#All],[Sütun4]] + T523</f>
        <v>0</v>
      </c>
      <c r="Q523" s="71">
        <f t="shared" si="36"/>
        <v>0</v>
      </c>
      <c r="R523" s="72">
        <f t="shared" si="37"/>
        <v>0</v>
      </c>
      <c r="S523" s="72">
        <f>IF( ISERROR( VLOOKUP(F523,FiyatTablosu[],MATCH(G523,saflastirma,0)+1,0)), 0, VLOOKUP(F523,FiyatTablosu[],MATCH(G523,saflastirma,0)+1,0))</f>
        <v>0</v>
      </c>
      <c r="T523" s="73">
        <f t="shared" si="35"/>
        <v>0</v>
      </c>
    </row>
    <row r="524" spans="1:20" ht="15.75" customHeight="1" x14ac:dyDescent="0.2">
      <c r="A524" s="42"/>
      <c r="B524" s="41"/>
      <c r="C524" s="44"/>
      <c r="D524" s="40"/>
      <c r="E524" s="26">
        <f t="shared" si="38"/>
        <v>0</v>
      </c>
      <c r="F524" s="27"/>
      <c r="G524" s="27"/>
      <c r="H524" s="30">
        <f xml:space="preserve"> R524*S524 + Q524*InosineTablo[[#All],[Sütun4]] + T524</f>
        <v>0</v>
      </c>
      <c r="Q524" s="71">
        <f t="shared" si="36"/>
        <v>0</v>
      </c>
      <c r="R524" s="72">
        <f t="shared" si="37"/>
        <v>0</v>
      </c>
      <c r="S524" s="72">
        <f>IF( ISERROR( VLOOKUP(F524,FiyatTablosu[],MATCH(G524,saflastirma,0)+1,0)), 0, VLOOKUP(F524,FiyatTablosu[],MATCH(G524,saflastirma,0)+1,0))</f>
        <v>0</v>
      </c>
      <c r="T524" s="73">
        <f t="shared" si="35"/>
        <v>0</v>
      </c>
    </row>
    <row r="525" spans="1:20" ht="15.75" customHeight="1" x14ac:dyDescent="0.2">
      <c r="A525" s="42"/>
      <c r="B525" s="41"/>
      <c r="C525" s="44"/>
      <c r="D525" s="40"/>
      <c r="E525" s="26">
        <f t="shared" si="38"/>
        <v>0</v>
      </c>
      <c r="F525" s="27"/>
      <c r="G525" s="27"/>
      <c r="H525" s="30">
        <f xml:space="preserve"> R525*S525 + Q525*InosineTablo[[#All],[Sütun4]] + T525</f>
        <v>0</v>
      </c>
      <c r="Q525" s="71">
        <f t="shared" si="36"/>
        <v>0</v>
      </c>
      <c r="R525" s="72">
        <f t="shared" si="37"/>
        <v>0</v>
      </c>
      <c r="S525" s="72">
        <f>IF( ISERROR( VLOOKUP(F525,FiyatTablosu[],MATCH(G525,saflastirma,0)+1,0)), 0, VLOOKUP(F525,FiyatTablosu[],MATCH(G525,saflastirma,0)+1,0))</f>
        <v>0</v>
      </c>
      <c r="T525" s="73">
        <f t="shared" si="35"/>
        <v>0</v>
      </c>
    </row>
    <row r="526" spans="1:20" ht="15.75" customHeight="1" x14ac:dyDescent="0.2">
      <c r="A526" s="42"/>
      <c r="B526" s="41"/>
      <c r="C526" s="44"/>
      <c r="D526" s="40"/>
      <c r="E526" s="26">
        <f t="shared" si="38"/>
        <v>0</v>
      </c>
      <c r="F526" s="27"/>
      <c r="G526" s="27"/>
      <c r="H526" s="30">
        <f xml:space="preserve"> R526*S526 + Q526*InosineTablo[[#All],[Sütun4]] + T526</f>
        <v>0</v>
      </c>
      <c r="Q526" s="71">
        <f t="shared" si="36"/>
        <v>0</v>
      </c>
      <c r="R526" s="72">
        <f t="shared" si="37"/>
        <v>0</v>
      </c>
      <c r="S526" s="72">
        <f>IF( ISERROR( VLOOKUP(F526,FiyatTablosu[],MATCH(G526,saflastirma,0)+1,0)), 0, VLOOKUP(F526,FiyatTablosu[],MATCH(G526,saflastirma,0)+1,0))</f>
        <v>0</v>
      </c>
      <c r="T526" s="73">
        <f t="shared" si="35"/>
        <v>0</v>
      </c>
    </row>
    <row r="527" spans="1:20" ht="15.75" customHeight="1" x14ac:dyDescent="0.2">
      <c r="A527" s="42"/>
      <c r="B527" s="41"/>
      <c r="C527" s="44"/>
      <c r="D527" s="40"/>
      <c r="E527" s="26">
        <f t="shared" si="38"/>
        <v>0</v>
      </c>
      <c r="F527" s="27"/>
      <c r="G527" s="27"/>
      <c r="H527" s="30">
        <f xml:space="preserve"> R527*S527 + Q527*InosineTablo[[#All],[Sütun4]] + T527</f>
        <v>0</v>
      </c>
      <c r="Q527" s="71">
        <f t="shared" si="36"/>
        <v>0</v>
      </c>
      <c r="R527" s="72">
        <f t="shared" si="37"/>
        <v>0</v>
      </c>
      <c r="S527" s="72">
        <f>IF( ISERROR( VLOOKUP(F527,FiyatTablosu[],MATCH(G527,saflastirma,0)+1,0)), 0, VLOOKUP(F527,FiyatTablosu[],MATCH(G527,saflastirma,0)+1,0))</f>
        <v>0</v>
      </c>
      <c r="T527" s="73">
        <f t="shared" si="35"/>
        <v>0</v>
      </c>
    </row>
    <row r="528" spans="1:20" ht="15.75" customHeight="1" x14ac:dyDescent="0.2">
      <c r="A528" s="42"/>
      <c r="B528" s="41"/>
      <c r="C528" s="44"/>
      <c r="D528" s="40"/>
      <c r="E528" s="26">
        <f t="shared" si="38"/>
        <v>0</v>
      </c>
      <c r="F528" s="27"/>
      <c r="G528" s="27"/>
      <c r="H528" s="30">
        <f xml:space="preserve"> R528*S528 + Q528*InosineTablo[[#All],[Sütun4]] + T528</f>
        <v>0</v>
      </c>
      <c r="Q528" s="71">
        <f t="shared" si="36"/>
        <v>0</v>
      </c>
      <c r="R528" s="72">
        <f t="shared" si="37"/>
        <v>0</v>
      </c>
      <c r="S528" s="72">
        <f>IF( ISERROR( VLOOKUP(F528,FiyatTablosu[],MATCH(G528,saflastirma,0)+1,0)), 0, VLOOKUP(F528,FiyatTablosu[],MATCH(G528,saflastirma,0)+1,0))</f>
        <v>0</v>
      </c>
      <c r="T528" s="73">
        <f t="shared" si="35"/>
        <v>0</v>
      </c>
    </row>
    <row r="529" spans="1:20" ht="15.75" customHeight="1" x14ac:dyDescent="0.2">
      <c r="A529" s="42"/>
      <c r="B529" s="41"/>
      <c r="C529" s="44"/>
      <c r="D529" s="40"/>
      <c r="E529" s="26">
        <f t="shared" si="38"/>
        <v>0</v>
      </c>
      <c r="F529" s="27"/>
      <c r="G529" s="27"/>
      <c r="H529" s="30">
        <f xml:space="preserve"> R529*S529 + Q529*InosineTablo[[#All],[Sütun4]] + T529</f>
        <v>0</v>
      </c>
      <c r="Q529" s="71">
        <f t="shared" si="36"/>
        <v>0</v>
      </c>
      <c r="R529" s="72">
        <f t="shared" si="37"/>
        <v>0</v>
      </c>
      <c r="S529" s="72">
        <f>IF( ISERROR( VLOOKUP(F529,FiyatTablosu[],MATCH(G529,saflastirma,0)+1,0)), 0, VLOOKUP(F529,FiyatTablosu[],MATCH(G529,saflastirma,0)+1,0))</f>
        <v>0</v>
      </c>
      <c r="T529" s="73">
        <f t="shared" si="35"/>
        <v>0</v>
      </c>
    </row>
    <row r="530" spans="1:20" ht="15.75" customHeight="1" x14ac:dyDescent="0.2">
      <c r="A530" s="42"/>
      <c r="B530" s="41"/>
      <c r="C530" s="44"/>
      <c r="D530" s="40"/>
      <c r="E530" s="26">
        <f t="shared" si="38"/>
        <v>0</v>
      </c>
      <c r="F530" s="27"/>
      <c r="G530" s="27"/>
      <c r="H530" s="30">
        <f xml:space="preserve"> R530*S530 + Q530*InosineTablo[[#All],[Sütun4]] + T530</f>
        <v>0</v>
      </c>
      <c r="Q530" s="71">
        <f t="shared" si="36"/>
        <v>0</v>
      </c>
      <c r="R530" s="72">
        <f t="shared" si="37"/>
        <v>0</v>
      </c>
      <c r="S530" s="72">
        <f>IF( ISERROR( VLOOKUP(F530,FiyatTablosu[],MATCH(G530,saflastirma,0)+1,0)), 0, VLOOKUP(F530,FiyatTablosu[],MATCH(G530,saflastirma,0)+1,0))</f>
        <v>0</v>
      </c>
      <c r="T530" s="73">
        <f t="shared" si="35"/>
        <v>0</v>
      </c>
    </row>
    <row r="531" spans="1:20" ht="15.75" customHeight="1" x14ac:dyDescent="0.2">
      <c r="A531" s="42"/>
      <c r="B531" s="41"/>
      <c r="C531" s="44"/>
      <c r="D531" s="40"/>
      <c r="E531" s="26">
        <f t="shared" si="38"/>
        <v>0</v>
      </c>
      <c r="F531" s="27"/>
      <c r="G531" s="27"/>
      <c r="H531" s="30">
        <f xml:space="preserve"> R531*S531 + Q531*InosineTablo[[#All],[Sütun4]] + T531</f>
        <v>0</v>
      </c>
      <c r="Q531" s="71">
        <f t="shared" si="36"/>
        <v>0</v>
      </c>
      <c r="R531" s="72">
        <f t="shared" si="37"/>
        <v>0</v>
      </c>
      <c r="S531" s="72">
        <f>IF( ISERROR( VLOOKUP(F531,FiyatTablosu[],MATCH(G531,saflastirma,0)+1,0)), 0, VLOOKUP(F531,FiyatTablosu[],MATCH(G531,saflastirma,0)+1,0))</f>
        <v>0</v>
      </c>
      <c r="T531" s="73">
        <f t="shared" si="35"/>
        <v>0</v>
      </c>
    </row>
    <row r="532" spans="1:20" ht="15.75" customHeight="1" x14ac:dyDescent="0.2">
      <c r="A532" s="42"/>
      <c r="B532" s="41"/>
      <c r="C532" s="44"/>
      <c r="D532" s="40"/>
      <c r="E532" s="26">
        <f t="shared" si="38"/>
        <v>0</v>
      </c>
      <c r="F532" s="27"/>
      <c r="G532" s="27"/>
      <c r="H532" s="30">
        <f xml:space="preserve"> R532*S532 + Q532*InosineTablo[[#All],[Sütun4]] + T532</f>
        <v>0</v>
      </c>
      <c r="Q532" s="71">
        <f t="shared" si="36"/>
        <v>0</v>
      </c>
      <c r="R532" s="72">
        <f t="shared" si="37"/>
        <v>0</v>
      </c>
      <c r="S532" s="72">
        <f>IF( ISERROR( VLOOKUP(F532,FiyatTablosu[],MATCH(G532,saflastirma,0)+1,0)), 0, VLOOKUP(F532,FiyatTablosu[],MATCH(G532,saflastirma,0)+1,0))</f>
        <v>0</v>
      </c>
      <c r="T532" s="73">
        <f t="shared" si="35"/>
        <v>0</v>
      </c>
    </row>
    <row r="533" spans="1:20" ht="15.75" customHeight="1" x14ac:dyDescent="0.2">
      <c r="A533" s="42"/>
      <c r="B533" s="41"/>
      <c r="C533" s="44"/>
      <c r="D533" s="40"/>
      <c r="E533" s="26">
        <f t="shared" si="38"/>
        <v>0</v>
      </c>
      <c r="F533" s="27"/>
      <c r="G533" s="27"/>
      <c r="H533" s="30">
        <f xml:space="preserve"> R533*S533 + Q533*InosineTablo[[#All],[Sütun4]] + T533</f>
        <v>0</v>
      </c>
      <c r="Q533" s="71">
        <f t="shared" si="36"/>
        <v>0</v>
      </c>
      <c r="R533" s="72">
        <f t="shared" si="37"/>
        <v>0</v>
      </c>
      <c r="S533" s="72">
        <f>IF( ISERROR( VLOOKUP(F533,FiyatTablosu[],MATCH(G533,saflastirma,0)+1,0)), 0, VLOOKUP(F533,FiyatTablosu[],MATCH(G533,saflastirma,0)+1,0))</f>
        <v>0</v>
      </c>
      <c r="T533" s="73">
        <f t="shared" si="35"/>
        <v>0</v>
      </c>
    </row>
    <row r="534" spans="1:20" ht="15.75" customHeight="1" x14ac:dyDescent="0.2">
      <c r="A534" s="42"/>
      <c r="B534" s="41"/>
      <c r="C534" s="44"/>
      <c r="D534" s="40"/>
      <c r="E534" s="26">
        <f t="shared" si="38"/>
        <v>0</v>
      </c>
      <c r="F534" s="27"/>
      <c r="G534" s="27"/>
      <c r="H534" s="30">
        <f xml:space="preserve"> R534*S534 + Q534*InosineTablo[[#All],[Sütun4]] + T534</f>
        <v>0</v>
      </c>
      <c r="Q534" s="71">
        <f t="shared" si="36"/>
        <v>0</v>
      </c>
      <c r="R534" s="72">
        <f t="shared" si="37"/>
        <v>0</v>
      </c>
      <c r="S534" s="72">
        <f>IF( ISERROR( VLOOKUP(F534,FiyatTablosu[],MATCH(G534,saflastirma,0)+1,0)), 0, VLOOKUP(F534,FiyatTablosu[],MATCH(G534,saflastirma,0)+1,0))</f>
        <v>0</v>
      </c>
      <c r="T534" s="73">
        <f t="shared" si="35"/>
        <v>0</v>
      </c>
    </row>
    <row r="535" spans="1:20" ht="15.75" customHeight="1" x14ac:dyDescent="0.2">
      <c r="A535" s="42"/>
      <c r="B535" s="41"/>
      <c r="C535" s="44"/>
      <c r="D535" s="40"/>
      <c r="E535" s="26">
        <f t="shared" si="38"/>
        <v>0</v>
      </c>
      <c r="F535" s="27"/>
      <c r="G535" s="27"/>
      <c r="H535" s="30">
        <f xml:space="preserve"> R535*S535 + Q535*InosineTablo[[#All],[Sütun4]] + T535</f>
        <v>0</v>
      </c>
      <c r="Q535" s="71">
        <f t="shared" si="36"/>
        <v>0</v>
      </c>
      <c r="R535" s="72">
        <f t="shared" si="37"/>
        <v>0</v>
      </c>
      <c r="S535" s="72">
        <f>IF( ISERROR( VLOOKUP(F535,FiyatTablosu[],MATCH(G535,saflastirma,0)+1,0)), 0, VLOOKUP(F535,FiyatTablosu[],MATCH(G535,saflastirma,0)+1,0))</f>
        <v>0</v>
      </c>
      <c r="T535" s="73">
        <f t="shared" ref="T535:T598" si="39">IF(B535="",0,VLOOKUP(B535,bes_mod_fiyatlar,4,FALSE))+IF(D535="",0,VLOOKUP(D535,uc_mod_fiyatlar,4,FALSE))</f>
        <v>0</v>
      </c>
    </row>
    <row r="536" spans="1:20" ht="15.75" customHeight="1" x14ac:dyDescent="0.2">
      <c r="A536" s="42"/>
      <c r="B536" s="41"/>
      <c r="C536" s="44"/>
      <c r="D536" s="40"/>
      <c r="E536" s="26">
        <f t="shared" si="38"/>
        <v>0</v>
      </c>
      <c r="F536" s="27"/>
      <c r="G536" s="27"/>
      <c r="H536" s="30">
        <f xml:space="preserve"> R536*S536 + Q536*InosineTablo[[#All],[Sütun4]] + T536</f>
        <v>0</v>
      </c>
      <c r="Q536" s="71">
        <f t="shared" ref="Q536:Q599" si="40">2*LEN(C536)-LEN(SUBSTITUTE(C536,"I",""))-LEN(SUBSTITUTE(C536,"i",""))</f>
        <v>0</v>
      </c>
      <c r="R536" s="72">
        <f t="shared" ref="R536:R599" si="41">LEN(SUBSTITUTE(C536,"I",""))+LEN(SUBSTITUTE(C536,"i","")) - LEN(C536)</f>
        <v>0</v>
      </c>
      <c r="S536" s="72">
        <f>IF( ISERROR( VLOOKUP(F536,FiyatTablosu[],MATCH(G536,saflastirma,0)+1,0)), 0, VLOOKUP(F536,FiyatTablosu[],MATCH(G536,saflastirma,0)+1,0))</f>
        <v>0</v>
      </c>
      <c r="T536" s="73">
        <f t="shared" si="39"/>
        <v>0</v>
      </c>
    </row>
    <row r="537" spans="1:20" ht="15.75" customHeight="1" x14ac:dyDescent="0.2">
      <c r="A537" s="42"/>
      <c r="B537" s="41"/>
      <c r="C537" s="44"/>
      <c r="D537" s="40"/>
      <c r="E537" s="26">
        <f t="shared" si="38"/>
        <v>0</v>
      </c>
      <c r="F537" s="27"/>
      <c r="G537" s="27"/>
      <c r="H537" s="30">
        <f xml:space="preserve"> R537*S537 + Q537*InosineTablo[[#All],[Sütun4]] + T537</f>
        <v>0</v>
      </c>
      <c r="Q537" s="71">
        <f t="shared" si="40"/>
        <v>0</v>
      </c>
      <c r="R537" s="72">
        <f t="shared" si="41"/>
        <v>0</v>
      </c>
      <c r="S537" s="72">
        <f>IF( ISERROR( VLOOKUP(F537,FiyatTablosu[],MATCH(G537,saflastirma,0)+1,0)), 0, VLOOKUP(F537,FiyatTablosu[],MATCH(G537,saflastirma,0)+1,0))</f>
        <v>0</v>
      </c>
      <c r="T537" s="73">
        <f t="shared" si="39"/>
        <v>0</v>
      </c>
    </row>
    <row r="538" spans="1:20" ht="15.75" customHeight="1" x14ac:dyDescent="0.2">
      <c r="A538" s="42"/>
      <c r="B538" s="41"/>
      <c r="C538" s="44"/>
      <c r="D538" s="40"/>
      <c r="E538" s="26">
        <f t="shared" si="38"/>
        <v>0</v>
      </c>
      <c r="F538" s="27"/>
      <c r="G538" s="27"/>
      <c r="H538" s="30">
        <f xml:space="preserve"> R538*S538 + Q538*InosineTablo[[#All],[Sütun4]] + T538</f>
        <v>0</v>
      </c>
      <c r="Q538" s="71">
        <f t="shared" si="40"/>
        <v>0</v>
      </c>
      <c r="R538" s="72">
        <f t="shared" si="41"/>
        <v>0</v>
      </c>
      <c r="S538" s="72">
        <f>IF( ISERROR( VLOOKUP(F538,FiyatTablosu[],MATCH(G538,saflastirma,0)+1,0)), 0, VLOOKUP(F538,FiyatTablosu[],MATCH(G538,saflastirma,0)+1,0))</f>
        <v>0</v>
      </c>
      <c r="T538" s="73">
        <f t="shared" si="39"/>
        <v>0</v>
      </c>
    </row>
    <row r="539" spans="1:20" ht="15.75" customHeight="1" x14ac:dyDescent="0.2">
      <c r="A539" s="42"/>
      <c r="B539" s="41"/>
      <c r="C539" s="44"/>
      <c r="D539" s="40"/>
      <c r="E539" s="26">
        <f t="shared" si="38"/>
        <v>0</v>
      </c>
      <c r="F539" s="27"/>
      <c r="G539" s="27"/>
      <c r="H539" s="30">
        <f xml:space="preserve"> R539*S539 + Q539*InosineTablo[[#All],[Sütun4]] + T539</f>
        <v>0</v>
      </c>
      <c r="Q539" s="71">
        <f t="shared" si="40"/>
        <v>0</v>
      </c>
      <c r="R539" s="72">
        <f t="shared" si="41"/>
        <v>0</v>
      </c>
      <c r="S539" s="72">
        <f>IF( ISERROR( VLOOKUP(F539,FiyatTablosu[],MATCH(G539,saflastirma,0)+1,0)), 0, VLOOKUP(F539,FiyatTablosu[],MATCH(G539,saflastirma,0)+1,0))</f>
        <v>0</v>
      </c>
      <c r="T539" s="73">
        <f t="shared" si="39"/>
        <v>0</v>
      </c>
    </row>
    <row r="540" spans="1:20" ht="15.75" customHeight="1" x14ac:dyDescent="0.2">
      <c r="A540" s="42"/>
      <c r="B540" s="41"/>
      <c r="C540" s="44"/>
      <c r="D540" s="40"/>
      <c r="E540" s="26">
        <f t="shared" si="38"/>
        <v>0</v>
      </c>
      <c r="F540" s="27"/>
      <c r="G540" s="27"/>
      <c r="H540" s="30">
        <f xml:space="preserve"> R540*S540 + Q540*InosineTablo[[#All],[Sütun4]] + T540</f>
        <v>0</v>
      </c>
      <c r="Q540" s="71">
        <f t="shared" si="40"/>
        <v>0</v>
      </c>
      <c r="R540" s="72">
        <f t="shared" si="41"/>
        <v>0</v>
      </c>
      <c r="S540" s="72">
        <f>IF( ISERROR( VLOOKUP(F540,FiyatTablosu[],MATCH(G540,saflastirma,0)+1,0)), 0, VLOOKUP(F540,FiyatTablosu[],MATCH(G540,saflastirma,0)+1,0))</f>
        <v>0</v>
      </c>
      <c r="T540" s="73">
        <f t="shared" si="39"/>
        <v>0</v>
      </c>
    </row>
    <row r="541" spans="1:20" ht="15.75" customHeight="1" x14ac:dyDescent="0.2">
      <c r="A541" s="42"/>
      <c r="B541" s="41"/>
      <c r="C541" s="44"/>
      <c r="D541" s="40"/>
      <c r="E541" s="26">
        <f t="shared" si="38"/>
        <v>0</v>
      </c>
      <c r="F541" s="27"/>
      <c r="G541" s="27"/>
      <c r="H541" s="30">
        <f xml:space="preserve"> R541*S541 + Q541*InosineTablo[[#All],[Sütun4]] + T541</f>
        <v>0</v>
      </c>
      <c r="Q541" s="71">
        <f t="shared" si="40"/>
        <v>0</v>
      </c>
      <c r="R541" s="72">
        <f t="shared" si="41"/>
        <v>0</v>
      </c>
      <c r="S541" s="72">
        <f>IF( ISERROR( VLOOKUP(F541,FiyatTablosu[],MATCH(G541,saflastirma,0)+1,0)), 0, VLOOKUP(F541,FiyatTablosu[],MATCH(G541,saflastirma,0)+1,0))</f>
        <v>0</v>
      </c>
      <c r="T541" s="73">
        <f t="shared" si="39"/>
        <v>0</v>
      </c>
    </row>
    <row r="542" spans="1:20" ht="15.75" customHeight="1" x14ac:dyDescent="0.2">
      <c r="A542" s="42"/>
      <c r="B542" s="41"/>
      <c r="C542" s="44"/>
      <c r="D542" s="40"/>
      <c r="E542" s="26">
        <f t="shared" ref="E542:E605" si="42">LEN(C542)</f>
        <v>0</v>
      </c>
      <c r="F542" s="27"/>
      <c r="G542" s="27"/>
      <c r="H542" s="30">
        <f xml:space="preserve"> R542*S542 + Q542*InosineTablo[[#All],[Sütun4]] + T542</f>
        <v>0</v>
      </c>
      <c r="Q542" s="71">
        <f t="shared" si="40"/>
        <v>0</v>
      </c>
      <c r="R542" s="72">
        <f t="shared" si="41"/>
        <v>0</v>
      </c>
      <c r="S542" s="72">
        <f>IF( ISERROR( VLOOKUP(F542,FiyatTablosu[],MATCH(G542,saflastirma,0)+1,0)), 0, VLOOKUP(F542,FiyatTablosu[],MATCH(G542,saflastirma,0)+1,0))</f>
        <v>0</v>
      </c>
      <c r="T542" s="73">
        <f t="shared" si="39"/>
        <v>0</v>
      </c>
    </row>
    <row r="543" spans="1:20" ht="15.75" customHeight="1" x14ac:dyDescent="0.2">
      <c r="A543" s="42"/>
      <c r="B543" s="41"/>
      <c r="C543" s="44"/>
      <c r="D543" s="40"/>
      <c r="E543" s="26">
        <f t="shared" si="42"/>
        <v>0</v>
      </c>
      <c r="F543" s="27"/>
      <c r="G543" s="27"/>
      <c r="H543" s="30">
        <f xml:space="preserve"> R543*S543 + Q543*InosineTablo[[#All],[Sütun4]] + T543</f>
        <v>0</v>
      </c>
      <c r="Q543" s="71">
        <f t="shared" si="40"/>
        <v>0</v>
      </c>
      <c r="R543" s="72">
        <f t="shared" si="41"/>
        <v>0</v>
      </c>
      <c r="S543" s="72">
        <f>IF( ISERROR( VLOOKUP(F543,FiyatTablosu[],MATCH(G543,saflastirma,0)+1,0)), 0, VLOOKUP(F543,FiyatTablosu[],MATCH(G543,saflastirma,0)+1,0))</f>
        <v>0</v>
      </c>
      <c r="T543" s="73">
        <f t="shared" si="39"/>
        <v>0</v>
      </c>
    </row>
    <row r="544" spans="1:20" ht="15.75" customHeight="1" x14ac:dyDescent="0.2">
      <c r="A544" s="42"/>
      <c r="B544" s="41"/>
      <c r="C544" s="44"/>
      <c r="D544" s="40"/>
      <c r="E544" s="26">
        <f t="shared" si="42"/>
        <v>0</v>
      </c>
      <c r="F544" s="27"/>
      <c r="G544" s="27"/>
      <c r="H544" s="30">
        <f xml:space="preserve"> R544*S544 + Q544*InosineTablo[[#All],[Sütun4]] + T544</f>
        <v>0</v>
      </c>
      <c r="Q544" s="71">
        <f t="shared" si="40"/>
        <v>0</v>
      </c>
      <c r="R544" s="72">
        <f t="shared" si="41"/>
        <v>0</v>
      </c>
      <c r="S544" s="72">
        <f>IF( ISERROR( VLOOKUP(F544,FiyatTablosu[],MATCH(G544,saflastirma,0)+1,0)), 0, VLOOKUP(F544,FiyatTablosu[],MATCH(G544,saflastirma,0)+1,0))</f>
        <v>0</v>
      </c>
      <c r="T544" s="73">
        <f t="shared" si="39"/>
        <v>0</v>
      </c>
    </row>
    <row r="545" spans="1:20" ht="15.75" customHeight="1" x14ac:dyDescent="0.2">
      <c r="A545" s="42"/>
      <c r="B545" s="41"/>
      <c r="C545" s="44"/>
      <c r="D545" s="40"/>
      <c r="E545" s="26">
        <f t="shared" si="42"/>
        <v>0</v>
      </c>
      <c r="F545" s="27"/>
      <c r="G545" s="27"/>
      <c r="H545" s="30">
        <f xml:space="preserve"> R545*S545 + Q545*InosineTablo[[#All],[Sütun4]] + T545</f>
        <v>0</v>
      </c>
      <c r="Q545" s="71">
        <f t="shared" si="40"/>
        <v>0</v>
      </c>
      <c r="R545" s="72">
        <f t="shared" si="41"/>
        <v>0</v>
      </c>
      <c r="S545" s="72">
        <f>IF( ISERROR( VLOOKUP(F545,FiyatTablosu[],MATCH(G545,saflastirma,0)+1,0)), 0, VLOOKUP(F545,FiyatTablosu[],MATCH(G545,saflastirma,0)+1,0))</f>
        <v>0</v>
      </c>
      <c r="T545" s="73">
        <f t="shared" si="39"/>
        <v>0</v>
      </c>
    </row>
    <row r="546" spans="1:20" ht="15.75" customHeight="1" x14ac:dyDescent="0.2">
      <c r="A546" s="42"/>
      <c r="B546" s="41"/>
      <c r="C546" s="44"/>
      <c r="D546" s="40"/>
      <c r="E546" s="26">
        <f t="shared" si="42"/>
        <v>0</v>
      </c>
      <c r="F546" s="27"/>
      <c r="G546" s="27"/>
      <c r="H546" s="30">
        <f xml:space="preserve"> R546*S546 + Q546*InosineTablo[[#All],[Sütun4]] + T546</f>
        <v>0</v>
      </c>
      <c r="Q546" s="71">
        <f t="shared" si="40"/>
        <v>0</v>
      </c>
      <c r="R546" s="72">
        <f t="shared" si="41"/>
        <v>0</v>
      </c>
      <c r="S546" s="72">
        <f>IF( ISERROR( VLOOKUP(F546,FiyatTablosu[],MATCH(G546,saflastirma,0)+1,0)), 0, VLOOKUP(F546,FiyatTablosu[],MATCH(G546,saflastirma,0)+1,0))</f>
        <v>0</v>
      </c>
      <c r="T546" s="73">
        <f t="shared" si="39"/>
        <v>0</v>
      </c>
    </row>
    <row r="547" spans="1:20" ht="15.75" customHeight="1" x14ac:dyDescent="0.2">
      <c r="A547" s="42"/>
      <c r="B547" s="41"/>
      <c r="C547" s="44"/>
      <c r="D547" s="40"/>
      <c r="E547" s="26">
        <f t="shared" si="42"/>
        <v>0</v>
      </c>
      <c r="F547" s="27"/>
      <c r="G547" s="27"/>
      <c r="H547" s="30">
        <f xml:space="preserve"> R547*S547 + Q547*InosineTablo[[#All],[Sütun4]] + T547</f>
        <v>0</v>
      </c>
      <c r="Q547" s="71">
        <f t="shared" si="40"/>
        <v>0</v>
      </c>
      <c r="R547" s="72">
        <f t="shared" si="41"/>
        <v>0</v>
      </c>
      <c r="S547" s="72">
        <f>IF( ISERROR( VLOOKUP(F547,FiyatTablosu[],MATCH(G547,saflastirma,0)+1,0)), 0, VLOOKUP(F547,FiyatTablosu[],MATCH(G547,saflastirma,0)+1,0))</f>
        <v>0</v>
      </c>
      <c r="T547" s="73">
        <f t="shared" si="39"/>
        <v>0</v>
      </c>
    </row>
    <row r="548" spans="1:20" ht="15.75" customHeight="1" x14ac:dyDescent="0.2">
      <c r="A548" s="42"/>
      <c r="B548" s="41"/>
      <c r="C548" s="44"/>
      <c r="D548" s="40"/>
      <c r="E548" s="26">
        <f t="shared" si="42"/>
        <v>0</v>
      </c>
      <c r="F548" s="27"/>
      <c r="G548" s="27"/>
      <c r="H548" s="30">
        <f xml:space="preserve"> R548*S548 + Q548*InosineTablo[[#All],[Sütun4]] + T548</f>
        <v>0</v>
      </c>
      <c r="Q548" s="71">
        <f t="shared" si="40"/>
        <v>0</v>
      </c>
      <c r="R548" s="72">
        <f t="shared" si="41"/>
        <v>0</v>
      </c>
      <c r="S548" s="72">
        <f>IF( ISERROR( VLOOKUP(F548,FiyatTablosu[],MATCH(G548,saflastirma,0)+1,0)), 0, VLOOKUP(F548,FiyatTablosu[],MATCH(G548,saflastirma,0)+1,0))</f>
        <v>0</v>
      </c>
      <c r="T548" s="73">
        <f t="shared" si="39"/>
        <v>0</v>
      </c>
    </row>
    <row r="549" spans="1:20" ht="15.75" customHeight="1" x14ac:dyDescent="0.2">
      <c r="A549" s="42"/>
      <c r="B549" s="41"/>
      <c r="C549" s="44"/>
      <c r="D549" s="40"/>
      <c r="E549" s="26">
        <f t="shared" si="42"/>
        <v>0</v>
      </c>
      <c r="F549" s="27"/>
      <c r="G549" s="27"/>
      <c r="H549" s="30">
        <f xml:space="preserve"> R549*S549 + Q549*InosineTablo[[#All],[Sütun4]] + T549</f>
        <v>0</v>
      </c>
      <c r="Q549" s="71">
        <f t="shared" si="40"/>
        <v>0</v>
      </c>
      <c r="R549" s="72">
        <f t="shared" si="41"/>
        <v>0</v>
      </c>
      <c r="S549" s="72">
        <f>IF( ISERROR( VLOOKUP(F549,FiyatTablosu[],MATCH(G549,saflastirma,0)+1,0)), 0, VLOOKUP(F549,FiyatTablosu[],MATCH(G549,saflastirma,0)+1,0))</f>
        <v>0</v>
      </c>
      <c r="T549" s="73">
        <f t="shared" si="39"/>
        <v>0</v>
      </c>
    </row>
    <row r="550" spans="1:20" ht="15.75" customHeight="1" x14ac:dyDescent="0.2">
      <c r="A550" s="42"/>
      <c r="B550" s="41"/>
      <c r="C550" s="44"/>
      <c r="D550" s="40"/>
      <c r="E550" s="26">
        <f t="shared" si="42"/>
        <v>0</v>
      </c>
      <c r="F550" s="27"/>
      <c r="G550" s="27"/>
      <c r="H550" s="30">
        <f xml:space="preserve"> R550*S550 + Q550*InosineTablo[[#All],[Sütun4]] + T550</f>
        <v>0</v>
      </c>
      <c r="Q550" s="71">
        <f t="shared" si="40"/>
        <v>0</v>
      </c>
      <c r="R550" s="72">
        <f t="shared" si="41"/>
        <v>0</v>
      </c>
      <c r="S550" s="72">
        <f>IF( ISERROR( VLOOKUP(F550,FiyatTablosu[],MATCH(G550,saflastirma,0)+1,0)), 0, VLOOKUP(F550,FiyatTablosu[],MATCH(G550,saflastirma,0)+1,0))</f>
        <v>0</v>
      </c>
      <c r="T550" s="73">
        <f t="shared" si="39"/>
        <v>0</v>
      </c>
    </row>
    <row r="551" spans="1:20" ht="15.75" customHeight="1" x14ac:dyDescent="0.2">
      <c r="A551" s="42"/>
      <c r="B551" s="41"/>
      <c r="C551" s="44"/>
      <c r="D551" s="40"/>
      <c r="E551" s="26">
        <f t="shared" si="42"/>
        <v>0</v>
      </c>
      <c r="F551" s="27"/>
      <c r="G551" s="27"/>
      <c r="H551" s="30">
        <f xml:space="preserve"> R551*S551 + Q551*InosineTablo[[#All],[Sütun4]] + T551</f>
        <v>0</v>
      </c>
      <c r="Q551" s="71">
        <f t="shared" si="40"/>
        <v>0</v>
      </c>
      <c r="R551" s="72">
        <f t="shared" si="41"/>
        <v>0</v>
      </c>
      <c r="S551" s="72">
        <f>IF( ISERROR( VLOOKUP(F551,FiyatTablosu[],MATCH(G551,saflastirma,0)+1,0)), 0, VLOOKUP(F551,FiyatTablosu[],MATCH(G551,saflastirma,0)+1,0))</f>
        <v>0</v>
      </c>
      <c r="T551" s="73">
        <f t="shared" si="39"/>
        <v>0</v>
      </c>
    </row>
    <row r="552" spans="1:20" ht="15.75" customHeight="1" x14ac:dyDescent="0.2">
      <c r="A552" s="42"/>
      <c r="B552" s="41"/>
      <c r="C552" s="44"/>
      <c r="D552" s="40"/>
      <c r="E552" s="26">
        <f t="shared" si="42"/>
        <v>0</v>
      </c>
      <c r="F552" s="27"/>
      <c r="G552" s="27"/>
      <c r="H552" s="30">
        <f xml:space="preserve"> R552*S552 + Q552*InosineTablo[[#All],[Sütun4]] + T552</f>
        <v>0</v>
      </c>
      <c r="Q552" s="71">
        <f t="shared" si="40"/>
        <v>0</v>
      </c>
      <c r="R552" s="72">
        <f t="shared" si="41"/>
        <v>0</v>
      </c>
      <c r="S552" s="72">
        <f>IF( ISERROR( VLOOKUP(F552,FiyatTablosu[],MATCH(G552,saflastirma,0)+1,0)), 0, VLOOKUP(F552,FiyatTablosu[],MATCH(G552,saflastirma,0)+1,0))</f>
        <v>0</v>
      </c>
      <c r="T552" s="73">
        <f t="shared" si="39"/>
        <v>0</v>
      </c>
    </row>
    <row r="553" spans="1:20" ht="15.75" customHeight="1" x14ac:dyDescent="0.2">
      <c r="A553" s="42"/>
      <c r="B553" s="41"/>
      <c r="C553" s="44"/>
      <c r="D553" s="40"/>
      <c r="E553" s="26">
        <f t="shared" si="42"/>
        <v>0</v>
      </c>
      <c r="F553" s="27"/>
      <c r="G553" s="27"/>
      <c r="H553" s="30">
        <f xml:space="preserve"> R553*S553 + Q553*InosineTablo[[#All],[Sütun4]] + T553</f>
        <v>0</v>
      </c>
      <c r="Q553" s="71">
        <f t="shared" si="40"/>
        <v>0</v>
      </c>
      <c r="R553" s="72">
        <f t="shared" si="41"/>
        <v>0</v>
      </c>
      <c r="S553" s="72">
        <f>IF( ISERROR( VLOOKUP(F553,FiyatTablosu[],MATCH(G553,saflastirma,0)+1,0)), 0, VLOOKUP(F553,FiyatTablosu[],MATCH(G553,saflastirma,0)+1,0))</f>
        <v>0</v>
      </c>
      <c r="T553" s="73">
        <f t="shared" si="39"/>
        <v>0</v>
      </c>
    </row>
    <row r="554" spans="1:20" ht="15.75" customHeight="1" x14ac:dyDescent="0.2">
      <c r="A554" s="42"/>
      <c r="B554" s="41"/>
      <c r="C554" s="44"/>
      <c r="D554" s="40"/>
      <c r="E554" s="26">
        <f t="shared" si="42"/>
        <v>0</v>
      </c>
      <c r="F554" s="27"/>
      <c r="G554" s="27"/>
      <c r="H554" s="30">
        <f xml:space="preserve"> R554*S554 + Q554*InosineTablo[[#All],[Sütun4]] + T554</f>
        <v>0</v>
      </c>
      <c r="Q554" s="71">
        <f t="shared" si="40"/>
        <v>0</v>
      </c>
      <c r="R554" s="72">
        <f t="shared" si="41"/>
        <v>0</v>
      </c>
      <c r="S554" s="72">
        <f>IF( ISERROR( VLOOKUP(F554,FiyatTablosu[],MATCH(G554,saflastirma,0)+1,0)), 0, VLOOKUP(F554,FiyatTablosu[],MATCH(G554,saflastirma,0)+1,0))</f>
        <v>0</v>
      </c>
      <c r="T554" s="73">
        <f t="shared" si="39"/>
        <v>0</v>
      </c>
    </row>
    <row r="555" spans="1:20" ht="15.75" customHeight="1" x14ac:dyDescent="0.2">
      <c r="A555" s="42"/>
      <c r="B555" s="41"/>
      <c r="C555" s="44"/>
      <c r="D555" s="40"/>
      <c r="E555" s="26">
        <f t="shared" si="42"/>
        <v>0</v>
      </c>
      <c r="F555" s="27"/>
      <c r="G555" s="27"/>
      <c r="H555" s="30">
        <f xml:space="preserve"> R555*S555 + Q555*InosineTablo[[#All],[Sütun4]] + T555</f>
        <v>0</v>
      </c>
      <c r="Q555" s="71">
        <f t="shared" si="40"/>
        <v>0</v>
      </c>
      <c r="R555" s="72">
        <f t="shared" si="41"/>
        <v>0</v>
      </c>
      <c r="S555" s="72">
        <f>IF( ISERROR( VLOOKUP(F555,FiyatTablosu[],MATCH(G555,saflastirma,0)+1,0)), 0, VLOOKUP(F555,FiyatTablosu[],MATCH(G555,saflastirma,0)+1,0))</f>
        <v>0</v>
      </c>
      <c r="T555" s="73">
        <f t="shared" si="39"/>
        <v>0</v>
      </c>
    </row>
    <row r="556" spans="1:20" ht="15.75" customHeight="1" x14ac:dyDescent="0.2">
      <c r="A556" s="42"/>
      <c r="B556" s="41"/>
      <c r="C556" s="44"/>
      <c r="D556" s="40"/>
      <c r="E556" s="26">
        <f t="shared" si="42"/>
        <v>0</v>
      </c>
      <c r="F556" s="27"/>
      <c r="G556" s="27"/>
      <c r="H556" s="30">
        <f xml:space="preserve"> R556*S556 + Q556*InosineTablo[[#All],[Sütun4]] + T556</f>
        <v>0</v>
      </c>
      <c r="Q556" s="71">
        <f t="shared" si="40"/>
        <v>0</v>
      </c>
      <c r="R556" s="72">
        <f t="shared" si="41"/>
        <v>0</v>
      </c>
      <c r="S556" s="72">
        <f>IF( ISERROR( VLOOKUP(F556,FiyatTablosu[],MATCH(G556,saflastirma,0)+1,0)), 0, VLOOKUP(F556,FiyatTablosu[],MATCH(G556,saflastirma,0)+1,0))</f>
        <v>0</v>
      </c>
      <c r="T556" s="73">
        <f t="shared" si="39"/>
        <v>0</v>
      </c>
    </row>
    <row r="557" spans="1:20" ht="15.75" customHeight="1" x14ac:dyDescent="0.2">
      <c r="A557" s="42"/>
      <c r="B557" s="41"/>
      <c r="C557" s="44"/>
      <c r="D557" s="40"/>
      <c r="E557" s="26">
        <f t="shared" si="42"/>
        <v>0</v>
      </c>
      <c r="F557" s="27"/>
      <c r="G557" s="27"/>
      <c r="H557" s="30">
        <f xml:space="preserve"> R557*S557 + Q557*InosineTablo[[#All],[Sütun4]] + T557</f>
        <v>0</v>
      </c>
      <c r="Q557" s="71">
        <f t="shared" si="40"/>
        <v>0</v>
      </c>
      <c r="R557" s="72">
        <f t="shared" si="41"/>
        <v>0</v>
      </c>
      <c r="S557" s="72">
        <f>IF( ISERROR( VLOOKUP(F557,FiyatTablosu[],MATCH(G557,saflastirma,0)+1,0)), 0, VLOOKUP(F557,FiyatTablosu[],MATCH(G557,saflastirma,0)+1,0))</f>
        <v>0</v>
      </c>
      <c r="T557" s="73">
        <f t="shared" si="39"/>
        <v>0</v>
      </c>
    </row>
    <row r="558" spans="1:20" ht="15.75" customHeight="1" x14ac:dyDescent="0.2">
      <c r="A558" s="42"/>
      <c r="B558" s="41"/>
      <c r="C558" s="44"/>
      <c r="D558" s="40"/>
      <c r="E558" s="26">
        <f t="shared" si="42"/>
        <v>0</v>
      </c>
      <c r="F558" s="27"/>
      <c r="G558" s="27"/>
      <c r="H558" s="30">
        <f xml:space="preserve"> R558*S558 + Q558*InosineTablo[[#All],[Sütun4]] + T558</f>
        <v>0</v>
      </c>
      <c r="Q558" s="71">
        <f t="shared" si="40"/>
        <v>0</v>
      </c>
      <c r="R558" s="72">
        <f t="shared" si="41"/>
        <v>0</v>
      </c>
      <c r="S558" s="72">
        <f>IF( ISERROR( VLOOKUP(F558,FiyatTablosu[],MATCH(G558,saflastirma,0)+1,0)), 0, VLOOKUP(F558,FiyatTablosu[],MATCH(G558,saflastirma,0)+1,0))</f>
        <v>0</v>
      </c>
      <c r="T558" s="73">
        <f t="shared" si="39"/>
        <v>0</v>
      </c>
    </row>
    <row r="559" spans="1:20" ht="15.75" customHeight="1" x14ac:dyDescent="0.2">
      <c r="A559" s="42"/>
      <c r="B559" s="41"/>
      <c r="C559" s="44"/>
      <c r="D559" s="40"/>
      <c r="E559" s="26">
        <f t="shared" si="42"/>
        <v>0</v>
      </c>
      <c r="F559" s="27"/>
      <c r="G559" s="27"/>
      <c r="H559" s="30">
        <f xml:space="preserve"> R559*S559 + Q559*InosineTablo[[#All],[Sütun4]] + T559</f>
        <v>0</v>
      </c>
      <c r="Q559" s="71">
        <f t="shared" si="40"/>
        <v>0</v>
      </c>
      <c r="R559" s="72">
        <f t="shared" si="41"/>
        <v>0</v>
      </c>
      <c r="S559" s="72">
        <f>IF( ISERROR( VLOOKUP(F559,FiyatTablosu[],MATCH(G559,saflastirma,0)+1,0)), 0, VLOOKUP(F559,FiyatTablosu[],MATCH(G559,saflastirma,0)+1,0))</f>
        <v>0</v>
      </c>
      <c r="T559" s="73">
        <f t="shared" si="39"/>
        <v>0</v>
      </c>
    </row>
    <row r="560" spans="1:20" ht="15.75" customHeight="1" x14ac:dyDescent="0.2">
      <c r="A560" s="42"/>
      <c r="B560" s="41"/>
      <c r="C560" s="44"/>
      <c r="D560" s="40"/>
      <c r="E560" s="26">
        <f t="shared" si="42"/>
        <v>0</v>
      </c>
      <c r="F560" s="27"/>
      <c r="G560" s="27"/>
      <c r="H560" s="30">
        <f xml:space="preserve"> R560*S560 + Q560*InosineTablo[[#All],[Sütun4]] + T560</f>
        <v>0</v>
      </c>
      <c r="Q560" s="71">
        <f t="shared" si="40"/>
        <v>0</v>
      </c>
      <c r="R560" s="72">
        <f t="shared" si="41"/>
        <v>0</v>
      </c>
      <c r="S560" s="72">
        <f>IF( ISERROR( VLOOKUP(F560,FiyatTablosu[],MATCH(G560,saflastirma,0)+1,0)), 0, VLOOKUP(F560,FiyatTablosu[],MATCH(G560,saflastirma,0)+1,0))</f>
        <v>0</v>
      </c>
      <c r="T560" s="73">
        <f t="shared" si="39"/>
        <v>0</v>
      </c>
    </row>
    <row r="561" spans="1:20" ht="15.75" customHeight="1" x14ac:dyDescent="0.2">
      <c r="A561" s="42"/>
      <c r="B561" s="41"/>
      <c r="C561" s="44"/>
      <c r="D561" s="40"/>
      <c r="E561" s="26">
        <f t="shared" si="42"/>
        <v>0</v>
      </c>
      <c r="F561" s="27"/>
      <c r="G561" s="27"/>
      <c r="H561" s="30">
        <f xml:space="preserve"> R561*S561 + Q561*InosineTablo[[#All],[Sütun4]] + T561</f>
        <v>0</v>
      </c>
      <c r="Q561" s="71">
        <f t="shared" si="40"/>
        <v>0</v>
      </c>
      <c r="R561" s="72">
        <f t="shared" si="41"/>
        <v>0</v>
      </c>
      <c r="S561" s="72">
        <f>IF( ISERROR( VLOOKUP(F561,FiyatTablosu[],MATCH(G561,saflastirma,0)+1,0)), 0, VLOOKUP(F561,FiyatTablosu[],MATCH(G561,saflastirma,0)+1,0))</f>
        <v>0</v>
      </c>
      <c r="T561" s="73">
        <f t="shared" si="39"/>
        <v>0</v>
      </c>
    </row>
    <row r="562" spans="1:20" ht="15.75" customHeight="1" x14ac:dyDescent="0.2">
      <c r="A562" s="42"/>
      <c r="B562" s="41"/>
      <c r="C562" s="44"/>
      <c r="D562" s="40"/>
      <c r="E562" s="26">
        <f t="shared" si="42"/>
        <v>0</v>
      </c>
      <c r="F562" s="27"/>
      <c r="G562" s="27"/>
      <c r="H562" s="30">
        <f xml:space="preserve"> R562*S562 + Q562*InosineTablo[[#All],[Sütun4]] + T562</f>
        <v>0</v>
      </c>
      <c r="Q562" s="71">
        <f t="shared" si="40"/>
        <v>0</v>
      </c>
      <c r="R562" s="72">
        <f t="shared" si="41"/>
        <v>0</v>
      </c>
      <c r="S562" s="72">
        <f>IF( ISERROR( VLOOKUP(F562,FiyatTablosu[],MATCH(G562,saflastirma,0)+1,0)), 0, VLOOKUP(F562,FiyatTablosu[],MATCH(G562,saflastirma,0)+1,0))</f>
        <v>0</v>
      </c>
      <c r="T562" s="73">
        <f t="shared" si="39"/>
        <v>0</v>
      </c>
    </row>
    <row r="563" spans="1:20" ht="15.75" customHeight="1" x14ac:dyDescent="0.2">
      <c r="A563" s="42"/>
      <c r="B563" s="41"/>
      <c r="C563" s="44"/>
      <c r="D563" s="40"/>
      <c r="E563" s="26">
        <f t="shared" si="42"/>
        <v>0</v>
      </c>
      <c r="F563" s="27"/>
      <c r="G563" s="27"/>
      <c r="H563" s="30">
        <f xml:space="preserve"> R563*S563 + Q563*InosineTablo[[#All],[Sütun4]] + T563</f>
        <v>0</v>
      </c>
      <c r="Q563" s="71">
        <f t="shared" si="40"/>
        <v>0</v>
      </c>
      <c r="R563" s="72">
        <f t="shared" si="41"/>
        <v>0</v>
      </c>
      <c r="S563" s="72">
        <f>IF( ISERROR( VLOOKUP(F563,FiyatTablosu[],MATCH(G563,saflastirma,0)+1,0)), 0, VLOOKUP(F563,FiyatTablosu[],MATCH(G563,saflastirma,0)+1,0))</f>
        <v>0</v>
      </c>
      <c r="T563" s="73">
        <f t="shared" si="39"/>
        <v>0</v>
      </c>
    </row>
    <row r="564" spans="1:20" ht="15.75" customHeight="1" x14ac:dyDescent="0.2">
      <c r="A564" s="42"/>
      <c r="B564" s="41"/>
      <c r="C564" s="44"/>
      <c r="D564" s="40"/>
      <c r="E564" s="26">
        <f t="shared" si="42"/>
        <v>0</v>
      </c>
      <c r="F564" s="27"/>
      <c r="G564" s="27"/>
      <c r="H564" s="30">
        <f xml:space="preserve"> R564*S564 + Q564*InosineTablo[[#All],[Sütun4]] + T564</f>
        <v>0</v>
      </c>
      <c r="Q564" s="71">
        <f t="shared" si="40"/>
        <v>0</v>
      </c>
      <c r="R564" s="72">
        <f t="shared" si="41"/>
        <v>0</v>
      </c>
      <c r="S564" s="72">
        <f>IF( ISERROR( VLOOKUP(F564,FiyatTablosu[],MATCH(G564,saflastirma,0)+1,0)), 0, VLOOKUP(F564,FiyatTablosu[],MATCH(G564,saflastirma,0)+1,0))</f>
        <v>0</v>
      </c>
      <c r="T564" s="73">
        <f t="shared" si="39"/>
        <v>0</v>
      </c>
    </row>
    <row r="565" spans="1:20" ht="15.75" customHeight="1" x14ac:dyDescent="0.2">
      <c r="A565" s="42"/>
      <c r="B565" s="41"/>
      <c r="C565" s="44"/>
      <c r="D565" s="40"/>
      <c r="E565" s="26">
        <f t="shared" si="42"/>
        <v>0</v>
      </c>
      <c r="F565" s="27"/>
      <c r="G565" s="27"/>
      <c r="H565" s="30">
        <f xml:space="preserve"> R565*S565 + Q565*InosineTablo[[#All],[Sütun4]] + T565</f>
        <v>0</v>
      </c>
      <c r="Q565" s="71">
        <f t="shared" si="40"/>
        <v>0</v>
      </c>
      <c r="R565" s="72">
        <f t="shared" si="41"/>
        <v>0</v>
      </c>
      <c r="S565" s="72">
        <f>IF( ISERROR( VLOOKUP(F565,FiyatTablosu[],MATCH(G565,saflastirma,0)+1,0)), 0, VLOOKUP(F565,FiyatTablosu[],MATCH(G565,saflastirma,0)+1,0))</f>
        <v>0</v>
      </c>
      <c r="T565" s="73">
        <f t="shared" si="39"/>
        <v>0</v>
      </c>
    </row>
    <row r="566" spans="1:20" ht="15.75" customHeight="1" x14ac:dyDescent="0.2">
      <c r="A566" s="42"/>
      <c r="B566" s="41"/>
      <c r="C566" s="44"/>
      <c r="D566" s="40"/>
      <c r="E566" s="26">
        <f t="shared" si="42"/>
        <v>0</v>
      </c>
      <c r="F566" s="27"/>
      <c r="G566" s="27"/>
      <c r="H566" s="30">
        <f xml:space="preserve"> R566*S566 + Q566*InosineTablo[[#All],[Sütun4]] + T566</f>
        <v>0</v>
      </c>
      <c r="Q566" s="71">
        <f t="shared" si="40"/>
        <v>0</v>
      </c>
      <c r="R566" s="72">
        <f t="shared" si="41"/>
        <v>0</v>
      </c>
      <c r="S566" s="72">
        <f>IF( ISERROR( VLOOKUP(F566,FiyatTablosu[],MATCH(G566,saflastirma,0)+1,0)), 0, VLOOKUP(F566,FiyatTablosu[],MATCH(G566,saflastirma,0)+1,0))</f>
        <v>0</v>
      </c>
      <c r="T566" s="73">
        <f t="shared" si="39"/>
        <v>0</v>
      </c>
    </row>
    <row r="567" spans="1:20" ht="15.75" customHeight="1" x14ac:dyDescent="0.2">
      <c r="A567" s="42"/>
      <c r="B567" s="41"/>
      <c r="C567" s="44"/>
      <c r="D567" s="40"/>
      <c r="E567" s="26">
        <f t="shared" si="42"/>
        <v>0</v>
      </c>
      <c r="F567" s="27"/>
      <c r="G567" s="27"/>
      <c r="H567" s="30">
        <f xml:space="preserve"> R567*S567 + Q567*InosineTablo[[#All],[Sütun4]] + T567</f>
        <v>0</v>
      </c>
      <c r="Q567" s="71">
        <f t="shared" si="40"/>
        <v>0</v>
      </c>
      <c r="R567" s="72">
        <f t="shared" si="41"/>
        <v>0</v>
      </c>
      <c r="S567" s="72">
        <f>IF( ISERROR( VLOOKUP(F567,FiyatTablosu[],MATCH(G567,saflastirma,0)+1,0)), 0, VLOOKUP(F567,FiyatTablosu[],MATCH(G567,saflastirma,0)+1,0))</f>
        <v>0</v>
      </c>
      <c r="T567" s="73">
        <f t="shared" si="39"/>
        <v>0</v>
      </c>
    </row>
    <row r="568" spans="1:20" ht="15.75" customHeight="1" x14ac:dyDescent="0.2">
      <c r="A568" s="42"/>
      <c r="B568" s="41"/>
      <c r="C568" s="44"/>
      <c r="D568" s="40"/>
      <c r="E568" s="26">
        <f t="shared" si="42"/>
        <v>0</v>
      </c>
      <c r="F568" s="27"/>
      <c r="G568" s="27"/>
      <c r="H568" s="30">
        <f xml:space="preserve"> R568*S568 + Q568*InosineTablo[[#All],[Sütun4]] + T568</f>
        <v>0</v>
      </c>
      <c r="Q568" s="71">
        <f t="shared" si="40"/>
        <v>0</v>
      </c>
      <c r="R568" s="72">
        <f t="shared" si="41"/>
        <v>0</v>
      </c>
      <c r="S568" s="72">
        <f>IF( ISERROR( VLOOKUP(F568,FiyatTablosu[],MATCH(G568,saflastirma,0)+1,0)), 0, VLOOKUP(F568,FiyatTablosu[],MATCH(G568,saflastirma,0)+1,0))</f>
        <v>0</v>
      </c>
      <c r="T568" s="73">
        <f t="shared" si="39"/>
        <v>0</v>
      </c>
    </row>
    <row r="569" spans="1:20" ht="15.75" customHeight="1" x14ac:dyDescent="0.2">
      <c r="A569" s="42"/>
      <c r="B569" s="41"/>
      <c r="C569" s="44"/>
      <c r="D569" s="40"/>
      <c r="E569" s="26">
        <f t="shared" si="42"/>
        <v>0</v>
      </c>
      <c r="F569" s="27"/>
      <c r="G569" s="27"/>
      <c r="H569" s="30">
        <f xml:space="preserve"> R569*S569 + Q569*InosineTablo[[#All],[Sütun4]] + T569</f>
        <v>0</v>
      </c>
      <c r="Q569" s="71">
        <f t="shared" si="40"/>
        <v>0</v>
      </c>
      <c r="R569" s="72">
        <f t="shared" si="41"/>
        <v>0</v>
      </c>
      <c r="S569" s="72">
        <f>IF( ISERROR( VLOOKUP(F569,FiyatTablosu[],MATCH(G569,saflastirma,0)+1,0)), 0, VLOOKUP(F569,FiyatTablosu[],MATCH(G569,saflastirma,0)+1,0))</f>
        <v>0</v>
      </c>
      <c r="T569" s="73">
        <f t="shared" si="39"/>
        <v>0</v>
      </c>
    </row>
    <row r="570" spans="1:20" ht="15.75" customHeight="1" x14ac:dyDescent="0.2">
      <c r="A570" s="42"/>
      <c r="B570" s="41"/>
      <c r="C570" s="44"/>
      <c r="D570" s="40"/>
      <c r="E570" s="26">
        <f t="shared" si="42"/>
        <v>0</v>
      </c>
      <c r="F570" s="27"/>
      <c r="G570" s="27"/>
      <c r="H570" s="30">
        <f xml:space="preserve"> R570*S570 + Q570*InosineTablo[[#All],[Sütun4]] + T570</f>
        <v>0</v>
      </c>
      <c r="Q570" s="71">
        <f t="shared" si="40"/>
        <v>0</v>
      </c>
      <c r="R570" s="72">
        <f t="shared" si="41"/>
        <v>0</v>
      </c>
      <c r="S570" s="72">
        <f>IF( ISERROR( VLOOKUP(F570,FiyatTablosu[],MATCH(G570,saflastirma,0)+1,0)), 0, VLOOKUP(F570,FiyatTablosu[],MATCH(G570,saflastirma,0)+1,0))</f>
        <v>0</v>
      </c>
      <c r="T570" s="73">
        <f t="shared" si="39"/>
        <v>0</v>
      </c>
    </row>
    <row r="571" spans="1:20" ht="15.75" customHeight="1" x14ac:dyDescent="0.2">
      <c r="A571" s="42"/>
      <c r="B571" s="41"/>
      <c r="C571" s="44"/>
      <c r="D571" s="40"/>
      <c r="E571" s="26">
        <f t="shared" si="42"/>
        <v>0</v>
      </c>
      <c r="F571" s="27"/>
      <c r="G571" s="27"/>
      <c r="H571" s="30">
        <f xml:space="preserve"> R571*S571 + Q571*InosineTablo[[#All],[Sütun4]] + T571</f>
        <v>0</v>
      </c>
      <c r="Q571" s="71">
        <f t="shared" si="40"/>
        <v>0</v>
      </c>
      <c r="R571" s="72">
        <f t="shared" si="41"/>
        <v>0</v>
      </c>
      <c r="S571" s="72">
        <f>IF( ISERROR( VLOOKUP(F571,FiyatTablosu[],MATCH(G571,saflastirma,0)+1,0)), 0, VLOOKUP(F571,FiyatTablosu[],MATCH(G571,saflastirma,0)+1,0))</f>
        <v>0</v>
      </c>
      <c r="T571" s="73">
        <f t="shared" si="39"/>
        <v>0</v>
      </c>
    </row>
    <row r="572" spans="1:20" ht="15.75" customHeight="1" x14ac:dyDescent="0.2">
      <c r="A572" s="42"/>
      <c r="B572" s="41"/>
      <c r="C572" s="44"/>
      <c r="D572" s="40"/>
      <c r="E572" s="26">
        <f t="shared" si="42"/>
        <v>0</v>
      </c>
      <c r="F572" s="27"/>
      <c r="G572" s="27"/>
      <c r="H572" s="30">
        <f xml:space="preserve"> R572*S572 + Q572*InosineTablo[[#All],[Sütun4]] + T572</f>
        <v>0</v>
      </c>
      <c r="Q572" s="71">
        <f t="shared" si="40"/>
        <v>0</v>
      </c>
      <c r="R572" s="72">
        <f t="shared" si="41"/>
        <v>0</v>
      </c>
      <c r="S572" s="72">
        <f>IF( ISERROR( VLOOKUP(F572,FiyatTablosu[],MATCH(G572,saflastirma,0)+1,0)), 0, VLOOKUP(F572,FiyatTablosu[],MATCH(G572,saflastirma,0)+1,0))</f>
        <v>0</v>
      </c>
      <c r="T572" s="73">
        <f t="shared" si="39"/>
        <v>0</v>
      </c>
    </row>
    <row r="573" spans="1:20" ht="15.75" customHeight="1" x14ac:dyDescent="0.2">
      <c r="A573" s="42"/>
      <c r="B573" s="41"/>
      <c r="C573" s="44"/>
      <c r="D573" s="40"/>
      <c r="E573" s="26">
        <f t="shared" si="42"/>
        <v>0</v>
      </c>
      <c r="F573" s="27"/>
      <c r="G573" s="27"/>
      <c r="H573" s="30">
        <f xml:space="preserve"> R573*S573 + Q573*InosineTablo[[#All],[Sütun4]] + T573</f>
        <v>0</v>
      </c>
      <c r="Q573" s="71">
        <f t="shared" si="40"/>
        <v>0</v>
      </c>
      <c r="R573" s="72">
        <f t="shared" si="41"/>
        <v>0</v>
      </c>
      <c r="S573" s="72">
        <f>IF( ISERROR( VLOOKUP(F573,FiyatTablosu[],MATCH(G573,saflastirma,0)+1,0)), 0, VLOOKUP(F573,FiyatTablosu[],MATCH(G573,saflastirma,0)+1,0))</f>
        <v>0</v>
      </c>
      <c r="T573" s="73">
        <f t="shared" si="39"/>
        <v>0</v>
      </c>
    </row>
    <row r="574" spans="1:20" ht="15.75" customHeight="1" x14ac:dyDescent="0.2">
      <c r="A574" s="42"/>
      <c r="B574" s="41"/>
      <c r="C574" s="44"/>
      <c r="D574" s="40"/>
      <c r="E574" s="26">
        <f t="shared" si="42"/>
        <v>0</v>
      </c>
      <c r="F574" s="27"/>
      <c r="G574" s="27"/>
      <c r="H574" s="30">
        <f xml:space="preserve"> R574*S574 + Q574*InosineTablo[[#All],[Sütun4]] + T574</f>
        <v>0</v>
      </c>
      <c r="Q574" s="71">
        <f t="shared" si="40"/>
        <v>0</v>
      </c>
      <c r="R574" s="72">
        <f t="shared" si="41"/>
        <v>0</v>
      </c>
      <c r="S574" s="72">
        <f>IF( ISERROR( VLOOKUP(F574,FiyatTablosu[],MATCH(G574,saflastirma,0)+1,0)), 0, VLOOKUP(F574,FiyatTablosu[],MATCH(G574,saflastirma,0)+1,0))</f>
        <v>0</v>
      </c>
      <c r="T574" s="73">
        <f t="shared" si="39"/>
        <v>0</v>
      </c>
    </row>
    <row r="575" spans="1:20" ht="15.75" customHeight="1" x14ac:dyDescent="0.2">
      <c r="A575" s="42"/>
      <c r="B575" s="41"/>
      <c r="C575" s="44"/>
      <c r="D575" s="40"/>
      <c r="E575" s="26">
        <f t="shared" si="42"/>
        <v>0</v>
      </c>
      <c r="F575" s="27"/>
      <c r="G575" s="27"/>
      <c r="H575" s="30">
        <f xml:space="preserve"> R575*S575 + Q575*InosineTablo[[#All],[Sütun4]] + T575</f>
        <v>0</v>
      </c>
      <c r="Q575" s="71">
        <f t="shared" si="40"/>
        <v>0</v>
      </c>
      <c r="R575" s="72">
        <f t="shared" si="41"/>
        <v>0</v>
      </c>
      <c r="S575" s="72">
        <f>IF( ISERROR( VLOOKUP(F575,FiyatTablosu[],MATCH(G575,saflastirma,0)+1,0)), 0, VLOOKUP(F575,FiyatTablosu[],MATCH(G575,saflastirma,0)+1,0))</f>
        <v>0</v>
      </c>
      <c r="T575" s="73">
        <f t="shared" si="39"/>
        <v>0</v>
      </c>
    </row>
    <row r="576" spans="1:20" ht="15.75" customHeight="1" x14ac:dyDescent="0.2">
      <c r="A576" s="42"/>
      <c r="B576" s="41"/>
      <c r="C576" s="44"/>
      <c r="D576" s="40"/>
      <c r="E576" s="26">
        <f t="shared" si="42"/>
        <v>0</v>
      </c>
      <c r="F576" s="27"/>
      <c r="G576" s="27"/>
      <c r="H576" s="30">
        <f xml:space="preserve"> R576*S576 + Q576*InosineTablo[[#All],[Sütun4]] + T576</f>
        <v>0</v>
      </c>
      <c r="Q576" s="71">
        <f t="shared" si="40"/>
        <v>0</v>
      </c>
      <c r="R576" s="72">
        <f t="shared" si="41"/>
        <v>0</v>
      </c>
      <c r="S576" s="72">
        <f>IF( ISERROR( VLOOKUP(F576,FiyatTablosu[],MATCH(G576,saflastirma,0)+1,0)), 0, VLOOKUP(F576,FiyatTablosu[],MATCH(G576,saflastirma,0)+1,0))</f>
        <v>0</v>
      </c>
      <c r="T576" s="73">
        <f t="shared" si="39"/>
        <v>0</v>
      </c>
    </row>
    <row r="577" spans="1:20" ht="15.75" customHeight="1" x14ac:dyDescent="0.2">
      <c r="A577" s="42"/>
      <c r="B577" s="41"/>
      <c r="C577" s="44"/>
      <c r="D577" s="40"/>
      <c r="E577" s="26">
        <f t="shared" si="42"/>
        <v>0</v>
      </c>
      <c r="F577" s="27"/>
      <c r="G577" s="27"/>
      <c r="H577" s="30">
        <f xml:space="preserve"> R577*S577 + Q577*InosineTablo[[#All],[Sütun4]] + T577</f>
        <v>0</v>
      </c>
      <c r="Q577" s="71">
        <f t="shared" si="40"/>
        <v>0</v>
      </c>
      <c r="R577" s="72">
        <f t="shared" si="41"/>
        <v>0</v>
      </c>
      <c r="S577" s="72">
        <f>IF( ISERROR( VLOOKUP(F577,FiyatTablosu[],MATCH(G577,saflastirma,0)+1,0)), 0, VLOOKUP(F577,FiyatTablosu[],MATCH(G577,saflastirma,0)+1,0))</f>
        <v>0</v>
      </c>
      <c r="T577" s="73">
        <f t="shared" si="39"/>
        <v>0</v>
      </c>
    </row>
    <row r="578" spans="1:20" ht="15.75" customHeight="1" x14ac:dyDescent="0.2">
      <c r="A578" s="42"/>
      <c r="B578" s="41"/>
      <c r="C578" s="44"/>
      <c r="D578" s="40"/>
      <c r="E578" s="26">
        <f t="shared" si="42"/>
        <v>0</v>
      </c>
      <c r="F578" s="27"/>
      <c r="G578" s="27"/>
      <c r="H578" s="30">
        <f xml:space="preserve"> R578*S578 + Q578*InosineTablo[[#All],[Sütun4]] + T578</f>
        <v>0</v>
      </c>
      <c r="Q578" s="71">
        <f t="shared" si="40"/>
        <v>0</v>
      </c>
      <c r="R578" s="72">
        <f t="shared" si="41"/>
        <v>0</v>
      </c>
      <c r="S578" s="72">
        <f>IF( ISERROR( VLOOKUP(F578,FiyatTablosu[],MATCH(G578,saflastirma,0)+1,0)), 0, VLOOKUP(F578,FiyatTablosu[],MATCH(G578,saflastirma,0)+1,0))</f>
        <v>0</v>
      </c>
      <c r="T578" s="73">
        <f t="shared" si="39"/>
        <v>0</v>
      </c>
    </row>
    <row r="579" spans="1:20" ht="15.75" customHeight="1" x14ac:dyDescent="0.2">
      <c r="A579" s="42"/>
      <c r="B579" s="41"/>
      <c r="C579" s="44"/>
      <c r="D579" s="40"/>
      <c r="E579" s="26">
        <f t="shared" si="42"/>
        <v>0</v>
      </c>
      <c r="F579" s="27"/>
      <c r="G579" s="27"/>
      <c r="H579" s="30">
        <f xml:space="preserve"> R579*S579 + Q579*InosineTablo[[#All],[Sütun4]] + T579</f>
        <v>0</v>
      </c>
      <c r="Q579" s="71">
        <f t="shared" si="40"/>
        <v>0</v>
      </c>
      <c r="R579" s="72">
        <f t="shared" si="41"/>
        <v>0</v>
      </c>
      <c r="S579" s="72">
        <f>IF( ISERROR( VLOOKUP(F579,FiyatTablosu[],MATCH(G579,saflastirma,0)+1,0)), 0, VLOOKUP(F579,FiyatTablosu[],MATCH(G579,saflastirma,0)+1,0))</f>
        <v>0</v>
      </c>
      <c r="T579" s="73">
        <f t="shared" si="39"/>
        <v>0</v>
      </c>
    </row>
    <row r="580" spans="1:20" ht="15.75" customHeight="1" x14ac:dyDescent="0.2">
      <c r="A580" s="42"/>
      <c r="B580" s="41"/>
      <c r="C580" s="44"/>
      <c r="D580" s="40"/>
      <c r="E580" s="26">
        <f t="shared" si="42"/>
        <v>0</v>
      </c>
      <c r="F580" s="27"/>
      <c r="G580" s="27"/>
      <c r="H580" s="30">
        <f xml:space="preserve"> R580*S580 + Q580*InosineTablo[[#All],[Sütun4]] + T580</f>
        <v>0</v>
      </c>
      <c r="Q580" s="71">
        <f t="shared" si="40"/>
        <v>0</v>
      </c>
      <c r="R580" s="72">
        <f t="shared" si="41"/>
        <v>0</v>
      </c>
      <c r="S580" s="72">
        <f>IF( ISERROR( VLOOKUP(F580,FiyatTablosu[],MATCH(G580,saflastirma,0)+1,0)), 0, VLOOKUP(F580,FiyatTablosu[],MATCH(G580,saflastirma,0)+1,0))</f>
        <v>0</v>
      </c>
      <c r="T580" s="73">
        <f t="shared" si="39"/>
        <v>0</v>
      </c>
    </row>
    <row r="581" spans="1:20" ht="15.75" customHeight="1" x14ac:dyDescent="0.2">
      <c r="A581" s="42"/>
      <c r="B581" s="41"/>
      <c r="C581" s="44"/>
      <c r="D581" s="40"/>
      <c r="E581" s="26">
        <f t="shared" si="42"/>
        <v>0</v>
      </c>
      <c r="F581" s="27"/>
      <c r="G581" s="27"/>
      <c r="H581" s="30">
        <f xml:space="preserve"> R581*S581 + Q581*InosineTablo[[#All],[Sütun4]] + T581</f>
        <v>0</v>
      </c>
      <c r="Q581" s="71">
        <f t="shared" si="40"/>
        <v>0</v>
      </c>
      <c r="R581" s="72">
        <f t="shared" si="41"/>
        <v>0</v>
      </c>
      <c r="S581" s="72">
        <f>IF( ISERROR( VLOOKUP(F581,FiyatTablosu[],MATCH(G581,saflastirma,0)+1,0)), 0, VLOOKUP(F581,FiyatTablosu[],MATCH(G581,saflastirma,0)+1,0))</f>
        <v>0</v>
      </c>
      <c r="T581" s="73">
        <f t="shared" si="39"/>
        <v>0</v>
      </c>
    </row>
    <row r="582" spans="1:20" ht="15.75" customHeight="1" x14ac:dyDescent="0.2">
      <c r="A582" s="42"/>
      <c r="B582" s="41"/>
      <c r="C582" s="44"/>
      <c r="D582" s="40"/>
      <c r="E582" s="26">
        <f t="shared" si="42"/>
        <v>0</v>
      </c>
      <c r="F582" s="27"/>
      <c r="G582" s="27"/>
      <c r="H582" s="30">
        <f xml:space="preserve"> R582*S582 + Q582*InosineTablo[[#All],[Sütun4]] + T582</f>
        <v>0</v>
      </c>
      <c r="Q582" s="71">
        <f t="shared" si="40"/>
        <v>0</v>
      </c>
      <c r="R582" s="72">
        <f t="shared" si="41"/>
        <v>0</v>
      </c>
      <c r="S582" s="72">
        <f>IF( ISERROR( VLOOKUP(F582,FiyatTablosu[],MATCH(G582,saflastirma,0)+1,0)), 0, VLOOKUP(F582,FiyatTablosu[],MATCH(G582,saflastirma,0)+1,0))</f>
        <v>0</v>
      </c>
      <c r="T582" s="73">
        <f t="shared" si="39"/>
        <v>0</v>
      </c>
    </row>
    <row r="583" spans="1:20" ht="15.75" customHeight="1" x14ac:dyDescent="0.2">
      <c r="A583" s="42"/>
      <c r="B583" s="41"/>
      <c r="C583" s="44"/>
      <c r="D583" s="40"/>
      <c r="E583" s="26">
        <f t="shared" si="42"/>
        <v>0</v>
      </c>
      <c r="F583" s="27"/>
      <c r="G583" s="27"/>
      <c r="H583" s="30">
        <f xml:space="preserve"> R583*S583 + Q583*InosineTablo[[#All],[Sütun4]] + T583</f>
        <v>0</v>
      </c>
      <c r="Q583" s="71">
        <f t="shared" si="40"/>
        <v>0</v>
      </c>
      <c r="R583" s="72">
        <f t="shared" si="41"/>
        <v>0</v>
      </c>
      <c r="S583" s="72">
        <f>IF( ISERROR( VLOOKUP(F583,FiyatTablosu[],MATCH(G583,saflastirma,0)+1,0)), 0, VLOOKUP(F583,FiyatTablosu[],MATCH(G583,saflastirma,0)+1,0))</f>
        <v>0</v>
      </c>
      <c r="T583" s="73">
        <f t="shared" si="39"/>
        <v>0</v>
      </c>
    </row>
    <row r="584" spans="1:20" ht="15.75" customHeight="1" x14ac:dyDescent="0.2">
      <c r="A584" s="42"/>
      <c r="B584" s="41"/>
      <c r="C584" s="44"/>
      <c r="D584" s="40"/>
      <c r="E584" s="26">
        <f t="shared" si="42"/>
        <v>0</v>
      </c>
      <c r="F584" s="27"/>
      <c r="G584" s="27"/>
      <c r="H584" s="30">
        <f xml:space="preserve"> R584*S584 + Q584*InosineTablo[[#All],[Sütun4]] + T584</f>
        <v>0</v>
      </c>
      <c r="Q584" s="71">
        <f t="shared" si="40"/>
        <v>0</v>
      </c>
      <c r="R584" s="72">
        <f t="shared" si="41"/>
        <v>0</v>
      </c>
      <c r="S584" s="72">
        <f>IF( ISERROR( VLOOKUP(F584,FiyatTablosu[],MATCH(G584,saflastirma,0)+1,0)), 0, VLOOKUP(F584,FiyatTablosu[],MATCH(G584,saflastirma,0)+1,0))</f>
        <v>0</v>
      </c>
      <c r="T584" s="73">
        <f t="shared" si="39"/>
        <v>0</v>
      </c>
    </row>
    <row r="585" spans="1:20" ht="15.75" customHeight="1" x14ac:dyDescent="0.2">
      <c r="A585" s="42"/>
      <c r="B585" s="41"/>
      <c r="C585" s="44"/>
      <c r="D585" s="40"/>
      <c r="E585" s="26">
        <f t="shared" si="42"/>
        <v>0</v>
      </c>
      <c r="F585" s="27"/>
      <c r="G585" s="27"/>
      <c r="H585" s="30">
        <f xml:space="preserve"> R585*S585 + Q585*InosineTablo[[#All],[Sütun4]] + T585</f>
        <v>0</v>
      </c>
      <c r="Q585" s="71">
        <f t="shared" si="40"/>
        <v>0</v>
      </c>
      <c r="R585" s="72">
        <f t="shared" si="41"/>
        <v>0</v>
      </c>
      <c r="S585" s="72">
        <f>IF( ISERROR( VLOOKUP(F585,FiyatTablosu[],MATCH(G585,saflastirma,0)+1,0)), 0, VLOOKUP(F585,FiyatTablosu[],MATCH(G585,saflastirma,0)+1,0))</f>
        <v>0</v>
      </c>
      <c r="T585" s="73">
        <f t="shared" si="39"/>
        <v>0</v>
      </c>
    </row>
    <row r="586" spans="1:20" ht="15.75" customHeight="1" x14ac:dyDescent="0.2">
      <c r="A586" s="42"/>
      <c r="B586" s="41"/>
      <c r="C586" s="44"/>
      <c r="D586" s="40"/>
      <c r="E586" s="26">
        <f t="shared" si="42"/>
        <v>0</v>
      </c>
      <c r="F586" s="27"/>
      <c r="G586" s="27"/>
      <c r="H586" s="30">
        <f xml:space="preserve"> R586*S586 + Q586*InosineTablo[[#All],[Sütun4]] + T586</f>
        <v>0</v>
      </c>
      <c r="Q586" s="71">
        <f t="shared" si="40"/>
        <v>0</v>
      </c>
      <c r="R586" s="72">
        <f t="shared" si="41"/>
        <v>0</v>
      </c>
      <c r="S586" s="72">
        <f>IF( ISERROR( VLOOKUP(F586,FiyatTablosu[],MATCH(G586,saflastirma,0)+1,0)), 0, VLOOKUP(F586,FiyatTablosu[],MATCH(G586,saflastirma,0)+1,0))</f>
        <v>0</v>
      </c>
      <c r="T586" s="73">
        <f t="shared" si="39"/>
        <v>0</v>
      </c>
    </row>
    <row r="587" spans="1:20" ht="15.75" customHeight="1" x14ac:dyDescent="0.2">
      <c r="A587" s="42"/>
      <c r="B587" s="41"/>
      <c r="C587" s="44"/>
      <c r="D587" s="40"/>
      <c r="E587" s="26">
        <f t="shared" si="42"/>
        <v>0</v>
      </c>
      <c r="F587" s="27"/>
      <c r="G587" s="27"/>
      <c r="H587" s="30">
        <f xml:space="preserve"> R587*S587 + Q587*InosineTablo[[#All],[Sütun4]] + T587</f>
        <v>0</v>
      </c>
      <c r="Q587" s="71">
        <f t="shared" si="40"/>
        <v>0</v>
      </c>
      <c r="R587" s="72">
        <f t="shared" si="41"/>
        <v>0</v>
      </c>
      <c r="S587" s="72">
        <f>IF( ISERROR( VLOOKUP(F587,FiyatTablosu[],MATCH(G587,saflastirma,0)+1,0)), 0, VLOOKUP(F587,FiyatTablosu[],MATCH(G587,saflastirma,0)+1,0))</f>
        <v>0</v>
      </c>
      <c r="T587" s="73">
        <f t="shared" si="39"/>
        <v>0</v>
      </c>
    </row>
    <row r="588" spans="1:20" ht="15.75" customHeight="1" x14ac:dyDescent="0.2">
      <c r="A588" s="42"/>
      <c r="B588" s="41"/>
      <c r="C588" s="44"/>
      <c r="D588" s="40"/>
      <c r="E588" s="26">
        <f t="shared" si="42"/>
        <v>0</v>
      </c>
      <c r="F588" s="27"/>
      <c r="G588" s="27"/>
      <c r="H588" s="30">
        <f xml:space="preserve"> R588*S588 + Q588*InosineTablo[[#All],[Sütun4]] + T588</f>
        <v>0</v>
      </c>
      <c r="Q588" s="71">
        <f t="shared" si="40"/>
        <v>0</v>
      </c>
      <c r="R588" s="72">
        <f t="shared" si="41"/>
        <v>0</v>
      </c>
      <c r="S588" s="72">
        <f>IF( ISERROR( VLOOKUP(F588,FiyatTablosu[],MATCH(G588,saflastirma,0)+1,0)), 0, VLOOKUP(F588,FiyatTablosu[],MATCH(G588,saflastirma,0)+1,0))</f>
        <v>0</v>
      </c>
      <c r="T588" s="73">
        <f t="shared" si="39"/>
        <v>0</v>
      </c>
    </row>
    <row r="589" spans="1:20" ht="15.75" customHeight="1" x14ac:dyDescent="0.2">
      <c r="A589" s="42"/>
      <c r="B589" s="41"/>
      <c r="C589" s="44"/>
      <c r="D589" s="40"/>
      <c r="E589" s="26">
        <f t="shared" si="42"/>
        <v>0</v>
      </c>
      <c r="F589" s="27"/>
      <c r="G589" s="27"/>
      <c r="H589" s="30">
        <f xml:space="preserve"> R589*S589 + Q589*InosineTablo[[#All],[Sütun4]] + T589</f>
        <v>0</v>
      </c>
      <c r="Q589" s="71">
        <f t="shared" si="40"/>
        <v>0</v>
      </c>
      <c r="R589" s="72">
        <f t="shared" si="41"/>
        <v>0</v>
      </c>
      <c r="S589" s="72">
        <f>IF( ISERROR( VLOOKUP(F589,FiyatTablosu[],MATCH(G589,saflastirma,0)+1,0)), 0, VLOOKUP(F589,FiyatTablosu[],MATCH(G589,saflastirma,0)+1,0))</f>
        <v>0</v>
      </c>
      <c r="T589" s="73">
        <f t="shared" si="39"/>
        <v>0</v>
      </c>
    </row>
    <row r="590" spans="1:20" ht="15.75" customHeight="1" x14ac:dyDescent="0.2">
      <c r="A590" s="42"/>
      <c r="B590" s="41"/>
      <c r="C590" s="44"/>
      <c r="D590" s="40"/>
      <c r="E590" s="26">
        <f t="shared" si="42"/>
        <v>0</v>
      </c>
      <c r="F590" s="27"/>
      <c r="G590" s="27"/>
      <c r="H590" s="30">
        <f xml:space="preserve"> R590*S590 + Q590*InosineTablo[[#All],[Sütun4]] + T590</f>
        <v>0</v>
      </c>
      <c r="Q590" s="71">
        <f t="shared" si="40"/>
        <v>0</v>
      </c>
      <c r="R590" s="72">
        <f t="shared" si="41"/>
        <v>0</v>
      </c>
      <c r="S590" s="72">
        <f>IF( ISERROR( VLOOKUP(F590,FiyatTablosu[],MATCH(G590,saflastirma,0)+1,0)), 0, VLOOKUP(F590,FiyatTablosu[],MATCH(G590,saflastirma,0)+1,0))</f>
        <v>0</v>
      </c>
      <c r="T590" s="73">
        <f t="shared" si="39"/>
        <v>0</v>
      </c>
    </row>
    <row r="591" spans="1:20" ht="15.75" customHeight="1" x14ac:dyDescent="0.2">
      <c r="A591" s="42"/>
      <c r="B591" s="41"/>
      <c r="C591" s="44"/>
      <c r="D591" s="40"/>
      <c r="E591" s="26">
        <f t="shared" si="42"/>
        <v>0</v>
      </c>
      <c r="F591" s="27"/>
      <c r="G591" s="27"/>
      <c r="H591" s="30">
        <f xml:space="preserve"> R591*S591 + Q591*InosineTablo[[#All],[Sütun4]] + T591</f>
        <v>0</v>
      </c>
      <c r="Q591" s="71">
        <f t="shared" si="40"/>
        <v>0</v>
      </c>
      <c r="R591" s="72">
        <f t="shared" si="41"/>
        <v>0</v>
      </c>
      <c r="S591" s="72">
        <f>IF( ISERROR( VLOOKUP(F591,FiyatTablosu[],MATCH(G591,saflastirma,0)+1,0)), 0, VLOOKUP(F591,FiyatTablosu[],MATCH(G591,saflastirma,0)+1,0))</f>
        <v>0</v>
      </c>
      <c r="T591" s="73">
        <f t="shared" si="39"/>
        <v>0</v>
      </c>
    </row>
    <row r="592" spans="1:20" ht="15.75" customHeight="1" x14ac:dyDescent="0.2">
      <c r="A592" s="42"/>
      <c r="B592" s="41"/>
      <c r="C592" s="44"/>
      <c r="D592" s="40"/>
      <c r="E592" s="26">
        <f t="shared" si="42"/>
        <v>0</v>
      </c>
      <c r="F592" s="27"/>
      <c r="G592" s="27"/>
      <c r="H592" s="30">
        <f xml:space="preserve"> R592*S592 + Q592*InosineTablo[[#All],[Sütun4]] + T592</f>
        <v>0</v>
      </c>
      <c r="Q592" s="71">
        <f t="shared" si="40"/>
        <v>0</v>
      </c>
      <c r="R592" s="72">
        <f t="shared" si="41"/>
        <v>0</v>
      </c>
      <c r="S592" s="72">
        <f>IF( ISERROR( VLOOKUP(F592,FiyatTablosu[],MATCH(G592,saflastirma,0)+1,0)), 0, VLOOKUP(F592,FiyatTablosu[],MATCH(G592,saflastirma,0)+1,0))</f>
        <v>0</v>
      </c>
      <c r="T592" s="73">
        <f t="shared" si="39"/>
        <v>0</v>
      </c>
    </row>
    <row r="593" spans="1:20" ht="15.75" customHeight="1" x14ac:dyDescent="0.2">
      <c r="A593" s="42"/>
      <c r="B593" s="41"/>
      <c r="C593" s="44"/>
      <c r="D593" s="40"/>
      <c r="E593" s="26">
        <f t="shared" si="42"/>
        <v>0</v>
      </c>
      <c r="F593" s="27"/>
      <c r="G593" s="27"/>
      <c r="H593" s="30">
        <f xml:space="preserve"> R593*S593 + Q593*InosineTablo[[#All],[Sütun4]] + T593</f>
        <v>0</v>
      </c>
      <c r="Q593" s="71">
        <f t="shared" si="40"/>
        <v>0</v>
      </c>
      <c r="R593" s="72">
        <f t="shared" si="41"/>
        <v>0</v>
      </c>
      <c r="S593" s="72">
        <f>IF( ISERROR( VLOOKUP(F593,FiyatTablosu[],MATCH(G593,saflastirma,0)+1,0)), 0, VLOOKUP(F593,FiyatTablosu[],MATCH(G593,saflastirma,0)+1,0))</f>
        <v>0</v>
      </c>
      <c r="T593" s="73">
        <f t="shared" si="39"/>
        <v>0</v>
      </c>
    </row>
    <row r="594" spans="1:20" ht="15.75" customHeight="1" x14ac:dyDescent="0.2">
      <c r="A594" s="42"/>
      <c r="B594" s="41"/>
      <c r="C594" s="44"/>
      <c r="D594" s="40"/>
      <c r="E594" s="26">
        <f t="shared" si="42"/>
        <v>0</v>
      </c>
      <c r="F594" s="27"/>
      <c r="G594" s="27"/>
      <c r="H594" s="30">
        <f xml:space="preserve"> R594*S594 + Q594*InosineTablo[[#All],[Sütun4]] + T594</f>
        <v>0</v>
      </c>
      <c r="Q594" s="71">
        <f t="shared" si="40"/>
        <v>0</v>
      </c>
      <c r="R594" s="72">
        <f t="shared" si="41"/>
        <v>0</v>
      </c>
      <c r="S594" s="72">
        <f>IF( ISERROR( VLOOKUP(F594,FiyatTablosu[],MATCH(G594,saflastirma,0)+1,0)), 0, VLOOKUP(F594,FiyatTablosu[],MATCH(G594,saflastirma,0)+1,0))</f>
        <v>0</v>
      </c>
      <c r="T594" s="73">
        <f t="shared" si="39"/>
        <v>0</v>
      </c>
    </row>
    <row r="595" spans="1:20" ht="15.75" customHeight="1" x14ac:dyDescent="0.2">
      <c r="A595" s="42"/>
      <c r="B595" s="41"/>
      <c r="C595" s="44"/>
      <c r="D595" s="40"/>
      <c r="E595" s="26">
        <f t="shared" si="42"/>
        <v>0</v>
      </c>
      <c r="F595" s="27"/>
      <c r="G595" s="27"/>
      <c r="H595" s="30">
        <f xml:space="preserve"> R595*S595 + Q595*InosineTablo[[#All],[Sütun4]] + T595</f>
        <v>0</v>
      </c>
      <c r="Q595" s="71">
        <f t="shared" si="40"/>
        <v>0</v>
      </c>
      <c r="R595" s="72">
        <f t="shared" si="41"/>
        <v>0</v>
      </c>
      <c r="S595" s="72">
        <f>IF( ISERROR( VLOOKUP(F595,FiyatTablosu[],MATCH(G595,saflastirma,0)+1,0)), 0, VLOOKUP(F595,FiyatTablosu[],MATCH(G595,saflastirma,0)+1,0))</f>
        <v>0</v>
      </c>
      <c r="T595" s="73">
        <f t="shared" si="39"/>
        <v>0</v>
      </c>
    </row>
    <row r="596" spans="1:20" ht="15.75" customHeight="1" x14ac:dyDescent="0.2">
      <c r="A596" s="42"/>
      <c r="B596" s="41"/>
      <c r="C596" s="44"/>
      <c r="D596" s="40"/>
      <c r="E596" s="26">
        <f t="shared" si="42"/>
        <v>0</v>
      </c>
      <c r="F596" s="27"/>
      <c r="G596" s="27"/>
      <c r="H596" s="30">
        <f xml:space="preserve"> R596*S596 + Q596*InosineTablo[[#All],[Sütun4]] + T596</f>
        <v>0</v>
      </c>
      <c r="Q596" s="71">
        <f t="shared" si="40"/>
        <v>0</v>
      </c>
      <c r="R596" s="72">
        <f t="shared" si="41"/>
        <v>0</v>
      </c>
      <c r="S596" s="72">
        <f>IF( ISERROR( VLOOKUP(F596,FiyatTablosu[],MATCH(G596,saflastirma,0)+1,0)), 0, VLOOKUP(F596,FiyatTablosu[],MATCH(G596,saflastirma,0)+1,0))</f>
        <v>0</v>
      </c>
      <c r="T596" s="73">
        <f t="shared" si="39"/>
        <v>0</v>
      </c>
    </row>
    <row r="597" spans="1:20" ht="15.75" customHeight="1" x14ac:dyDescent="0.2">
      <c r="A597" s="42"/>
      <c r="B597" s="41"/>
      <c r="C597" s="44"/>
      <c r="D597" s="40"/>
      <c r="E597" s="26">
        <f t="shared" si="42"/>
        <v>0</v>
      </c>
      <c r="F597" s="27"/>
      <c r="G597" s="27"/>
      <c r="H597" s="30">
        <f xml:space="preserve"> R597*S597 + Q597*InosineTablo[[#All],[Sütun4]] + T597</f>
        <v>0</v>
      </c>
      <c r="Q597" s="71">
        <f t="shared" si="40"/>
        <v>0</v>
      </c>
      <c r="R597" s="72">
        <f t="shared" si="41"/>
        <v>0</v>
      </c>
      <c r="S597" s="72">
        <f>IF( ISERROR( VLOOKUP(F597,FiyatTablosu[],MATCH(G597,saflastirma,0)+1,0)), 0, VLOOKUP(F597,FiyatTablosu[],MATCH(G597,saflastirma,0)+1,0))</f>
        <v>0</v>
      </c>
      <c r="T597" s="73">
        <f t="shared" si="39"/>
        <v>0</v>
      </c>
    </row>
    <row r="598" spans="1:20" ht="15.75" customHeight="1" x14ac:dyDescent="0.2">
      <c r="A598" s="42"/>
      <c r="B598" s="41"/>
      <c r="C598" s="44"/>
      <c r="D598" s="40"/>
      <c r="E598" s="26">
        <f t="shared" si="42"/>
        <v>0</v>
      </c>
      <c r="F598" s="27"/>
      <c r="G598" s="27"/>
      <c r="H598" s="30">
        <f xml:space="preserve"> R598*S598 + Q598*InosineTablo[[#All],[Sütun4]] + T598</f>
        <v>0</v>
      </c>
      <c r="Q598" s="71">
        <f t="shared" si="40"/>
        <v>0</v>
      </c>
      <c r="R598" s="72">
        <f t="shared" si="41"/>
        <v>0</v>
      </c>
      <c r="S598" s="72">
        <f>IF( ISERROR( VLOOKUP(F598,FiyatTablosu[],MATCH(G598,saflastirma,0)+1,0)), 0, VLOOKUP(F598,FiyatTablosu[],MATCH(G598,saflastirma,0)+1,0))</f>
        <v>0</v>
      </c>
      <c r="T598" s="73">
        <f t="shared" si="39"/>
        <v>0</v>
      </c>
    </row>
    <row r="599" spans="1:20" ht="15.75" customHeight="1" x14ac:dyDescent="0.2">
      <c r="A599" s="42"/>
      <c r="B599" s="41"/>
      <c r="C599" s="44"/>
      <c r="D599" s="40"/>
      <c r="E599" s="26">
        <f t="shared" si="42"/>
        <v>0</v>
      </c>
      <c r="F599" s="27"/>
      <c r="G599" s="27"/>
      <c r="H599" s="30">
        <f xml:space="preserve"> R599*S599 + Q599*InosineTablo[[#All],[Sütun4]] + T599</f>
        <v>0</v>
      </c>
      <c r="Q599" s="71">
        <f t="shared" si="40"/>
        <v>0</v>
      </c>
      <c r="R599" s="72">
        <f t="shared" si="41"/>
        <v>0</v>
      </c>
      <c r="S599" s="72">
        <f>IF( ISERROR( VLOOKUP(F599,FiyatTablosu[],MATCH(G599,saflastirma,0)+1,0)), 0, VLOOKUP(F599,FiyatTablosu[],MATCH(G599,saflastirma,0)+1,0))</f>
        <v>0</v>
      </c>
      <c r="T599" s="73">
        <f t="shared" ref="T599:T662" si="43">IF(B599="",0,VLOOKUP(B599,bes_mod_fiyatlar,4,FALSE))+IF(D599="",0,VLOOKUP(D599,uc_mod_fiyatlar,4,FALSE))</f>
        <v>0</v>
      </c>
    </row>
    <row r="600" spans="1:20" ht="15.75" customHeight="1" x14ac:dyDescent="0.2">
      <c r="A600" s="42"/>
      <c r="B600" s="41"/>
      <c r="C600" s="44"/>
      <c r="D600" s="40"/>
      <c r="E600" s="26">
        <f t="shared" si="42"/>
        <v>0</v>
      </c>
      <c r="F600" s="27"/>
      <c r="G600" s="27"/>
      <c r="H600" s="30">
        <f xml:space="preserve"> R600*S600 + Q600*InosineTablo[[#All],[Sütun4]] + T600</f>
        <v>0</v>
      </c>
      <c r="Q600" s="71">
        <f t="shared" ref="Q600:Q663" si="44">2*LEN(C600)-LEN(SUBSTITUTE(C600,"I",""))-LEN(SUBSTITUTE(C600,"i",""))</f>
        <v>0</v>
      </c>
      <c r="R600" s="72">
        <f t="shared" ref="R600:R663" si="45">LEN(SUBSTITUTE(C600,"I",""))+LEN(SUBSTITUTE(C600,"i","")) - LEN(C600)</f>
        <v>0</v>
      </c>
      <c r="S600" s="72">
        <f>IF( ISERROR( VLOOKUP(F600,FiyatTablosu[],MATCH(G600,saflastirma,0)+1,0)), 0, VLOOKUP(F600,FiyatTablosu[],MATCH(G600,saflastirma,0)+1,0))</f>
        <v>0</v>
      </c>
      <c r="T600" s="73">
        <f t="shared" si="43"/>
        <v>0</v>
      </c>
    </row>
    <row r="601" spans="1:20" ht="15.75" customHeight="1" x14ac:dyDescent="0.2">
      <c r="A601" s="42"/>
      <c r="B601" s="41"/>
      <c r="C601" s="44"/>
      <c r="D601" s="40"/>
      <c r="E601" s="26">
        <f t="shared" si="42"/>
        <v>0</v>
      </c>
      <c r="F601" s="27"/>
      <c r="G601" s="27"/>
      <c r="H601" s="30">
        <f xml:space="preserve"> R601*S601 + Q601*InosineTablo[[#All],[Sütun4]] + T601</f>
        <v>0</v>
      </c>
      <c r="Q601" s="71">
        <f t="shared" si="44"/>
        <v>0</v>
      </c>
      <c r="R601" s="72">
        <f t="shared" si="45"/>
        <v>0</v>
      </c>
      <c r="S601" s="72">
        <f>IF( ISERROR( VLOOKUP(F601,FiyatTablosu[],MATCH(G601,saflastirma,0)+1,0)), 0, VLOOKUP(F601,FiyatTablosu[],MATCH(G601,saflastirma,0)+1,0))</f>
        <v>0</v>
      </c>
      <c r="T601" s="73">
        <f t="shared" si="43"/>
        <v>0</v>
      </c>
    </row>
    <row r="602" spans="1:20" ht="15.75" customHeight="1" x14ac:dyDescent="0.2">
      <c r="A602" s="42"/>
      <c r="B602" s="41"/>
      <c r="C602" s="44"/>
      <c r="D602" s="40"/>
      <c r="E602" s="26">
        <f t="shared" si="42"/>
        <v>0</v>
      </c>
      <c r="F602" s="27"/>
      <c r="G602" s="27"/>
      <c r="H602" s="30">
        <f xml:space="preserve"> R602*S602 + Q602*InosineTablo[[#All],[Sütun4]] + T602</f>
        <v>0</v>
      </c>
      <c r="Q602" s="71">
        <f t="shared" si="44"/>
        <v>0</v>
      </c>
      <c r="R602" s="72">
        <f t="shared" si="45"/>
        <v>0</v>
      </c>
      <c r="S602" s="72">
        <f>IF( ISERROR( VLOOKUP(F602,FiyatTablosu[],MATCH(G602,saflastirma,0)+1,0)), 0, VLOOKUP(F602,FiyatTablosu[],MATCH(G602,saflastirma,0)+1,0))</f>
        <v>0</v>
      </c>
      <c r="T602" s="73">
        <f t="shared" si="43"/>
        <v>0</v>
      </c>
    </row>
    <row r="603" spans="1:20" ht="15.75" customHeight="1" x14ac:dyDescent="0.2">
      <c r="A603" s="42"/>
      <c r="B603" s="41"/>
      <c r="C603" s="44"/>
      <c r="D603" s="40"/>
      <c r="E603" s="26">
        <f t="shared" si="42"/>
        <v>0</v>
      </c>
      <c r="F603" s="27"/>
      <c r="G603" s="27"/>
      <c r="H603" s="30">
        <f xml:space="preserve"> R603*S603 + Q603*InosineTablo[[#All],[Sütun4]] + T603</f>
        <v>0</v>
      </c>
      <c r="Q603" s="71">
        <f t="shared" si="44"/>
        <v>0</v>
      </c>
      <c r="R603" s="72">
        <f t="shared" si="45"/>
        <v>0</v>
      </c>
      <c r="S603" s="72">
        <f>IF( ISERROR( VLOOKUP(F603,FiyatTablosu[],MATCH(G603,saflastirma,0)+1,0)), 0, VLOOKUP(F603,FiyatTablosu[],MATCH(G603,saflastirma,0)+1,0))</f>
        <v>0</v>
      </c>
      <c r="T603" s="73">
        <f t="shared" si="43"/>
        <v>0</v>
      </c>
    </row>
    <row r="604" spans="1:20" ht="15.75" customHeight="1" x14ac:dyDescent="0.2">
      <c r="A604" s="42"/>
      <c r="B604" s="41"/>
      <c r="C604" s="44"/>
      <c r="D604" s="40"/>
      <c r="E604" s="26">
        <f t="shared" si="42"/>
        <v>0</v>
      </c>
      <c r="F604" s="27"/>
      <c r="G604" s="27"/>
      <c r="H604" s="30">
        <f xml:space="preserve"> R604*S604 + Q604*InosineTablo[[#All],[Sütun4]] + T604</f>
        <v>0</v>
      </c>
      <c r="Q604" s="71">
        <f t="shared" si="44"/>
        <v>0</v>
      </c>
      <c r="R604" s="72">
        <f t="shared" si="45"/>
        <v>0</v>
      </c>
      <c r="S604" s="72">
        <f>IF( ISERROR( VLOOKUP(F604,FiyatTablosu[],MATCH(G604,saflastirma,0)+1,0)), 0, VLOOKUP(F604,FiyatTablosu[],MATCH(G604,saflastirma,0)+1,0))</f>
        <v>0</v>
      </c>
      <c r="T604" s="73">
        <f t="shared" si="43"/>
        <v>0</v>
      </c>
    </row>
    <row r="605" spans="1:20" ht="15.75" customHeight="1" x14ac:dyDescent="0.2">
      <c r="A605" s="42"/>
      <c r="B605" s="41"/>
      <c r="C605" s="44"/>
      <c r="D605" s="40"/>
      <c r="E605" s="26">
        <f t="shared" si="42"/>
        <v>0</v>
      </c>
      <c r="F605" s="27"/>
      <c r="G605" s="27"/>
      <c r="H605" s="30">
        <f xml:space="preserve"> R605*S605 + Q605*InosineTablo[[#All],[Sütun4]] + T605</f>
        <v>0</v>
      </c>
      <c r="Q605" s="71">
        <f t="shared" si="44"/>
        <v>0</v>
      </c>
      <c r="R605" s="72">
        <f t="shared" si="45"/>
        <v>0</v>
      </c>
      <c r="S605" s="72">
        <f>IF( ISERROR( VLOOKUP(F605,FiyatTablosu[],MATCH(G605,saflastirma,0)+1,0)), 0, VLOOKUP(F605,FiyatTablosu[],MATCH(G605,saflastirma,0)+1,0))</f>
        <v>0</v>
      </c>
      <c r="T605" s="73">
        <f t="shared" si="43"/>
        <v>0</v>
      </c>
    </row>
    <row r="606" spans="1:20" ht="15.75" customHeight="1" x14ac:dyDescent="0.2">
      <c r="A606" s="42"/>
      <c r="B606" s="41"/>
      <c r="C606" s="44"/>
      <c r="D606" s="40"/>
      <c r="E606" s="26">
        <f t="shared" ref="E606:E669" si="46">LEN(C606)</f>
        <v>0</v>
      </c>
      <c r="F606" s="27"/>
      <c r="G606" s="27"/>
      <c r="H606" s="30">
        <f xml:space="preserve"> R606*S606 + Q606*InosineTablo[[#All],[Sütun4]] + T606</f>
        <v>0</v>
      </c>
      <c r="Q606" s="71">
        <f t="shared" si="44"/>
        <v>0</v>
      </c>
      <c r="R606" s="72">
        <f t="shared" si="45"/>
        <v>0</v>
      </c>
      <c r="S606" s="72">
        <f>IF( ISERROR( VLOOKUP(F606,FiyatTablosu[],MATCH(G606,saflastirma,0)+1,0)), 0, VLOOKUP(F606,FiyatTablosu[],MATCH(G606,saflastirma,0)+1,0))</f>
        <v>0</v>
      </c>
      <c r="T606" s="73">
        <f t="shared" si="43"/>
        <v>0</v>
      </c>
    </row>
    <row r="607" spans="1:20" ht="15.75" customHeight="1" x14ac:dyDescent="0.2">
      <c r="A607" s="42"/>
      <c r="B607" s="41"/>
      <c r="C607" s="44"/>
      <c r="D607" s="40"/>
      <c r="E607" s="26">
        <f t="shared" si="46"/>
        <v>0</v>
      </c>
      <c r="F607" s="27"/>
      <c r="G607" s="27"/>
      <c r="H607" s="30">
        <f xml:space="preserve"> R607*S607 + Q607*InosineTablo[[#All],[Sütun4]] + T607</f>
        <v>0</v>
      </c>
      <c r="Q607" s="71">
        <f t="shared" si="44"/>
        <v>0</v>
      </c>
      <c r="R607" s="72">
        <f t="shared" si="45"/>
        <v>0</v>
      </c>
      <c r="S607" s="72">
        <f>IF( ISERROR( VLOOKUP(F607,FiyatTablosu[],MATCH(G607,saflastirma,0)+1,0)), 0, VLOOKUP(F607,FiyatTablosu[],MATCH(G607,saflastirma,0)+1,0))</f>
        <v>0</v>
      </c>
      <c r="T607" s="73">
        <f t="shared" si="43"/>
        <v>0</v>
      </c>
    </row>
    <row r="608" spans="1:20" ht="15.75" customHeight="1" x14ac:dyDescent="0.2">
      <c r="A608" s="42"/>
      <c r="B608" s="41"/>
      <c r="C608" s="44"/>
      <c r="D608" s="40"/>
      <c r="E608" s="26">
        <f t="shared" si="46"/>
        <v>0</v>
      </c>
      <c r="F608" s="27"/>
      <c r="G608" s="27"/>
      <c r="H608" s="30">
        <f xml:space="preserve"> R608*S608 + Q608*InosineTablo[[#All],[Sütun4]] + T608</f>
        <v>0</v>
      </c>
      <c r="Q608" s="71">
        <f t="shared" si="44"/>
        <v>0</v>
      </c>
      <c r="R608" s="72">
        <f t="shared" si="45"/>
        <v>0</v>
      </c>
      <c r="S608" s="72">
        <f>IF( ISERROR( VLOOKUP(F608,FiyatTablosu[],MATCH(G608,saflastirma,0)+1,0)), 0, VLOOKUP(F608,FiyatTablosu[],MATCH(G608,saflastirma,0)+1,0))</f>
        <v>0</v>
      </c>
      <c r="T608" s="73">
        <f t="shared" si="43"/>
        <v>0</v>
      </c>
    </row>
    <row r="609" spans="1:20" ht="15.75" customHeight="1" x14ac:dyDescent="0.2">
      <c r="A609" s="42"/>
      <c r="B609" s="41"/>
      <c r="C609" s="44"/>
      <c r="D609" s="40"/>
      <c r="E609" s="26">
        <f t="shared" si="46"/>
        <v>0</v>
      </c>
      <c r="F609" s="27"/>
      <c r="G609" s="27"/>
      <c r="H609" s="30">
        <f xml:space="preserve"> R609*S609 + Q609*InosineTablo[[#All],[Sütun4]] + T609</f>
        <v>0</v>
      </c>
      <c r="Q609" s="71">
        <f t="shared" si="44"/>
        <v>0</v>
      </c>
      <c r="R609" s="72">
        <f t="shared" si="45"/>
        <v>0</v>
      </c>
      <c r="S609" s="72">
        <f>IF( ISERROR( VLOOKUP(F609,FiyatTablosu[],MATCH(G609,saflastirma,0)+1,0)), 0, VLOOKUP(F609,FiyatTablosu[],MATCH(G609,saflastirma,0)+1,0))</f>
        <v>0</v>
      </c>
      <c r="T609" s="73">
        <f t="shared" si="43"/>
        <v>0</v>
      </c>
    </row>
    <row r="610" spans="1:20" ht="15.75" customHeight="1" x14ac:dyDescent="0.2">
      <c r="A610" s="42"/>
      <c r="B610" s="41"/>
      <c r="C610" s="44"/>
      <c r="D610" s="40"/>
      <c r="E610" s="26">
        <f t="shared" si="46"/>
        <v>0</v>
      </c>
      <c r="F610" s="27"/>
      <c r="G610" s="27"/>
      <c r="H610" s="30">
        <f xml:space="preserve"> R610*S610 + Q610*InosineTablo[[#All],[Sütun4]] + T610</f>
        <v>0</v>
      </c>
      <c r="Q610" s="71">
        <f t="shared" si="44"/>
        <v>0</v>
      </c>
      <c r="R610" s="72">
        <f t="shared" si="45"/>
        <v>0</v>
      </c>
      <c r="S610" s="72">
        <f>IF( ISERROR( VLOOKUP(F610,FiyatTablosu[],MATCH(G610,saflastirma,0)+1,0)), 0, VLOOKUP(F610,FiyatTablosu[],MATCH(G610,saflastirma,0)+1,0))</f>
        <v>0</v>
      </c>
      <c r="T610" s="73">
        <f t="shared" si="43"/>
        <v>0</v>
      </c>
    </row>
    <row r="611" spans="1:20" ht="15.75" customHeight="1" x14ac:dyDescent="0.2">
      <c r="A611" s="42"/>
      <c r="B611" s="41"/>
      <c r="C611" s="44"/>
      <c r="D611" s="40"/>
      <c r="E611" s="26">
        <f t="shared" si="46"/>
        <v>0</v>
      </c>
      <c r="F611" s="27"/>
      <c r="G611" s="27"/>
      <c r="H611" s="30">
        <f xml:space="preserve"> R611*S611 + Q611*InosineTablo[[#All],[Sütun4]] + T611</f>
        <v>0</v>
      </c>
      <c r="Q611" s="71">
        <f t="shared" si="44"/>
        <v>0</v>
      </c>
      <c r="R611" s="72">
        <f t="shared" si="45"/>
        <v>0</v>
      </c>
      <c r="S611" s="72">
        <f>IF( ISERROR( VLOOKUP(F611,FiyatTablosu[],MATCH(G611,saflastirma,0)+1,0)), 0, VLOOKUP(F611,FiyatTablosu[],MATCH(G611,saflastirma,0)+1,0))</f>
        <v>0</v>
      </c>
      <c r="T611" s="73">
        <f t="shared" si="43"/>
        <v>0</v>
      </c>
    </row>
    <row r="612" spans="1:20" ht="15.75" customHeight="1" x14ac:dyDescent="0.2">
      <c r="A612" s="42"/>
      <c r="B612" s="41"/>
      <c r="C612" s="44"/>
      <c r="D612" s="40"/>
      <c r="E612" s="26">
        <f t="shared" si="46"/>
        <v>0</v>
      </c>
      <c r="F612" s="27"/>
      <c r="G612" s="27"/>
      <c r="H612" s="30">
        <f xml:space="preserve"> R612*S612 + Q612*InosineTablo[[#All],[Sütun4]] + T612</f>
        <v>0</v>
      </c>
      <c r="Q612" s="71">
        <f t="shared" si="44"/>
        <v>0</v>
      </c>
      <c r="R612" s="72">
        <f t="shared" si="45"/>
        <v>0</v>
      </c>
      <c r="S612" s="72">
        <f>IF( ISERROR( VLOOKUP(F612,FiyatTablosu[],MATCH(G612,saflastirma,0)+1,0)), 0, VLOOKUP(F612,FiyatTablosu[],MATCH(G612,saflastirma,0)+1,0))</f>
        <v>0</v>
      </c>
      <c r="T612" s="73">
        <f t="shared" si="43"/>
        <v>0</v>
      </c>
    </row>
    <row r="613" spans="1:20" ht="15.75" customHeight="1" x14ac:dyDescent="0.2">
      <c r="A613" s="42"/>
      <c r="B613" s="41"/>
      <c r="C613" s="44"/>
      <c r="D613" s="40"/>
      <c r="E613" s="26">
        <f t="shared" si="46"/>
        <v>0</v>
      </c>
      <c r="F613" s="27"/>
      <c r="G613" s="27"/>
      <c r="H613" s="30">
        <f xml:space="preserve"> R613*S613 + Q613*InosineTablo[[#All],[Sütun4]] + T613</f>
        <v>0</v>
      </c>
      <c r="Q613" s="71">
        <f t="shared" si="44"/>
        <v>0</v>
      </c>
      <c r="R613" s="72">
        <f t="shared" si="45"/>
        <v>0</v>
      </c>
      <c r="S613" s="72">
        <f>IF( ISERROR( VLOOKUP(F613,FiyatTablosu[],MATCH(G613,saflastirma,0)+1,0)), 0, VLOOKUP(F613,FiyatTablosu[],MATCH(G613,saflastirma,0)+1,0))</f>
        <v>0</v>
      </c>
      <c r="T613" s="73">
        <f t="shared" si="43"/>
        <v>0</v>
      </c>
    </row>
    <row r="614" spans="1:20" ht="15.75" customHeight="1" x14ac:dyDescent="0.2">
      <c r="A614" s="42"/>
      <c r="B614" s="41"/>
      <c r="C614" s="44"/>
      <c r="D614" s="40"/>
      <c r="E614" s="26">
        <f t="shared" si="46"/>
        <v>0</v>
      </c>
      <c r="F614" s="27"/>
      <c r="G614" s="27"/>
      <c r="H614" s="30">
        <f xml:space="preserve"> R614*S614 + Q614*InosineTablo[[#All],[Sütun4]] + T614</f>
        <v>0</v>
      </c>
      <c r="Q614" s="71">
        <f t="shared" si="44"/>
        <v>0</v>
      </c>
      <c r="R614" s="72">
        <f t="shared" si="45"/>
        <v>0</v>
      </c>
      <c r="S614" s="72">
        <f>IF( ISERROR( VLOOKUP(F614,FiyatTablosu[],MATCH(G614,saflastirma,0)+1,0)), 0, VLOOKUP(F614,FiyatTablosu[],MATCH(G614,saflastirma,0)+1,0))</f>
        <v>0</v>
      </c>
      <c r="T614" s="73">
        <f t="shared" si="43"/>
        <v>0</v>
      </c>
    </row>
    <row r="615" spans="1:20" ht="15.75" customHeight="1" x14ac:dyDescent="0.2">
      <c r="A615" s="42"/>
      <c r="B615" s="41"/>
      <c r="C615" s="44"/>
      <c r="D615" s="40"/>
      <c r="E615" s="26">
        <f t="shared" si="46"/>
        <v>0</v>
      </c>
      <c r="F615" s="27"/>
      <c r="G615" s="27"/>
      <c r="H615" s="30">
        <f xml:space="preserve"> R615*S615 + Q615*InosineTablo[[#All],[Sütun4]] + T615</f>
        <v>0</v>
      </c>
      <c r="Q615" s="71">
        <f t="shared" si="44"/>
        <v>0</v>
      </c>
      <c r="R615" s="72">
        <f t="shared" si="45"/>
        <v>0</v>
      </c>
      <c r="S615" s="72">
        <f>IF( ISERROR( VLOOKUP(F615,FiyatTablosu[],MATCH(G615,saflastirma,0)+1,0)), 0, VLOOKUP(F615,FiyatTablosu[],MATCH(G615,saflastirma,0)+1,0))</f>
        <v>0</v>
      </c>
      <c r="T615" s="73">
        <f t="shared" si="43"/>
        <v>0</v>
      </c>
    </row>
    <row r="616" spans="1:20" ht="15.75" customHeight="1" x14ac:dyDescent="0.2">
      <c r="A616" s="42"/>
      <c r="B616" s="41"/>
      <c r="C616" s="44"/>
      <c r="D616" s="40"/>
      <c r="E616" s="26">
        <f t="shared" si="46"/>
        <v>0</v>
      </c>
      <c r="F616" s="27"/>
      <c r="G616" s="27"/>
      <c r="H616" s="30">
        <f xml:space="preserve"> R616*S616 + Q616*InosineTablo[[#All],[Sütun4]] + T616</f>
        <v>0</v>
      </c>
      <c r="Q616" s="71">
        <f t="shared" si="44"/>
        <v>0</v>
      </c>
      <c r="R616" s="72">
        <f t="shared" si="45"/>
        <v>0</v>
      </c>
      <c r="S616" s="72">
        <f>IF( ISERROR( VLOOKUP(F616,FiyatTablosu[],MATCH(G616,saflastirma,0)+1,0)), 0, VLOOKUP(F616,FiyatTablosu[],MATCH(G616,saflastirma,0)+1,0))</f>
        <v>0</v>
      </c>
      <c r="T616" s="73">
        <f t="shared" si="43"/>
        <v>0</v>
      </c>
    </row>
    <row r="617" spans="1:20" ht="15.75" customHeight="1" x14ac:dyDescent="0.2">
      <c r="A617" s="42"/>
      <c r="B617" s="41"/>
      <c r="C617" s="44"/>
      <c r="D617" s="40"/>
      <c r="E617" s="26">
        <f t="shared" si="46"/>
        <v>0</v>
      </c>
      <c r="F617" s="27"/>
      <c r="G617" s="27"/>
      <c r="H617" s="30">
        <f xml:space="preserve"> R617*S617 + Q617*InosineTablo[[#All],[Sütun4]] + T617</f>
        <v>0</v>
      </c>
      <c r="Q617" s="71">
        <f t="shared" si="44"/>
        <v>0</v>
      </c>
      <c r="R617" s="72">
        <f t="shared" si="45"/>
        <v>0</v>
      </c>
      <c r="S617" s="72">
        <f>IF( ISERROR( VLOOKUP(F617,FiyatTablosu[],MATCH(G617,saflastirma,0)+1,0)), 0, VLOOKUP(F617,FiyatTablosu[],MATCH(G617,saflastirma,0)+1,0))</f>
        <v>0</v>
      </c>
      <c r="T617" s="73">
        <f t="shared" si="43"/>
        <v>0</v>
      </c>
    </row>
    <row r="618" spans="1:20" ht="15.75" customHeight="1" x14ac:dyDescent="0.2">
      <c r="A618" s="42"/>
      <c r="B618" s="41"/>
      <c r="C618" s="44"/>
      <c r="D618" s="40"/>
      <c r="E618" s="26">
        <f t="shared" si="46"/>
        <v>0</v>
      </c>
      <c r="F618" s="27"/>
      <c r="G618" s="27"/>
      <c r="H618" s="30">
        <f xml:space="preserve"> R618*S618 + Q618*InosineTablo[[#All],[Sütun4]] + T618</f>
        <v>0</v>
      </c>
      <c r="Q618" s="71">
        <f t="shared" si="44"/>
        <v>0</v>
      </c>
      <c r="R618" s="72">
        <f t="shared" si="45"/>
        <v>0</v>
      </c>
      <c r="S618" s="72">
        <f>IF( ISERROR( VLOOKUP(F618,FiyatTablosu[],MATCH(G618,saflastirma,0)+1,0)), 0, VLOOKUP(F618,FiyatTablosu[],MATCH(G618,saflastirma,0)+1,0))</f>
        <v>0</v>
      </c>
      <c r="T618" s="73">
        <f t="shared" si="43"/>
        <v>0</v>
      </c>
    </row>
    <row r="619" spans="1:20" ht="15.75" customHeight="1" x14ac:dyDescent="0.2">
      <c r="A619" s="42"/>
      <c r="B619" s="41"/>
      <c r="C619" s="44"/>
      <c r="D619" s="40"/>
      <c r="E619" s="26">
        <f t="shared" si="46"/>
        <v>0</v>
      </c>
      <c r="F619" s="27"/>
      <c r="G619" s="27"/>
      <c r="H619" s="30">
        <f xml:space="preserve"> R619*S619 + Q619*InosineTablo[[#All],[Sütun4]] + T619</f>
        <v>0</v>
      </c>
      <c r="Q619" s="71">
        <f t="shared" si="44"/>
        <v>0</v>
      </c>
      <c r="R619" s="72">
        <f t="shared" si="45"/>
        <v>0</v>
      </c>
      <c r="S619" s="72">
        <f>IF( ISERROR( VLOOKUP(F619,FiyatTablosu[],MATCH(G619,saflastirma,0)+1,0)), 0, VLOOKUP(F619,FiyatTablosu[],MATCH(G619,saflastirma,0)+1,0))</f>
        <v>0</v>
      </c>
      <c r="T619" s="73">
        <f t="shared" si="43"/>
        <v>0</v>
      </c>
    </row>
    <row r="620" spans="1:20" ht="15.75" customHeight="1" x14ac:dyDescent="0.2">
      <c r="A620" s="42"/>
      <c r="B620" s="41"/>
      <c r="C620" s="44"/>
      <c r="D620" s="40"/>
      <c r="E620" s="26">
        <f t="shared" si="46"/>
        <v>0</v>
      </c>
      <c r="F620" s="27"/>
      <c r="G620" s="27"/>
      <c r="H620" s="30">
        <f xml:space="preserve"> R620*S620 + Q620*InosineTablo[[#All],[Sütun4]] + T620</f>
        <v>0</v>
      </c>
      <c r="Q620" s="71">
        <f t="shared" si="44"/>
        <v>0</v>
      </c>
      <c r="R620" s="72">
        <f t="shared" si="45"/>
        <v>0</v>
      </c>
      <c r="S620" s="72">
        <f>IF( ISERROR( VLOOKUP(F620,FiyatTablosu[],MATCH(G620,saflastirma,0)+1,0)), 0, VLOOKUP(F620,FiyatTablosu[],MATCH(G620,saflastirma,0)+1,0))</f>
        <v>0</v>
      </c>
      <c r="T620" s="73">
        <f t="shared" si="43"/>
        <v>0</v>
      </c>
    </row>
    <row r="621" spans="1:20" ht="15.75" customHeight="1" x14ac:dyDescent="0.2">
      <c r="A621" s="42"/>
      <c r="B621" s="41"/>
      <c r="C621" s="44"/>
      <c r="D621" s="40"/>
      <c r="E621" s="26">
        <f t="shared" si="46"/>
        <v>0</v>
      </c>
      <c r="F621" s="27"/>
      <c r="G621" s="27"/>
      <c r="H621" s="30">
        <f xml:space="preserve"> R621*S621 + Q621*InosineTablo[[#All],[Sütun4]] + T621</f>
        <v>0</v>
      </c>
      <c r="Q621" s="71">
        <f t="shared" si="44"/>
        <v>0</v>
      </c>
      <c r="R621" s="72">
        <f t="shared" si="45"/>
        <v>0</v>
      </c>
      <c r="S621" s="72">
        <f>IF( ISERROR( VLOOKUP(F621,FiyatTablosu[],MATCH(G621,saflastirma,0)+1,0)), 0, VLOOKUP(F621,FiyatTablosu[],MATCH(G621,saflastirma,0)+1,0))</f>
        <v>0</v>
      </c>
      <c r="T621" s="73">
        <f t="shared" si="43"/>
        <v>0</v>
      </c>
    </row>
    <row r="622" spans="1:20" ht="15.75" customHeight="1" x14ac:dyDescent="0.2">
      <c r="A622" s="42"/>
      <c r="B622" s="41"/>
      <c r="C622" s="44"/>
      <c r="D622" s="40"/>
      <c r="E622" s="26">
        <f t="shared" si="46"/>
        <v>0</v>
      </c>
      <c r="F622" s="27"/>
      <c r="G622" s="27"/>
      <c r="H622" s="30">
        <f xml:space="preserve"> R622*S622 + Q622*InosineTablo[[#All],[Sütun4]] + T622</f>
        <v>0</v>
      </c>
      <c r="Q622" s="71">
        <f t="shared" si="44"/>
        <v>0</v>
      </c>
      <c r="R622" s="72">
        <f t="shared" si="45"/>
        <v>0</v>
      </c>
      <c r="S622" s="72">
        <f>IF( ISERROR( VLOOKUP(F622,FiyatTablosu[],MATCH(G622,saflastirma,0)+1,0)), 0, VLOOKUP(F622,FiyatTablosu[],MATCH(G622,saflastirma,0)+1,0))</f>
        <v>0</v>
      </c>
      <c r="T622" s="73">
        <f t="shared" si="43"/>
        <v>0</v>
      </c>
    </row>
    <row r="623" spans="1:20" ht="15.75" customHeight="1" x14ac:dyDescent="0.2">
      <c r="A623" s="42"/>
      <c r="B623" s="41"/>
      <c r="C623" s="44"/>
      <c r="D623" s="40"/>
      <c r="E623" s="26">
        <f t="shared" si="46"/>
        <v>0</v>
      </c>
      <c r="F623" s="27"/>
      <c r="G623" s="27"/>
      <c r="H623" s="30">
        <f xml:space="preserve"> R623*S623 + Q623*InosineTablo[[#All],[Sütun4]] + T623</f>
        <v>0</v>
      </c>
      <c r="Q623" s="71">
        <f t="shared" si="44"/>
        <v>0</v>
      </c>
      <c r="R623" s="72">
        <f t="shared" si="45"/>
        <v>0</v>
      </c>
      <c r="S623" s="72">
        <f>IF( ISERROR( VLOOKUP(F623,FiyatTablosu[],MATCH(G623,saflastirma,0)+1,0)), 0, VLOOKUP(F623,FiyatTablosu[],MATCH(G623,saflastirma,0)+1,0))</f>
        <v>0</v>
      </c>
      <c r="T623" s="73">
        <f t="shared" si="43"/>
        <v>0</v>
      </c>
    </row>
    <row r="624" spans="1:20" ht="15.75" customHeight="1" x14ac:dyDescent="0.2">
      <c r="A624" s="42"/>
      <c r="B624" s="41"/>
      <c r="C624" s="44"/>
      <c r="D624" s="40"/>
      <c r="E624" s="26">
        <f t="shared" si="46"/>
        <v>0</v>
      </c>
      <c r="F624" s="27"/>
      <c r="G624" s="27"/>
      <c r="H624" s="30">
        <f xml:space="preserve"> R624*S624 + Q624*InosineTablo[[#All],[Sütun4]] + T624</f>
        <v>0</v>
      </c>
      <c r="Q624" s="71">
        <f t="shared" si="44"/>
        <v>0</v>
      </c>
      <c r="R624" s="72">
        <f t="shared" si="45"/>
        <v>0</v>
      </c>
      <c r="S624" s="72">
        <f>IF( ISERROR( VLOOKUP(F624,FiyatTablosu[],MATCH(G624,saflastirma,0)+1,0)), 0, VLOOKUP(F624,FiyatTablosu[],MATCH(G624,saflastirma,0)+1,0))</f>
        <v>0</v>
      </c>
      <c r="T624" s="73">
        <f t="shared" si="43"/>
        <v>0</v>
      </c>
    </row>
    <row r="625" spans="1:20" ht="15.75" customHeight="1" x14ac:dyDescent="0.2">
      <c r="A625" s="42"/>
      <c r="B625" s="41"/>
      <c r="C625" s="44"/>
      <c r="D625" s="40"/>
      <c r="E625" s="26">
        <f t="shared" si="46"/>
        <v>0</v>
      </c>
      <c r="F625" s="27"/>
      <c r="G625" s="27"/>
      <c r="H625" s="30">
        <f xml:space="preserve"> R625*S625 + Q625*InosineTablo[[#All],[Sütun4]] + T625</f>
        <v>0</v>
      </c>
      <c r="Q625" s="71">
        <f t="shared" si="44"/>
        <v>0</v>
      </c>
      <c r="R625" s="72">
        <f t="shared" si="45"/>
        <v>0</v>
      </c>
      <c r="S625" s="72">
        <f>IF( ISERROR( VLOOKUP(F625,FiyatTablosu[],MATCH(G625,saflastirma,0)+1,0)), 0, VLOOKUP(F625,FiyatTablosu[],MATCH(G625,saflastirma,0)+1,0))</f>
        <v>0</v>
      </c>
      <c r="T625" s="73">
        <f t="shared" si="43"/>
        <v>0</v>
      </c>
    </row>
    <row r="626" spans="1:20" ht="15.75" customHeight="1" x14ac:dyDescent="0.2">
      <c r="A626" s="42"/>
      <c r="B626" s="41"/>
      <c r="C626" s="44"/>
      <c r="D626" s="40"/>
      <c r="E626" s="26">
        <f t="shared" si="46"/>
        <v>0</v>
      </c>
      <c r="F626" s="27"/>
      <c r="G626" s="27"/>
      <c r="H626" s="30">
        <f xml:space="preserve"> R626*S626 + Q626*InosineTablo[[#All],[Sütun4]] + T626</f>
        <v>0</v>
      </c>
      <c r="Q626" s="71">
        <f t="shared" si="44"/>
        <v>0</v>
      </c>
      <c r="R626" s="72">
        <f t="shared" si="45"/>
        <v>0</v>
      </c>
      <c r="S626" s="72">
        <f>IF( ISERROR( VLOOKUP(F626,FiyatTablosu[],MATCH(G626,saflastirma,0)+1,0)), 0, VLOOKUP(F626,FiyatTablosu[],MATCH(G626,saflastirma,0)+1,0))</f>
        <v>0</v>
      </c>
      <c r="T626" s="73">
        <f t="shared" si="43"/>
        <v>0</v>
      </c>
    </row>
    <row r="627" spans="1:20" ht="15.75" customHeight="1" x14ac:dyDescent="0.2">
      <c r="A627" s="42"/>
      <c r="B627" s="41"/>
      <c r="C627" s="44"/>
      <c r="D627" s="40"/>
      <c r="E627" s="26">
        <f t="shared" si="46"/>
        <v>0</v>
      </c>
      <c r="F627" s="27"/>
      <c r="G627" s="27"/>
      <c r="H627" s="30">
        <f xml:space="preserve"> R627*S627 + Q627*InosineTablo[[#All],[Sütun4]] + T627</f>
        <v>0</v>
      </c>
      <c r="Q627" s="71">
        <f t="shared" si="44"/>
        <v>0</v>
      </c>
      <c r="R627" s="72">
        <f t="shared" si="45"/>
        <v>0</v>
      </c>
      <c r="S627" s="72">
        <f>IF( ISERROR( VLOOKUP(F627,FiyatTablosu[],MATCH(G627,saflastirma,0)+1,0)), 0, VLOOKUP(F627,FiyatTablosu[],MATCH(G627,saflastirma,0)+1,0))</f>
        <v>0</v>
      </c>
      <c r="T627" s="73">
        <f t="shared" si="43"/>
        <v>0</v>
      </c>
    </row>
    <row r="628" spans="1:20" ht="15.75" customHeight="1" x14ac:dyDescent="0.2">
      <c r="A628" s="42"/>
      <c r="B628" s="41"/>
      <c r="C628" s="44"/>
      <c r="D628" s="40"/>
      <c r="E628" s="26">
        <f t="shared" si="46"/>
        <v>0</v>
      </c>
      <c r="F628" s="27"/>
      <c r="G628" s="27"/>
      <c r="H628" s="30">
        <f xml:space="preserve"> R628*S628 + Q628*InosineTablo[[#All],[Sütun4]] + T628</f>
        <v>0</v>
      </c>
      <c r="Q628" s="71">
        <f t="shared" si="44"/>
        <v>0</v>
      </c>
      <c r="R628" s="72">
        <f t="shared" si="45"/>
        <v>0</v>
      </c>
      <c r="S628" s="72">
        <f>IF( ISERROR( VLOOKUP(F628,FiyatTablosu[],MATCH(G628,saflastirma,0)+1,0)), 0, VLOOKUP(F628,FiyatTablosu[],MATCH(G628,saflastirma,0)+1,0))</f>
        <v>0</v>
      </c>
      <c r="T628" s="73">
        <f t="shared" si="43"/>
        <v>0</v>
      </c>
    </row>
    <row r="629" spans="1:20" ht="15.75" customHeight="1" x14ac:dyDescent="0.2">
      <c r="A629" s="42"/>
      <c r="B629" s="41"/>
      <c r="C629" s="44"/>
      <c r="D629" s="40"/>
      <c r="E629" s="26">
        <f t="shared" si="46"/>
        <v>0</v>
      </c>
      <c r="F629" s="27"/>
      <c r="G629" s="27"/>
      <c r="H629" s="30">
        <f xml:space="preserve"> R629*S629 + Q629*InosineTablo[[#All],[Sütun4]] + T629</f>
        <v>0</v>
      </c>
      <c r="Q629" s="71">
        <f t="shared" si="44"/>
        <v>0</v>
      </c>
      <c r="R629" s="72">
        <f t="shared" si="45"/>
        <v>0</v>
      </c>
      <c r="S629" s="72">
        <f>IF( ISERROR( VLOOKUP(F629,FiyatTablosu[],MATCH(G629,saflastirma,0)+1,0)), 0, VLOOKUP(F629,FiyatTablosu[],MATCH(G629,saflastirma,0)+1,0))</f>
        <v>0</v>
      </c>
      <c r="T629" s="73">
        <f t="shared" si="43"/>
        <v>0</v>
      </c>
    </row>
    <row r="630" spans="1:20" ht="15.75" customHeight="1" x14ac:dyDescent="0.2">
      <c r="A630" s="42"/>
      <c r="B630" s="41"/>
      <c r="C630" s="44"/>
      <c r="D630" s="40"/>
      <c r="E630" s="26">
        <f t="shared" si="46"/>
        <v>0</v>
      </c>
      <c r="F630" s="27"/>
      <c r="G630" s="27"/>
      <c r="H630" s="30">
        <f xml:space="preserve"> R630*S630 + Q630*InosineTablo[[#All],[Sütun4]] + T630</f>
        <v>0</v>
      </c>
      <c r="Q630" s="71">
        <f t="shared" si="44"/>
        <v>0</v>
      </c>
      <c r="R630" s="72">
        <f t="shared" si="45"/>
        <v>0</v>
      </c>
      <c r="S630" s="72">
        <f>IF( ISERROR( VLOOKUP(F630,FiyatTablosu[],MATCH(G630,saflastirma,0)+1,0)), 0, VLOOKUP(F630,FiyatTablosu[],MATCH(G630,saflastirma,0)+1,0))</f>
        <v>0</v>
      </c>
      <c r="T630" s="73">
        <f t="shared" si="43"/>
        <v>0</v>
      </c>
    </row>
    <row r="631" spans="1:20" ht="15.75" customHeight="1" x14ac:dyDescent="0.2">
      <c r="A631" s="42"/>
      <c r="B631" s="41"/>
      <c r="C631" s="44"/>
      <c r="D631" s="40"/>
      <c r="E631" s="26">
        <f t="shared" si="46"/>
        <v>0</v>
      </c>
      <c r="F631" s="27"/>
      <c r="G631" s="27"/>
      <c r="H631" s="30">
        <f xml:space="preserve"> R631*S631 + Q631*InosineTablo[[#All],[Sütun4]] + T631</f>
        <v>0</v>
      </c>
      <c r="Q631" s="71">
        <f t="shared" si="44"/>
        <v>0</v>
      </c>
      <c r="R631" s="72">
        <f t="shared" si="45"/>
        <v>0</v>
      </c>
      <c r="S631" s="72">
        <f>IF( ISERROR( VLOOKUP(F631,FiyatTablosu[],MATCH(G631,saflastirma,0)+1,0)), 0, VLOOKUP(F631,FiyatTablosu[],MATCH(G631,saflastirma,0)+1,0))</f>
        <v>0</v>
      </c>
      <c r="T631" s="73">
        <f t="shared" si="43"/>
        <v>0</v>
      </c>
    </row>
    <row r="632" spans="1:20" ht="15.75" customHeight="1" x14ac:dyDescent="0.2">
      <c r="A632" s="42"/>
      <c r="B632" s="41"/>
      <c r="C632" s="44"/>
      <c r="D632" s="40"/>
      <c r="E632" s="26">
        <f t="shared" si="46"/>
        <v>0</v>
      </c>
      <c r="F632" s="27"/>
      <c r="G632" s="27"/>
      <c r="H632" s="30">
        <f xml:space="preserve"> R632*S632 + Q632*InosineTablo[[#All],[Sütun4]] + T632</f>
        <v>0</v>
      </c>
      <c r="Q632" s="71">
        <f t="shared" si="44"/>
        <v>0</v>
      </c>
      <c r="R632" s="72">
        <f t="shared" si="45"/>
        <v>0</v>
      </c>
      <c r="S632" s="72">
        <f>IF( ISERROR( VLOOKUP(F632,FiyatTablosu[],MATCH(G632,saflastirma,0)+1,0)), 0, VLOOKUP(F632,FiyatTablosu[],MATCH(G632,saflastirma,0)+1,0))</f>
        <v>0</v>
      </c>
      <c r="T632" s="73">
        <f t="shared" si="43"/>
        <v>0</v>
      </c>
    </row>
    <row r="633" spans="1:20" ht="15.75" customHeight="1" x14ac:dyDescent="0.2">
      <c r="A633" s="42"/>
      <c r="B633" s="41"/>
      <c r="C633" s="44"/>
      <c r="D633" s="40"/>
      <c r="E633" s="26">
        <f t="shared" si="46"/>
        <v>0</v>
      </c>
      <c r="F633" s="27"/>
      <c r="G633" s="27"/>
      <c r="H633" s="30">
        <f xml:space="preserve"> R633*S633 + Q633*InosineTablo[[#All],[Sütun4]] + T633</f>
        <v>0</v>
      </c>
      <c r="Q633" s="71">
        <f t="shared" si="44"/>
        <v>0</v>
      </c>
      <c r="R633" s="72">
        <f t="shared" si="45"/>
        <v>0</v>
      </c>
      <c r="S633" s="72">
        <f>IF( ISERROR( VLOOKUP(F633,FiyatTablosu[],MATCH(G633,saflastirma,0)+1,0)), 0, VLOOKUP(F633,FiyatTablosu[],MATCH(G633,saflastirma,0)+1,0))</f>
        <v>0</v>
      </c>
      <c r="T633" s="73">
        <f t="shared" si="43"/>
        <v>0</v>
      </c>
    </row>
    <row r="634" spans="1:20" ht="15.75" customHeight="1" x14ac:dyDescent="0.2">
      <c r="A634" s="42"/>
      <c r="B634" s="41"/>
      <c r="C634" s="44"/>
      <c r="D634" s="40"/>
      <c r="E634" s="26">
        <f t="shared" si="46"/>
        <v>0</v>
      </c>
      <c r="F634" s="27"/>
      <c r="G634" s="27"/>
      <c r="H634" s="30">
        <f xml:space="preserve"> R634*S634 + Q634*InosineTablo[[#All],[Sütun4]] + T634</f>
        <v>0</v>
      </c>
      <c r="Q634" s="71">
        <f t="shared" si="44"/>
        <v>0</v>
      </c>
      <c r="R634" s="72">
        <f t="shared" si="45"/>
        <v>0</v>
      </c>
      <c r="S634" s="72">
        <f>IF( ISERROR( VLOOKUP(F634,FiyatTablosu[],MATCH(G634,saflastirma,0)+1,0)), 0, VLOOKUP(F634,FiyatTablosu[],MATCH(G634,saflastirma,0)+1,0))</f>
        <v>0</v>
      </c>
      <c r="T634" s="73">
        <f t="shared" si="43"/>
        <v>0</v>
      </c>
    </row>
    <row r="635" spans="1:20" ht="15.75" customHeight="1" x14ac:dyDescent="0.2">
      <c r="A635" s="42"/>
      <c r="B635" s="41"/>
      <c r="C635" s="44"/>
      <c r="D635" s="40"/>
      <c r="E635" s="26">
        <f t="shared" si="46"/>
        <v>0</v>
      </c>
      <c r="F635" s="27"/>
      <c r="G635" s="27"/>
      <c r="H635" s="30">
        <f xml:space="preserve"> R635*S635 + Q635*InosineTablo[[#All],[Sütun4]] + T635</f>
        <v>0</v>
      </c>
      <c r="Q635" s="71">
        <f t="shared" si="44"/>
        <v>0</v>
      </c>
      <c r="R635" s="72">
        <f t="shared" si="45"/>
        <v>0</v>
      </c>
      <c r="S635" s="72">
        <f>IF( ISERROR( VLOOKUP(F635,FiyatTablosu[],MATCH(G635,saflastirma,0)+1,0)), 0, VLOOKUP(F635,FiyatTablosu[],MATCH(G635,saflastirma,0)+1,0))</f>
        <v>0</v>
      </c>
      <c r="T635" s="73">
        <f t="shared" si="43"/>
        <v>0</v>
      </c>
    </row>
    <row r="636" spans="1:20" ht="15.75" customHeight="1" x14ac:dyDescent="0.2">
      <c r="A636" s="42"/>
      <c r="B636" s="41"/>
      <c r="C636" s="44"/>
      <c r="D636" s="40"/>
      <c r="E636" s="26">
        <f t="shared" si="46"/>
        <v>0</v>
      </c>
      <c r="F636" s="27"/>
      <c r="G636" s="27"/>
      <c r="H636" s="30">
        <f xml:space="preserve"> R636*S636 + Q636*InosineTablo[[#All],[Sütun4]] + T636</f>
        <v>0</v>
      </c>
      <c r="Q636" s="71">
        <f t="shared" si="44"/>
        <v>0</v>
      </c>
      <c r="R636" s="72">
        <f t="shared" si="45"/>
        <v>0</v>
      </c>
      <c r="S636" s="72">
        <f>IF( ISERROR( VLOOKUP(F636,FiyatTablosu[],MATCH(G636,saflastirma,0)+1,0)), 0, VLOOKUP(F636,FiyatTablosu[],MATCH(G636,saflastirma,0)+1,0))</f>
        <v>0</v>
      </c>
      <c r="T636" s="73">
        <f t="shared" si="43"/>
        <v>0</v>
      </c>
    </row>
    <row r="637" spans="1:20" ht="15.75" customHeight="1" x14ac:dyDescent="0.2">
      <c r="A637" s="42"/>
      <c r="B637" s="41"/>
      <c r="C637" s="44"/>
      <c r="D637" s="40"/>
      <c r="E637" s="26">
        <f t="shared" si="46"/>
        <v>0</v>
      </c>
      <c r="F637" s="27"/>
      <c r="G637" s="27"/>
      <c r="H637" s="30">
        <f xml:space="preserve"> R637*S637 + Q637*InosineTablo[[#All],[Sütun4]] + T637</f>
        <v>0</v>
      </c>
      <c r="Q637" s="71">
        <f t="shared" si="44"/>
        <v>0</v>
      </c>
      <c r="R637" s="72">
        <f t="shared" si="45"/>
        <v>0</v>
      </c>
      <c r="S637" s="72">
        <f>IF( ISERROR( VLOOKUP(F637,FiyatTablosu[],MATCH(G637,saflastirma,0)+1,0)), 0, VLOOKUP(F637,FiyatTablosu[],MATCH(G637,saflastirma,0)+1,0))</f>
        <v>0</v>
      </c>
      <c r="T637" s="73">
        <f t="shared" si="43"/>
        <v>0</v>
      </c>
    </row>
    <row r="638" spans="1:20" ht="15.75" customHeight="1" x14ac:dyDescent="0.2">
      <c r="A638" s="42"/>
      <c r="B638" s="41"/>
      <c r="C638" s="44"/>
      <c r="D638" s="40"/>
      <c r="E638" s="26">
        <f t="shared" si="46"/>
        <v>0</v>
      </c>
      <c r="F638" s="27"/>
      <c r="G638" s="27"/>
      <c r="H638" s="30">
        <f xml:space="preserve"> R638*S638 + Q638*InosineTablo[[#All],[Sütun4]] + T638</f>
        <v>0</v>
      </c>
      <c r="Q638" s="71">
        <f t="shared" si="44"/>
        <v>0</v>
      </c>
      <c r="R638" s="72">
        <f t="shared" si="45"/>
        <v>0</v>
      </c>
      <c r="S638" s="72">
        <f>IF( ISERROR( VLOOKUP(F638,FiyatTablosu[],MATCH(G638,saflastirma,0)+1,0)), 0, VLOOKUP(F638,FiyatTablosu[],MATCH(G638,saflastirma,0)+1,0))</f>
        <v>0</v>
      </c>
      <c r="T638" s="73">
        <f t="shared" si="43"/>
        <v>0</v>
      </c>
    </row>
    <row r="639" spans="1:20" ht="15.75" customHeight="1" x14ac:dyDescent="0.2">
      <c r="A639" s="42"/>
      <c r="B639" s="41"/>
      <c r="C639" s="44"/>
      <c r="D639" s="40"/>
      <c r="E639" s="26">
        <f t="shared" si="46"/>
        <v>0</v>
      </c>
      <c r="F639" s="27"/>
      <c r="G639" s="27"/>
      <c r="H639" s="30">
        <f xml:space="preserve"> R639*S639 + Q639*InosineTablo[[#All],[Sütun4]] + T639</f>
        <v>0</v>
      </c>
      <c r="Q639" s="71">
        <f t="shared" si="44"/>
        <v>0</v>
      </c>
      <c r="R639" s="72">
        <f t="shared" si="45"/>
        <v>0</v>
      </c>
      <c r="S639" s="72">
        <f>IF( ISERROR( VLOOKUP(F639,FiyatTablosu[],MATCH(G639,saflastirma,0)+1,0)), 0, VLOOKUP(F639,FiyatTablosu[],MATCH(G639,saflastirma,0)+1,0))</f>
        <v>0</v>
      </c>
      <c r="T639" s="73">
        <f t="shared" si="43"/>
        <v>0</v>
      </c>
    </row>
    <row r="640" spans="1:20" ht="15.75" customHeight="1" x14ac:dyDescent="0.2">
      <c r="A640" s="42"/>
      <c r="B640" s="41"/>
      <c r="C640" s="44"/>
      <c r="D640" s="40"/>
      <c r="E640" s="26">
        <f t="shared" si="46"/>
        <v>0</v>
      </c>
      <c r="F640" s="27"/>
      <c r="G640" s="27"/>
      <c r="H640" s="30">
        <f xml:space="preserve"> R640*S640 + Q640*InosineTablo[[#All],[Sütun4]] + T640</f>
        <v>0</v>
      </c>
      <c r="Q640" s="71">
        <f t="shared" si="44"/>
        <v>0</v>
      </c>
      <c r="R640" s="72">
        <f t="shared" si="45"/>
        <v>0</v>
      </c>
      <c r="S640" s="72">
        <f>IF( ISERROR( VLOOKUP(F640,FiyatTablosu[],MATCH(G640,saflastirma,0)+1,0)), 0, VLOOKUP(F640,FiyatTablosu[],MATCH(G640,saflastirma,0)+1,0))</f>
        <v>0</v>
      </c>
      <c r="T640" s="73">
        <f t="shared" si="43"/>
        <v>0</v>
      </c>
    </row>
    <row r="641" spans="1:20" ht="15.75" customHeight="1" x14ac:dyDescent="0.2">
      <c r="A641" s="42"/>
      <c r="B641" s="41"/>
      <c r="C641" s="44"/>
      <c r="D641" s="40"/>
      <c r="E641" s="26">
        <f t="shared" si="46"/>
        <v>0</v>
      </c>
      <c r="F641" s="27"/>
      <c r="G641" s="27"/>
      <c r="H641" s="30">
        <f xml:space="preserve"> R641*S641 + Q641*InosineTablo[[#All],[Sütun4]] + T641</f>
        <v>0</v>
      </c>
      <c r="Q641" s="71">
        <f t="shared" si="44"/>
        <v>0</v>
      </c>
      <c r="R641" s="72">
        <f t="shared" si="45"/>
        <v>0</v>
      </c>
      <c r="S641" s="72">
        <f>IF( ISERROR( VLOOKUP(F641,FiyatTablosu[],MATCH(G641,saflastirma,0)+1,0)), 0, VLOOKUP(F641,FiyatTablosu[],MATCH(G641,saflastirma,0)+1,0))</f>
        <v>0</v>
      </c>
      <c r="T641" s="73">
        <f t="shared" si="43"/>
        <v>0</v>
      </c>
    </row>
    <row r="642" spans="1:20" ht="15.75" customHeight="1" x14ac:dyDescent="0.2">
      <c r="A642" s="42"/>
      <c r="B642" s="41"/>
      <c r="C642" s="44"/>
      <c r="D642" s="40"/>
      <c r="E642" s="26">
        <f t="shared" si="46"/>
        <v>0</v>
      </c>
      <c r="F642" s="27"/>
      <c r="G642" s="27"/>
      <c r="H642" s="30">
        <f xml:space="preserve"> R642*S642 + Q642*InosineTablo[[#All],[Sütun4]] + T642</f>
        <v>0</v>
      </c>
      <c r="Q642" s="71">
        <f t="shared" si="44"/>
        <v>0</v>
      </c>
      <c r="R642" s="72">
        <f t="shared" si="45"/>
        <v>0</v>
      </c>
      <c r="S642" s="72">
        <f>IF( ISERROR( VLOOKUP(F642,FiyatTablosu[],MATCH(G642,saflastirma,0)+1,0)), 0, VLOOKUP(F642,FiyatTablosu[],MATCH(G642,saflastirma,0)+1,0))</f>
        <v>0</v>
      </c>
      <c r="T642" s="73">
        <f t="shared" si="43"/>
        <v>0</v>
      </c>
    </row>
    <row r="643" spans="1:20" ht="15.75" customHeight="1" x14ac:dyDescent="0.2">
      <c r="A643" s="42"/>
      <c r="B643" s="41"/>
      <c r="C643" s="44"/>
      <c r="D643" s="40"/>
      <c r="E643" s="26">
        <f t="shared" si="46"/>
        <v>0</v>
      </c>
      <c r="F643" s="27"/>
      <c r="G643" s="27"/>
      <c r="H643" s="30">
        <f xml:space="preserve"> R643*S643 + Q643*InosineTablo[[#All],[Sütun4]] + T643</f>
        <v>0</v>
      </c>
      <c r="Q643" s="71">
        <f t="shared" si="44"/>
        <v>0</v>
      </c>
      <c r="R643" s="72">
        <f t="shared" si="45"/>
        <v>0</v>
      </c>
      <c r="S643" s="72">
        <f>IF( ISERROR( VLOOKUP(F643,FiyatTablosu[],MATCH(G643,saflastirma,0)+1,0)), 0, VLOOKUP(F643,FiyatTablosu[],MATCH(G643,saflastirma,0)+1,0))</f>
        <v>0</v>
      </c>
      <c r="T643" s="73">
        <f t="shared" si="43"/>
        <v>0</v>
      </c>
    </row>
    <row r="644" spans="1:20" ht="15.75" customHeight="1" x14ac:dyDescent="0.2">
      <c r="A644" s="42"/>
      <c r="B644" s="41"/>
      <c r="C644" s="44"/>
      <c r="D644" s="40"/>
      <c r="E644" s="26">
        <f t="shared" si="46"/>
        <v>0</v>
      </c>
      <c r="F644" s="27"/>
      <c r="G644" s="27"/>
      <c r="H644" s="30">
        <f xml:space="preserve"> R644*S644 + Q644*InosineTablo[[#All],[Sütun4]] + T644</f>
        <v>0</v>
      </c>
      <c r="Q644" s="71">
        <f t="shared" si="44"/>
        <v>0</v>
      </c>
      <c r="R644" s="72">
        <f t="shared" si="45"/>
        <v>0</v>
      </c>
      <c r="S644" s="72">
        <f>IF( ISERROR( VLOOKUP(F644,FiyatTablosu[],MATCH(G644,saflastirma,0)+1,0)), 0, VLOOKUP(F644,FiyatTablosu[],MATCH(G644,saflastirma,0)+1,0))</f>
        <v>0</v>
      </c>
      <c r="T644" s="73">
        <f t="shared" si="43"/>
        <v>0</v>
      </c>
    </row>
    <row r="645" spans="1:20" ht="15.75" customHeight="1" x14ac:dyDescent="0.2">
      <c r="A645" s="42"/>
      <c r="B645" s="41"/>
      <c r="C645" s="44"/>
      <c r="D645" s="40"/>
      <c r="E645" s="26">
        <f t="shared" si="46"/>
        <v>0</v>
      </c>
      <c r="F645" s="27"/>
      <c r="G645" s="27"/>
      <c r="H645" s="30">
        <f xml:space="preserve"> R645*S645 + Q645*InosineTablo[[#All],[Sütun4]] + T645</f>
        <v>0</v>
      </c>
      <c r="Q645" s="71">
        <f t="shared" si="44"/>
        <v>0</v>
      </c>
      <c r="R645" s="72">
        <f t="shared" si="45"/>
        <v>0</v>
      </c>
      <c r="S645" s="72">
        <f>IF( ISERROR( VLOOKUP(F645,FiyatTablosu[],MATCH(G645,saflastirma,0)+1,0)), 0, VLOOKUP(F645,FiyatTablosu[],MATCH(G645,saflastirma,0)+1,0))</f>
        <v>0</v>
      </c>
      <c r="T645" s="73">
        <f t="shared" si="43"/>
        <v>0</v>
      </c>
    </row>
    <row r="646" spans="1:20" ht="15.75" customHeight="1" x14ac:dyDescent="0.2">
      <c r="A646" s="42"/>
      <c r="B646" s="41"/>
      <c r="C646" s="44"/>
      <c r="D646" s="40"/>
      <c r="E646" s="26">
        <f t="shared" si="46"/>
        <v>0</v>
      </c>
      <c r="F646" s="27"/>
      <c r="G646" s="27"/>
      <c r="H646" s="30">
        <f xml:space="preserve"> R646*S646 + Q646*InosineTablo[[#All],[Sütun4]] + T646</f>
        <v>0</v>
      </c>
      <c r="Q646" s="71">
        <f t="shared" si="44"/>
        <v>0</v>
      </c>
      <c r="R646" s="72">
        <f t="shared" si="45"/>
        <v>0</v>
      </c>
      <c r="S646" s="72">
        <f>IF( ISERROR( VLOOKUP(F646,FiyatTablosu[],MATCH(G646,saflastirma,0)+1,0)), 0, VLOOKUP(F646,FiyatTablosu[],MATCH(G646,saflastirma,0)+1,0))</f>
        <v>0</v>
      </c>
      <c r="T646" s="73">
        <f t="shared" si="43"/>
        <v>0</v>
      </c>
    </row>
    <row r="647" spans="1:20" ht="15.75" customHeight="1" x14ac:dyDescent="0.2">
      <c r="A647" s="42"/>
      <c r="B647" s="41"/>
      <c r="C647" s="44"/>
      <c r="D647" s="40"/>
      <c r="E647" s="26">
        <f t="shared" si="46"/>
        <v>0</v>
      </c>
      <c r="F647" s="27"/>
      <c r="G647" s="27"/>
      <c r="H647" s="30">
        <f xml:space="preserve"> R647*S647 + Q647*InosineTablo[[#All],[Sütun4]] + T647</f>
        <v>0</v>
      </c>
      <c r="Q647" s="71">
        <f t="shared" si="44"/>
        <v>0</v>
      </c>
      <c r="R647" s="72">
        <f t="shared" si="45"/>
        <v>0</v>
      </c>
      <c r="S647" s="72">
        <f>IF( ISERROR( VLOOKUP(F647,FiyatTablosu[],MATCH(G647,saflastirma,0)+1,0)), 0, VLOOKUP(F647,FiyatTablosu[],MATCH(G647,saflastirma,0)+1,0))</f>
        <v>0</v>
      </c>
      <c r="T647" s="73">
        <f t="shared" si="43"/>
        <v>0</v>
      </c>
    </row>
    <row r="648" spans="1:20" ht="15.75" customHeight="1" x14ac:dyDescent="0.2">
      <c r="A648" s="42"/>
      <c r="B648" s="41"/>
      <c r="C648" s="44"/>
      <c r="D648" s="40"/>
      <c r="E648" s="26">
        <f t="shared" si="46"/>
        <v>0</v>
      </c>
      <c r="F648" s="27"/>
      <c r="G648" s="27"/>
      <c r="H648" s="30">
        <f xml:space="preserve"> R648*S648 + Q648*InosineTablo[[#All],[Sütun4]] + T648</f>
        <v>0</v>
      </c>
      <c r="Q648" s="71">
        <f t="shared" si="44"/>
        <v>0</v>
      </c>
      <c r="R648" s="72">
        <f t="shared" si="45"/>
        <v>0</v>
      </c>
      <c r="S648" s="72">
        <f>IF( ISERROR( VLOOKUP(F648,FiyatTablosu[],MATCH(G648,saflastirma,0)+1,0)), 0, VLOOKUP(F648,FiyatTablosu[],MATCH(G648,saflastirma,0)+1,0))</f>
        <v>0</v>
      </c>
      <c r="T648" s="73">
        <f t="shared" si="43"/>
        <v>0</v>
      </c>
    </row>
    <row r="649" spans="1:20" ht="15.75" customHeight="1" x14ac:dyDescent="0.2">
      <c r="A649" s="42"/>
      <c r="B649" s="41"/>
      <c r="C649" s="44"/>
      <c r="D649" s="40"/>
      <c r="E649" s="26">
        <f t="shared" si="46"/>
        <v>0</v>
      </c>
      <c r="F649" s="27"/>
      <c r="G649" s="27"/>
      <c r="H649" s="30">
        <f xml:space="preserve"> R649*S649 + Q649*InosineTablo[[#All],[Sütun4]] + T649</f>
        <v>0</v>
      </c>
      <c r="Q649" s="71">
        <f t="shared" si="44"/>
        <v>0</v>
      </c>
      <c r="R649" s="72">
        <f t="shared" si="45"/>
        <v>0</v>
      </c>
      <c r="S649" s="72">
        <f>IF( ISERROR( VLOOKUP(F649,FiyatTablosu[],MATCH(G649,saflastirma,0)+1,0)), 0, VLOOKUP(F649,FiyatTablosu[],MATCH(G649,saflastirma,0)+1,0))</f>
        <v>0</v>
      </c>
      <c r="T649" s="73">
        <f t="shared" si="43"/>
        <v>0</v>
      </c>
    </row>
    <row r="650" spans="1:20" ht="15.75" customHeight="1" x14ac:dyDescent="0.2">
      <c r="A650" s="42"/>
      <c r="B650" s="41"/>
      <c r="C650" s="44"/>
      <c r="D650" s="40"/>
      <c r="E650" s="26">
        <f t="shared" si="46"/>
        <v>0</v>
      </c>
      <c r="F650" s="27"/>
      <c r="G650" s="27"/>
      <c r="H650" s="30">
        <f xml:space="preserve"> R650*S650 + Q650*InosineTablo[[#All],[Sütun4]] + T650</f>
        <v>0</v>
      </c>
      <c r="Q650" s="71">
        <f t="shared" si="44"/>
        <v>0</v>
      </c>
      <c r="R650" s="72">
        <f t="shared" si="45"/>
        <v>0</v>
      </c>
      <c r="S650" s="72">
        <f>IF( ISERROR( VLOOKUP(F650,FiyatTablosu[],MATCH(G650,saflastirma,0)+1,0)), 0, VLOOKUP(F650,FiyatTablosu[],MATCH(G650,saflastirma,0)+1,0))</f>
        <v>0</v>
      </c>
      <c r="T650" s="73">
        <f t="shared" si="43"/>
        <v>0</v>
      </c>
    </row>
    <row r="651" spans="1:20" ht="15.75" customHeight="1" x14ac:dyDescent="0.2">
      <c r="A651" s="42"/>
      <c r="B651" s="41"/>
      <c r="C651" s="44"/>
      <c r="D651" s="40"/>
      <c r="E651" s="26">
        <f t="shared" si="46"/>
        <v>0</v>
      </c>
      <c r="F651" s="27"/>
      <c r="G651" s="27"/>
      <c r="H651" s="30">
        <f xml:space="preserve"> R651*S651 + Q651*InosineTablo[[#All],[Sütun4]] + T651</f>
        <v>0</v>
      </c>
      <c r="Q651" s="71">
        <f t="shared" si="44"/>
        <v>0</v>
      </c>
      <c r="R651" s="72">
        <f t="shared" si="45"/>
        <v>0</v>
      </c>
      <c r="S651" s="72">
        <f>IF( ISERROR( VLOOKUP(F651,FiyatTablosu[],MATCH(G651,saflastirma,0)+1,0)), 0, VLOOKUP(F651,FiyatTablosu[],MATCH(G651,saflastirma,0)+1,0))</f>
        <v>0</v>
      </c>
      <c r="T651" s="73">
        <f t="shared" si="43"/>
        <v>0</v>
      </c>
    </row>
    <row r="652" spans="1:20" ht="15.75" customHeight="1" x14ac:dyDescent="0.2">
      <c r="A652" s="42"/>
      <c r="B652" s="41"/>
      <c r="C652" s="44"/>
      <c r="D652" s="40"/>
      <c r="E652" s="26">
        <f t="shared" si="46"/>
        <v>0</v>
      </c>
      <c r="F652" s="27"/>
      <c r="G652" s="27"/>
      <c r="H652" s="30">
        <f xml:space="preserve"> R652*S652 + Q652*InosineTablo[[#All],[Sütun4]] + T652</f>
        <v>0</v>
      </c>
      <c r="Q652" s="71">
        <f t="shared" si="44"/>
        <v>0</v>
      </c>
      <c r="R652" s="72">
        <f t="shared" si="45"/>
        <v>0</v>
      </c>
      <c r="S652" s="72">
        <f>IF( ISERROR( VLOOKUP(F652,FiyatTablosu[],MATCH(G652,saflastirma,0)+1,0)), 0, VLOOKUP(F652,FiyatTablosu[],MATCH(G652,saflastirma,0)+1,0))</f>
        <v>0</v>
      </c>
      <c r="T652" s="73">
        <f t="shared" si="43"/>
        <v>0</v>
      </c>
    </row>
    <row r="653" spans="1:20" ht="15.75" customHeight="1" x14ac:dyDescent="0.2">
      <c r="A653" s="42"/>
      <c r="B653" s="41"/>
      <c r="C653" s="44"/>
      <c r="D653" s="40"/>
      <c r="E653" s="26">
        <f t="shared" si="46"/>
        <v>0</v>
      </c>
      <c r="F653" s="27"/>
      <c r="G653" s="27"/>
      <c r="H653" s="30">
        <f xml:space="preserve"> R653*S653 + Q653*InosineTablo[[#All],[Sütun4]] + T653</f>
        <v>0</v>
      </c>
      <c r="Q653" s="71">
        <f t="shared" si="44"/>
        <v>0</v>
      </c>
      <c r="R653" s="72">
        <f t="shared" si="45"/>
        <v>0</v>
      </c>
      <c r="S653" s="72">
        <f>IF( ISERROR( VLOOKUP(F653,FiyatTablosu[],MATCH(G653,saflastirma,0)+1,0)), 0, VLOOKUP(F653,FiyatTablosu[],MATCH(G653,saflastirma,0)+1,0))</f>
        <v>0</v>
      </c>
      <c r="T653" s="73">
        <f t="shared" si="43"/>
        <v>0</v>
      </c>
    </row>
    <row r="654" spans="1:20" ht="15.75" customHeight="1" x14ac:dyDescent="0.2">
      <c r="A654" s="42"/>
      <c r="B654" s="41"/>
      <c r="C654" s="44"/>
      <c r="D654" s="40"/>
      <c r="E654" s="26">
        <f t="shared" si="46"/>
        <v>0</v>
      </c>
      <c r="F654" s="27"/>
      <c r="G654" s="27"/>
      <c r="H654" s="30">
        <f xml:space="preserve"> R654*S654 + Q654*InosineTablo[[#All],[Sütun4]] + T654</f>
        <v>0</v>
      </c>
      <c r="Q654" s="71">
        <f t="shared" si="44"/>
        <v>0</v>
      </c>
      <c r="R654" s="72">
        <f t="shared" si="45"/>
        <v>0</v>
      </c>
      <c r="S654" s="72">
        <f>IF( ISERROR( VLOOKUP(F654,FiyatTablosu[],MATCH(G654,saflastirma,0)+1,0)), 0, VLOOKUP(F654,FiyatTablosu[],MATCH(G654,saflastirma,0)+1,0))</f>
        <v>0</v>
      </c>
      <c r="T654" s="73">
        <f t="shared" si="43"/>
        <v>0</v>
      </c>
    </row>
    <row r="655" spans="1:20" ht="15.75" customHeight="1" x14ac:dyDescent="0.2">
      <c r="A655" s="42"/>
      <c r="B655" s="41"/>
      <c r="C655" s="44"/>
      <c r="D655" s="40"/>
      <c r="E655" s="26">
        <f t="shared" si="46"/>
        <v>0</v>
      </c>
      <c r="F655" s="27"/>
      <c r="G655" s="27"/>
      <c r="H655" s="30">
        <f xml:space="preserve"> R655*S655 + Q655*InosineTablo[[#All],[Sütun4]] + T655</f>
        <v>0</v>
      </c>
      <c r="Q655" s="71">
        <f t="shared" si="44"/>
        <v>0</v>
      </c>
      <c r="R655" s="72">
        <f t="shared" si="45"/>
        <v>0</v>
      </c>
      <c r="S655" s="72">
        <f>IF( ISERROR( VLOOKUP(F655,FiyatTablosu[],MATCH(G655,saflastirma,0)+1,0)), 0, VLOOKUP(F655,FiyatTablosu[],MATCH(G655,saflastirma,0)+1,0))</f>
        <v>0</v>
      </c>
      <c r="T655" s="73">
        <f t="shared" si="43"/>
        <v>0</v>
      </c>
    </row>
    <row r="656" spans="1:20" ht="15.75" customHeight="1" x14ac:dyDescent="0.2">
      <c r="A656" s="42"/>
      <c r="B656" s="41"/>
      <c r="C656" s="44"/>
      <c r="D656" s="40"/>
      <c r="E656" s="26">
        <f t="shared" si="46"/>
        <v>0</v>
      </c>
      <c r="F656" s="27"/>
      <c r="G656" s="27"/>
      <c r="H656" s="30">
        <f xml:space="preserve"> R656*S656 + Q656*InosineTablo[[#All],[Sütun4]] + T656</f>
        <v>0</v>
      </c>
      <c r="Q656" s="71">
        <f t="shared" si="44"/>
        <v>0</v>
      </c>
      <c r="R656" s="72">
        <f t="shared" si="45"/>
        <v>0</v>
      </c>
      <c r="S656" s="72">
        <f>IF( ISERROR( VLOOKUP(F656,FiyatTablosu[],MATCH(G656,saflastirma,0)+1,0)), 0, VLOOKUP(F656,FiyatTablosu[],MATCH(G656,saflastirma,0)+1,0))</f>
        <v>0</v>
      </c>
      <c r="T656" s="73">
        <f t="shared" si="43"/>
        <v>0</v>
      </c>
    </row>
    <row r="657" spans="1:20" ht="15.75" customHeight="1" x14ac:dyDescent="0.2">
      <c r="A657" s="42"/>
      <c r="B657" s="41"/>
      <c r="C657" s="44"/>
      <c r="D657" s="40"/>
      <c r="E657" s="26">
        <f t="shared" si="46"/>
        <v>0</v>
      </c>
      <c r="F657" s="27"/>
      <c r="G657" s="27"/>
      <c r="H657" s="30">
        <f xml:space="preserve"> R657*S657 + Q657*InosineTablo[[#All],[Sütun4]] + T657</f>
        <v>0</v>
      </c>
      <c r="Q657" s="71">
        <f t="shared" si="44"/>
        <v>0</v>
      </c>
      <c r="R657" s="72">
        <f t="shared" si="45"/>
        <v>0</v>
      </c>
      <c r="S657" s="72">
        <f>IF( ISERROR( VLOOKUP(F657,FiyatTablosu[],MATCH(G657,saflastirma,0)+1,0)), 0, VLOOKUP(F657,FiyatTablosu[],MATCH(G657,saflastirma,0)+1,0))</f>
        <v>0</v>
      </c>
      <c r="T657" s="73">
        <f t="shared" si="43"/>
        <v>0</v>
      </c>
    </row>
    <row r="658" spans="1:20" ht="15.75" customHeight="1" x14ac:dyDescent="0.2">
      <c r="A658" s="42"/>
      <c r="B658" s="41"/>
      <c r="C658" s="44"/>
      <c r="D658" s="40"/>
      <c r="E658" s="26">
        <f t="shared" si="46"/>
        <v>0</v>
      </c>
      <c r="F658" s="27"/>
      <c r="G658" s="27"/>
      <c r="H658" s="30">
        <f xml:space="preserve"> R658*S658 + Q658*InosineTablo[[#All],[Sütun4]] + T658</f>
        <v>0</v>
      </c>
      <c r="Q658" s="71">
        <f t="shared" si="44"/>
        <v>0</v>
      </c>
      <c r="R658" s="72">
        <f t="shared" si="45"/>
        <v>0</v>
      </c>
      <c r="S658" s="72">
        <f>IF( ISERROR( VLOOKUP(F658,FiyatTablosu[],MATCH(G658,saflastirma,0)+1,0)), 0, VLOOKUP(F658,FiyatTablosu[],MATCH(G658,saflastirma,0)+1,0))</f>
        <v>0</v>
      </c>
      <c r="T658" s="73">
        <f t="shared" si="43"/>
        <v>0</v>
      </c>
    </row>
    <row r="659" spans="1:20" ht="15.75" customHeight="1" x14ac:dyDescent="0.2">
      <c r="A659" s="42"/>
      <c r="B659" s="41"/>
      <c r="C659" s="44"/>
      <c r="D659" s="40"/>
      <c r="E659" s="26">
        <f t="shared" si="46"/>
        <v>0</v>
      </c>
      <c r="F659" s="27"/>
      <c r="G659" s="27"/>
      <c r="H659" s="30">
        <f xml:space="preserve"> R659*S659 + Q659*InosineTablo[[#All],[Sütun4]] + T659</f>
        <v>0</v>
      </c>
      <c r="Q659" s="71">
        <f t="shared" si="44"/>
        <v>0</v>
      </c>
      <c r="R659" s="72">
        <f t="shared" si="45"/>
        <v>0</v>
      </c>
      <c r="S659" s="72">
        <f>IF( ISERROR( VLOOKUP(F659,FiyatTablosu[],MATCH(G659,saflastirma,0)+1,0)), 0, VLOOKUP(F659,FiyatTablosu[],MATCH(G659,saflastirma,0)+1,0))</f>
        <v>0</v>
      </c>
      <c r="T659" s="73">
        <f t="shared" si="43"/>
        <v>0</v>
      </c>
    </row>
    <row r="660" spans="1:20" ht="15.75" customHeight="1" x14ac:dyDescent="0.2">
      <c r="A660" s="42"/>
      <c r="B660" s="41"/>
      <c r="C660" s="44"/>
      <c r="D660" s="40"/>
      <c r="E660" s="26">
        <f t="shared" si="46"/>
        <v>0</v>
      </c>
      <c r="F660" s="27"/>
      <c r="G660" s="27"/>
      <c r="H660" s="30">
        <f xml:space="preserve"> R660*S660 + Q660*InosineTablo[[#All],[Sütun4]] + T660</f>
        <v>0</v>
      </c>
      <c r="Q660" s="71">
        <f t="shared" si="44"/>
        <v>0</v>
      </c>
      <c r="R660" s="72">
        <f t="shared" si="45"/>
        <v>0</v>
      </c>
      <c r="S660" s="72">
        <f>IF( ISERROR( VLOOKUP(F660,FiyatTablosu[],MATCH(G660,saflastirma,0)+1,0)), 0, VLOOKUP(F660,FiyatTablosu[],MATCH(G660,saflastirma,0)+1,0))</f>
        <v>0</v>
      </c>
      <c r="T660" s="73">
        <f t="shared" si="43"/>
        <v>0</v>
      </c>
    </row>
    <row r="661" spans="1:20" ht="15.75" customHeight="1" x14ac:dyDescent="0.2">
      <c r="A661" s="42"/>
      <c r="B661" s="41"/>
      <c r="C661" s="44"/>
      <c r="D661" s="40"/>
      <c r="E661" s="26">
        <f t="shared" si="46"/>
        <v>0</v>
      </c>
      <c r="F661" s="27"/>
      <c r="G661" s="27"/>
      <c r="H661" s="30">
        <f xml:space="preserve"> R661*S661 + Q661*InosineTablo[[#All],[Sütun4]] + T661</f>
        <v>0</v>
      </c>
      <c r="Q661" s="71">
        <f t="shared" si="44"/>
        <v>0</v>
      </c>
      <c r="R661" s="72">
        <f t="shared" si="45"/>
        <v>0</v>
      </c>
      <c r="S661" s="72">
        <f>IF( ISERROR( VLOOKUP(F661,FiyatTablosu[],MATCH(G661,saflastirma,0)+1,0)), 0, VLOOKUP(F661,FiyatTablosu[],MATCH(G661,saflastirma,0)+1,0))</f>
        <v>0</v>
      </c>
      <c r="T661" s="73">
        <f t="shared" si="43"/>
        <v>0</v>
      </c>
    </row>
    <row r="662" spans="1:20" ht="15.75" customHeight="1" x14ac:dyDescent="0.2">
      <c r="A662" s="42"/>
      <c r="B662" s="41"/>
      <c r="C662" s="44"/>
      <c r="D662" s="40"/>
      <c r="E662" s="26">
        <f t="shared" si="46"/>
        <v>0</v>
      </c>
      <c r="F662" s="27"/>
      <c r="G662" s="27"/>
      <c r="H662" s="30">
        <f xml:space="preserve"> R662*S662 + Q662*InosineTablo[[#All],[Sütun4]] + T662</f>
        <v>0</v>
      </c>
      <c r="Q662" s="71">
        <f t="shared" si="44"/>
        <v>0</v>
      </c>
      <c r="R662" s="72">
        <f t="shared" si="45"/>
        <v>0</v>
      </c>
      <c r="S662" s="72">
        <f>IF( ISERROR( VLOOKUP(F662,FiyatTablosu[],MATCH(G662,saflastirma,0)+1,0)), 0, VLOOKUP(F662,FiyatTablosu[],MATCH(G662,saflastirma,0)+1,0))</f>
        <v>0</v>
      </c>
      <c r="T662" s="73">
        <f t="shared" si="43"/>
        <v>0</v>
      </c>
    </row>
    <row r="663" spans="1:20" ht="15.75" customHeight="1" x14ac:dyDescent="0.2">
      <c r="A663" s="42"/>
      <c r="B663" s="41"/>
      <c r="C663" s="44"/>
      <c r="D663" s="40"/>
      <c r="E663" s="26">
        <f t="shared" si="46"/>
        <v>0</v>
      </c>
      <c r="F663" s="27"/>
      <c r="G663" s="27"/>
      <c r="H663" s="30">
        <f xml:space="preserve"> R663*S663 + Q663*InosineTablo[[#All],[Sütun4]] + T663</f>
        <v>0</v>
      </c>
      <c r="Q663" s="71">
        <f t="shared" si="44"/>
        <v>0</v>
      </c>
      <c r="R663" s="72">
        <f t="shared" si="45"/>
        <v>0</v>
      </c>
      <c r="S663" s="72">
        <f>IF( ISERROR( VLOOKUP(F663,FiyatTablosu[],MATCH(G663,saflastirma,0)+1,0)), 0, VLOOKUP(F663,FiyatTablosu[],MATCH(G663,saflastirma,0)+1,0))</f>
        <v>0</v>
      </c>
      <c r="T663" s="73">
        <f t="shared" ref="T663:T726" si="47">IF(B663="",0,VLOOKUP(B663,bes_mod_fiyatlar,4,FALSE))+IF(D663="",0,VLOOKUP(D663,uc_mod_fiyatlar,4,FALSE))</f>
        <v>0</v>
      </c>
    </row>
    <row r="664" spans="1:20" ht="15.75" customHeight="1" x14ac:dyDescent="0.2">
      <c r="A664" s="42"/>
      <c r="B664" s="41"/>
      <c r="C664" s="44"/>
      <c r="D664" s="40"/>
      <c r="E664" s="26">
        <f t="shared" si="46"/>
        <v>0</v>
      </c>
      <c r="F664" s="27"/>
      <c r="G664" s="27"/>
      <c r="H664" s="30">
        <f xml:space="preserve"> R664*S664 + Q664*InosineTablo[[#All],[Sütun4]] + T664</f>
        <v>0</v>
      </c>
      <c r="Q664" s="71">
        <f t="shared" ref="Q664:Q727" si="48">2*LEN(C664)-LEN(SUBSTITUTE(C664,"I",""))-LEN(SUBSTITUTE(C664,"i",""))</f>
        <v>0</v>
      </c>
      <c r="R664" s="72">
        <f t="shared" ref="R664:R727" si="49">LEN(SUBSTITUTE(C664,"I",""))+LEN(SUBSTITUTE(C664,"i","")) - LEN(C664)</f>
        <v>0</v>
      </c>
      <c r="S664" s="72">
        <f>IF( ISERROR( VLOOKUP(F664,FiyatTablosu[],MATCH(G664,saflastirma,0)+1,0)), 0, VLOOKUP(F664,FiyatTablosu[],MATCH(G664,saflastirma,0)+1,0))</f>
        <v>0</v>
      </c>
      <c r="T664" s="73">
        <f t="shared" si="47"/>
        <v>0</v>
      </c>
    </row>
    <row r="665" spans="1:20" ht="15.75" customHeight="1" x14ac:dyDescent="0.2">
      <c r="A665" s="42"/>
      <c r="B665" s="41"/>
      <c r="C665" s="44"/>
      <c r="D665" s="40"/>
      <c r="E665" s="26">
        <f t="shared" si="46"/>
        <v>0</v>
      </c>
      <c r="F665" s="27"/>
      <c r="G665" s="27"/>
      <c r="H665" s="30">
        <f xml:space="preserve"> R665*S665 + Q665*InosineTablo[[#All],[Sütun4]] + T665</f>
        <v>0</v>
      </c>
      <c r="Q665" s="71">
        <f t="shared" si="48"/>
        <v>0</v>
      </c>
      <c r="R665" s="72">
        <f t="shared" si="49"/>
        <v>0</v>
      </c>
      <c r="S665" s="72">
        <f>IF( ISERROR( VLOOKUP(F665,FiyatTablosu[],MATCH(G665,saflastirma,0)+1,0)), 0, VLOOKUP(F665,FiyatTablosu[],MATCH(G665,saflastirma,0)+1,0))</f>
        <v>0</v>
      </c>
      <c r="T665" s="73">
        <f t="shared" si="47"/>
        <v>0</v>
      </c>
    </row>
    <row r="666" spans="1:20" ht="15.75" customHeight="1" x14ac:dyDescent="0.2">
      <c r="A666" s="42"/>
      <c r="B666" s="41"/>
      <c r="C666" s="44"/>
      <c r="D666" s="40"/>
      <c r="E666" s="26">
        <f t="shared" si="46"/>
        <v>0</v>
      </c>
      <c r="F666" s="27"/>
      <c r="G666" s="27"/>
      <c r="H666" s="30">
        <f xml:space="preserve"> R666*S666 + Q666*InosineTablo[[#All],[Sütun4]] + T666</f>
        <v>0</v>
      </c>
      <c r="Q666" s="71">
        <f t="shared" si="48"/>
        <v>0</v>
      </c>
      <c r="R666" s="72">
        <f t="shared" si="49"/>
        <v>0</v>
      </c>
      <c r="S666" s="72">
        <f>IF( ISERROR( VLOOKUP(F666,FiyatTablosu[],MATCH(G666,saflastirma,0)+1,0)), 0, VLOOKUP(F666,FiyatTablosu[],MATCH(G666,saflastirma,0)+1,0))</f>
        <v>0</v>
      </c>
      <c r="T666" s="73">
        <f t="shared" si="47"/>
        <v>0</v>
      </c>
    </row>
    <row r="667" spans="1:20" ht="15.75" customHeight="1" x14ac:dyDescent="0.2">
      <c r="A667" s="42"/>
      <c r="B667" s="41"/>
      <c r="C667" s="44"/>
      <c r="D667" s="40"/>
      <c r="E667" s="26">
        <f t="shared" si="46"/>
        <v>0</v>
      </c>
      <c r="F667" s="27"/>
      <c r="G667" s="27"/>
      <c r="H667" s="30">
        <f xml:space="preserve"> R667*S667 + Q667*InosineTablo[[#All],[Sütun4]] + T667</f>
        <v>0</v>
      </c>
      <c r="Q667" s="71">
        <f t="shared" si="48"/>
        <v>0</v>
      </c>
      <c r="R667" s="72">
        <f t="shared" si="49"/>
        <v>0</v>
      </c>
      <c r="S667" s="72">
        <f>IF( ISERROR( VLOOKUP(F667,FiyatTablosu[],MATCH(G667,saflastirma,0)+1,0)), 0, VLOOKUP(F667,FiyatTablosu[],MATCH(G667,saflastirma,0)+1,0))</f>
        <v>0</v>
      </c>
      <c r="T667" s="73">
        <f t="shared" si="47"/>
        <v>0</v>
      </c>
    </row>
    <row r="668" spans="1:20" ht="15.75" customHeight="1" x14ac:dyDescent="0.2">
      <c r="A668" s="42"/>
      <c r="B668" s="41"/>
      <c r="C668" s="44"/>
      <c r="D668" s="40"/>
      <c r="E668" s="26">
        <f t="shared" si="46"/>
        <v>0</v>
      </c>
      <c r="F668" s="27"/>
      <c r="G668" s="27"/>
      <c r="H668" s="30">
        <f xml:space="preserve"> R668*S668 + Q668*InosineTablo[[#All],[Sütun4]] + T668</f>
        <v>0</v>
      </c>
      <c r="Q668" s="71">
        <f t="shared" si="48"/>
        <v>0</v>
      </c>
      <c r="R668" s="72">
        <f t="shared" si="49"/>
        <v>0</v>
      </c>
      <c r="S668" s="72">
        <f>IF( ISERROR( VLOOKUP(F668,FiyatTablosu[],MATCH(G668,saflastirma,0)+1,0)), 0, VLOOKUP(F668,FiyatTablosu[],MATCH(G668,saflastirma,0)+1,0))</f>
        <v>0</v>
      </c>
      <c r="T668" s="73">
        <f t="shared" si="47"/>
        <v>0</v>
      </c>
    </row>
    <row r="669" spans="1:20" ht="15.75" customHeight="1" x14ac:dyDescent="0.2">
      <c r="A669" s="42"/>
      <c r="B669" s="41"/>
      <c r="C669" s="44"/>
      <c r="D669" s="40"/>
      <c r="E669" s="26">
        <f t="shared" si="46"/>
        <v>0</v>
      </c>
      <c r="F669" s="27"/>
      <c r="G669" s="27"/>
      <c r="H669" s="30">
        <f xml:space="preserve"> R669*S669 + Q669*InosineTablo[[#All],[Sütun4]] + T669</f>
        <v>0</v>
      </c>
      <c r="Q669" s="71">
        <f t="shared" si="48"/>
        <v>0</v>
      </c>
      <c r="R669" s="72">
        <f t="shared" si="49"/>
        <v>0</v>
      </c>
      <c r="S669" s="72">
        <f>IF( ISERROR( VLOOKUP(F669,FiyatTablosu[],MATCH(G669,saflastirma,0)+1,0)), 0, VLOOKUP(F669,FiyatTablosu[],MATCH(G669,saflastirma,0)+1,0))</f>
        <v>0</v>
      </c>
      <c r="T669" s="73">
        <f t="shared" si="47"/>
        <v>0</v>
      </c>
    </row>
    <row r="670" spans="1:20" ht="15.75" customHeight="1" x14ac:dyDescent="0.2">
      <c r="A670" s="42"/>
      <c r="B670" s="41"/>
      <c r="C670" s="44"/>
      <c r="D670" s="40"/>
      <c r="E670" s="26">
        <f t="shared" ref="E670:E733" si="50">LEN(C670)</f>
        <v>0</v>
      </c>
      <c r="F670" s="27"/>
      <c r="G670" s="27"/>
      <c r="H670" s="30">
        <f xml:space="preserve"> R670*S670 + Q670*InosineTablo[[#All],[Sütun4]] + T670</f>
        <v>0</v>
      </c>
      <c r="Q670" s="71">
        <f t="shared" si="48"/>
        <v>0</v>
      </c>
      <c r="R670" s="72">
        <f t="shared" si="49"/>
        <v>0</v>
      </c>
      <c r="S670" s="72">
        <f>IF( ISERROR( VLOOKUP(F670,FiyatTablosu[],MATCH(G670,saflastirma,0)+1,0)), 0, VLOOKUP(F670,FiyatTablosu[],MATCH(G670,saflastirma,0)+1,0))</f>
        <v>0</v>
      </c>
      <c r="T670" s="73">
        <f t="shared" si="47"/>
        <v>0</v>
      </c>
    </row>
    <row r="671" spans="1:20" ht="15.75" customHeight="1" x14ac:dyDescent="0.2">
      <c r="A671" s="42"/>
      <c r="B671" s="41"/>
      <c r="C671" s="44"/>
      <c r="D671" s="40"/>
      <c r="E671" s="26">
        <f t="shared" si="50"/>
        <v>0</v>
      </c>
      <c r="F671" s="27"/>
      <c r="G671" s="27"/>
      <c r="H671" s="30">
        <f xml:space="preserve"> R671*S671 + Q671*InosineTablo[[#All],[Sütun4]] + T671</f>
        <v>0</v>
      </c>
      <c r="Q671" s="71">
        <f t="shared" si="48"/>
        <v>0</v>
      </c>
      <c r="R671" s="72">
        <f t="shared" si="49"/>
        <v>0</v>
      </c>
      <c r="S671" s="72">
        <f>IF( ISERROR( VLOOKUP(F671,FiyatTablosu[],MATCH(G671,saflastirma,0)+1,0)), 0, VLOOKUP(F671,FiyatTablosu[],MATCH(G671,saflastirma,0)+1,0))</f>
        <v>0</v>
      </c>
      <c r="T671" s="73">
        <f t="shared" si="47"/>
        <v>0</v>
      </c>
    </row>
    <row r="672" spans="1:20" ht="15.75" customHeight="1" x14ac:dyDescent="0.2">
      <c r="A672" s="42"/>
      <c r="B672" s="41"/>
      <c r="C672" s="44"/>
      <c r="D672" s="40"/>
      <c r="E672" s="26">
        <f t="shared" si="50"/>
        <v>0</v>
      </c>
      <c r="F672" s="27"/>
      <c r="G672" s="27"/>
      <c r="H672" s="30">
        <f xml:space="preserve"> R672*S672 + Q672*InosineTablo[[#All],[Sütun4]] + T672</f>
        <v>0</v>
      </c>
      <c r="Q672" s="71">
        <f t="shared" si="48"/>
        <v>0</v>
      </c>
      <c r="R672" s="72">
        <f t="shared" si="49"/>
        <v>0</v>
      </c>
      <c r="S672" s="72">
        <f>IF( ISERROR( VLOOKUP(F672,FiyatTablosu[],MATCH(G672,saflastirma,0)+1,0)), 0, VLOOKUP(F672,FiyatTablosu[],MATCH(G672,saflastirma,0)+1,0))</f>
        <v>0</v>
      </c>
      <c r="T672" s="73">
        <f t="shared" si="47"/>
        <v>0</v>
      </c>
    </row>
    <row r="673" spans="1:20" ht="15.75" customHeight="1" x14ac:dyDescent="0.2">
      <c r="A673" s="42"/>
      <c r="B673" s="41"/>
      <c r="C673" s="44"/>
      <c r="D673" s="40"/>
      <c r="E673" s="26">
        <f t="shared" si="50"/>
        <v>0</v>
      </c>
      <c r="F673" s="27"/>
      <c r="G673" s="27"/>
      <c r="H673" s="30">
        <f xml:space="preserve"> R673*S673 + Q673*InosineTablo[[#All],[Sütun4]] + T673</f>
        <v>0</v>
      </c>
      <c r="Q673" s="71">
        <f t="shared" si="48"/>
        <v>0</v>
      </c>
      <c r="R673" s="72">
        <f t="shared" si="49"/>
        <v>0</v>
      </c>
      <c r="S673" s="72">
        <f>IF( ISERROR( VLOOKUP(F673,FiyatTablosu[],MATCH(G673,saflastirma,0)+1,0)), 0, VLOOKUP(F673,FiyatTablosu[],MATCH(G673,saflastirma,0)+1,0))</f>
        <v>0</v>
      </c>
      <c r="T673" s="73">
        <f t="shared" si="47"/>
        <v>0</v>
      </c>
    </row>
    <row r="674" spans="1:20" ht="15.75" customHeight="1" x14ac:dyDescent="0.2">
      <c r="A674" s="42"/>
      <c r="B674" s="41"/>
      <c r="C674" s="44"/>
      <c r="D674" s="40"/>
      <c r="E674" s="26">
        <f t="shared" si="50"/>
        <v>0</v>
      </c>
      <c r="F674" s="27"/>
      <c r="G674" s="27"/>
      <c r="H674" s="30">
        <f xml:space="preserve"> R674*S674 + Q674*InosineTablo[[#All],[Sütun4]] + T674</f>
        <v>0</v>
      </c>
      <c r="Q674" s="71">
        <f t="shared" si="48"/>
        <v>0</v>
      </c>
      <c r="R674" s="72">
        <f t="shared" si="49"/>
        <v>0</v>
      </c>
      <c r="S674" s="72">
        <f>IF( ISERROR( VLOOKUP(F674,FiyatTablosu[],MATCH(G674,saflastirma,0)+1,0)), 0, VLOOKUP(F674,FiyatTablosu[],MATCH(G674,saflastirma,0)+1,0))</f>
        <v>0</v>
      </c>
      <c r="T674" s="73">
        <f t="shared" si="47"/>
        <v>0</v>
      </c>
    </row>
    <row r="675" spans="1:20" ht="15.75" customHeight="1" x14ac:dyDescent="0.2">
      <c r="A675" s="42"/>
      <c r="B675" s="41"/>
      <c r="C675" s="44"/>
      <c r="D675" s="40"/>
      <c r="E675" s="26">
        <f t="shared" si="50"/>
        <v>0</v>
      </c>
      <c r="F675" s="27"/>
      <c r="G675" s="27"/>
      <c r="H675" s="30">
        <f xml:space="preserve"> R675*S675 + Q675*InosineTablo[[#All],[Sütun4]] + T675</f>
        <v>0</v>
      </c>
      <c r="Q675" s="71">
        <f t="shared" si="48"/>
        <v>0</v>
      </c>
      <c r="R675" s="72">
        <f t="shared" si="49"/>
        <v>0</v>
      </c>
      <c r="S675" s="72">
        <f>IF( ISERROR( VLOOKUP(F675,FiyatTablosu[],MATCH(G675,saflastirma,0)+1,0)), 0, VLOOKUP(F675,FiyatTablosu[],MATCH(G675,saflastirma,0)+1,0))</f>
        <v>0</v>
      </c>
      <c r="T675" s="73">
        <f t="shared" si="47"/>
        <v>0</v>
      </c>
    </row>
    <row r="676" spans="1:20" ht="15.75" customHeight="1" x14ac:dyDescent="0.2">
      <c r="A676" s="42"/>
      <c r="B676" s="41"/>
      <c r="C676" s="44"/>
      <c r="D676" s="40"/>
      <c r="E676" s="26">
        <f t="shared" si="50"/>
        <v>0</v>
      </c>
      <c r="F676" s="27"/>
      <c r="G676" s="27"/>
      <c r="H676" s="30">
        <f xml:space="preserve"> R676*S676 + Q676*InosineTablo[[#All],[Sütun4]] + T676</f>
        <v>0</v>
      </c>
      <c r="Q676" s="71">
        <f t="shared" si="48"/>
        <v>0</v>
      </c>
      <c r="R676" s="72">
        <f t="shared" si="49"/>
        <v>0</v>
      </c>
      <c r="S676" s="72">
        <f>IF( ISERROR( VLOOKUP(F676,FiyatTablosu[],MATCH(G676,saflastirma,0)+1,0)), 0, VLOOKUP(F676,FiyatTablosu[],MATCH(G676,saflastirma,0)+1,0))</f>
        <v>0</v>
      </c>
      <c r="T676" s="73">
        <f t="shared" si="47"/>
        <v>0</v>
      </c>
    </row>
    <row r="677" spans="1:20" ht="15.75" customHeight="1" x14ac:dyDescent="0.2">
      <c r="A677" s="42"/>
      <c r="B677" s="41"/>
      <c r="C677" s="44"/>
      <c r="D677" s="40"/>
      <c r="E677" s="26">
        <f t="shared" si="50"/>
        <v>0</v>
      </c>
      <c r="F677" s="27"/>
      <c r="G677" s="27"/>
      <c r="H677" s="30">
        <f xml:space="preserve"> R677*S677 + Q677*InosineTablo[[#All],[Sütun4]] + T677</f>
        <v>0</v>
      </c>
      <c r="Q677" s="71">
        <f t="shared" si="48"/>
        <v>0</v>
      </c>
      <c r="R677" s="72">
        <f t="shared" si="49"/>
        <v>0</v>
      </c>
      <c r="S677" s="72">
        <f>IF( ISERROR( VLOOKUP(F677,FiyatTablosu[],MATCH(G677,saflastirma,0)+1,0)), 0, VLOOKUP(F677,FiyatTablosu[],MATCH(G677,saflastirma,0)+1,0))</f>
        <v>0</v>
      </c>
      <c r="T677" s="73">
        <f t="shared" si="47"/>
        <v>0</v>
      </c>
    </row>
    <row r="678" spans="1:20" ht="15.75" customHeight="1" x14ac:dyDescent="0.2">
      <c r="A678" s="42"/>
      <c r="B678" s="41"/>
      <c r="C678" s="44"/>
      <c r="D678" s="40"/>
      <c r="E678" s="26">
        <f t="shared" si="50"/>
        <v>0</v>
      </c>
      <c r="F678" s="27"/>
      <c r="G678" s="27"/>
      <c r="H678" s="30">
        <f xml:space="preserve"> R678*S678 + Q678*InosineTablo[[#All],[Sütun4]] + T678</f>
        <v>0</v>
      </c>
      <c r="Q678" s="71">
        <f t="shared" si="48"/>
        <v>0</v>
      </c>
      <c r="R678" s="72">
        <f t="shared" si="49"/>
        <v>0</v>
      </c>
      <c r="S678" s="72">
        <f>IF( ISERROR( VLOOKUP(F678,FiyatTablosu[],MATCH(G678,saflastirma,0)+1,0)), 0, VLOOKUP(F678,FiyatTablosu[],MATCH(G678,saflastirma,0)+1,0))</f>
        <v>0</v>
      </c>
      <c r="T678" s="73">
        <f t="shared" si="47"/>
        <v>0</v>
      </c>
    </row>
    <row r="679" spans="1:20" ht="15.75" customHeight="1" x14ac:dyDescent="0.2">
      <c r="A679" s="42"/>
      <c r="B679" s="41"/>
      <c r="C679" s="44"/>
      <c r="D679" s="40"/>
      <c r="E679" s="26">
        <f t="shared" si="50"/>
        <v>0</v>
      </c>
      <c r="F679" s="27"/>
      <c r="G679" s="27"/>
      <c r="H679" s="30">
        <f xml:space="preserve"> R679*S679 + Q679*InosineTablo[[#All],[Sütun4]] + T679</f>
        <v>0</v>
      </c>
      <c r="Q679" s="71">
        <f t="shared" si="48"/>
        <v>0</v>
      </c>
      <c r="R679" s="72">
        <f t="shared" si="49"/>
        <v>0</v>
      </c>
      <c r="S679" s="72">
        <f>IF( ISERROR( VLOOKUP(F679,FiyatTablosu[],MATCH(G679,saflastirma,0)+1,0)), 0, VLOOKUP(F679,FiyatTablosu[],MATCH(G679,saflastirma,0)+1,0))</f>
        <v>0</v>
      </c>
      <c r="T679" s="73">
        <f t="shared" si="47"/>
        <v>0</v>
      </c>
    </row>
    <row r="680" spans="1:20" ht="15.75" customHeight="1" x14ac:dyDescent="0.2">
      <c r="A680" s="42"/>
      <c r="B680" s="41"/>
      <c r="C680" s="44"/>
      <c r="D680" s="40"/>
      <c r="E680" s="26">
        <f t="shared" si="50"/>
        <v>0</v>
      </c>
      <c r="F680" s="27"/>
      <c r="G680" s="27"/>
      <c r="H680" s="30">
        <f xml:space="preserve"> R680*S680 + Q680*InosineTablo[[#All],[Sütun4]] + T680</f>
        <v>0</v>
      </c>
      <c r="Q680" s="71">
        <f t="shared" si="48"/>
        <v>0</v>
      </c>
      <c r="R680" s="72">
        <f t="shared" si="49"/>
        <v>0</v>
      </c>
      <c r="S680" s="72">
        <f>IF( ISERROR( VLOOKUP(F680,FiyatTablosu[],MATCH(G680,saflastirma,0)+1,0)), 0, VLOOKUP(F680,FiyatTablosu[],MATCH(G680,saflastirma,0)+1,0))</f>
        <v>0</v>
      </c>
      <c r="T680" s="73">
        <f t="shared" si="47"/>
        <v>0</v>
      </c>
    </row>
    <row r="681" spans="1:20" ht="15.75" customHeight="1" x14ac:dyDescent="0.2">
      <c r="A681" s="42"/>
      <c r="B681" s="41"/>
      <c r="C681" s="44"/>
      <c r="D681" s="40"/>
      <c r="E681" s="26">
        <f t="shared" si="50"/>
        <v>0</v>
      </c>
      <c r="F681" s="27"/>
      <c r="G681" s="27"/>
      <c r="H681" s="30">
        <f xml:space="preserve"> R681*S681 + Q681*InosineTablo[[#All],[Sütun4]] + T681</f>
        <v>0</v>
      </c>
      <c r="Q681" s="71">
        <f t="shared" si="48"/>
        <v>0</v>
      </c>
      <c r="R681" s="72">
        <f t="shared" si="49"/>
        <v>0</v>
      </c>
      <c r="S681" s="72">
        <f>IF( ISERROR( VLOOKUP(F681,FiyatTablosu[],MATCH(G681,saflastirma,0)+1,0)), 0, VLOOKUP(F681,FiyatTablosu[],MATCH(G681,saflastirma,0)+1,0))</f>
        <v>0</v>
      </c>
      <c r="T681" s="73">
        <f t="shared" si="47"/>
        <v>0</v>
      </c>
    </row>
    <row r="682" spans="1:20" ht="15.75" customHeight="1" x14ac:dyDescent="0.2">
      <c r="A682" s="42"/>
      <c r="B682" s="41"/>
      <c r="C682" s="44"/>
      <c r="D682" s="40"/>
      <c r="E682" s="26">
        <f t="shared" si="50"/>
        <v>0</v>
      </c>
      <c r="F682" s="27"/>
      <c r="G682" s="27"/>
      <c r="H682" s="30">
        <f xml:space="preserve"> R682*S682 + Q682*InosineTablo[[#All],[Sütun4]] + T682</f>
        <v>0</v>
      </c>
      <c r="Q682" s="71">
        <f t="shared" si="48"/>
        <v>0</v>
      </c>
      <c r="R682" s="72">
        <f t="shared" si="49"/>
        <v>0</v>
      </c>
      <c r="S682" s="72">
        <f>IF( ISERROR( VLOOKUP(F682,FiyatTablosu[],MATCH(G682,saflastirma,0)+1,0)), 0, VLOOKUP(F682,FiyatTablosu[],MATCH(G682,saflastirma,0)+1,0))</f>
        <v>0</v>
      </c>
      <c r="T682" s="73">
        <f t="shared" si="47"/>
        <v>0</v>
      </c>
    </row>
    <row r="683" spans="1:20" ht="15.75" customHeight="1" x14ac:dyDescent="0.2">
      <c r="A683" s="42"/>
      <c r="B683" s="41"/>
      <c r="C683" s="44"/>
      <c r="D683" s="40"/>
      <c r="E683" s="26">
        <f t="shared" si="50"/>
        <v>0</v>
      </c>
      <c r="F683" s="27"/>
      <c r="G683" s="27"/>
      <c r="H683" s="30">
        <f xml:space="preserve"> R683*S683 + Q683*InosineTablo[[#All],[Sütun4]] + T683</f>
        <v>0</v>
      </c>
      <c r="Q683" s="71">
        <f t="shared" si="48"/>
        <v>0</v>
      </c>
      <c r="R683" s="72">
        <f t="shared" si="49"/>
        <v>0</v>
      </c>
      <c r="S683" s="72">
        <f>IF( ISERROR( VLOOKUP(F683,FiyatTablosu[],MATCH(G683,saflastirma,0)+1,0)), 0, VLOOKUP(F683,FiyatTablosu[],MATCH(G683,saflastirma,0)+1,0))</f>
        <v>0</v>
      </c>
      <c r="T683" s="73">
        <f t="shared" si="47"/>
        <v>0</v>
      </c>
    </row>
    <row r="684" spans="1:20" ht="15.75" customHeight="1" x14ac:dyDescent="0.2">
      <c r="A684" s="42"/>
      <c r="B684" s="41"/>
      <c r="C684" s="44"/>
      <c r="D684" s="40"/>
      <c r="E684" s="26">
        <f t="shared" si="50"/>
        <v>0</v>
      </c>
      <c r="F684" s="27"/>
      <c r="G684" s="27"/>
      <c r="H684" s="30">
        <f xml:space="preserve"> R684*S684 + Q684*InosineTablo[[#All],[Sütun4]] + T684</f>
        <v>0</v>
      </c>
      <c r="Q684" s="71">
        <f t="shared" si="48"/>
        <v>0</v>
      </c>
      <c r="R684" s="72">
        <f t="shared" si="49"/>
        <v>0</v>
      </c>
      <c r="S684" s="72">
        <f>IF( ISERROR( VLOOKUP(F684,FiyatTablosu[],MATCH(G684,saflastirma,0)+1,0)), 0, VLOOKUP(F684,FiyatTablosu[],MATCH(G684,saflastirma,0)+1,0))</f>
        <v>0</v>
      </c>
      <c r="T684" s="73">
        <f t="shared" si="47"/>
        <v>0</v>
      </c>
    </row>
    <row r="685" spans="1:20" ht="15.75" customHeight="1" x14ac:dyDescent="0.2">
      <c r="A685" s="42"/>
      <c r="B685" s="41"/>
      <c r="C685" s="44"/>
      <c r="D685" s="40"/>
      <c r="E685" s="26">
        <f t="shared" si="50"/>
        <v>0</v>
      </c>
      <c r="F685" s="27"/>
      <c r="G685" s="27"/>
      <c r="H685" s="30">
        <f xml:space="preserve"> R685*S685 + Q685*InosineTablo[[#All],[Sütun4]] + T685</f>
        <v>0</v>
      </c>
      <c r="Q685" s="71">
        <f t="shared" si="48"/>
        <v>0</v>
      </c>
      <c r="R685" s="72">
        <f t="shared" si="49"/>
        <v>0</v>
      </c>
      <c r="S685" s="72">
        <f>IF( ISERROR( VLOOKUP(F685,FiyatTablosu[],MATCH(G685,saflastirma,0)+1,0)), 0, VLOOKUP(F685,FiyatTablosu[],MATCH(G685,saflastirma,0)+1,0))</f>
        <v>0</v>
      </c>
      <c r="T685" s="73">
        <f t="shared" si="47"/>
        <v>0</v>
      </c>
    </row>
    <row r="686" spans="1:20" ht="15.75" customHeight="1" x14ac:dyDescent="0.2">
      <c r="A686" s="42"/>
      <c r="B686" s="41"/>
      <c r="C686" s="44"/>
      <c r="D686" s="40"/>
      <c r="E686" s="26">
        <f t="shared" si="50"/>
        <v>0</v>
      </c>
      <c r="F686" s="27"/>
      <c r="G686" s="27"/>
      <c r="H686" s="30">
        <f xml:space="preserve"> R686*S686 + Q686*InosineTablo[[#All],[Sütun4]] + T686</f>
        <v>0</v>
      </c>
      <c r="Q686" s="71">
        <f t="shared" si="48"/>
        <v>0</v>
      </c>
      <c r="R686" s="72">
        <f t="shared" si="49"/>
        <v>0</v>
      </c>
      <c r="S686" s="72">
        <f>IF( ISERROR( VLOOKUP(F686,FiyatTablosu[],MATCH(G686,saflastirma,0)+1,0)), 0, VLOOKUP(F686,FiyatTablosu[],MATCH(G686,saflastirma,0)+1,0))</f>
        <v>0</v>
      </c>
      <c r="T686" s="73">
        <f t="shared" si="47"/>
        <v>0</v>
      </c>
    </row>
    <row r="687" spans="1:20" ht="15.75" customHeight="1" x14ac:dyDescent="0.2">
      <c r="A687" s="42"/>
      <c r="B687" s="41"/>
      <c r="C687" s="44"/>
      <c r="D687" s="40"/>
      <c r="E687" s="26">
        <f t="shared" si="50"/>
        <v>0</v>
      </c>
      <c r="F687" s="27"/>
      <c r="G687" s="27"/>
      <c r="H687" s="30">
        <f xml:space="preserve"> R687*S687 + Q687*InosineTablo[[#All],[Sütun4]] + T687</f>
        <v>0</v>
      </c>
      <c r="Q687" s="71">
        <f t="shared" si="48"/>
        <v>0</v>
      </c>
      <c r="R687" s="72">
        <f t="shared" si="49"/>
        <v>0</v>
      </c>
      <c r="S687" s="72">
        <f>IF( ISERROR( VLOOKUP(F687,FiyatTablosu[],MATCH(G687,saflastirma,0)+1,0)), 0, VLOOKUP(F687,FiyatTablosu[],MATCH(G687,saflastirma,0)+1,0))</f>
        <v>0</v>
      </c>
      <c r="T687" s="73">
        <f t="shared" si="47"/>
        <v>0</v>
      </c>
    </row>
    <row r="688" spans="1:20" ht="15.75" customHeight="1" x14ac:dyDescent="0.2">
      <c r="A688" s="42"/>
      <c r="B688" s="41"/>
      <c r="C688" s="44"/>
      <c r="D688" s="40"/>
      <c r="E688" s="26">
        <f t="shared" si="50"/>
        <v>0</v>
      </c>
      <c r="F688" s="27"/>
      <c r="G688" s="27"/>
      <c r="H688" s="30">
        <f xml:space="preserve"> R688*S688 + Q688*InosineTablo[[#All],[Sütun4]] + T688</f>
        <v>0</v>
      </c>
      <c r="Q688" s="71">
        <f t="shared" si="48"/>
        <v>0</v>
      </c>
      <c r="R688" s="72">
        <f t="shared" si="49"/>
        <v>0</v>
      </c>
      <c r="S688" s="72">
        <f>IF( ISERROR( VLOOKUP(F688,FiyatTablosu[],MATCH(G688,saflastirma,0)+1,0)), 0, VLOOKUP(F688,FiyatTablosu[],MATCH(G688,saflastirma,0)+1,0))</f>
        <v>0</v>
      </c>
      <c r="T688" s="73">
        <f t="shared" si="47"/>
        <v>0</v>
      </c>
    </row>
    <row r="689" spans="1:20" ht="15.75" customHeight="1" x14ac:dyDescent="0.2">
      <c r="A689" s="42"/>
      <c r="B689" s="41"/>
      <c r="C689" s="44"/>
      <c r="D689" s="40"/>
      <c r="E689" s="26">
        <f t="shared" si="50"/>
        <v>0</v>
      </c>
      <c r="F689" s="27"/>
      <c r="G689" s="27"/>
      <c r="H689" s="30">
        <f xml:space="preserve"> R689*S689 + Q689*InosineTablo[[#All],[Sütun4]] + T689</f>
        <v>0</v>
      </c>
      <c r="Q689" s="71">
        <f t="shared" si="48"/>
        <v>0</v>
      </c>
      <c r="R689" s="72">
        <f t="shared" si="49"/>
        <v>0</v>
      </c>
      <c r="S689" s="72">
        <f>IF( ISERROR( VLOOKUP(F689,FiyatTablosu[],MATCH(G689,saflastirma,0)+1,0)), 0, VLOOKUP(F689,FiyatTablosu[],MATCH(G689,saflastirma,0)+1,0))</f>
        <v>0</v>
      </c>
      <c r="T689" s="73">
        <f t="shared" si="47"/>
        <v>0</v>
      </c>
    </row>
    <row r="690" spans="1:20" ht="15.75" customHeight="1" x14ac:dyDescent="0.2">
      <c r="A690" s="42"/>
      <c r="B690" s="41"/>
      <c r="C690" s="44"/>
      <c r="D690" s="40"/>
      <c r="E690" s="26">
        <f t="shared" si="50"/>
        <v>0</v>
      </c>
      <c r="F690" s="27"/>
      <c r="G690" s="27"/>
      <c r="H690" s="30">
        <f xml:space="preserve"> R690*S690 + Q690*InosineTablo[[#All],[Sütun4]] + T690</f>
        <v>0</v>
      </c>
      <c r="Q690" s="71">
        <f t="shared" si="48"/>
        <v>0</v>
      </c>
      <c r="R690" s="72">
        <f t="shared" si="49"/>
        <v>0</v>
      </c>
      <c r="S690" s="72">
        <f>IF( ISERROR( VLOOKUP(F690,FiyatTablosu[],MATCH(G690,saflastirma,0)+1,0)), 0, VLOOKUP(F690,FiyatTablosu[],MATCH(G690,saflastirma,0)+1,0))</f>
        <v>0</v>
      </c>
      <c r="T690" s="73">
        <f t="shared" si="47"/>
        <v>0</v>
      </c>
    </row>
    <row r="691" spans="1:20" ht="15.75" customHeight="1" x14ac:dyDescent="0.2">
      <c r="A691" s="42"/>
      <c r="B691" s="41"/>
      <c r="C691" s="44"/>
      <c r="D691" s="40"/>
      <c r="E691" s="26">
        <f t="shared" si="50"/>
        <v>0</v>
      </c>
      <c r="F691" s="27"/>
      <c r="G691" s="27"/>
      <c r="H691" s="30">
        <f xml:space="preserve"> R691*S691 + Q691*InosineTablo[[#All],[Sütun4]] + T691</f>
        <v>0</v>
      </c>
      <c r="Q691" s="71">
        <f t="shared" si="48"/>
        <v>0</v>
      </c>
      <c r="R691" s="72">
        <f t="shared" si="49"/>
        <v>0</v>
      </c>
      <c r="S691" s="72">
        <f>IF( ISERROR( VLOOKUP(F691,FiyatTablosu[],MATCH(G691,saflastirma,0)+1,0)), 0, VLOOKUP(F691,FiyatTablosu[],MATCH(G691,saflastirma,0)+1,0))</f>
        <v>0</v>
      </c>
      <c r="T691" s="73">
        <f t="shared" si="47"/>
        <v>0</v>
      </c>
    </row>
    <row r="692" spans="1:20" ht="15.75" customHeight="1" x14ac:dyDescent="0.2">
      <c r="A692" s="42"/>
      <c r="B692" s="41"/>
      <c r="C692" s="44"/>
      <c r="D692" s="40"/>
      <c r="E692" s="26">
        <f t="shared" si="50"/>
        <v>0</v>
      </c>
      <c r="F692" s="27"/>
      <c r="G692" s="27"/>
      <c r="H692" s="30">
        <f xml:space="preserve"> R692*S692 + Q692*InosineTablo[[#All],[Sütun4]] + T692</f>
        <v>0</v>
      </c>
      <c r="Q692" s="71">
        <f t="shared" si="48"/>
        <v>0</v>
      </c>
      <c r="R692" s="72">
        <f t="shared" si="49"/>
        <v>0</v>
      </c>
      <c r="S692" s="72">
        <f>IF( ISERROR( VLOOKUP(F692,FiyatTablosu[],MATCH(G692,saflastirma,0)+1,0)), 0, VLOOKUP(F692,FiyatTablosu[],MATCH(G692,saflastirma,0)+1,0))</f>
        <v>0</v>
      </c>
      <c r="T692" s="73">
        <f t="shared" si="47"/>
        <v>0</v>
      </c>
    </row>
    <row r="693" spans="1:20" ht="15.75" customHeight="1" x14ac:dyDescent="0.2">
      <c r="A693" s="42"/>
      <c r="B693" s="41"/>
      <c r="C693" s="44"/>
      <c r="D693" s="40"/>
      <c r="E693" s="26">
        <f t="shared" si="50"/>
        <v>0</v>
      </c>
      <c r="F693" s="27"/>
      <c r="G693" s="27"/>
      <c r="H693" s="30">
        <f xml:space="preserve"> R693*S693 + Q693*InosineTablo[[#All],[Sütun4]] + T693</f>
        <v>0</v>
      </c>
      <c r="Q693" s="71">
        <f t="shared" si="48"/>
        <v>0</v>
      </c>
      <c r="R693" s="72">
        <f t="shared" si="49"/>
        <v>0</v>
      </c>
      <c r="S693" s="72">
        <f>IF( ISERROR( VLOOKUP(F693,FiyatTablosu[],MATCH(G693,saflastirma,0)+1,0)), 0, VLOOKUP(F693,FiyatTablosu[],MATCH(G693,saflastirma,0)+1,0))</f>
        <v>0</v>
      </c>
      <c r="T693" s="73">
        <f t="shared" si="47"/>
        <v>0</v>
      </c>
    </row>
    <row r="694" spans="1:20" ht="15.75" customHeight="1" x14ac:dyDescent="0.2">
      <c r="A694" s="42"/>
      <c r="B694" s="41"/>
      <c r="C694" s="44"/>
      <c r="D694" s="40"/>
      <c r="E694" s="26">
        <f t="shared" si="50"/>
        <v>0</v>
      </c>
      <c r="F694" s="27"/>
      <c r="G694" s="27"/>
      <c r="H694" s="30">
        <f xml:space="preserve"> R694*S694 + Q694*InosineTablo[[#All],[Sütun4]] + T694</f>
        <v>0</v>
      </c>
      <c r="Q694" s="71">
        <f t="shared" si="48"/>
        <v>0</v>
      </c>
      <c r="R694" s="72">
        <f t="shared" si="49"/>
        <v>0</v>
      </c>
      <c r="S694" s="72">
        <f>IF( ISERROR( VLOOKUP(F694,FiyatTablosu[],MATCH(G694,saflastirma,0)+1,0)), 0, VLOOKUP(F694,FiyatTablosu[],MATCH(G694,saflastirma,0)+1,0))</f>
        <v>0</v>
      </c>
      <c r="T694" s="73">
        <f t="shared" si="47"/>
        <v>0</v>
      </c>
    </row>
    <row r="695" spans="1:20" ht="15.75" customHeight="1" x14ac:dyDescent="0.2">
      <c r="A695" s="42"/>
      <c r="B695" s="41"/>
      <c r="C695" s="44"/>
      <c r="D695" s="40"/>
      <c r="E695" s="26">
        <f t="shared" si="50"/>
        <v>0</v>
      </c>
      <c r="F695" s="27"/>
      <c r="G695" s="27"/>
      <c r="H695" s="30">
        <f xml:space="preserve"> R695*S695 + Q695*InosineTablo[[#All],[Sütun4]] + T695</f>
        <v>0</v>
      </c>
      <c r="Q695" s="71">
        <f t="shared" si="48"/>
        <v>0</v>
      </c>
      <c r="R695" s="72">
        <f t="shared" si="49"/>
        <v>0</v>
      </c>
      <c r="S695" s="72">
        <f>IF( ISERROR( VLOOKUP(F695,FiyatTablosu[],MATCH(G695,saflastirma,0)+1,0)), 0, VLOOKUP(F695,FiyatTablosu[],MATCH(G695,saflastirma,0)+1,0))</f>
        <v>0</v>
      </c>
      <c r="T695" s="73">
        <f t="shared" si="47"/>
        <v>0</v>
      </c>
    </row>
    <row r="696" spans="1:20" ht="15.75" customHeight="1" x14ac:dyDescent="0.2">
      <c r="A696" s="42"/>
      <c r="B696" s="41"/>
      <c r="C696" s="44"/>
      <c r="D696" s="40"/>
      <c r="E696" s="26">
        <f t="shared" si="50"/>
        <v>0</v>
      </c>
      <c r="F696" s="27"/>
      <c r="G696" s="27"/>
      <c r="H696" s="30">
        <f xml:space="preserve"> R696*S696 + Q696*InosineTablo[[#All],[Sütun4]] + T696</f>
        <v>0</v>
      </c>
      <c r="Q696" s="71">
        <f t="shared" si="48"/>
        <v>0</v>
      </c>
      <c r="R696" s="72">
        <f t="shared" si="49"/>
        <v>0</v>
      </c>
      <c r="S696" s="72">
        <f>IF( ISERROR( VLOOKUP(F696,FiyatTablosu[],MATCH(G696,saflastirma,0)+1,0)), 0, VLOOKUP(F696,FiyatTablosu[],MATCH(G696,saflastirma,0)+1,0))</f>
        <v>0</v>
      </c>
      <c r="T696" s="73">
        <f t="shared" si="47"/>
        <v>0</v>
      </c>
    </row>
    <row r="697" spans="1:20" ht="15.75" customHeight="1" x14ac:dyDescent="0.2">
      <c r="A697" s="42"/>
      <c r="B697" s="41"/>
      <c r="C697" s="44"/>
      <c r="D697" s="40"/>
      <c r="E697" s="26">
        <f t="shared" si="50"/>
        <v>0</v>
      </c>
      <c r="F697" s="27"/>
      <c r="G697" s="27"/>
      <c r="H697" s="30">
        <f xml:space="preserve"> R697*S697 + Q697*InosineTablo[[#All],[Sütun4]] + T697</f>
        <v>0</v>
      </c>
      <c r="Q697" s="71">
        <f t="shared" si="48"/>
        <v>0</v>
      </c>
      <c r="R697" s="72">
        <f t="shared" si="49"/>
        <v>0</v>
      </c>
      <c r="S697" s="72">
        <f>IF( ISERROR( VLOOKUP(F697,FiyatTablosu[],MATCH(G697,saflastirma,0)+1,0)), 0, VLOOKUP(F697,FiyatTablosu[],MATCH(G697,saflastirma,0)+1,0))</f>
        <v>0</v>
      </c>
      <c r="T697" s="73">
        <f t="shared" si="47"/>
        <v>0</v>
      </c>
    </row>
    <row r="698" spans="1:20" ht="15.75" customHeight="1" x14ac:dyDescent="0.2">
      <c r="A698" s="42"/>
      <c r="B698" s="41"/>
      <c r="C698" s="44"/>
      <c r="D698" s="40"/>
      <c r="E698" s="26">
        <f t="shared" si="50"/>
        <v>0</v>
      </c>
      <c r="F698" s="27"/>
      <c r="G698" s="27"/>
      <c r="H698" s="30">
        <f xml:space="preserve"> R698*S698 + Q698*InosineTablo[[#All],[Sütun4]] + T698</f>
        <v>0</v>
      </c>
      <c r="Q698" s="71">
        <f t="shared" si="48"/>
        <v>0</v>
      </c>
      <c r="R698" s="72">
        <f t="shared" si="49"/>
        <v>0</v>
      </c>
      <c r="S698" s="72">
        <f>IF( ISERROR( VLOOKUP(F698,FiyatTablosu[],MATCH(G698,saflastirma,0)+1,0)), 0, VLOOKUP(F698,FiyatTablosu[],MATCH(G698,saflastirma,0)+1,0))</f>
        <v>0</v>
      </c>
      <c r="T698" s="73">
        <f t="shared" si="47"/>
        <v>0</v>
      </c>
    </row>
    <row r="699" spans="1:20" ht="15.75" customHeight="1" x14ac:dyDescent="0.2">
      <c r="A699" s="42"/>
      <c r="B699" s="41"/>
      <c r="C699" s="44"/>
      <c r="D699" s="40"/>
      <c r="E699" s="26">
        <f t="shared" si="50"/>
        <v>0</v>
      </c>
      <c r="F699" s="27"/>
      <c r="G699" s="27"/>
      <c r="H699" s="30">
        <f xml:space="preserve"> R699*S699 + Q699*InosineTablo[[#All],[Sütun4]] + T699</f>
        <v>0</v>
      </c>
      <c r="Q699" s="71">
        <f t="shared" si="48"/>
        <v>0</v>
      </c>
      <c r="R699" s="72">
        <f t="shared" si="49"/>
        <v>0</v>
      </c>
      <c r="S699" s="72">
        <f>IF( ISERROR( VLOOKUP(F699,FiyatTablosu[],MATCH(G699,saflastirma,0)+1,0)), 0, VLOOKUP(F699,FiyatTablosu[],MATCH(G699,saflastirma,0)+1,0))</f>
        <v>0</v>
      </c>
      <c r="T699" s="73">
        <f t="shared" si="47"/>
        <v>0</v>
      </c>
    </row>
    <row r="700" spans="1:20" ht="15.75" customHeight="1" x14ac:dyDescent="0.2">
      <c r="A700" s="42"/>
      <c r="B700" s="41"/>
      <c r="C700" s="44"/>
      <c r="D700" s="40"/>
      <c r="E700" s="26">
        <f t="shared" si="50"/>
        <v>0</v>
      </c>
      <c r="F700" s="27"/>
      <c r="G700" s="27"/>
      <c r="H700" s="30">
        <f xml:space="preserve"> R700*S700 + Q700*InosineTablo[[#All],[Sütun4]] + T700</f>
        <v>0</v>
      </c>
      <c r="Q700" s="71">
        <f t="shared" si="48"/>
        <v>0</v>
      </c>
      <c r="R700" s="72">
        <f t="shared" si="49"/>
        <v>0</v>
      </c>
      <c r="S700" s="72">
        <f>IF( ISERROR( VLOOKUP(F700,FiyatTablosu[],MATCH(G700,saflastirma,0)+1,0)), 0, VLOOKUP(F700,FiyatTablosu[],MATCH(G700,saflastirma,0)+1,0))</f>
        <v>0</v>
      </c>
      <c r="T700" s="73">
        <f t="shared" si="47"/>
        <v>0</v>
      </c>
    </row>
    <row r="701" spans="1:20" ht="15.75" customHeight="1" x14ac:dyDescent="0.2">
      <c r="A701" s="42"/>
      <c r="B701" s="41"/>
      <c r="C701" s="44"/>
      <c r="D701" s="40"/>
      <c r="E701" s="26">
        <f t="shared" si="50"/>
        <v>0</v>
      </c>
      <c r="F701" s="27"/>
      <c r="G701" s="27"/>
      <c r="H701" s="30">
        <f xml:space="preserve"> R701*S701 + Q701*InosineTablo[[#All],[Sütun4]] + T701</f>
        <v>0</v>
      </c>
      <c r="Q701" s="71">
        <f t="shared" si="48"/>
        <v>0</v>
      </c>
      <c r="R701" s="72">
        <f t="shared" si="49"/>
        <v>0</v>
      </c>
      <c r="S701" s="72">
        <f>IF( ISERROR( VLOOKUP(F701,FiyatTablosu[],MATCH(G701,saflastirma,0)+1,0)), 0, VLOOKUP(F701,FiyatTablosu[],MATCH(G701,saflastirma,0)+1,0))</f>
        <v>0</v>
      </c>
      <c r="T701" s="73">
        <f t="shared" si="47"/>
        <v>0</v>
      </c>
    </row>
    <row r="702" spans="1:20" ht="15.75" customHeight="1" x14ac:dyDescent="0.2">
      <c r="A702" s="42"/>
      <c r="B702" s="41"/>
      <c r="C702" s="44"/>
      <c r="D702" s="40"/>
      <c r="E702" s="26">
        <f t="shared" si="50"/>
        <v>0</v>
      </c>
      <c r="F702" s="27"/>
      <c r="G702" s="27"/>
      <c r="H702" s="30">
        <f xml:space="preserve"> R702*S702 + Q702*InosineTablo[[#All],[Sütun4]] + T702</f>
        <v>0</v>
      </c>
      <c r="Q702" s="71">
        <f t="shared" si="48"/>
        <v>0</v>
      </c>
      <c r="R702" s="72">
        <f t="shared" si="49"/>
        <v>0</v>
      </c>
      <c r="S702" s="72">
        <f>IF( ISERROR( VLOOKUP(F702,FiyatTablosu[],MATCH(G702,saflastirma,0)+1,0)), 0, VLOOKUP(F702,FiyatTablosu[],MATCH(G702,saflastirma,0)+1,0))</f>
        <v>0</v>
      </c>
      <c r="T702" s="73">
        <f t="shared" si="47"/>
        <v>0</v>
      </c>
    </row>
    <row r="703" spans="1:20" ht="15.75" customHeight="1" x14ac:dyDescent="0.2">
      <c r="A703" s="42"/>
      <c r="B703" s="41"/>
      <c r="C703" s="44"/>
      <c r="D703" s="40"/>
      <c r="E703" s="26">
        <f t="shared" si="50"/>
        <v>0</v>
      </c>
      <c r="F703" s="27"/>
      <c r="G703" s="27"/>
      <c r="H703" s="30">
        <f xml:space="preserve"> R703*S703 + Q703*InosineTablo[[#All],[Sütun4]] + T703</f>
        <v>0</v>
      </c>
      <c r="Q703" s="71">
        <f t="shared" si="48"/>
        <v>0</v>
      </c>
      <c r="R703" s="72">
        <f t="shared" si="49"/>
        <v>0</v>
      </c>
      <c r="S703" s="72">
        <f>IF( ISERROR( VLOOKUP(F703,FiyatTablosu[],MATCH(G703,saflastirma,0)+1,0)), 0, VLOOKUP(F703,FiyatTablosu[],MATCH(G703,saflastirma,0)+1,0))</f>
        <v>0</v>
      </c>
      <c r="T703" s="73">
        <f t="shared" si="47"/>
        <v>0</v>
      </c>
    </row>
    <row r="704" spans="1:20" ht="15.75" customHeight="1" x14ac:dyDescent="0.2">
      <c r="A704" s="42"/>
      <c r="B704" s="41"/>
      <c r="C704" s="44"/>
      <c r="D704" s="40"/>
      <c r="E704" s="26">
        <f t="shared" si="50"/>
        <v>0</v>
      </c>
      <c r="F704" s="27"/>
      <c r="G704" s="27"/>
      <c r="H704" s="30">
        <f xml:space="preserve"> R704*S704 + Q704*InosineTablo[[#All],[Sütun4]] + T704</f>
        <v>0</v>
      </c>
      <c r="Q704" s="71">
        <f t="shared" si="48"/>
        <v>0</v>
      </c>
      <c r="R704" s="72">
        <f t="shared" si="49"/>
        <v>0</v>
      </c>
      <c r="S704" s="72">
        <f>IF( ISERROR( VLOOKUP(F704,FiyatTablosu[],MATCH(G704,saflastirma,0)+1,0)), 0, VLOOKUP(F704,FiyatTablosu[],MATCH(G704,saflastirma,0)+1,0))</f>
        <v>0</v>
      </c>
      <c r="T704" s="73">
        <f t="shared" si="47"/>
        <v>0</v>
      </c>
    </row>
    <row r="705" spans="1:20" ht="15.75" customHeight="1" x14ac:dyDescent="0.2">
      <c r="A705" s="42"/>
      <c r="B705" s="41"/>
      <c r="C705" s="44"/>
      <c r="D705" s="40"/>
      <c r="E705" s="26">
        <f t="shared" si="50"/>
        <v>0</v>
      </c>
      <c r="F705" s="27"/>
      <c r="G705" s="27"/>
      <c r="H705" s="30">
        <f xml:space="preserve"> R705*S705 + Q705*InosineTablo[[#All],[Sütun4]] + T705</f>
        <v>0</v>
      </c>
      <c r="Q705" s="71">
        <f t="shared" si="48"/>
        <v>0</v>
      </c>
      <c r="R705" s="72">
        <f t="shared" si="49"/>
        <v>0</v>
      </c>
      <c r="S705" s="72">
        <f>IF( ISERROR( VLOOKUP(F705,FiyatTablosu[],MATCH(G705,saflastirma,0)+1,0)), 0, VLOOKUP(F705,FiyatTablosu[],MATCH(G705,saflastirma,0)+1,0))</f>
        <v>0</v>
      </c>
      <c r="T705" s="73">
        <f t="shared" si="47"/>
        <v>0</v>
      </c>
    </row>
    <row r="706" spans="1:20" ht="15.75" customHeight="1" x14ac:dyDescent="0.2">
      <c r="A706" s="42"/>
      <c r="B706" s="41"/>
      <c r="C706" s="44"/>
      <c r="D706" s="40"/>
      <c r="E706" s="26">
        <f t="shared" si="50"/>
        <v>0</v>
      </c>
      <c r="F706" s="27"/>
      <c r="G706" s="27"/>
      <c r="H706" s="30">
        <f xml:space="preserve"> R706*S706 + Q706*InosineTablo[[#All],[Sütun4]] + T706</f>
        <v>0</v>
      </c>
      <c r="Q706" s="71">
        <f t="shared" si="48"/>
        <v>0</v>
      </c>
      <c r="R706" s="72">
        <f t="shared" si="49"/>
        <v>0</v>
      </c>
      <c r="S706" s="72">
        <f>IF( ISERROR( VLOOKUP(F706,FiyatTablosu[],MATCH(G706,saflastirma,0)+1,0)), 0, VLOOKUP(F706,FiyatTablosu[],MATCH(G706,saflastirma,0)+1,0))</f>
        <v>0</v>
      </c>
      <c r="T706" s="73">
        <f t="shared" si="47"/>
        <v>0</v>
      </c>
    </row>
    <row r="707" spans="1:20" ht="15.75" customHeight="1" x14ac:dyDescent="0.2">
      <c r="A707" s="42"/>
      <c r="B707" s="41"/>
      <c r="C707" s="44"/>
      <c r="D707" s="40"/>
      <c r="E707" s="26">
        <f t="shared" si="50"/>
        <v>0</v>
      </c>
      <c r="F707" s="27"/>
      <c r="G707" s="27"/>
      <c r="H707" s="30">
        <f xml:space="preserve"> R707*S707 + Q707*InosineTablo[[#All],[Sütun4]] + T707</f>
        <v>0</v>
      </c>
      <c r="Q707" s="71">
        <f t="shared" si="48"/>
        <v>0</v>
      </c>
      <c r="R707" s="72">
        <f t="shared" si="49"/>
        <v>0</v>
      </c>
      <c r="S707" s="72">
        <f>IF( ISERROR( VLOOKUP(F707,FiyatTablosu[],MATCH(G707,saflastirma,0)+1,0)), 0, VLOOKUP(F707,FiyatTablosu[],MATCH(G707,saflastirma,0)+1,0))</f>
        <v>0</v>
      </c>
      <c r="T707" s="73">
        <f t="shared" si="47"/>
        <v>0</v>
      </c>
    </row>
    <row r="708" spans="1:20" ht="15.75" customHeight="1" x14ac:dyDescent="0.2">
      <c r="A708" s="42"/>
      <c r="B708" s="41"/>
      <c r="C708" s="44"/>
      <c r="D708" s="40"/>
      <c r="E708" s="26">
        <f t="shared" si="50"/>
        <v>0</v>
      </c>
      <c r="F708" s="27"/>
      <c r="G708" s="27"/>
      <c r="H708" s="30">
        <f xml:space="preserve"> R708*S708 + Q708*InosineTablo[[#All],[Sütun4]] + T708</f>
        <v>0</v>
      </c>
      <c r="Q708" s="71">
        <f t="shared" si="48"/>
        <v>0</v>
      </c>
      <c r="R708" s="72">
        <f t="shared" si="49"/>
        <v>0</v>
      </c>
      <c r="S708" s="72">
        <f>IF( ISERROR( VLOOKUP(F708,FiyatTablosu[],MATCH(G708,saflastirma,0)+1,0)), 0, VLOOKUP(F708,FiyatTablosu[],MATCH(G708,saflastirma,0)+1,0))</f>
        <v>0</v>
      </c>
      <c r="T708" s="73">
        <f t="shared" si="47"/>
        <v>0</v>
      </c>
    </row>
    <row r="709" spans="1:20" ht="15.75" customHeight="1" x14ac:dyDescent="0.2">
      <c r="A709" s="42"/>
      <c r="B709" s="41"/>
      <c r="C709" s="44"/>
      <c r="D709" s="40"/>
      <c r="E709" s="26">
        <f t="shared" si="50"/>
        <v>0</v>
      </c>
      <c r="F709" s="27"/>
      <c r="G709" s="27"/>
      <c r="H709" s="30">
        <f xml:space="preserve"> R709*S709 + Q709*InosineTablo[[#All],[Sütun4]] + T709</f>
        <v>0</v>
      </c>
      <c r="Q709" s="71">
        <f t="shared" si="48"/>
        <v>0</v>
      </c>
      <c r="R709" s="72">
        <f t="shared" si="49"/>
        <v>0</v>
      </c>
      <c r="S709" s="72">
        <f>IF( ISERROR( VLOOKUP(F709,FiyatTablosu[],MATCH(G709,saflastirma,0)+1,0)), 0, VLOOKUP(F709,FiyatTablosu[],MATCH(G709,saflastirma,0)+1,0))</f>
        <v>0</v>
      </c>
      <c r="T709" s="73">
        <f t="shared" si="47"/>
        <v>0</v>
      </c>
    </row>
    <row r="710" spans="1:20" ht="15.75" customHeight="1" x14ac:dyDescent="0.2">
      <c r="A710" s="42"/>
      <c r="B710" s="41"/>
      <c r="C710" s="44"/>
      <c r="D710" s="40"/>
      <c r="E710" s="26">
        <f t="shared" si="50"/>
        <v>0</v>
      </c>
      <c r="F710" s="27"/>
      <c r="G710" s="27"/>
      <c r="H710" s="30">
        <f xml:space="preserve"> R710*S710 + Q710*InosineTablo[[#All],[Sütun4]] + T710</f>
        <v>0</v>
      </c>
      <c r="Q710" s="71">
        <f t="shared" si="48"/>
        <v>0</v>
      </c>
      <c r="R710" s="72">
        <f t="shared" si="49"/>
        <v>0</v>
      </c>
      <c r="S710" s="72">
        <f>IF( ISERROR( VLOOKUP(F710,FiyatTablosu[],MATCH(G710,saflastirma,0)+1,0)), 0, VLOOKUP(F710,FiyatTablosu[],MATCH(G710,saflastirma,0)+1,0))</f>
        <v>0</v>
      </c>
      <c r="T710" s="73">
        <f t="shared" si="47"/>
        <v>0</v>
      </c>
    </row>
    <row r="711" spans="1:20" ht="15.75" customHeight="1" x14ac:dyDescent="0.2">
      <c r="A711" s="42"/>
      <c r="B711" s="41"/>
      <c r="C711" s="44"/>
      <c r="D711" s="40"/>
      <c r="E711" s="26">
        <f t="shared" si="50"/>
        <v>0</v>
      </c>
      <c r="F711" s="27"/>
      <c r="G711" s="27"/>
      <c r="H711" s="30">
        <f xml:space="preserve"> R711*S711 + Q711*InosineTablo[[#All],[Sütun4]] + T711</f>
        <v>0</v>
      </c>
      <c r="Q711" s="71">
        <f t="shared" si="48"/>
        <v>0</v>
      </c>
      <c r="R711" s="72">
        <f t="shared" si="49"/>
        <v>0</v>
      </c>
      <c r="S711" s="72">
        <f>IF( ISERROR( VLOOKUP(F711,FiyatTablosu[],MATCH(G711,saflastirma,0)+1,0)), 0, VLOOKUP(F711,FiyatTablosu[],MATCH(G711,saflastirma,0)+1,0))</f>
        <v>0</v>
      </c>
      <c r="T711" s="73">
        <f t="shared" si="47"/>
        <v>0</v>
      </c>
    </row>
    <row r="712" spans="1:20" ht="15.75" customHeight="1" x14ac:dyDescent="0.2">
      <c r="A712" s="42"/>
      <c r="B712" s="41"/>
      <c r="C712" s="44"/>
      <c r="D712" s="40"/>
      <c r="E712" s="26">
        <f t="shared" si="50"/>
        <v>0</v>
      </c>
      <c r="F712" s="27"/>
      <c r="G712" s="27"/>
      <c r="H712" s="30">
        <f xml:space="preserve"> R712*S712 + Q712*InosineTablo[[#All],[Sütun4]] + T712</f>
        <v>0</v>
      </c>
      <c r="Q712" s="71">
        <f t="shared" si="48"/>
        <v>0</v>
      </c>
      <c r="R712" s="72">
        <f t="shared" si="49"/>
        <v>0</v>
      </c>
      <c r="S712" s="72">
        <f>IF( ISERROR( VLOOKUP(F712,FiyatTablosu[],MATCH(G712,saflastirma,0)+1,0)), 0, VLOOKUP(F712,FiyatTablosu[],MATCH(G712,saflastirma,0)+1,0))</f>
        <v>0</v>
      </c>
      <c r="T712" s="73">
        <f t="shared" si="47"/>
        <v>0</v>
      </c>
    </row>
    <row r="713" spans="1:20" ht="15.75" customHeight="1" x14ac:dyDescent="0.2">
      <c r="A713" s="42"/>
      <c r="B713" s="41"/>
      <c r="C713" s="44"/>
      <c r="D713" s="40"/>
      <c r="E713" s="26">
        <f t="shared" si="50"/>
        <v>0</v>
      </c>
      <c r="F713" s="27"/>
      <c r="G713" s="27"/>
      <c r="H713" s="30">
        <f xml:space="preserve"> R713*S713 + Q713*InosineTablo[[#All],[Sütun4]] + T713</f>
        <v>0</v>
      </c>
      <c r="Q713" s="71">
        <f t="shared" si="48"/>
        <v>0</v>
      </c>
      <c r="R713" s="72">
        <f t="shared" si="49"/>
        <v>0</v>
      </c>
      <c r="S713" s="72">
        <f>IF( ISERROR( VLOOKUP(F713,FiyatTablosu[],MATCH(G713,saflastirma,0)+1,0)), 0, VLOOKUP(F713,FiyatTablosu[],MATCH(G713,saflastirma,0)+1,0))</f>
        <v>0</v>
      </c>
      <c r="T713" s="73">
        <f t="shared" si="47"/>
        <v>0</v>
      </c>
    </row>
    <row r="714" spans="1:20" ht="15.75" customHeight="1" x14ac:dyDescent="0.2">
      <c r="A714" s="42"/>
      <c r="B714" s="41"/>
      <c r="C714" s="44"/>
      <c r="D714" s="40"/>
      <c r="E714" s="26">
        <f t="shared" si="50"/>
        <v>0</v>
      </c>
      <c r="F714" s="27"/>
      <c r="G714" s="27"/>
      <c r="H714" s="30">
        <f xml:space="preserve"> R714*S714 + Q714*InosineTablo[[#All],[Sütun4]] + T714</f>
        <v>0</v>
      </c>
      <c r="Q714" s="71">
        <f t="shared" si="48"/>
        <v>0</v>
      </c>
      <c r="R714" s="72">
        <f t="shared" si="49"/>
        <v>0</v>
      </c>
      <c r="S714" s="72">
        <f>IF( ISERROR( VLOOKUP(F714,FiyatTablosu[],MATCH(G714,saflastirma,0)+1,0)), 0, VLOOKUP(F714,FiyatTablosu[],MATCH(G714,saflastirma,0)+1,0))</f>
        <v>0</v>
      </c>
      <c r="T714" s="73">
        <f t="shared" si="47"/>
        <v>0</v>
      </c>
    </row>
    <row r="715" spans="1:20" ht="15.75" customHeight="1" x14ac:dyDescent="0.2">
      <c r="A715" s="42"/>
      <c r="B715" s="41"/>
      <c r="C715" s="44"/>
      <c r="D715" s="40"/>
      <c r="E715" s="26">
        <f t="shared" si="50"/>
        <v>0</v>
      </c>
      <c r="F715" s="27"/>
      <c r="G715" s="27"/>
      <c r="H715" s="30">
        <f xml:space="preserve"> R715*S715 + Q715*InosineTablo[[#All],[Sütun4]] + T715</f>
        <v>0</v>
      </c>
      <c r="Q715" s="71">
        <f t="shared" si="48"/>
        <v>0</v>
      </c>
      <c r="R715" s="72">
        <f t="shared" si="49"/>
        <v>0</v>
      </c>
      <c r="S715" s="72">
        <f>IF( ISERROR( VLOOKUP(F715,FiyatTablosu[],MATCH(G715,saflastirma,0)+1,0)), 0, VLOOKUP(F715,FiyatTablosu[],MATCH(G715,saflastirma,0)+1,0))</f>
        <v>0</v>
      </c>
      <c r="T715" s="73">
        <f t="shared" si="47"/>
        <v>0</v>
      </c>
    </row>
    <row r="716" spans="1:20" ht="15.75" customHeight="1" x14ac:dyDescent="0.2">
      <c r="A716" s="42"/>
      <c r="B716" s="41"/>
      <c r="C716" s="44"/>
      <c r="D716" s="40"/>
      <c r="E716" s="26">
        <f t="shared" si="50"/>
        <v>0</v>
      </c>
      <c r="F716" s="27"/>
      <c r="G716" s="27"/>
      <c r="H716" s="30">
        <f xml:space="preserve"> R716*S716 + Q716*InosineTablo[[#All],[Sütun4]] + T716</f>
        <v>0</v>
      </c>
      <c r="Q716" s="71">
        <f t="shared" si="48"/>
        <v>0</v>
      </c>
      <c r="R716" s="72">
        <f t="shared" si="49"/>
        <v>0</v>
      </c>
      <c r="S716" s="72">
        <f>IF( ISERROR( VLOOKUP(F716,FiyatTablosu[],MATCH(G716,saflastirma,0)+1,0)), 0, VLOOKUP(F716,FiyatTablosu[],MATCH(G716,saflastirma,0)+1,0))</f>
        <v>0</v>
      </c>
      <c r="T716" s="73">
        <f t="shared" si="47"/>
        <v>0</v>
      </c>
    </row>
    <row r="717" spans="1:20" ht="15.75" customHeight="1" x14ac:dyDescent="0.2">
      <c r="A717" s="42"/>
      <c r="B717" s="41"/>
      <c r="C717" s="44"/>
      <c r="D717" s="40"/>
      <c r="E717" s="26">
        <f t="shared" si="50"/>
        <v>0</v>
      </c>
      <c r="F717" s="27"/>
      <c r="G717" s="27"/>
      <c r="H717" s="30">
        <f xml:space="preserve"> R717*S717 + Q717*InosineTablo[[#All],[Sütun4]] + T717</f>
        <v>0</v>
      </c>
      <c r="Q717" s="71">
        <f t="shared" si="48"/>
        <v>0</v>
      </c>
      <c r="R717" s="72">
        <f t="shared" si="49"/>
        <v>0</v>
      </c>
      <c r="S717" s="72">
        <f>IF( ISERROR( VLOOKUP(F717,FiyatTablosu[],MATCH(G717,saflastirma,0)+1,0)), 0, VLOOKUP(F717,FiyatTablosu[],MATCH(G717,saflastirma,0)+1,0))</f>
        <v>0</v>
      </c>
      <c r="T717" s="73">
        <f t="shared" si="47"/>
        <v>0</v>
      </c>
    </row>
    <row r="718" spans="1:20" ht="15.75" customHeight="1" x14ac:dyDescent="0.2">
      <c r="A718" s="42"/>
      <c r="B718" s="41"/>
      <c r="C718" s="44"/>
      <c r="D718" s="40"/>
      <c r="E718" s="26">
        <f t="shared" si="50"/>
        <v>0</v>
      </c>
      <c r="F718" s="27"/>
      <c r="G718" s="27"/>
      <c r="H718" s="30">
        <f xml:space="preserve"> R718*S718 + Q718*InosineTablo[[#All],[Sütun4]] + T718</f>
        <v>0</v>
      </c>
      <c r="Q718" s="71">
        <f t="shared" si="48"/>
        <v>0</v>
      </c>
      <c r="R718" s="72">
        <f t="shared" si="49"/>
        <v>0</v>
      </c>
      <c r="S718" s="72">
        <f>IF( ISERROR( VLOOKUP(F718,FiyatTablosu[],MATCH(G718,saflastirma,0)+1,0)), 0, VLOOKUP(F718,FiyatTablosu[],MATCH(G718,saflastirma,0)+1,0))</f>
        <v>0</v>
      </c>
      <c r="T718" s="73">
        <f t="shared" si="47"/>
        <v>0</v>
      </c>
    </row>
    <row r="719" spans="1:20" ht="15.75" customHeight="1" x14ac:dyDescent="0.2">
      <c r="A719" s="42"/>
      <c r="B719" s="41"/>
      <c r="C719" s="44"/>
      <c r="D719" s="40"/>
      <c r="E719" s="26">
        <f t="shared" si="50"/>
        <v>0</v>
      </c>
      <c r="F719" s="27"/>
      <c r="G719" s="27"/>
      <c r="H719" s="30">
        <f xml:space="preserve"> R719*S719 + Q719*InosineTablo[[#All],[Sütun4]] + T719</f>
        <v>0</v>
      </c>
      <c r="Q719" s="71">
        <f t="shared" si="48"/>
        <v>0</v>
      </c>
      <c r="R719" s="72">
        <f t="shared" si="49"/>
        <v>0</v>
      </c>
      <c r="S719" s="72">
        <f>IF( ISERROR( VLOOKUP(F719,FiyatTablosu[],MATCH(G719,saflastirma,0)+1,0)), 0, VLOOKUP(F719,FiyatTablosu[],MATCH(G719,saflastirma,0)+1,0))</f>
        <v>0</v>
      </c>
      <c r="T719" s="73">
        <f t="shared" si="47"/>
        <v>0</v>
      </c>
    </row>
    <row r="720" spans="1:20" ht="15.75" customHeight="1" x14ac:dyDescent="0.2">
      <c r="A720" s="42"/>
      <c r="B720" s="41"/>
      <c r="C720" s="44"/>
      <c r="D720" s="40"/>
      <c r="E720" s="26">
        <f t="shared" si="50"/>
        <v>0</v>
      </c>
      <c r="F720" s="27"/>
      <c r="G720" s="27"/>
      <c r="H720" s="30">
        <f xml:space="preserve"> R720*S720 + Q720*InosineTablo[[#All],[Sütun4]] + T720</f>
        <v>0</v>
      </c>
      <c r="Q720" s="71">
        <f t="shared" si="48"/>
        <v>0</v>
      </c>
      <c r="R720" s="72">
        <f t="shared" si="49"/>
        <v>0</v>
      </c>
      <c r="S720" s="72">
        <f>IF( ISERROR( VLOOKUP(F720,FiyatTablosu[],MATCH(G720,saflastirma,0)+1,0)), 0, VLOOKUP(F720,FiyatTablosu[],MATCH(G720,saflastirma,0)+1,0))</f>
        <v>0</v>
      </c>
      <c r="T720" s="73">
        <f t="shared" si="47"/>
        <v>0</v>
      </c>
    </row>
    <row r="721" spans="1:20" ht="15.75" customHeight="1" x14ac:dyDescent="0.2">
      <c r="A721" s="42"/>
      <c r="B721" s="41"/>
      <c r="C721" s="44"/>
      <c r="D721" s="40"/>
      <c r="E721" s="26">
        <f t="shared" si="50"/>
        <v>0</v>
      </c>
      <c r="F721" s="27"/>
      <c r="G721" s="27"/>
      <c r="H721" s="30">
        <f xml:space="preserve"> R721*S721 + Q721*InosineTablo[[#All],[Sütun4]] + T721</f>
        <v>0</v>
      </c>
      <c r="Q721" s="71">
        <f t="shared" si="48"/>
        <v>0</v>
      </c>
      <c r="R721" s="72">
        <f t="shared" si="49"/>
        <v>0</v>
      </c>
      <c r="S721" s="72">
        <f>IF( ISERROR( VLOOKUP(F721,FiyatTablosu[],MATCH(G721,saflastirma,0)+1,0)), 0, VLOOKUP(F721,FiyatTablosu[],MATCH(G721,saflastirma,0)+1,0))</f>
        <v>0</v>
      </c>
      <c r="T721" s="73">
        <f t="shared" si="47"/>
        <v>0</v>
      </c>
    </row>
    <row r="722" spans="1:20" ht="15.75" customHeight="1" x14ac:dyDescent="0.2">
      <c r="A722" s="42"/>
      <c r="B722" s="41"/>
      <c r="C722" s="44"/>
      <c r="D722" s="40"/>
      <c r="E722" s="26">
        <f t="shared" si="50"/>
        <v>0</v>
      </c>
      <c r="F722" s="27"/>
      <c r="G722" s="27"/>
      <c r="H722" s="30">
        <f xml:space="preserve"> R722*S722 + Q722*InosineTablo[[#All],[Sütun4]] + T722</f>
        <v>0</v>
      </c>
      <c r="Q722" s="71">
        <f t="shared" si="48"/>
        <v>0</v>
      </c>
      <c r="R722" s="72">
        <f t="shared" si="49"/>
        <v>0</v>
      </c>
      <c r="S722" s="72">
        <f>IF( ISERROR( VLOOKUP(F722,FiyatTablosu[],MATCH(G722,saflastirma,0)+1,0)), 0, VLOOKUP(F722,FiyatTablosu[],MATCH(G722,saflastirma,0)+1,0))</f>
        <v>0</v>
      </c>
      <c r="T722" s="73">
        <f t="shared" si="47"/>
        <v>0</v>
      </c>
    </row>
    <row r="723" spans="1:20" ht="15.75" customHeight="1" x14ac:dyDescent="0.2">
      <c r="A723" s="42"/>
      <c r="B723" s="41"/>
      <c r="C723" s="44"/>
      <c r="D723" s="40"/>
      <c r="E723" s="26">
        <f t="shared" si="50"/>
        <v>0</v>
      </c>
      <c r="F723" s="27"/>
      <c r="G723" s="27"/>
      <c r="H723" s="30">
        <f xml:space="preserve"> R723*S723 + Q723*InosineTablo[[#All],[Sütun4]] + T723</f>
        <v>0</v>
      </c>
      <c r="Q723" s="71">
        <f t="shared" si="48"/>
        <v>0</v>
      </c>
      <c r="R723" s="72">
        <f t="shared" si="49"/>
        <v>0</v>
      </c>
      <c r="S723" s="72">
        <f>IF( ISERROR( VLOOKUP(F723,FiyatTablosu[],MATCH(G723,saflastirma,0)+1,0)), 0, VLOOKUP(F723,FiyatTablosu[],MATCH(G723,saflastirma,0)+1,0))</f>
        <v>0</v>
      </c>
      <c r="T723" s="73">
        <f t="shared" si="47"/>
        <v>0</v>
      </c>
    </row>
    <row r="724" spans="1:20" ht="15.75" customHeight="1" x14ac:dyDescent="0.2">
      <c r="A724" s="42"/>
      <c r="B724" s="41"/>
      <c r="C724" s="44"/>
      <c r="D724" s="40"/>
      <c r="E724" s="26">
        <f t="shared" si="50"/>
        <v>0</v>
      </c>
      <c r="F724" s="27"/>
      <c r="G724" s="27"/>
      <c r="H724" s="30">
        <f xml:space="preserve"> R724*S724 + Q724*InosineTablo[[#All],[Sütun4]] + T724</f>
        <v>0</v>
      </c>
      <c r="Q724" s="71">
        <f t="shared" si="48"/>
        <v>0</v>
      </c>
      <c r="R724" s="72">
        <f t="shared" si="49"/>
        <v>0</v>
      </c>
      <c r="S724" s="72">
        <f>IF( ISERROR( VLOOKUP(F724,FiyatTablosu[],MATCH(G724,saflastirma,0)+1,0)), 0, VLOOKUP(F724,FiyatTablosu[],MATCH(G724,saflastirma,0)+1,0))</f>
        <v>0</v>
      </c>
      <c r="T724" s="73">
        <f t="shared" si="47"/>
        <v>0</v>
      </c>
    </row>
    <row r="725" spans="1:20" ht="15.75" customHeight="1" x14ac:dyDescent="0.2">
      <c r="A725" s="42"/>
      <c r="B725" s="41"/>
      <c r="C725" s="44"/>
      <c r="D725" s="40"/>
      <c r="E725" s="26">
        <f t="shared" si="50"/>
        <v>0</v>
      </c>
      <c r="F725" s="27"/>
      <c r="G725" s="27"/>
      <c r="H725" s="30">
        <f xml:space="preserve"> R725*S725 + Q725*InosineTablo[[#All],[Sütun4]] + T725</f>
        <v>0</v>
      </c>
      <c r="Q725" s="71">
        <f t="shared" si="48"/>
        <v>0</v>
      </c>
      <c r="R725" s="72">
        <f t="shared" si="49"/>
        <v>0</v>
      </c>
      <c r="S725" s="72">
        <f>IF( ISERROR( VLOOKUP(F725,FiyatTablosu[],MATCH(G725,saflastirma,0)+1,0)), 0, VLOOKUP(F725,FiyatTablosu[],MATCH(G725,saflastirma,0)+1,0))</f>
        <v>0</v>
      </c>
      <c r="T725" s="73">
        <f t="shared" si="47"/>
        <v>0</v>
      </c>
    </row>
    <row r="726" spans="1:20" ht="15.75" customHeight="1" x14ac:dyDescent="0.2">
      <c r="A726" s="42"/>
      <c r="B726" s="41"/>
      <c r="C726" s="44"/>
      <c r="D726" s="40"/>
      <c r="E726" s="26">
        <f t="shared" si="50"/>
        <v>0</v>
      </c>
      <c r="F726" s="27"/>
      <c r="G726" s="27"/>
      <c r="H726" s="30">
        <f xml:space="preserve"> R726*S726 + Q726*InosineTablo[[#All],[Sütun4]] + T726</f>
        <v>0</v>
      </c>
      <c r="Q726" s="71">
        <f t="shared" si="48"/>
        <v>0</v>
      </c>
      <c r="R726" s="72">
        <f t="shared" si="49"/>
        <v>0</v>
      </c>
      <c r="S726" s="72">
        <f>IF( ISERROR( VLOOKUP(F726,FiyatTablosu[],MATCH(G726,saflastirma,0)+1,0)), 0, VLOOKUP(F726,FiyatTablosu[],MATCH(G726,saflastirma,0)+1,0))</f>
        <v>0</v>
      </c>
      <c r="T726" s="73">
        <f t="shared" si="47"/>
        <v>0</v>
      </c>
    </row>
    <row r="727" spans="1:20" ht="15.75" customHeight="1" x14ac:dyDescent="0.2">
      <c r="A727" s="42"/>
      <c r="B727" s="41"/>
      <c r="C727" s="44"/>
      <c r="D727" s="40"/>
      <c r="E727" s="26">
        <f t="shared" si="50"/>
        <v>0</v>
      </c>
      <c r="F727" s="27"/>
      <c r="G727" s="27"/>
      <c r="H727" s="30">
        <f xml:space="preserve"> R727*S727 + Q727*InosineTablo[[#All],[Sütun4]] + T727</f>
        <v>0</v>
      </c>
      <c r="Q727" s="71">
        <f t="shared" si="48"/>
        <v>0</v>
      </c>
      <c r="R727" s="72">
        <f t="shared" si="49"/>
        <v>0</v>
      </c>
      <c r="S727" s="72">
        <f>IF( ISERROR( VLOOKUP(F727,FiyatTablosu[],MATCH(G727,saflastirma,0)+1,0)), 0, VLOOKUP(F727,FiyatTablosu[],MATCH(G727,saflastirma,0)+1,0))</f>
        <v>0</v>
      </c>
      <c r="T727" s="73">
        <f t="shared" ref="T727:T790" si="51">IF(B727="",0,VLOOKUP(B727,bes_mod_fiyatlar,4,FALSE))+IF(D727="",0,VLOOKUP(D727,uc_mod_fiyatlar,4,FALSE))</f>
        <v>0</v>
      </c>
    </row>
    <row r="728" spans="1:20" ht="15.75" customHeight="1" x14ac:dyDescent="0.2">
      <c r="A728" s="42"/>
      <c r="B728" s="41"/>
      <c r="C728" s="44"/>
      <c r="D728" s="40"/>
      <c r="E728" s="26">
        <f t="shared" si="50"/>
        <v>0</v>
      </c>
      <c r="F728" s="27"/>
      <c r="G728" s="27"/>
      <c r="H728" s="30">
        <f xml:space="preserve"> R728*S728 + Q728*InosineTablo[[#All],[Sütun4]] + T728</f>
        <v>0</v>
      </c>
      <c r="Q728" s="71">
        <f t="shared" ref="Q728:Q791" si="52">2*LEN(C728)-LEN(SUBSTITUTE(C728,"I",""))-LEN(SUBSTITUTE(C728,"i",""))</f>
        <v>0</v>
      </c>
      <c r="R728" s="72">
        <f t="shared" ref="R728:R791" si="53">LEN(SUBSTITUTE(C728,"I",""))+LEN(SUBSTITUTE(C728,"i","")) - LEN(C728)</f>
        <v>0</v>
      </c>
      <c r="S728" s="72">
        <f>IF( ISERROR( VLOOKUP(F728,FiyatTablosu[],MATCH(G728,saflastirma,0)+1,0)), 0, VLOOKUP(F728,FiyatTablosu[],MATCH(G728,saflastirma,0)+1,0))</f>
        <v>0</v>
      </c>
      <c r="T728" s="73">
        <f t="shared" si="51"/>
        <v>0</v>
      </c>
    </row>
    <row r="729" spans="1:20" ht="15.75" customHeight="1" x14ac:dyDescent="0.2">
      <c r="A729" s="42"/>
      <c r="B729" s="41"/>
      <c r="C729" s="44"/>
      <c r="D729" s="40"/>
      <c r="E729" s="26">
        <f t="shared" si="50"/>
        <v>0</v>
      </c>
      <c r="F729" s="27"/>
      <c r="G729" s="27"/>
      <c r="H729" s="30">
        <f xml:space="preserve"> R729*S729 + Q729*InosineTablo[[#All],[Sütun4]] + T729</f>
        <v>0</v>
      </c>
      <c r="Q729" s="71">
        <f t="shared" si="52"/>
        <v>0</v>
      </c>
      <c r="R729" s="72">
        <f t="shared" si="53"/>
        <v>0</v>
      </c>
      <c r="S729" s="72">
        <f>IF( ISERROR( VLOOKUP(F729,FiyatTablosu[],MATCH(G729,saflastirma,0)+1,0)), 0, VLOOKUP(F729,FiyatTablosu[],MATCH(G729,saflastirma,0)+1,0))</f>
        <v>0</v>
      </c>
      <c r="T729" s="73">
        <f t="shared" si="51"/>
        <v>0</v>
      </c>
    </row>
    <row r="730" spans="1:20" ht="15.75" customHeight="1" x14ac:dyDescent="0.2">
      <c r="A730" s="42"/>
      <c r="B730" s="41"/>
      <c r="C730" s="44"/>
      <c r="D730" s="40"/>
      <c r="E730" s="26">
        <f t="shared" si="50"/>
        <v>0</v>
      </c>
      <c r="F730" s="27"/>
      <c r="G730" s="27"/>
      <c r="H730" s="30">
        <f xml:space="preserve"> R730*S730 + Q730*InosineTablo[[#All],[Sütun4]] + T730</f>
        <v>0</v>
      </c>
      <c r="Q730" s="71">
        <f t="shared" si="52"/>
        <v>0</v>
      </c>
      <c r="R730" s="72">
        <f t="shared" si="53"/>
        <v>0</v>
      </c>
      <c r="S730" s="72">
        <f>IF( ISERROR( VLOOKUP(F730,FiyatTablosu[],MATCH(G730,saflastirma,0)+1,0)), 0, VLOOKUP(F730,FiyatTablosu[],MATCH(G730,saflastirma,0)+1,0))</f>
        <v>0</v>
      </c>
      <c r="T730" s="73">
        <f t="shared" si="51"/>
        <v>0</v>
      </c>
    </row>
    <row r="731" spans="1:20" ht="15.75" customHeight="1" x14ac:dyDescent="0.2">
      <c r="A731" s="42"/>
      <c r="B731" s="41"/>
      <c r="C731" s="44"/>
      <c r="D731" s="40"/>
      <c r="E731" s="26">
        <f t="shared" si="50"/>
        <v>0</v>
      </c>
      <c r="F731" s="27"/>
      <c r="G731" s="27"/>
      <c r="H731" s="30">
        <f xml:space="preserve"> R731*S731 + Q731*InosineTablo[[#All],[Sütun4]] + T731</f>
        <v>0</v>
      </c>
      <c r="Q731" s="71">
        <f t="shared" si="52"/>
        <v>0</v>
      </c>
      <c r="R731" s="72">
        <f t="shared" si="53"/>
        <v>0</v>
      </c>
      <c r="S731" s="72">
        <f>IF( ISERROR( VLOOKUP(F731,FiyatTablosu[],MATCH(G731,saflastirma,0)+1,0)), 0, VLOOKUP(F731,FiyatTablosu[],MATCH(G731,saflastirma,0)+1,0))</f>
        <v>0</v>
      </c>
      <c r="T731" s="73">
        <f t="shared" si="51"/>
        <v>0</v>
      </c>
    </row>
    <row r="732" spans="1:20" ht="15.75" customHeight="1" x14ac:dyDescent="0.2">
      <c r="A732" s="42"/>
      <c r="B732" s="41"/>
      <c r="C732" s="44"/>
      <c r="D732" s="40"/>
      <c r="E732" s="26">
        <f t="shared" si="50"/>
        <v>0</v>
      </c>
      <c r="F732" s="27"/>
      <c r="G732" s="27"/>
      <c r="H732" s="30">
        <f xml:space="preserve"> R732*S732 + Q732*InosineTablo[[#All],[Sütun4]] + T732</f>
        <v>0</v>
      </c>
      <c r="Q732" s="71">
        <f t="shared" si="52"/>
        <v>0</v>
      </c>
      <c r="R732" s="72">
        <f t="shared" si="53"/>
        <v>0</v>
      </c>
      <c r="S732" s="72">
        <f>IF( ISERROR( VLOOKUP(F732,FiyatTablosu[],MATCH(G732,saflastirma,0)+1,0)), 0, VLOOKUP(F732,FiyatTablosu[],MATCH(G732,saflastirma,0)+1,0))</f>
        <v>0</v>
      </c>
      <c r="T732" s="73">
        <f t="shared" si="51"/>
        <v>0</v>
      </c>
    </row>
    <row r="733" spans="1:20" ht="15.75" customHeight="1" x14ac:dyDescent="0.2">
      <c r="A733" s="42"/>
      <c r="B733" s="41"/>
      <c r="C733" s="44"/>
      <c r="D733" s="40"/>
      <c r="E733" s="26">
        <f t="shared" si="50"/>
        <v>0</v>
      </c>
      <c r="F733" s="27"/>
      <c r="G733" s="27"/>
      <c r="H733" s="30">
        <f xml:space="preserve"> R733*S733 + Q733*InosineTablo[[#All],[Sütun4]] + T733</f>
        <v>0</v>
      </c>
      <c r="Q733" s="71">
        <f t="shared" si="52"/>
        <v>0</v>
      </c>
      <c r="R733" s="72">
        <f t="shared" si="53"/>
        <v>0</v>
      </c>
      <c r="S733" s="72">
        <f>IF( ISERROR( VLOOKUP(F733,FiyatTablosu[],MATCH(G733,saflastirma,0)+1,0)), 0, VLOOKUP(F733,FiyatTablosu[],MATCH(G733,saflastirma,0)+1,0))</f>
        <v>0</v>
      </c>
      <c r="T733" s="73">
        <f t="shared" si="51"/>
        <v>0</v>
      </c>
    </row>
    <row r="734" spans="1:20" ht="15.75" customHeight="1" x14ac:dyDescent="0.2">
      <c r="A734" s="42"/>
      <c r="B734" s="41"/>
      <c r="C734" s="44"/>
      <c r="D734" s="40"/>
      <c r="E734" s="26">
        <f t="shared" ref="E734:E797" si="54">LEN(C734)</f>
        <v>0</v>
      </c>
      <c r="F734" s="27"/>
      <c r="G734" s="27"/>
      <c r="H734" s="30">
        <f xml:space="preserve"> R734*S734 + Q734*InosineTablo[[#All],[Sütun4]] + T734</f>
        <v>0</v>
      </c>
      <c r="Q734" s="71">
        <f t="shared" si="52"/>
        <v>0</v>
      </c>
      <c r="R734" s="72">
        <f t="shared" si="53"/>
        <v>0</v>
      </c>
      <c r="S734" s="72">
        <f>IF( ISERROR( VLOOKUP(F734,FiyatTablosu[],MATCH(G734,saflastirma,0)+1,0)), 0, VLOOKUP(F734,FiyatTablosu[],MATCH(G734,saflastirma,0)+1,0))</f>
        <v>0</v>
      </c>
      <c r="T734" s="73">
        <f t="shared" si="51"/>
        <v>0</v>
      </c>
    </row>
    <row r="735" spans="1:20" ht="15.75" customHeight="1" x14ac:dyDescent="0.2">
      <c r="A735" s="42"/>
      <c r="B735" s="41"/>
      <c r="C735" s="44"/>
      <c r="D735" s="40"/>
      <c r="E735" s="26">
        <f t="shared" si="54"/>
        <v>0</v>
      </c>
      <c r="F735" s="27"/>
      <c r="G735" s="27"/>
      <c r="H735" s="30">
        <f xml:space="preserve"> R735*S735 + Q735*InosineTablo[[#All],[Sütun4]] + T735</f>
        <v>0</v>
      </c>
      <c r="Q735" s="71">
        <f t="shared" si="52"/>
        <v>0</v>
      </c>
      <c r="R735" s="72">
        <f t="shared" si="53"/>
        <v>0</v>
      </c>
      <c r="S735" s="72">
        <f>IF( ISERROR( VLOOKUP(F735,FiyatTablosu[],MATCH(G735,saflastirma,0)+1,0)), 0, VLOOKUP(F735,FiyatTablosu[],MATCH(G735,saflastirma,0)+1,0))</f>
        <v>0</v>
      </c>
      <c r="T735" s="73">
        <f t="shared" si="51"/>
        <v>0</v>
      </c>
    </row>
    <row r="736" spans="1:20" ht="15.75" customHeight="1" x14ac:dyDescent="0.2">
      <c r="A736" s="42"/>
      <c r="B736" s="41"/>
      <c r="C736" s="44"/>
      <c r="D736" s="40"/>
      <c r="E736" s="26">
        <f t="shared" si="54"/>
        <v>0</v>
      </c>
      <c r="F736" s="27"/>
      <c r="G736" s="27"/>
      <c r="H736" s="30">
        <f xml:space="preserve"> R736*S736 + Q736*InosineTablo[[#All],[Sütun4]] + T736</f>
        <v>0</v>
      </c>
      <c r="Q736" s="71">
        <f t="shared" si="52"/>
        <v>0</v>
      </c>
      <c r="R736" s="72">
        <f t="shared" si="53"/>
        <v>0</v>
      </c>
      <c r="S736" s="72">
        <f>IF( ISERROR( VLOOKUP(F736,FiyatTablosu[],MATCH(G736,saflastirma,0)+1,0)), 0, VLOOKUP(F736,FiyatTablosu[],MATCH(G736,saflastirma,0)+1,0))</f>
        <v>0</v>
      </c>
      <c r="T736" s="73">
        <f t="shared" si="51"/>
        <v>0</v>
      </c>
    </row>
    <row r="737" spans="1:20" ht="15.75" customHeight="1" x14ac:dyDescent="0.2">
      <c r="A737" s="42"/>
      <c r="B737" s="41"/>
      <c r="C737" s="44"/>
      <c r="D737" s="40"/>
      <c r="E737" s="26">
        <f t="shared" si="54"/>
        <v>0</v>
      </c>
      <c r="F737" s="27"/>
      <c r="G737" s="27"/>
      <c r="H737" s="30">
        <f xml:space="preserve"> R737*S737 + Q737*InosineTablo[[#All],[Sütun4]] + T737</f>
        <v>0</v>
      </c>
      <c r="Q737" s="71">
        <f t="shared" si="52"/>
        <v>0</v>
      </c>
      <c r="R737" s="72">
        <f t="shared" si="53"/>
        <v>0</v>
      </c>
      <c r="S737" s="72">
        <f>IF( ISERROR( VLOOKUP(F737,FiyatTablosu[],MATCH(G737,saflastirma,0)+1,0)), 0, VLOOKUP(F737,FiyatTablosu[],MATCH(G737,saflastirma,0)+1,0))</f>
        <v>0</v>
      </c>
      <c r="T737" s="73">
        <f t="shared" si="51"/>
        <v>0</v>
      </c>
    </row>
    <row r="738" spans="1:20" ht="15.75" customHeight="1" x14ac:dyDescent="0.2">
      <c r="A738" s="42"/>
      <c r="B738" s="41"/>
      <c r="C738" s="44"/>
      <c r="D738" s="40"/>
      <c r="E738" s="26">
        <f t="shared" si="54"/>
        <v>0</v>
      </c>
      <c r="F738" s="27"/>
      <c r="G738" s="27"/>
      <c r="H738" s="30">
        <f xml:space="preserve"> R738*S738 + Q738*InosineTablo[[#All],[Sütun4]] + T738</f>
        <v>0</v>
      </c>
      <c r="Q738" s="71">
        <f t="shared" si="52"/>
        <v>0</v>
      </c>
      <c r="R738" s="72">
        <f t="shared" si="53"/>
        <v>0</v>
      </c>
      <c r="S738" s="72">
        <f>IF( ISERROR( VLOOKUP(F738,FiyatTablosu[],MATCH(G738,saflastirma,0)+1,0)), 0, VLOOKUP(F738,FiyatTablosu[],MATCH(G738,saflastirma,0)+1,0))</f>
        <v>0</v>
      </c>
      <c r="T738" s="73">
        <f t="shared" si="51"/>
        <v>0</v>
      </c>
    </row>
    <row r="739" spans="1:20" ht="15.75" customHeight="1" x14ac:dyDescent="0.2">
      <c r="A739" s="42"/>
      <c r="B739" s="41"/>
      <c r="C739" s="44"/>
      <c r="D739" s="40"/>
      <c r="E739" s="26">
        <f t="shared" si="54"/>
        <v>0</v>
      </c>
      <c r="F739" s="27"/>
      <c r="G739" s="27"/>
      <c r="H739" s="30">
        <f xml:space="preserve"> R739*S739 + Q739*InosineTablo[[#All],[Sütun4]] + T739</f>
        <v>0</v>
      </c>
      <c r="Q739" s="71">
        <f t="shared" si="52"/>
        <v>0</v>
      </c>
      <c r="R739" s="72">
        <f t="shared" si="53"/>
        <v>0</v>
      </c>
      <c r="S739" s="72">
        <f>IF( ISERROR( VLOOKUP(F739,FiyatTablosu[],MATCH(G739,saflastirma,0)+1,0)), 0, VLOOKUP(F739,FiyatTablosu[],MATCH(G739,saflastirma,0)+1,0))</f>
        <v>0</v>
      </c>
      <c r="T739" s="73">
        <f t="shared" si="51"/>
        <v>0</v>
      </c>
    </row>
    <row r="740" spans="1:20" ht="15.75" customHeight="1" x14ac:dyDescent="0.2">
      <c r="A740" s="42"/>
      <c r="B740" s="41"/>
      <c r="C740" s="44"/>
      <c r="D740" s="40"/>
      <c r="E740" s="26">
        <f t="shared" si="54"/>
        <v>0</v>
      </c>
      <c r="F740" s="27"/>
      <c r="G740" s="27"/>
      <c r="H740" s="30">
        <f xml:space="preserve"> R740*S740 + Q740*InosineTablo[[#All],[Sütun4]] + T740</f>
        <v>0</v>
      </c>
      <c r="Q740" s="71">
        <f t="shared" si="52"/>
        <v>0</v>
      </c>
      <c r="R740" s="72">
        <f t="shared" si="53"/>
        <v>0</v>
      </c>
      <c r="S740" s="72">
        <f>IF( ISERROR( VLOOKUP(F740,FiyatTablosu[],MATCH(G740,saflastirma,0)+1,0)), 0, VLOOKUP(F740,FiyatTablosu[],MATCH(G740,saflastirma,0)+1,0))</f>
        <v>0</v>
      </c>
      <c r="T740" s="73">
        <f t="shared" si="51"/>
        <v>0</v>
      </c>
    </row>
    <row r="741" spans="1:20" ht="15.75" customHeight="1" x14ac:dyDescent="0.2">
      <c r="A741" s="42"/>
      <c r="B741" s="41"/>
      <c r="C741" s="44"/>
      <c r="D741" s="40"/>
      <c r="E741" s="26">
        <f t="shared" si="54"/>
        <v>0</v>
      </c>
      <c r="F741" s="27"/>
      <c r="G741" s="27"/>
      <c r="H741" s="30">
        <f xml:space="preserve"> R741*S741 + Q741*InosineTablo[[#All],[Sütun4]] + T741</f>
        <v>0</v>
      </c>
      <c r="Q741" s="71">
        <f t="shared" si="52"/>
        <v>0</v>
      </c>
      <c r="R741" s="72">
        <f t="shared" si="53"/>
        <v>0</v>
      </c>
      <c r="S741" s="72">
        <f>IF( ISERROR( VLOOKUP(F741,FiyatTablosu[],MATCH(G741,saflastirma,0)+1,0)), 0, VLOOKUP(F741,FiyatTablosu[],MATCH(G741,saflastirma,0)+1,0))</f>
        <v>0</v>
      </c>
      <c r="T741" s="73">
        <f t="shared" si="51"/>
        <v>0</v>
      </c>
    </row>
    <row r="742" spans="1:20" ht="15.75" customHeight="1" x14ac:dyDescent="0.2">
      <c r="A742" s="42"/>
      <c r="B742" s="41"/>
      <c r="C742" s="44"/>
      <c r="D742" s="40"/>
      <c r="E742" s="26">
        <f t="shared" si="54"/>
        <v>0</v>
      </c>
      <c r="F742" s="27"/>
      <c r="G742" s="27"/>
      <c r="H742" s="30">
        <f xml:space="preserve"> R742*S742 + Q742*InosineTablo[[#All],[Sütun4]] + T742</f>
        <v>0</v>
      </c>
      <c r="Q742" s="71">
        <f t="shared" si="52"/>
        <v>0</v>
      </c>
      <c r="R742" s="72">
        <f t="shared" si="53"/>
        <v>0</v>
      </c>
      <c r="S742" s="72">
        <f>IF( ISERROR( VLOOKUP(F742,FiyatTablosu[],MATCH(G742,saflastirma,0)+1,0)), 0, VLOOKUP(F742,FiyatTablosu[],MATCH(G742,saflastirma,0)+1,0))</f>
        <v>0</v>
      </c>
      <c r="T742" s="73">
        <f t="shared" si="51"/>
        <v>0</v>
      </c>
    </row>
    <row r="743" spans="1:20" ht="15.75" customHeight="1" x14ac:dyDescent="0.2">
      <c r="A743" s="42"/>
      <c r="B743" s="41"/>
      <c r="C743" s="44"/>
      <c r="D743" s="40"/>
      <c r="E743" s="26">
        <f t="shared" si="54"/>
        <v>0</v>
      </c>
      <c r="F743" s="27"/>
      <c r="G743" s="27"/>
      <c r="H743" s="30">
        <f xml:space="preserve"> R743*S743 + Q743*InosineTablo[[#All],[Sütun4]] + T743</f>
        <v>0</v>
      </c>
      <c r="Q743" s="71">
        <f t="shared" si="52"/>
        <v>0</v>
      </c>
      <c r="R743" s="72">
        <f t="shared" si="53"/>
        <v>0</v>
      </c>
      <c r="S743" s="72">
        <f>IF( ISERROR( VLOOKUP(F743,FiyatTablosu[],MATCH(G743,saflastirma,0)+1,0)), 0, VLOOKUP(F743,FiyatTablosu[],MATCH(G743,saflastirma,0)+1,0))</f>
        <v>0</v>
      </c>
      <c r="T743" s="73">
        <f t="shared" si="51"/>
        <v>0</v>
      </c>
    </row>
    <row r="744" spans="1:20" ht="15.75" customHeight="1" x14ac:dyDescent="0.2">
      <c r="A744" s="42"/>
      <c r="B744" s="41"/>
      <c r="C744" s="44"/>
      <c r="D744" s="40"/>
      <c r="E744" s="26">
        <f t="shared" si="54"/>
        <v>0</v>
      </c>
      <c r="F744" s="27"/>
      <c r="G744" s="27"/>
      <c r="H744" s="30">
        <f xml:space="preserve"> R744*S744 + Q744*InosineTablo[[#All],[Sütun4]] + T744</f>
        <v>0</v>
      </c>
      <c r="Q744" s="71">
        <f t="shared" si="52"/>
        <v>0</v>
      </c>
      <c r="R744" s="72">
        <f t="shared" si="53"/>
        <v>0</v>
      </c>
      <c r="S744" s="72">
        <f>IF( ISERROR( VLOOKUP(F744,FiyatTablosu[],MATCH(G744,saflastirma,0)+1,0)), 0, VLOOKUP(F744,FiyatTablosu[],MATCH(G744,saflastirma,0)+1,0))</f>
        <v>0</v>
      </c>
      <c r="T744" s="73">
        <f t="shared" si="51"/>
        <v>0</v>
      </c>
    </row>
    <row r="745" spans="1:20" ht="15.75" customHeight="1" x14ac:dyDescent="0.2">
      <c r="A745" s="42"/>
      <c r="B745" s="41"/>
      <c r="C745" s="44"/>
      <c r="D745" s="40"/>
      <c r="E745" s="26">
        <f t="shared" si="54"/>
        <v>0</v>
      </c>
      <c r="F745" s="27"/>
      <c r="G745" s="27"/>
      <c r="H745" s="30">
        <f xml:space="preserve"> R745*S745 + Q745*InosineTablo[[#All],[Sütun4]] + T745</f>
        <v>0</v>
      </c>
      <c r="Q745" s="71">
        <f t="shared" si="52"/>
        <v>0</v>
      </c>
      <c r="R745" s="72">
        <f t="shared" si="53"/>
        <v>0</v>
      </c>
      <c r="S745" s="72">
        <f>IF( ISERROR( VLOOKUP(F745,FiyatTablosu[],MATCH(G745,saflastirma,0)+1,0)), 0, VLOOKUP(F745,FiyatTablosu[],MATCH(G745,saflastirma,0)+1,0))</f>
        <v>0</v>
      </c>
      <c r="T745" s="73">
        <f t="shared" si="51"/>
        <v>0</v>
      </c>
    </row>
    <row r="746" spans="1:20" ht="15.75" customHeight="1" x14ac:dyDescent="0.2">
      <c r="A746" s="42"/>
      <c r="B746" s="41"/>
      <c r="C746" s="44"/>
      <c r="D746" s="40"/>
      <c r="E746" s="26">
        <f t="shared" si="54"/>
        <v>0</v>
      </c>
      <c r="F746" s="27"/>
      <c r="G746" s="27"/>
      <c r="H746" s="30">
        <f xml:space="preserve"> R746*S746 + Q746*InosineTablo[[#All],[Sütun4]] + T746</f>
        <v>0</v>
      </c>
      <c r="Q746" s="71">
        <f t="shared" si="52"/>
        <v>0</v>
      </c>
      <c r="R746" s="72">
        <f t="shared" si="53"/>
        <v>0</v>
      </c>
      <c r="S746" s="72">
        <f>IF( ISERROR( VLOOKUP(F746,FiyatTablosu[],MATCH(G746,saflastirma,0)+1,0)), 0, VLOOKUP(F746,FiyatTablosu[],MATCH(G746,saflastirma,0)+1,0))</f>
        <v>0</v>
      </c>
      <c r="T746" s="73">
        <f t="shared" si="51"/>
        <v>0</v>
      </c>
    </row>
    <row r="747" spans="1:20" ht="15.75" customHeight="1" x14ac:dyDescent="0.2">
      <c r="A747" s="42"/>
      <c r="B747" s="41"/>
      <c r="C747" s="44"/>
      <c r="D747" s="40"/>
      <c r="E747" s="26">
        <f t="shared" si="54"/>
        <v>0</v>
      </c>
      <c r="F747" s="27"/>
      <c r="G747" s="27"/>
      <c r="H747" s="30">
        <f xml:space="preserve"> R747*S747 + Q747*InosineTablo[[#All],[Sütun4]] + T747</f>
        <v>0</v>
      </c>
      <c r="Q747" s="71">
        <f t="shared" si="52"/>
        <v>0</v>
      </c>
      <c r="R747" s="72">
        <f t="shared" si="53"/>
        <v>0</v>
      </c>
      <c r="S747" s="72">
        <f>IF( ISERROR( VLOOKUP(F747,FiyatTablosu[],MATCH(G747,saflastirma,0)+1,0)), 0, VLOOKUP(F747,FiyatTablosu[],MATCH(G747,saflastirma,0)+1,0))</f>
        <v>0</v>
      </c>
      <c r="T747" s="73">
        <f t="shared" si="51"/>
        <v>0</v>
      </c>
    </row>
    <row r="748" spans="1:20" ht="15.75" customHeight="1" x14ac:dyDescent="0.2">
      <c r="A748" s="42"/>
      <c r="B748" s="41"/>
      <c r="C748" s="44"/>
      <c r="D748" s="40"/>
      <c r="E748" s="26">
        <f t="shared" si="54"/>
        <v>0</v>
      </c>
      <c r="F748" s="27"/>
      <c r="G748" s="27"/>
      <c r="H748" s="30">
        <f xml:space="preserve"> R748*S748 + Q748*InosineTablo[[#All],[Sütun4]] + T748</f>
        <v>0</v>
      </c>
      <c r="Q748" s="71">
        <f t="shared" si="52"/>
        <v>0</v>
      </c>
      <c r="R748" s="72">
        <f t="shared" si="53"/>
        <v>0</v>
      </c>
      <c r="S748" s="72">
        <f>IF( ISERROR( VLOOKUP(F748,FiyatTablosu[],MATCH(G748,saflastirma,0)+1,0)), 0, VLOOKUP(F748,FiyatTablosu[],MATCH(G748,saflastirma,0)+1,0))</f>
        <v>0</v>
      </c>
      <c r="T748" s="73">
        <f t="shared" si="51"/>
        <v>0</v>
      </c>
    </row>
    <row r="749" spans="1:20" ht="15.75" customHeight="1" x14ac:dyDescent="0.2">
      <c r="A749" s="42"/>
      <c r="B749" s="41"/>
      <c r="C749" s="44"/>
      <c r="D749" s="40"/>
      <c r="E749" s="26">
        <f t="shared" si="54"/>
        <v>0</v>
      </c>
      <c r="F749" s="27"/>
      <c r="G749" s="27"/>
      <c r="H749" s="30">
        <f xml:space="preserve"> R749*S749 + Q749*InosineTablo[[#All],[Sütun4]] + T749</f>
        <v>0</v>
      </c>
      <c r="Q749" s="71">
        <f t="shared" si="52"/>
        <v>0</v>
      </c>
      <c r="R749" s="72">
        <f t="shared" si="53"/>
        <v>0</v>
      </c>
      <c r="S749" s="72">
        <f>IF( ISERROR( VLOOKUP(F749,FiyatTablosu[],MATCH(G749,saflastirma,0)+1,0)), 0, VLOOKUP(F749,FiyatTablosu[],MATCH(G749,saflastirma,0)+1,0))</f>
        <v>0</v>
      </c>
      <c r="T749" s="73">
        <f t="shared" si="51"/>
        <v>0</v>
      </c>
    </row>
    <row r="750" spans="1:20" ht="15.75" customHeight="1" x14ac:dyDescent="0.2">
      <c r="A750" s="42"/>
      <c r="B750" s="41"/>
      <c r="C750" s="44"/>
      <c r="D750" s="40"/>
      <c r="E750" s="26">
        <f t="shared" si="54"/>
        <v>0</v>
      </c>
      <c r="F750" s="27"/>
      <c r="G750" s="27"/>
      <c r="H750" s="30">
        <f xml:space="preserve"> R750*S750 + Q750*InosineTablo[[#All],[Sütun4]] + T750</f>
        <v>0</v>
      </c>
      <c r="Q750" s="71">
        <f t="shared" si="52"/>
        <v>0</v>
      </c>
      <c r="R750" s="72">
        <f t="shared" si="53"/>
        <v>0</v>
      </c>
      <c r="S750" s="72">
        <f>IF( ISERROR( VLOOKUP(F750,FiyatTablosu[],MATCH(G750,saflastirma,0)+1,0)), 0, VLOOKUP(F750,FiyatTablosu[],MATCH(G750,saflastirma,0)+1,0))</f>
        <v>0</v>
      </c>
      <c r="T750" s="73">
        <f t="shared" si="51"/>
        <v>0</v>
      </c>
    </row>
    <row r="751" spans="1:20" ht="15.75" customHeight="1" x14ac:dyDescent="0.2">
      <c r="A751" s="42"/>
      <c r="B751" s="41"/>
      <c r="C751" s="44"/>
      <c r="D751" s="40"/>
      <c r="E751" s="26">
        <f t="shared" si="54"/>
        <v>0</v>
      </c>
      <c r="F751" s="27"/>
      <c r="G751" s="27"/>
      <c r="H751" s="30">
        <f xml:space="preserve"> R751*S751 + Q751*InosineTablo[[#All],[Sütun4]] + T751</f>
        <v>0</v>
      </c>
      <c r="Q751" s="71">
        <f t="shared" si="52"/>
        <v>0</v>
      </c>
      <c r="R751" s="72">
        <f t="shared" si="53"/>
        <v>0</v>
      </c>
      <c r="S751" s="72">
        <f>IF( ISERROR( VLOOKUP(F751,FiyatTablosu[],MATCH(G751,saflastirma,0)+1,0)), 0, VLOOKUP(F751,FiyatTablosu[],MATCH(G751,saflastirma,0)+1,0))</f>
        <v>0</v>
      </c>
      <c r="T751" s="73">
        <f t="shared" si="51"/>
        <v>0</v>
      </c>
    </row>
    <row r="752" spans="1:20" ht="15.75" customHeight="1" x14ac:dyDescent="0.2">
      <c r="A752" s="42"/>
      <c r="B752" s="41"/>
      <c r="C752" s="44"/>
      <c r="D752" s="40"/>
      <c r="E752" s="26">
        <f t="shared" si="54"/>
        <v>0</v>
      </c>
      <c r="F752" s="27"/>
      <c r="G752" s="27"/>
      <c r="H752" s="30">
        <f xml:space="preserve"> R752*S752 + Q752*InosineTablo[[#All],[Sütun4]] + T752</f>
        <v>0</v>
      </c>
      <c r="Q752" s="71">
        <f t="shared" si="52"/>
        <v>0</v>
      </c>
      <c r="R752" s="72">
        <f t="shared" si="53"/>
        <v>0</v>
      </c>
      <c r="S752" s="72">
        <f>IF( ISERROR( VLOOKUP(F752,FiyatTablosu[],MATCH(G752,saflastirma,0)+1,0)), 0, VLOOKUP(F752,FiyatTablosu[],MATCH(G752,saflastirma,0)+1,0))</f>
        <v>0</v>
      </c>
      <c r="T752" s="73">
        <f t="shared" si="51"/>
        <v>0</v>
      </c>
    </row>
    <row r="753" spans="1:20" ht="15.75" customHeight="1" x14ac:dyDescent="0.2">
      <c r="A753" s="42"/>
      <c r="B753" s="41"/>
      <c r="C753" s="44"/>
      <c r="D753" s="40"/>
      <c r="E753" s="26">
        <f t="shared" si="54"/>
        <v>0</v>
      </c>
      <c r="F753" s="27"/>
      <c r="G753" s="27"/>
      <c r="H753" s="30">
        <f xml:space="preserve"> R753*S753 + Q753*InosineTablo[[#All],[Sütun4]] + T753</f>
        <v>0</v>
      </c>
      <c r="Q753" s="71">
        <f t="shared" si="52"/>
        <v>0</v>
      </c>
      <c r="R753" s="72">
        <f t="shared" si="53"/>
        <v>0</v>
      </c>
      <c r="S753" s="72">
        <f>IF( ISERROR( VLOOKUP(F753,FiyatTablosu[],MATCH(G753,saflastirma,0)+1,0)), 0, VLOOKUP(F753,FiyatTablosu[],MATCH(G753,saflastirma,0)+1,0))</f>
        <v>0</v>
      </c>
      <c r="T753" s="73">
        <f t="shared" si="51"/>
        <v>0</v>
      </c>
    </row>
    <row r="754" spans="1:20" ht="15.75" customHeight="1" x14ac:dyDescent="0.2">
      <c r="A754" s="42"/>
      <c r="B754" s="41"/>
      <c r="C754" s="44"/>
      <c r="D754" s="40"/>
      <c r="E754" s="26">
        <f t="shared" si="54"/>
        <v>0</v>
      </c>
      <c r="F754" s="27"/>
      <c r="G754" s="27"/>
      <c r="H754" s="30">
        <f xml:space="preserve"> R754*S754 + Q754*InosineTablo[[#All],[Sütun4]] + T754</f>
        <v>0</v>
      </c>
      <c r="Q754" s="71">
        <f t="shared" si="52"/>
        <v>0</v>
      </c>
      <c r="R754" s="72">
        <f t="shared" si="53"/>
        <v>0</v>
      </c>
      <c r="S754" s="72">
        <f>IF( ISERROR( VLOOKUP(F754,FiyatTablosu[],MATCH(G754,saflastirma,0)+1,0)), 0, VLOOKUP(F754,FiyatTablosu[],MATCH(G754,saflastirma,0)+1,0))</f>
        <v>0</v>
      </c>
      <c r="T754" s="73">
        <f t="shared" si="51"/>
        <v>0</v>
      </c>
    </row>
    <row r="755" spans="1:20" ht="15.75" customHeight="1" x14ac:dyDescent="0.2">
      <c r="A755" s="42"/>
      <c r="B755" s="41"/>
      <c r="C755" s="44"/>
      <c r="D755" s="40"/>
      <c r="E755" s="26">
        <f t="shared" si="54"/>
        <v>0</v>
      </c>
      <c r="F755" s="27"/>
      <c r="G755" s="27"/>
      <c r="H755" s="30">
        <f xml:space="preserve"> R755*S755 + Q755*InosineTablo[[#All],[Sütun4]] + T755</f>
        <v>0</v>
      </c>
      <c r="Q755" s="71">
        <f t="shared" si="52"/>
        <v>0</v>
      </c>
      <c r="R755" s="72">
        <f t="shared" si="53"/>
        <v>0</v>
      </c>
      <c r="S755" s="72">
        <f>IF( ISERROR( VLOOKUP(F755,FiyatTablosu[],MATCH(G755,saflastirma,0)+1,0)), 0, VLOOKUP(F755,FiyatTablosu[],MATCH(G755,saflastirma,0)+1,0))</f>
        <v>0</v>
      </c>
      <c r="T755" s="73">
        <f t="shared" si="51"/>
        <v>0</v>
      </c>
    </row>
    <row r="756" spans="1:20" ht="15.75" customHeight="1" x14ac:dyDescent="0.2">
      <c r="A756" s="42"/>
      <c r="B756" s="41"/>
      <c r="C756" s="44"/>
      <c r="D756" s="40"/>
      <c r="E756" s="26">
        <f t="shared" si="54"/>
        <v>0</v>
      </c>
      <c r="F756" s="27"/>
      <c r="G756" s="27"/>
      <c r="H756" s="30">
        <f xml:space="preserve"> R756*S756 + Q756*InosineTablo[[#All],[Sütun4]] + T756</f>
        <v>0</v>
      </c>
      <c r="Q756" s="71">
        <f t="shared" si="52"/>
        <v>0</v>
      </c>
      <c r="R756" s="72">
        <f t="shared" si="53"/>
        <v>0</v>
      </c>
      <c r="S756" s="72">
        <f>IF( ISERROR( VLOOKUP(F756,FiyatTablosu[],MATCH(G756,saflastirma,0)+1,0)), 0, VLOOKUP(F756,FiyatTablosu[],MATCH(G756,saflastirma,0)+1,0))</f>
        <v>0</v>
      </c>
      <c r="T756" s="73">
        <f t="shared" si="51"/>
        <v>0</v>
      </c>
    </row>
    <row r="757" spans="1:20" ht="15.75" customHeight="1" x14ac:dyDescent="0.2">
      <c r="A757" s="42"/>
      <c r="B757" s="41"/>
      <c r="C757" s="44"/>
      <c r="D757" s="40"/>
      <c r="E757" s="26">
        <f t="shared" si="54"/>
        <v>0</v>
      </c>
      <c r="F757" s="27"/>
      <c r="G757" s="27"/>
      <c r="H757" s="30">
        <f xml:space="preserve"> R757*S757 + Q757*InosineTablo[[#All],[Sütun4]] + T757</f>
        <v>0</v>
      </c>
      <c r="Q757" s="71">
        <f t="shared" si="52"/>
        <v>0</v>
      </c>
      <c r="R757" s="72">
        <f t="shared" si="53"/>
        <v>0</v>
      </c>
      <c r="S757" s="72">
        <f>IF( ISERROR( VLOOKUP(F757,FiyatTablosu[],MATCH(G757,saflastirma,0)+1,0)), 0, VLOOKUP(F757,FiyatTablosu[],MATCH(G757,saflastirma,0)+1,0))</f>
        <v>0</v>
      </c>
      <c r="T757" s="73">
        <f t="shared" si="51"/>
        <v>0</v>
      </c>
    </row>
    <row r="758" spans="1:20" ht="15.75" customHeight="1" x14ac:dyDescent="0.2">
      <c r="A758" s="42"/>
      <c r="B758" s="41"/>
      <c r="C758" s="44"/>
      <c r="D758" s="40"/>
      <c r="E758" s="26">
        <f t="shared" si="54"/>
        <v>0</v>
      </c>
      <c r="F758" s="27"/>
      <c r="G758" s="27"/>
      <c r="H758" s="30">
        <f xml:space="preserve"> R758*S758 + Q758*InosineTablo[[#All],[Sütun4]] + T758</f>
        <v>0</v>
      </c>
      <c r="Q758" s="71">
        <f t="shared" si="52"/>
        <v>0</v>
      </c>
      <c r="R758" s="72">
        <f t="shared" si="53"/>
        <v>0</v>
      </c>
      <c r="S758" s="72">
        <f>IF( ISERROR( VLOOKUP(F758,FiyatTablosu[],MATCH(G758,saflastirma,0)+1,0)), 0, VLOOKUP(F758,FiyatTablosu[],MATCH(G758,saflastirma,0)+1,0))</f>
        <v>0</v>
      </c>
      <c r="T758" s="73">
        <f t="shared" si="51"/>
        <v>0</v>
      </c>
    </row>
    <row r="759" spans="1:20" ht="15.75" customHeight="1" x14ac:dyDescent="0.2">
      <c r="A759" s="42"/>
      <c r="B759" s="41"/>
      <c r="C759" s="44"/>
      <c r="D759" s="40"/>
      <c r="E759" s="26">
        <f t="shared" si="54"/>
        <v>0</v>
      </c>
      <c r="F759" s="27"/>
      <c r="G759" s="27"/>
      <c r="H759" s="30">
        <f xml:space="preserve"> R759*S759 + Q759*InosineTablo[[#All],[Sütun4]] + T759</f>
        <v>0</v>
      </c>
      <c r="Q759" s="71">
        <f t="shared" si="52"/>
        <v>0</v>
      </c>
      <c r="R759" s="72">
        <f t="shared" si="53"/>
        <v>0</v>
      </c>
      <c r="S759" s="72">
        <f>IF( ISERROR( VLOOKUP(F759,FiyatTablosu[],MATCH(G759,saflastirma,0)+1,0)), 0, VLOOKUP(F759,FiyatTablosu[],MATCH(G759,saflastirma,0)+1,0))</f>
        <v>0</v>
      </c>
      <c r="T759" s="73">
        <f t="shared" si="51"/>
        <v>0</v>
      </c>
    </row>
    <row r="760" spans="1:20" ht="15.75" customHeight="1" x14ac:dyDescent="0.2">
      <c r="A760" s="42"/>
      <c r="B760" s="41"/>
      <c r="C760" s="44"/>
      <c r="D760" s="40"/>
      <c r="E760" s="26">
        <f t="shared" si="54"/>
        <v>0</v>
      </c>
      <c r="F760" s="27"/>
      <c r="G760" s="27"/>
      <c r="H760" s="30">
        <f xml:space="preserve"> R760*S760 + Q760*InosineTablo[[#All],[Sütun4]] + T760</f>
        <v>0</v>
      </c>
      <c r="Q760" s="71">
        <f t="shared" si="52"/>
        <v>0</v>
      </c>
      <c r="R760" s="72">
        <f t="shared" si="53"/>
        <v>0</v>
      </c>
      <c r="S760" s="72">
        <f>IF( ISERROR( VLOOKUP(F760,FiyatTablosu[],MATCH(G760,saflastirma,0)+1,0)), 0, VLOOKUP(F760,FiyatTablosu[],MATCH(G760,saflastirma,0)+1,0))</f>
        <v>0</v>
      </c>
      <c r="T760" s="73">
        <f t="shared" si="51"/>
        <v>0</v>
      </c>
    </row>
    <row r="761" spans="1:20" ht="15.75" customHeight="1" x14ac:dyDescent="0.2">
      <c r="A761" s="42"/>
      <c r="B761" s="41"/>
      <c r="C761" s="44"/>
      <c r="D761" s="40"/>
      <c r="E761" s="26">
        <f t="shared" si="54"/>
        <v>0</v>
      </c>
      <c r="F761" s="27"/>
      <c r="G761" s="27"/>
      <c r="H761" s="30">
        <f xml:space="preserve"> R761*S761 + Q761*InosineTablo[[#All],[Sütun4]] + T761</f>
        <v>0</v>
      </c>
      <c r="Q761" s="71">
        <f t="shared" si="52"/>
        <v>0</v>
      </c>
      <c r="R761" s="72">
        <f t="shared" si="53"/>
        <v>0</v>
      </c>
      <c r="S761" s="72">
        <f>IF( ISERROR( VLOOKUP(F761,FiyatTablosu[],MATCH(G761,saflastirma,0)+1,0)), 0, VLOOKUP(F761,FiyatTablosu[],MATCH(G761,saflastirma,0)+1,0))</f>
        <v>0</v>
      </c>
      <c r="T761" s="73">
        <f t="shared" si="51"/>
        <v>0</v>
      </c>
    </row>
    <row r="762" spans="1:20" ht="15.75" customHeight="1" x14ac:dyDescent="0.2">
      <c r="A762" s="42"/>
      <c r="B762" s="41"/>
      <c r="C762" s="44"/>
      <c r="D762" s="40"/>
      <c r="E762" s="26">
        <f t="shared" si="54"/>
        <v>0</v>
      </c>
      <c r="F762" s="27"/>
      <c r="G762" s="27"/>
      <c r="H762" s="30">
        <f xml:space="preserve"> R762*S762 + Q762*InosineTablo[[#All],[Sütun4]] + T762</f>
        <v>0</v>
      </c>
      <c r="Q762" s="71">
        <f t="shared" si="52"/>
        <v>0</v>
      </c>
      <c r="R762" s="72">
        <f t="shared" si="53"/>
        <v>0</v>
      </c>
      <c r="S762" s="72">
        <f>IF( ISERROR( VLOOKUP(F762,FiyatTablosu[],MATCH(G762,saflastirma,0)+1,0)), 0, VLOOKUP(F762,FiyatTablosu[],MATCH(G762,saflastirma,0)+1,0))</f>
        <v>0</v>
      </c>
      <c r="T762" s="73">
        <f t="shared" si="51"/>
        <v>0</v>
      </c>
    </row>
    <row r="763" spans="1:20" ht="15.75" customHeight="1" x14ac:dyDescent="0.2">
      <c r="A763" s="42"/>
      <c r="B763" s="41"/>
      <c r="C763" s="44"/>
      <c r="D763" s="40"/>
      <c r="E763" s="26">
        <f t="shared" si="54"/>
        <v>0</v>
      </c>
      <c r="F763" s="27"/>
      <c r="G763" s="27"/>
      <c r="H763" s="30">
        <f xml:space="preserve"> R763*S763 + Q763*InosineTablo[[#All],[Sütun4]] + T763</f>
        <v>0</v>
      </c>
      <c r="Q763" s="71">
        <f t="shared" si="52"/>
        <v>0</v>
      </c>
      <c r="R763" s="72">
        <f t="shared" si="53"/>
        <v>0</v>
      </c>
      <c r="S763" s="72">
        <f>IF( ISERROR( VLOOKUP(F763,FiyatTablosu[],MATCH(G763,saflastirma,0)+1,0)), 0, VLOOKUP(F763,FiyatTablosu[],MATCH(G763,saflastirma,0)+1,0))</f>
        <v>0</v>
      </c>
      <c r="T763" s="73">
        <f t="shared" si="51"/>
        <v>0</v>
      </c>
    </row>
    <row r="764" spans="1:20" ht="15.75" customHeight="1" x14ac:dyDescent="0.2">
      <c r="A764" s="42"/>
      <c r="B764" s="41"/>
      <c r="C764" s="44"/>
      <c r="D764" s="40"/>
      <c r="E764" s="26">
        <f t="shared" si="54"/>
        <v>0</v>
      </c>
      <c r="F764" s="27"/>
      <c r="G764" s="27"/>
      <c r="H764" s="30">
        <f xml:space="preserve"> R764*S764 + Q764*InosineTablo[[#All],[Sütun4]] + T764</f>
        <v>0</v>
      </c>
      <c r="Q764" s="71">
        <f t="shared" si="52"/>
        <v>0</v>
      </c>
      <c r="R764" s="72">
        <f t="shared" si="53"/>
        <v>0</v>
      </c>
      <c r="S764" s="72">
        <f>IF( ISERROR( VLOOKUP(F764,FiyatTablosu[],MATCH(G764,saflastirma,0)+1,0)), 0, VLOOKUP(F764,FiyatTablosu[],MATCH(G764,saflastirma,0)+1,0))</f>
        <v>0</v>
      </c>
      <c r="T764" s="73">
        <f t="shared" si="51"/>
        <v>0</v>
      </c>
    </row>
    <row r="765" spans="1:20" ht="15.75" customHeight="1" x14ac:dyDescent="0.2">
      <c r="A765" s="42"/>
      <c r="B765" s="41"/>
      <c r="C765" s="44"/>
      <c r="D765" s="40"/>
      <c r="E765" s="26">
        <f t="shared" si="54"/>
        <v>0</v>
      </c>
      <c r="F765" s="27"/>
      <c r="G765" s="27"/>
      <c r="H765" s="30">
        <f xml:space="preserve"> R765*S765 + Q765*InosineTablo[[#All],[Sütun4]] + T765</f>
        <v>0</v>
      </c>
      <c r="Q765" s="71">
        <f t="shared" si="52"/>
        <v>0</v>
      </c>
      <c r="R765" s="72">
        <f t="shared" si="53"/>
        <v>0</v>
      </c>
      <c r="S765" s="72">
        <f>IF( ISERROR( VLOOKUP(F765,FiyatTablosu[],MATCH(G765,saflastirma,0)+1,0)), 0, VLOOKUP(F765,FiyatTablosu[],MATCH(G765,saflastirma,0)+1,0))</f>
        <v>0</v>
      </c>
      <c r="T765" s="73">
        <f t="shared" si="51"/>
        <v>0</v>
      </c>
    </row>
    <row r="766" spans="1:20" ht="15.75" customHeight="1" x14ac:dyDescent="0.2">
      <c r="A766" s="42"/>
      <c r="B766" s="41"/>
      <c r="C766" s="44"/>
      <c r="D766" s="40"/>
      <c r="E766" s="26">
        <f t="shared" si="54"/>
        <v>0</v>
      </c>
      <c r="F766" s="27"/>
      <c r="G766" s="27"/>
      <c r="H766" s="30">
        <f xml:space="preserve"> R766*S766 + Q766*InosineTablo[[#All],[Sütun4]] + T766</f>
        <v>0</v>
      </c>
      <c r="Q766" s="71">
        <f t="shared" si="52"/>
        <v>0</v>
      </c>
      <c r="R766" s="72">
        <f t="shared" si="53"/>
        <v>0</v>
      </c>
      <c r="S766" s="72">
        <f>IF( ISERROR( VLOOKUP(F766,FiyatTablosu[],MATCH(G766,saflastirma,0)+1,0)), 0, VLOOKUP(F766,FiyatTablosu[],MATCH(G766,saflastirma,0)+1,0))</f>
        <v>0</v>
      </c>
      <c r="T766" s="73">
        <f t="shared" si="51"/>
        <v>0</v>
      </c>
    </row>
    <row r="767" spans="1:20" ht="15.75" customHeight="1" x14ac:dyDescent="0.2">
      <c r="A767" s="42"/>
      <c r="B767" s="41"/>
      <c r="C767" s="44"/>
      <c r="D767" s="40"/>
      <c r="E767" s="26">
        <f t="shared" si="54"/>
        <v>0</v>
      </c>
      <c r="F767" s="27"/>
      <c r="G767" s="27"/>
      <c r="H767" s="30">
        <f xml:space="preserve"> R767*S767 + Q767*InosineTablo[[#All],[Sütun4]] + T767</f>
        <v>0</v>
      </c>
      <c r="Q767" s="71">
        <f t="shared" si="52"/>
        <v>0</v>
      </c>
      <c r="R767" s="72">
        <f t="shared" si="53"/>
        <v>0</v>
      </c>
      <c r="S767" s="72">
        <f>IF( ISERROR( VLOOKUP(F767,FiyatTablosu[],MATCH(G767,saflastirma,0)+1,0)), 0, VLOOKUP(F767,FiyatTablosu[],MATCH(G767,saflastirma,0)+1,0))</f>
        <v>0</v>
      </c>
      <c r="T767" s="73">
        <f t="shared" si="51"/>
        <v>0</v>
      </c>
    </row>
    <row r="768" spans="1:20" ht="15.75" customHeight="1" x14ac:dyDescent="0.2">
      <c r="A768" s="42"/>
      <c r="B768" s="41"/>
      <c r="C768" s="44"/>
      <c r="D768" s="40"/>
      <c r="E768" s="26">
        <f t="shared" si="54"/>
        <v>0</v>
      </c>
      <c r="F768" s="27"/>
      <c r="G768" s="27"/>
      <c r="H768" s="30">
        <f xml:space="preserve"> R768*S768 + Q768*InosineTablo[[#All],[Sütun4]] + T768</f>
        <v>0</v>
      </c>
      <c r="Q768" s="71">
        <f t="shared" si="52"/>
        <v>0</v>
      </c>
      <c r="R768" s="72">
        <f t="shared" si="53"/>
        <v>0</v>
      </c>
      <c r="S768" s="72">
        <f>IF( ISERROR( VLOOKUP(F768,FiyatTablosu[],MATCH(G768,saflastirma,0)+1,0)), 0, VLOOKUP(F768,FiyatTablosu[],MATCH(G768,saflastirma,0)+1,0))</f>
        <v>0</v>
      </c>
      <c r="T768" s="73">
        <f t="shared" si="51"/>
        <v>0</v>
      </c>
    </row>
    <row r="769" spans="1:20" ht="15.75" customHeight="1" x14ac:dyDescent="0.2">
      <c r="A769" s="42"/>
      <c r="B769" s="41"/>
      <c r="C769" s="44"/>
      <c r="D769" s="40"/>
      <c r="E769" s="26">
        <f t="shared" si="54"/>
        <v>0</v>
      </c>
      <c r="F769" s="27"/>
      <c r="G769" s="27"/>
      <c r="H769" s="30">
        <f xml:space="preserve"> R769*S769 + Q769*InosineTablo[[#All],[Sütun4]] + T769</f>
        <v>0</v>
      </c>
      <c r="Q769" s="71">
        <f t="shared" si="52"/>
        <v>0</v>
      </c>
      <c r="R769" s="72">
        <f t="shared" si="53"/>
        <v>0</v>
      </c>
      <c r="S769" s="72">
        <f>IF( ISERROR( VLOOKUP(F769,FiyatTablosu[],MATCH(G769,saflastirma,0)+1,0)), 0, VLOOKUP(F769,FiyatTablosu[],MATCH(G769,saflastirma,0)+1,0))</f>
        <v>0</v>
      </c>
      <c r="T769" s="73">
        <f t="shared" si="51"/>
        <v>0</v>
      </c>
    </row>
    <row r="770" spans="1:20" ht="15.75" customHeight="1" x14ac:dyDescent="0.2">
      <c r="A770" s="42"/>
      <c r="B770" s="41"/>
      <c r="C770" s="44"/>
      <c r="D770" s="40"/>
      <c r="E770" s="26">
        <f t="shared" si="54"/>
        <v>0</v>
      </c>
      <c r="F770" s="27"/>
      <c r="G770" s="27"/>
      <c r="H770" s="30">
        <f xml:space="preserve"> R770*S770 + Q770*InosineTablo[[#All],[Sütun4]] + T770</f>
        <v>0</v>
      </c>
      <c r="Q770" s="71">
        <f t="shared" si="52"/>
        <v>0</v>
      </c>
      <c r="R770" s="72">
        <f t="shared" si="53"/>
        <v>0</v>
      </c>
      <c r="S770" s="72">
        <f>IF( ISERROR( VLOOKUP(F770,FiyatTablosu[],MATCH(G770,saflastirma,0)+1,0)), 0, VLOOKUP(F770,FiyatTablosu[],MATCH(G770,saflastirma,0)+1,0))</f>
        <v>0</v>
      </c>
      <c r="T770" s="73">
        <f t="shared" si="51"/>
        <v>0</v>
      </c>
    </row>
    <row r="771" spans="1:20" ht="15.75" customHeight="1" x14ac:dyDescent="0.2">
      <c r="A771" s="42"/>
      <c r="B771" s="41"/>
      <c r="C771" s="44"/>
      <c r="D771" s="40"/>
      <c r="E771" s="26">
        <f t="shared" si="54"/>
        <v>0</v>
      </c>
      <c r="F771" s="27"/>
      <c r="G771" s="27"/>
      <c r="H771" s="30">
        <f xml:space="preserve"> R771*S771 + Q771*InosineTablo[[#All],[Sütun4]] + T771</f>
        <v>0</v>
      </c>
      <c r="Q771" s="71">
        <f t="shared" si="52"/>
        <v>0</v>
      </c>
      <c r="R771" s="72">
        <f t="shared" si="53"/>
        <v>0</v>
      </c>
      <c r="S771" s="72">
        <f>IF( ISERROR( VLOOKUP(F771,FiyatTablosu[],MATCH(G771,saflastirma,0)+1,0)), 0, VLOOKUP(F771,FiyatTablosu[],MATCH(G771,saflastirma,0)+1,0))</f>
        <v>0</v>
      </c>
      <c r="T771" s="73">
        <f t="shared" si="51"/>
        <v>0</v>
      </c>
    </row>
    <row r="772" spans="1:20" ht="15.75" customHeight="1" x14ac:dyDescent="0.2">
      <c r="A772" s="42"/>
      <c r="B772" s="41"/>
      <c r="C772" s="44"/>
      <c r="D772" s="40"/>
      <c r="E772" s="26">
        <f t="shared" si="54"/>
        <v>0</v>
      </c>
      <c r="F772" s="27"/>
      <c r="G772" s="27"/>
      <c r="H772" s="30">
        <f xml:space="preserve"> R772*S772 + Q772*InosineTablo[[#All],[Sütun4]] + T772</f>
        <v>0</v>
      </c>
      <c r="Q772" s="71">
        <f t="shared" si="52"/>
        <v>0</v>
      </c>
      <c r="R772" s="72">
        <f t="shared" si="53"/>
        <v>0</v>
      </c>
      <c r="S772" s="72">
        <f>IF( ISERROR( VLOOKUP(F772,FiyatTablosu[],MATCH(G772,saflastirma,0)+1,0)), 0, VLOOKUP(F772,FiyatTablosu[],MATCH(G772,saflastirma,0)+1,0))</f>
        <v>0</v>
      </c>
      <c r="T772" s="73">
        <f t="shared" si="51"/>
        <v>0</v>
      </c>
    </row>
    <row r="773" spans="1:20" ht="15.75" customHeight="1" x14ac:dyDescent="0.2">
      <c r="A773" s="42"/>
      <c r="B773" s="41"/>
      <c r="C773" s="44"/>
      <c r="D773" s="40"/>
      <c r="E773" s="26">
        <f t="shared" si="54"/>
        <v>0</v>
      </c>
      <c r="F773" s="27"/>
      <c r="G773" s="27"/>
      <c r="H773" s="30">
        <f xml:space="preserve"> R773*S773 + Q773*InosineTablo[[#All],[Sütun4]] + T773</f>
        <v>0</v>
      </c>
      <c r="Q773" s="71">
        <f t="shared" si="52"/>
        <v>0</v>
      </c>
      <c r="R773" s="72">
        <f t="shared" si="53"/>
        <v>0</v>
      </c>
      <c r="S773" s="72">
        <f>IF( ISERROR( VLOOKUP(F773,FiyatTablosu[],MATCH(G773,saflastirma,0)+1,0)), 0, VLOOKUP(F773,FiyatTablosu[],MATCH(G773,saflastirma,0)+1,0))</f>
        <v>0</v>
      </c>
      <c r="T773" s="73">
        <f t="shared" si="51"/>
        <v>0</v>
      </c>
    </row>
    <row r="774" spans="1:20" ht="15.75" customHeight="1" x14ac:dyDescent="0.2">
      <c r="A774" s="42"/>
      <c r="B774" s="41"/>
      <c r="C774" s="44"/>
      <c r="D774" s="40"/>
      <c r="E774" s="26">
        <f t="shared" si="54"/>
        <v>0</v>
      </c>
      <c r="F774" s="27"/>
      <c r="G774" s="27"/>
      <c r="H774" s="30">
        <f xml:space="preserve"> R774*S774 + Q774*InosineTablo[[#All],[Sütun4]] + T774</f>
        <v>0</v>
      </c>
      <c r="Q774" s="71">
        <f t="shared" si="52"/>
        <v>0</v>
      </c>
      <c r="R774" s="72">
        <f t="shared" si="53"/>
        <v>0</v>
      </c>
      <c r="S774" s="72">
        <f>IF( ISERROR( VLOOKUP(F774,FiyatTablosu[],MATCH(G774,saflastirma,0)+1,0)), 0, VLOOKUP(F774,FiyatTablosu[],MATCH(G774,saflastirma,0)+1,0))</f>
        <v>0</v>
      </c>
      <c r="T774" s="73">
        <f t="shared" si="51"/>
        <v>0</v>
      </c>
    </row>
    <row r="775" spans="1:20" ht="15.75" customHeight="1" x14ac:dyDescent="0.2">
      <c r="A775" s="42"/>
      <c r="B775" s="41"/>
      <c r="C775" s="44"/>
      <c r="D775" s="40"/>
      <c r="E775" s="26">
        <f t="shared" si="54"/>
        <v>0</v>
      </c>
      <c r="F775" s="27"/>
      <c r="G775" s="27"/>
      <c r="H775" s="30">
        <f xml:space="preserve"> R775*S775 + Q775*InosineTablo[[#All],[Sütun4]] + T775</f>
        <v>0</v>
      </c>
      <c r="Q775" s="71">
        <f t="shared" si="52"/>
        <v>0</v>
      </c>
      <c r="R775" s="72">
        <f t="shared" si="53"/>
        <v>0</v>
      </c>
      <c r="S775" s="72">
        <f>IF( ISERROR( VLOOKUP(F775,FiyatTablosu[],MATCH(G775,saflastirma,0)+1,0)), 0, VLOOKUP(F775,FiyatTablosu[],MATCH(G775,saflastirma,0)+1,0))</f>
        <v>0</v>
      </c>
      <c r="T775" s="73">
        <f t="shared" si="51"/>
        <v>0</v>
      </c>
    </row>
    <row r="776" spans="1:20" ht="15.75" customHeight="1" x14ac:dyDescent="0.2">
      <c r="A776" s="42"/>
      <c r="B776" s="41"/>
      <c r="C776" s="44"/>
      <c r="D776" s="40"/>
      <c r="E776" s="26">
        <f t="shared" si="54"/>
        <v>0</v>
      </c>
      <c r="F776" s="27"/>
      <c r="G776" s="27"/>
      <c r="H776" s="30">
        <f xml:space="preserve"> R776*S776 + Q776*InosineTablo[[#All],[Sütun4]] + T776</f>
        <v>0</v>
      </c>
      <c r="Q776" s="71">
        <f t="shared" si="52"/>
        <v>0</v>
      </c>
      <c r="R776" s="72">
        <f t="shared" si="53"/>
        <v>0</v>
      </c>
      <c r="S776" s="72">
        <f>IF( ISERROR( VLOOKUP(F776,FiyatTablosu[],MATCH(G776,saflastirma,0)+1,0)), 0, VLOOKUP(F776,FiyatTablosu[],MATCH(G776,saflastirma,0)+1,0))</f>
        <v>0</v>
      </c>
      <c r="T776" s="73">
        <f t="shared" si="51"/>
        <v>0</v>
      </c>
    </row>
    <row r="777" spans="1:20" ht="15.75" customHeight="1" x14ac:dyDescent="0.2">
      <c r="A777" s="42"/>
      <c r="B777" s="41"/>
      <c r="C777" s="44"/>
      <c r="D777" s="40"/>
      <c r="E777" s="26">
        <f t="shared" si="54"/>
        <v>0</v>
      </c>
      <c r="F777" s="27"/>
      <c r="G777" s="27"/>
      <c r="H777" s="30">
        <f xml:space="preserve"> R777*S777 + Q777*InosineTablo[[#All],[Sütun4]] + T777</f>
        <v>0</v>
      </c>
      <c r="Q777" s="71">
        <f t="shared" si="52"/>
        <v>0</v>
      </c>
      <c r="R777" s="72">
        <f t="shared" si="53"/>
        <v>0</v>
      </c>
      <c r="S777" s="72">
        <f>IF( ISERROR( VLOOKUP(F777,FiyatTablosu[],MATCH(G777,saflastirma,0)+1,0)), 0, VLOOKUP(F777,FiyatTablosu[],MATCH(G777,saflastirma,0)+1,0))</f>
        <v>0</v>
      </c>
      <c r="T777" s="73">
        <f t="shared" si="51"/>
        <v>0</v>
      </c>
    </row>
    <row r="778" spans="1:20" ht="15.75" customHeight="1" x14ac:dyDescent="0.2">
      <c r="A778" s="42"/>
      <c r="B778" s="41"/>
      <c r="C778" s="44"/>
      <c r="D778" s="40"/>
      <c r="E778" s="26">
        <f t="shared" si="54"/>
        <v>0</v>
      </c>
      <c r="F778" s="27"/>
      <c r="G778" s="27"/>
      <c r="H778" s="30">
        <f xml:space="preserve"> R778*S778 + Q778*InosineTablo[[#All],[Sütun4]] + T778</f>
        <v>0</v>
      </c>
      <c r="Q778" s="71">
        <f t="shared" si="52"/>
        <v>0</v>
      </c>
      <c r="R778" s="72">
        <f t="shared" si="53"/>
        <v>0</v>
      </c>
      <c r="S778" s="72">
        <f>IF( ISERROR( VLOOKUP(F778,FiyatTablosu[],MATCH(G778,saflastirma,0)+1,0)), 0, VLOOKUP(F778,FiyatTablosu[],MATCH(G778,saflastirma,0)+1,0))</f>
        <v>0</v>
      </c>
      <c r="T778" s="73">
        <f t="shared" si="51"/>
        <v>0</v>
      </c>
    </row>
    <row r="779" spans="1:20" ht="15.75" customHeight="1" x14ac:dyDescent="0.2">
      <c r="A779" s="42"/>
      <c r="B779" s="41"/>
      <c r="C779" s="44"/>
      <c r="D779" s="40"/>
      <c r="E779" s="26">
        <f t="shared" si="54"/>
        <v>0</v>
      </c>
      <c r="F779" s="27"/>
      <c r="G779" s="27"/>
      <c r="H779" s="30">
        <f xml:space="preserve"> R779*S779 + Q779*InosineTablo[[#All],[Sütun4]] + T779</f>
        <v>0</v>
      </c>
      <c r="Q779" s="71">
        <f t="shared" si="52"/>
        <v>0</v>
      </c>
      <c r="R779" s="72">
        <f t="shared" si="53"/>
        <v>0</v>
      </c>
      <c r="S779" s="72">
        <f>IF( ISERROR( VLOOKUP(F779,FiyatTablosu[],MATCH(G779,saflastirma,0)+1,0)), 0, VLOOKUP(F779,FiyatTablosu[],MATCH(G779,saflastirma,0)+1,0))</f>
        <v>0</v>
      </c>
      <c r="T779" s="73">
        <f t="shared" si="51"/>
        <v>0</v>
      </c>
    </row>
    <row r="780" spans="1:20" ht="15.75" customHeight="1" x14ac:dyDescent="0.2">
      <c r="A780" s="42"/>
      <c r="B780" s="41"/>
      <c r="C780" s="44"/>
      <c r="D780" s="40"/>
      <c r="E780" s="26">
        <f t="shared" si="54"/>
        <v>0</v>
      </c>
      <c r="F780" s="27"/>
      <c r="G780" s="27"/>
      <c r="H780" s="30">
        <f xml:space="preserve"> R780*S780 + Q780*InosineTablo[[#All],[Sütun4]] + T780</f>
        <v>0</v>
      </c>
      <c r="Q780" s="71">
        <f t="shared" si="52"/>
        <v>0</v>
      </c>
      <c r="R780" s="72">
        <f t="shared" si="53"/>
        <v>0</v>
      </c>
      <c r="S780" s="72">
        <f>IF( ISERROR( VLOOKUP(F780,FiyatTablosu[],MATCH(G780,saflastirma,0)+1,0)), 0, VLOOKUP(F780,FiyatTablosu[],MATCH(G780,saflastirma,0)+1,0))</f>
        <v>0</v>
      </c>
      <c r="T780" s="73">
        <f t="shared" si="51"/>
        <v>0</v>
      </c>
    </row>
    <row r="781" spans="1:20" ht="15.75" customHeight="1" x14ac:dyDescent="0.2">
      <c r="A781" s="42"/>
      <c r="B781" s="41"/>
      <c r="C781" s="44"/>
      <c r="D781" s="40"/>
      <c r="E781" s="26">
        <f t="shared" si="54"/>
        <v>0</v>
      </c>
      <c r="F781" s="27"/>
      <c r="G781" s="27"/>
      <c r="H781" s="30">
        <f xml:space="preserve"> R781*S781 + Q781*InosineTablo[[#All],[Sütun4]] + T781</f>
        <v>0</v>
      </c>
      <c r="Q781" s="71">
        <f t="shared" si="52"/>
        <v>0</v>
      </c>
      <c r="R781" s="72">
        <f t="shared" si="53"/>
        <v>0</v>
      </c>
      <c r="S781" s="72">
        <f>IF( ISERROR( VLOOKUP(F781,FiyatTablosu[],MATCH(G781,saflastirma,0)+1,0)), 0, VLOOKUP(F781,FiyatTablosu[],MATCH(G781,saflastirma,0)+1,0))</f>
        <v>0</v>
      </c>
      <c r="T781" s="73">
        <f t="shared" si="51"/>
        <v>0</v>
      </c>
    </row>
    <row r="782" spans="1:20" ht="15.75" customHeight="1" x14ac:dyDescent="0.2">
      <c r="A782" s="42"/>
      <c r="B782" s="41"/>
      <c r="C782" s="44"/>
      <c r="D782" s="40"/>
      <c r="E782" s="26">
        <f t="shared" si="54"/>
        <v>0</v>
      </c>
      <c r="F782" s="27"/>
      <c r="G782" s="27"/>
      <c r="H782" s="30">
        <f xml:space="preserve"> R782*S782 + Q782*InosineTablo[[#All],[Sütun4]] + T782</f>
        <v>0</v>
      </c>
      <c r="Q782" s="71">
        <f t="shared" si="52"/>
        <v>0</v>
      </c>
      <c r="R782" s="72">
        <f t="shared" si="53"/>
        <v>0</v>
      </c>
      <c r="S782" s="72">
        <f>IF( ISERROR( VLOOKUP(F782,FiyatTablosu[],MATCH(G782,saflastirma,0)+1,0)), 0, VLOOKUP(F782,FiyatTablosu[],MATCH(G782,saflastirma,0)+1,0))</f>
        <v>0</v>
      </c>
      <c r="T782" s="73">
        <f t="shared" si="51"/>
        <v>0</v>
      </c>
    </row>
    <row r="783" spans="1:20" ht="15.75" customHeight="1" x14ac:dyDescent="0.2">
      <c r="A783" s="42"/>
      <c r="B783" s="41"/>
      <c r="C783" s="44"/>
      <c r="D783" s="40"/>
      <c r="E783" s="26">
        <f t="shared" si="54"/>
        <v>0</v>
      </c>
      <c r="F783" s="27"/>
      <c r="G783" s="27"/>
      <c r="H783" s="30">
        <f xml:space="preserve"> R783*S783 + Q783*InosineTablo[[#All],[Sütun4]] + T783</f>
        <v>0</v>
      </c>
      <c r="Q783" s="71">
        <f t="shared" si="52"/>
        <v>0</v>
      </c>
      <c r="R783" s="72">
        <f t="shared" si="53"/>
        <v>0</v>
      </c>
      <c r="S783" s="72">
        <f>IF( ISERROR( VLOOKUP(F783,FiyatTablosu[],MATCH(G783,saflastirma,0)+1,0)), 0, VLOOKUP(F783,FiyatTablosu[],MATCH(G783,saflastirma,0)+1,0))</f>
        <v>0</v>
      </c>
      <c r="T783" s="73">
        <f t="shared" si="51"/>
        <v>0</v>
      </c>
    </row>
    <row r="784" spans="1:20" ht="15.75" customHeight="1" x14ac:dyDescent="0.2">
      <c r="A784" s="42"/>
      <c r="B784" s="41"/>
      <c r="C784" s="44"/>
      <c r="D784" s="40"/>
      <c r="E784" s="26">
        <f t="shared" si="54"/>
        <v>0</v>
      </c>
      <c r="F784" s="27"/>
      <c r="G784" s="27"/>
      <c r="H784" s="30">
        <f xml:space="preserve"> R784*S784 + Q784*InosineTablo[[#All],[Sütun4]] + T784</f>
        <v>0</v>
      </c>
      <c r="Q784" s="71">
        <f t="shared" si="52"/>
        <v>0</v>
      </c>
      <c r="R784" s="72">
        <f t="shared" si="53"/>
        <v>0</v>
      </c>
      <c r="S784" s="72">
        <f>IF( ISERROR( VLOOKUP(F784,FiyatTablosu[],MATCH(G784,saflastirma,0)+1,0)), 0, VLOOKUP(F784,FiyatTablosu[],MATCH(G784,saflastirma,0)+1,0))</f>
        <v>0</v>
      </c>
      <c r="T784" s="73">
        <f t="shared" si="51"/>
        <v>0</v>
      </c>
    </row>
    <row r="785" spans="1:20" ht="15.75" customHeight="1" x14ac:dyDescent="0.2">
      <c r="A785" s="42"/>
      <c r="B785" s="41"/>
      <c r="C785" s="44"/>
      <c r="D785" s="40"/>
      <c r="E785" s="26">
        <f t="shared" si="54"/>
        <v>0</v>
      </c>
      <c r="F785" s="27"/>
      <c r="G785" s="27"/>
      <c r="H785" s="30">
        <f xml:space="preserve"> R785*S785 + Q785*InosineTablo[[#All],[Sütun4]] + T785</f>
        <v>0</v>
      </c>
      <c r="Q785" s="71">
        <f t="shared" si="52"/>
        <v>0</v>
      </c>
      <c r="R785" s="72">
        <f t="shared" si="53"/>
        <v>0</v>
      </c>
      <c r="S785" s="72">
        <f>IF( ISERROR( VLOOKUP(F785,FiyatTablosu[],MATCH(G785,saflastirma,0)+1,0)), 0, VLOOKUP(F785,FiyatTablosu[],MATCH(G785,saflastirma,0)+1,0))</f>
        <v>0</v>
      </c>
      <c r="T785" s="73">
        <f t="shared" si="51"/>
        <v>0</v>
      </c>
    </row>
    <row r="786" spans="1:20" ht="15.75" customHeight="1" x14ac:dyDescent="0.2">
      <c r="A786" s="42"/>
      <c r="B786" s="41"/>
      <c r="C786" s="44"/>
      <c r="D786" s="40"/>
      <c r="E786" s="26">
        <f t="shared" si="54"/>
        <v>0</v>
      </c>
      <c r="F786" s="27"/>
      <c r="G786" s="27"/>
      <c r="H786" s="30">
        <f xml:space="preserve"> R786*S786 + Q786*InosineTablo[[#All],[Sütun4]] + T786</f>
        <v>0</v>
      </c>
      <c r="Q786" s="71">
        <f t="shared" si="52"/>
        <v>0</v>
      </c>
      <c r="R786" s="72">
        <f t="shared" si="53"/>
        <v>0</v>
      </c>
      <c r="S786" s="72">
        <f>IF( ISERROR( VLOOKUP(F786,FiyatTablosu[],MATCH(G786,saflastirma,0)+1,0)), 0, VLOOKUP(F786,FiyatTablosu[],MATCH(G786,saflastirma,0)+1,0))</f>
        <v>0</v>
      </c>
      <c r="T786" s="73">
        <f t="shared" si="51"/>
        <v>0</v>
      </c>
    </row>
    <row r="787" spans="1:20" ht="15.75" customHeight="1" x14ac:dyDescent="0.2">
      <c r="A787" s="42"/>
      <c r="B787" s="41"/>
      <c r="C787" s="44"/>
      <c r="D787" s="40"/>
      <c r="E787" s="26">
        <f t="shared" si="54"/>
        <v>0</v>
      </c>
      <c r="F787" s="27"/>
      <c r="G787" s="27"/>
      <c r="H787" s="30">
        <f xml:space="preserve"> R787*S787 + Q787*InosineTablo[[#All],[Sütun4]] + T787</f>
        <v>0</v>
      </c>
      <c r="Q787" s="71">
        <f t="shared" si="52"/>
        <v>0</v>
      </c>
      <c r="R787" s="72">
        <f t="shared" si="53"/>
        <v>0</v>
      </c>
      <c r="S787" s="72">
        <f>IF( ISERROR( VLOOKUP(F787,FiyatTablosu[],MATCH(G787,saflastirma,0)+1,0)), 0, VLOOKUP(F787,FiyatTablosu[],MATCH(G787,saflastirma,0)+1,0))</f>
        <v>0</v>
      </c>
      <c r="T787" s="73">
        <f t="shared" si="51"/>
        <v>0</v>
      </c>
    </row>
    <row r="788" spans="1:20" ht="15.75" customHeight="1" x14ac:dyDescent="0.2">
      <c r="A788" s="42"/>
      <c r="B788" s="41"/>
      <c r="C788" s="44"/>
      <c r="D788" s="40"/>
      <c r="E788" s="26">
        <f t="shared" si="54"/>
        <v>0</v>
      </c>
      <c r="F788" s="27"/>
      <c r="G788" s="27"/>
      <c r="H788" s="30">
        <f xml:space="preserve"> R788*S788 + Q788*InosineTablo[[#All],[Sütun4]] + T788</f>
        <v>0</v>
      </c>
      <c r="Q788" s="71">
        <f t="shared" si="52"/>
        <v>0</v>
      </c>
      <c r="R788" s="72">
        <f t="shared" si="53"/>
        <v>0</v>
      </c>
      <c r="S788" s="72">
        <f>IF( ISERROR( VLOOKUP(F788,FiyatTablosu[],MATCH(G788,saflastirma,0)+1,0)), 0, VLOOKUP(F788,FiyatTablosu[],MATCH(G788,saflastirma,0)+1,0))</f>
        <v>0</v>
      </c>
      <c r="T788" s="73">
        <f t="shared" si="51"/>
        <v>0</v>
      </c>
    </row>
    <row r="789" spans="1:20" ht="15.75" customHeight="1" x14ac:dyDescent="0.2">
      <c r="A789" s="42"/>
      <c r="B789" s="41"/>
      <c r="C789" s="44"/>
      <c r="D789" s="40"/>
      <c r="E789" s="26">
        <f t="shared" si="54"/>
        <v>0</v>
      </c>
      <c r="F789" s="27"/>
      <c r="G789" s="27"/>
      <c r="H789" s="30">
        <f xml:space="preserve"> R789*S789 + Q789*InosineTablo[[#All],[Sütun4]] + T789</f>
        <v>0</v>
      </c>
      <c r="Q789" s="71">
        <f t="shared" si="52"/>
        <v>0</v>
      </c>
      <c r="R789" s="72">
        <f t="shared" si="53"/>
        <v>0</v>
      </c>
      <c r="S789" s="72">
        <f>IF( ISERROR( VLOOKUP(F789,FiyatTablosu[],MATCH(G789,saflastirma,0)+1,0)), 0, VLOOKUP(F789,FiyatTablosu[],MATCH(G789,saflastirma,0)+1,0))</f>
        <v>0</v>
      </c>
      <c r="T789" s="73">
        <f t="shared" si="51"/>
        <v>0</v>
      </c>
    </row>
    <row r="790" spans="1:20" ht="15.75" customHeight="1" x14ac:dyDescent="0.2">
      <c r="A790" s="42"/>
      <c r="B790" s="41"/>
      <c r="C790" s="44"/>
      <c r="D790" s="40"/>
      <c r="E790" s="26">
        <f t="shared" si="54"/>
        <v>0</v>
      </c>
      <c r="F790" s="27"/>
      <c r="G790" s="27"/>
      <c r="H790" s="30">
        <f xml:space="preserve"> R790*S790 + Q790*InosineTablo[[#All],[Sütun4]] + T790</f>
        <v>0</v>
      </c>
      <c r="Q790" s="71">
        <f t="shared" si="52"/>
        <v>0</v>
      </c>
      <c r="R790" s="72">
        <f t="shared" si="53"/>
        <v>0</v>
      </c>
      <c r="S790" s="72">
        <f>IF( ISERROR( VLOOKUP(F790,FiyatTablosu[],MATCH(G790,saflastirma,0)+1,0)), 0, VLOOKUP(F790,FiyatTablosu[],MATCH(G790,saflastirma,0)+1,0))</f>
        <v>0</v>
      </c>
      <c r="T790" s="73">
        <f t="shared" si="51"/>
        <v>0</v>
      </c>
    </row>
    <row r="791" spans="1:20" ht="15.75" customHeight="1" x14ac:dyDescent="0.2">
      <c r="A791" s="42"/>
      <c r="B791" s="41"/>
      <c r="C791" s="44"/>
      <c r="D791" s="40"/>
      <c r="E791" s="26">
        <f t="shared" si="54"/>
        <v>0</v>
      </c>
      <c r="F791" s="27"/>
      <c r="G791" s="27"/>
      <c r="H791" s="30">
        <f xml:space="preserve"> R791*S791 + Q791*InosineTablo[[#All],[Sütun4]] + T791</f>
        <v>0</v>
      </c>
      <c r="Q791" s="71">
        <f t="shared" si="52"/>
        <v>0</v>
      </c>
      <c r="R791" s="72">
        <f t="shared" si="53"/>
        <v>0</v>
      </c>
      <c r="S791" s="72">
        <f>IF( ISERROR( VLOOKUP(F791,FiyatTablosu[],MATCH(G791,saflastirma,0)+1,0)), 0, VLOOKUP(F791,FiyatTablosu[],MATCH(G791,saflastirma,0)+1,0))</f>
        <v>0</v>
      </c>
      <c r="T791" s="73">
        <f t="shared" ref="T791:T854" si="55">IF(B791="",0,VLOOKUP(B791,bes_mod_fiyatlar,4,FALSE))+IF(D791="",0,VLOOKUP(D791,uc_mod_fiyatlar,4,FALSE))</f>
        <v>0</v>
      </c>
    </row>
    <row r="792" spans="1:20" ht="15.75" customHeight="1" x14ac:dyDescent="0.2">
      <c r="A792" s="42"/>
      <c r="B792" s="41"/>
      <c r="C792" s="44"/>
      <c r="D792" s="40"/>
      <c r="E792" s="26">
        <f t="shared" si="54"/>
        <v>0</v>
      </c>
      <c r="F792" s="27"/>
      <c r="G792" s="27"/>
      <c r="H792" s="30">
        <f xml:space="preserve"> R792*S792 + Q792*InosineTablo[[#All],[Sütun4]] + T792</f>
        <v>0</v>
      </c>
      <c r="Q792" s="71">
        <f t="shared" ref="Q792:Q855" si="56">2*LEN(C792)-LEN(SUBSTITUTE(C792,"I",""))-LEN(SUBSTITUTE(C792,"i",""))</f>
        <v>0</v>
      </c>
      <c r="R792" s="72">
        <f t="shared" ref="R792:R855" si="57">LEN(SUBSTITUTE(C792,"I",""))+LEN(SUBSTITUTE(C792,"i","")) - LEN(C792)</f>
        <v>0</v>
      </c>
      <c r="S792" s="72">
        <f>IF( ISERROR( VLOOKUP(F792,FiyatTablosu[],MATCH(G792,saflastirma,0)+1,0)), 0, VLOOKUP(F792,FiyatTablosu[],MATCH(G792,saflastirma,0)+1,0))</f>
        <v>0</v>
      </c>
      <c r="T792" s="73">
        <f t="shared" si="55"/>
        <v>0</v>
      </c>
    </row>
    <row r="793" spans="1:20" ht="15.75" customHeight="1" x14ac:dyDescent="0.2">
      <c r="A793" s="42"/>
      <c r="B793" s="41"/>
      <c r="C793" s="44"/>
      <c r="D793" s="40"/>
      <c r="E793" s="26">
        <f t="shared" si="54"/>
        <v>0</v>
      </c>
      <c r="F793" s="27"/>
      <c r="G793" s="27"/>
      <c r="H793" s="30">
        <f xml:space="preserve"> R793*S793 + Q793*InosineTablo[[#All],[Sütun4]] + T793</f>
        <v>0</v>
      </c>
      <c r="Q793" s="71">
        <f t="shared" si="56"/>
        <v>0</v>
      </c>
      <c r="R793" s="72">
        <f t="shared" si="57"/>
        <v>0</v>
      </c>
      <c r="S793" s="72">
        <f>IF( ISERROR( VLOOKUP(F793,FiyatTablosu[],MATCH(G793,saflastirma,0)+1,0)), 0, VLOOKUP(F793,FiyatTablosu[],MATCH(G793,saflastirma,0)+1,0))</f>
        <v>0</v>
      </c>
      <c r="T793" s="73">
        <f t="shared" si="55"/>
        <v>0</v>
      </c>
    </row>
    <row r="794" spans="1:20" ht="15.75" customHeight="1" x14ac:dyDescent="0.2">
      <c r="A794" s="42"/>
      <c r="B794" s="41"/>
      <c r="C794" s="44"/>
      <c r="D794" s="40"/>
      <c r="E794" s="26">
        <f t="shared" si="54"/>
        <v>0</v>
      </c>
      <c r="F794" s="27"/>
      <c r="G794" s="27"/>
      <c r="H794" s="30">
        <f xml:space="preserve"> R794*S794 + Q794*InosineTablo[[#All],[Sütun4]] + T794</f>
        <v>0</v>
      </c>
      <c r="Q794" s="71">
        <f t="shared" si="56"/>
        <v>0</v>
      </c>
      <c r="R794" s="72">
        <f t="shared" si="57"/>
        <v>0</v>
      </c>
      <c r="S794" s="72">
        <f>IF( ISERROR( VLOOKUP(F794,FiyatTablosu[],MATCH(G794,saflastirma,0)+1,0)), 0, VLOOKUP(F794,FiyatTablosu[],MATCH(G794,saflastirma,0)+1,0))</f>
        <v>0</v>
      </c>
      <c r="T794" s="73">
        <f t="shared" si="55"/>
        <v>0</v>
      </c>
    </row>
    <row r="795" spans="1:20" ht="15.75" customHeight="1" x14ac:dyDescent="0.2">
      <c r="A795" s="42"/>
      <c r="B795" s="41"/>
      <c r="C795" s="44"/>
      <c r="D795" s="40"/>
      <c r="E795" s="26">
        <f t="shared" si="54"/>
        <v>0</v>
      </c>
      <c r="F795" s="27"/>
      <c r="G795" s="27"/>
      <c r="H795" s="30">
        <f xml:space="preserve"> R795*S795 + Q795*InosineTablo[[#All],[Sütun4]] + T795</f>
        <v>0</v>
      </c>
      <c r="Q795" s="71">
        <f t="shared" si="56"/>
        <v>0</v>
      </c>
      <c r="R795" s="72">
        <f t="shared" si="57"/>
        <v>0</v>
      </c>
      <c r="S795" s="72">
        <f>IF( ISERROR( VLOOKUP(F795,FiyatTablosu[],MATCH(G795,saflastirma,0)+1,0)), 0, VLOOKUP(F795,FiyatTablosu[],MATCH(G795,saflastirma,0)+1,0))</f>
        <v>0</v>
      </c>
      <c r="T795" s="73">
        <f t="shared" si="55"/>
        <v>0</v>
      </c>
    </row>
    <row r="796" spans="1:20" ht="15.75" customHeight="1" x14ac:dyDescent="0.2">
      <c r="A796" s="42"/>
      <c r="B796" s="41"/>
      <c r="C796" s="44"/>
      <c r="D796" s="40"/>
      <c r="E796" s="26">
        <f t="shared" si="54"/>
        <v>0</v>
      </c>
      <c r="F796" s="27"/>
      <c r="G796" s="27"/>
      <c r="H796" s="30">
        <f xml:space="preserve"> R796*S796 + Q796*InosineTablo[[#All],[Sütun4]] + T796</f>
        <v>0</v>
      </c>
      <c r="Q796" s="71">
        <f t="shared" si="56"/>
        <v>0</v>
      </c>
      <c r="R796" s="72">
        <f t="shared" si="57"/>
        <v>0</v>
      </c>
      <c r="S796" s="72">
        <f>IF( ISERROR( VLOOKUP(F796,FiyatTablosu[],MATCH(G796,saflastirma,0)+1,0)), 0, VLOOKUP(F796,FiyatTablosu[],MATCH(G796,saflastirma,0)+1,0))</f>
        <v>0</v>
      </c>
      <c r="T796" s="73">
        <f t="shared" si="55"/>
        <v>0</v>
      </c>
    </row>
    <row r="797" spans="1:20" ht="15.75" customHeight="1" x14ac:dyDescent="0.2">
      <c r="A797" s="42"/>
      <c r="B797" s="41"/>
      <c r="C797" s="44"/>
      <c r="D797" s="40"/>
      <c r="E797" s="26">
        <f t="shared" si="54"/>
        <v>0</v>
      </c>
      <c r="F797" s="27"/>
      <c r="G797" s="27"/>
      <c r="H797" s="30">
        <f xml:space="preserve"> R797*S797 + Q797*InosineTablo[[#All],[Sütun4]] + T797</f>
        <v>0</v>
      </c>
      <c r="Q797" s="71">
        <f t="shared" si="56"/>
        <v>0</v>
      </c>
      <c r="R797" s="72">
        <f t="shared" si="57"/>
        <v>0</v>
      </c>
      <c r="S797" s="72">
        <f>IF( ISERROR( VLOOKUP(F797,FiyatTablosu[],MATCH(G797,saflastirma,0)+1,0)), 0, VLOOKUP(F797,FiyatTablosu[],MATCH(G797,saflastirma,0)+1,0))</f>
        <v>0</v>
      </c>
      <c r="T797" s="73">
        <f t="shared" si="55"/>
        <v>0</v>
      </c>
    </row>
    <row r="798" spans="1:20" ht="15.75" customHeight="1" x14ac:dyDescent="0.2">
      <c r="A798" s="42"/>
      <c r="B798" s="41"/>
      <c r="C798" s="44"/>
      <c r="D798" s="40"/>
      <c r="E798" s="26">
        <f t="shared" ref="E798:E861" si="58">LEN(C798)</f>
        <v>0</v>
      </c>
      <c r="F798" s="27"/>
      <c r="G798" s="27"/>
      <c r="H798" s="30">
        <f xml:space="preserve"> R798*S798 + Q798*InosineTablo[[#All],[Sütun4]] + T798</f>
        <v>0</v>
      </c>
      <c r="Q798" s="71">
        <f t="shared" si="56"/>
        <v>0</v>
      </c>
      <c r="R798" s="72">
        <f t="shared" si="57"/>
        <v>0</v>
      </c>
      <c r="S798" s="72">
        <f>IF( ISERROR( VLOOKUP(F798,FiyatTablosu[],MATCH(G798,saflastirma,0)+1,0)), 0, VLOOKUP(F798,FiyatTablosu[],MATCH(G798,saflastirma,0)+1,0))</f>
        <v>0</v>
      </c>
      <c r="T798" s="73">
        <f t="shared" si="55"/>
        <v>0</v>
      </c>
    </row>
    <row r="799" spans="1:20" ht="15.75" customHeight="1" x14ac:dyDescent="0.2">
      <c r="A799" s="42"/>
      <c r="B799" s="41"/>
      <c r="C799" s="44"/>
      <c r="D799" s="40"/>
      <c r="E799" s="26">
        <f t="shared" si="58"/>
        <v>0</v>
      </c>
      <c r="F799" s="27"/>
      <c r="G799" s="27"/>
      <c r="H799" s="30">
        <f xml:space="preserve"> R799*S799 + Q799*InosineTablo[[#All],[Sütun4]] + T799</f>
        <v>0</v>
      </c>
      <c r="Q799" s="71">
        <f t="shared" si="56"/>
        <v>0</v>
      </c>
      <c r="R799" s="72">
        <f t="shared" si="57"/>
        <v>0</v>
      </c>
      <c r="S799" s="72">
        <f>IF( ISERROR( VLOOKUP(F799,FiyatTablosu[],MATCH(G799,saflastirma,0)+1,0)), 0, VLOOKUP(F799,FiyatTablosu[],MATCH(G799,saflastirma,0)+1,0))</f>
        <v>0</v>
      </c>
      <c r="T799" s="73">
        <f t="shared" si="55"/>
        <v>0</v>
      </c>
    </row>
    <row r="800" spans="1:20" ht="15.75" customHeight="1" x14ac:dyDescent="0.2">
      <c r="A800" s="42"/>
      <c r="B800" s="41"/>
      <c r="C800" s="44"/>
      <c r="D800" s="40"/>
      <c r="E800" s="26">
        <f t="shared" si="58"/>
        <v>0</v>
      </c>
      <c r="F800" s="27"/>
      <c r="G800" s="27"/>
      <c r="H800" s="30">
        <f xml:space="preserve"> R800*S800 + Q800*InosineTablo[[#All],[Sütun4]] + T800</f>
        <v>0</v>
      </c>
      <c r="Q800" s="71">
        <f t="shared" si="56"/>
        <v>0</v>
      </c>
      <c r="R800" s="72">
        <f t="shared" si="57"/>
        <v>0</v>
      </c>
      <c r="S800" s="72">
        <f>IF( ISERROR( VLOOKUP(F800,FiyatTablosu[],MATCH(G800,saflastirma,0)+1,0)), 0, VLOOKUP(F800,FiyatTablosu[],MATCH(G800,saflastirma,0)+1,0))</f>
        <v>0</v>
      </c>
      <c r="T800" s="73">
        <f t="shared" si="55"/>
        <v>0</v>
      </c>
    </row>
    <row r="801" spans="1:20" ht="15.75" customHeight="1" x14ac:dyDescent="0.2">
      <c r="A801" s="42"/>
      <c r="B801" s="41"/>
      <c r="C801" s="44"/>
      <c r="D801" s="40"/>
      <c r="E801" s="26">
        <f t="shared" si="58"/>
        <v>0</v>
      </c>
      <c r="F801" s="27"/>
      <c r="G801" s="27"/>
      <c r="H801" s="30">
        <f xml:space="preserve"> R801*S801 + Q801*InosineTablo[[#All],[Sütun4]] + T801</f>
        <v>0</v>
      </c>
      <c r="Q801" s="71">
        <f t="shared" si="56"/>
        <v>0</v>
      </c>
      <c r="R801" s="72">
        <f t="shared" si="57"/>
        <v>0</v>
      </c>
      <c r="S801" s="72">
        <f>IF( ISERROR( VLOOKUP(F801,FiyatTablosu[],MATCH(G801,saflastirma,0)+1,0)), 0, VLOOKUP(F801,FiyatTablosu[],MATCH(G801,saflastirma,0)+1,0))</f>
        <v>0</v>
      </c>
      <c r="T801" s="73">
        <f t="shared" si="55"/>
        <v>0</v>
      </c>
    </row>
    <row r="802" spans="1:20" ht="15.75" customHeight="1" x14ac:dyDescent="0.2">
      <c r="A802" s="42"/>
      <c r="B802" s="41"/>
      <c r="C802" s="44"/>
      <c r="D802" s="40"/>
      <c r="E802" s="26">
        <f t="shared" si="58"/>
        <v>0</v>
      </c>
      <c r="F802" s="27"/>
      <c r="G802" s="27"/>
      <c r="H802" s="30">
        <f xml:space="preserve"> R802*S802 + Q802*InosineTablo[[#All],[Sütun4]] + T802</f>
        <v>0</v>
      </c>
      <c r="Q802" s="71">
        <f t="shared" si="56"/>
        <v>0</v>
      </c>
      <c r="R802" s="72">
        <f t="shared" si="57"/>
        <v>0</v>
      </c>
      <c r="S802" s="72">
        <f>IF( ISERROR( VLOOKUP(F802,FiyatTablosu[],MATCH(G802,saflastirma,0)+1,0)), 0, VLOOKUP(F802,FiyatTablosu[],MATCH(G802,saflastirma,0)+1,0))</f>
        <v>0</v>
      </c>
      <c r="T802" s="73">
        <f t="shared" si="55"/>
        <v>0</v>
      </c>
    </row>
    <row r="803" spans="1:20" ht="15.75" customHeight="1" x14ac:dyDescent="0.2">
      <c r="A803" s="42"/>
      <c r="B803" s="41"/>
      <c r="C803" s="44"/>
      <c r="D803" s="40"/>
      <c r="E803" s="26">
        <f t="shared" si="58"/>
        <v>0</v>
      </c>
      <c r="F803" s="27"/>
      <c r="G803" s="27"/>
      <c r="H803" s="30">
        <f xml:space="preserve"> R803*S803 + Q803*InosineTablo[[#All],[Sütun4]] + T803</f>
        <v>0</v>
      </c>
      <c r="Q803" s="71">
        <f t="shared" si="56"/>
        <v>0</v>
      </c>
      <c r="R803" s="72">
        <f t="shared" si="57"/>
        <v>0</v>
      </c>
      <c r="S803" s="72">
        <f>IF( ISERROR( VLOOKUP(F803,FiyatTablosu[],MATCH(G803,saflastirma,0)+1,0)), 0, VLOOKUP(F803,FiyatTablosu[],MATCH(G803,saflastirma,0)+1,0))</f>
        <v>0</v>
      </c>
      <c r="T803" s="73">
        <f t="shared" si="55"/>
        <v>0</v>
      </c>
    </row>
    <row r="804" spans="1:20" ht="15.75" customHeight="1" x14ac:dyDescent="0.2">
      <c r="A804" s="42"/>
      <c r="B804" s="41"/>
      <c r="C804" s="44"/>
      <c r="D804" s="40"/>
      <c r="E804" s="26">
        <f t="shared" si="58"/>
        <v>0</v>
      </c>
      <c r="F804" s="27"/>
      <c r="G804" s="27"/>
      <c r="H804" s="30">
        <f xml:space="preserve"> R804*S804 + Q804*InosineTablo[[#All],[Sütun4]] + T804</f>
        <v>0</v>
      </c>
      <c r="Q804" s="71">
        <f t="shared" si="56"/>
        <v>0</v>
      </c>
      <c r="R804" s="72">
        <f t="shared" si="57"/>
        <v>0</v>
      </c>
      <c r="S804" s="72">
        <f>IF( ISERROR( VLOOKUP(F804,FiyatTablosu[],MATCH(G804,saflastirma,0)+1,0)), 0, VLOOKUP(F804,FiyatTablosu[],MATCH(G804,saflastirma,0)+1,0))</f>
        <v>0</v>
      </c>
      <c r="T804" s="73">
        <f t="shared" si="55"/>
        <v>0</v>
      </c>
    </row>
    <row r="805" spans="1:20" ht="15.75" customHeight="1" x14ac:dyDescent="0.2">
      <c r="A805" s="42"/>
      <c r="B805" s="41"/>
      <c r="C805" s="44"/>
      <c r="D805" s="40"/>
      <c r="E805" s="26">
        <f t="shared" si="58"/>
        <v>0</v>
      </c>
      <c r="F805" s="27"/>
      <c r="G805" s="27"/>
      <c r="H805" s="30">
        <f xml:space="preserve"> R805*S805 + Q805*InosineTablo[[#All],[Sütun4]] + T805</f>
        <v>0</v>
      </c>
      <c r="Q805" s="71">
        <f t="shared" si="56"/>
        <v>0</v>
      </c>
      <c r="R805" s="72">
        <f t="shared" si="57"/>
        <v>0</v>
      </c>
      <c r="S805" s="72">
        <f>IF( ISERROR( VLOOKUP(F805,FiyatTablosu[],MATCH(G805,saflastirma,0)+1,0)), 0, VLOOKUP(F805,FiyatTablosu[],MATCH(G805,saflastirma,0)+1,0))</f>
        <v>0</v>
      </c>
      <c r="T805" s="73">
        <f t="shared" si="55"/>
        <v>0</v>
      </c>
    </row>
    <row r="806" spans="1:20" ht="15.75" customHeight="1" x14ac:dyDescent="0.2">
      <c r="A806" s="42"/>
      <c r="B806" s="41"/>
      <c r="C806" s="44"/>
      <c r="D806" s="40"/>
      <c r="E806" s="26">
        <f t="shared" si="58"/>
        <v>0</v>
      </c>
      <c r="F806" s="27"/>
      <c r="G806" s="27"/>
      <c r="H806" s="30">
        <f xml:space="preserve"> R806*S806 + Q806*InosineTablo[[#All],[Sütun4]] + T806</f>
        <v>0</v>
      </c>
      <c r="Q806" s="71">
        <f t="shared" si="56"/>
        <v>0</v>
      </c>
      <c r="R806" s="72">
        <f t="shared" si="57"/>
        <v>0</v>
      </c>
      <c r="S806" s="72">
        <f>IF( ISERROR( VLOOKUP(F806,FiyatTablosu[],MATCH(G806,saflastirma,0)+1,0)), 0, VLOOKUP(F806,FiyatTablosu[],MATCH(G806,saflastirma,0)+1,0))</f>
        <v>0</v>
      </c>
      <c r="T806" s="73">
        <f t="shared" si="55"/>
        <v>0</v>
      </c>
    </row>
    <row r="807" spans="1:20" ht="15.75" customHeight="1" x14ac:dyDescent="0.2">
      <c r="A807" s="42"/>
      <c r="B807" s="41"/>
      <c r="C807" s="44"/>
      <c r="D807" s="40"/>
      <c r="E807" s="26">
        <f t="shared" si="58"/>
        <v>0</v>
      </c>
      <c r="F807" s="27"/>
      <c r="G807" s="27"/>
      <c r="H807" s="30">
        <f xml:space="preserve"> R807*S807 + Q807*InosineTablo[[#All],[Sütun4]] + T807</f>
        <v>0</v>
      </c>
      <c r="Q807" s="71">
        <f t="shared" si="56"/>
        <v>0</v>
      </c>
      <c r="R807" s="72">
        <f t="shared" si="57"/>
        <v>0</v>
      </c>
      <c r="S807" s="72">
        <f>IF( ISERROR( VLOOKUP(F807,FiyatTablosu[],MATCH(G807,saflastirma,0)+1,0)), 0, VLOOKUP(F807,FiyatTablosu[],MATCH(G807,saflastirma,0)+1,0))</f>
        <v>0</v>
      </c>
      <c r="T807" s="73">
        <f t="shared" si="55"/>
        <v>0</v>
      </c>
    </row>
    <row r="808" spans="1:20" ht="15.75" customHeight="1" x14ac:dyDescent="0.2">
      <c r="A808" s="42"/>
      <c r="B808" s="41"/>
      <c r="C808" s="44"/>
      <c r="D808" s="40"/>
      <c r="E808" s="26">
        <f t="shared" si="58"/>
        <v>0</v>
      </c>
      <c r="F808" s="27"/>
      <c r="G808" s="27"/>
      <c r="H808" s="30">
        <f xml:space="preserve"> R808*S808 + Q808*InosineTablo[[#All],[Sütun4]] + T808</f>
        <v>0</v>
      </c>
      <c r="Q808" s="71">
        <f t="shared" si="56"/>
        <v>0</v>
      </c>
      <c r="R808" s="72">
        <f t="shared" si="57"/>
        <v>0</v>
      </c>
      <c r="S808" s="72">
        <f>IF( ISERROR( VLOOKUP(F808,FiyatTablosu[],MATCH(G808,saflastirma,0)+1,0)), 0, VLOOKUP(F808,FiyatTablosu[],MATCH(G808,saflastirma,0)+1,0))</f>
        <v>0</v>
      </c>
      <c r="T808" s="73">
        <f t="shared" si="55"/>
        <v>0</v>
      </c>
    </row>
    <row r="809" spans="1:20" ht="15.75" customHeight="1" x14ac:dyDescent="0.2">
      <c r="A809" s="42"/>
      <c r="B809" s="41"/>
      <c r="C809" s="44"/>
      <c r="D809" s="40"/>
      <c r="E809" s="26">
        <f t="shared" si="58"/>
        <v>0</v>
      </c>
      <c r="F809" s="27"/>
      <c r="G809" s="27"/>
      <c r="H809" s="30">
        <f xml:space="preserve"> R809*S809 + Q809*InosineTablo[[#All],[Sütun4]] + T809</f>
        <v>0</v>
      </c>
      <c r="Q809" s="71">
        <f t="shared" si="56"/>
        <v>0</v>
      </c>
      <c r="R809" s="72">
        <f t="shared" si="57"/>
        <v>0</v>
      </c>
      <c r="S809" s="72">
        <f>IF( ISERROR( VLOOKUP(F809,FiyatTablosu[],MATCH(G809,saflastirma,0)+1,0)), 0, VLOOKUP(F809,FiyatTablosu[],MATCH(G809,saflastirma,0)+1,0))</f>
        <v>0</v>
      </c>
      <c r="T809" s="73">
        <f t="shared" si="55"/>
        <v>0</v>
      </c>
    </row>
    <row r="810" spans="1:20" ht="15.75" customHeight="1" x14ac:dyDescent="0.2">
      <c r="A810" s="42"/>
      <c r="B810" s="41"/>
      <c r="C810" s="44"/>
      <c r="D810" s="40"/>
      <c r="E810" s="26">
        <f t="shared" si="58"/>
        <v>0</v>
      </c>
      <c r="F810" s="27"/>
      <c r="G810" s="27"/>
      <c r="H810" s="30">
        <f xml:space="preserve"> R810*S810 + Q810*InosineTablo[[#All],[Sütun4]] + T810</f>
        <v>0</v>
      </c>
      <c r="Q810" s="71">
        <f t="shared" si="56"/>
        <v>0</v>
      </c>
      <c r="R810" s="72">
        <f t="shared" si="57"/>
        <v>0</v>
      </c>
      <c r="S810" s="72">
        <f>IF( ISERROR( VLOOKUP(F810,FiyatTablosu[],MATCH(G810,saflastirma,0)+1,0)), 0, VLOOKUP(F810,FiyatTablosu[],MATCH(G810,saflastirma,0)+1,0))</f>
        <v>0</v>
      </c>
      <c r="T810" s="73">
        <f t="shared" si="55"/>
        <v>0</v>
      </c>
    </row>
    <row r="811" spans="1:20" ht="15.75" customHeight="1" x14ac:dyDescent="0.2">
      <c r="A811" s="42"/>
      <c r="B811" s="41"/>
      <c r="C811" s="44"/>
      <c r="D811" s="40"/>
      <c r="E811" s="26">
        <f t="shared" si="58"/>
        <v>0</v>
      </c>
      <c r="F811" s="27"/>
      <c r="G811" s="27"/>
      <c r="H811" s="30">
        <f xml:space="preserve"> R811*S811 + Q811*InosineTablo[[#All],[Sütun4]] + T811</f>
        <v>0</v>
      </c>
      <c r="Q811" s="71">
        <f t="shared" si="56"/>
        <v>0</v>
      </c>
      <c r="R811" s="72">
        <f t="shared" si="57"/>
        <v>0</v>
      </c>
      <c r="S811" s="72">
        <f>IF( ISERROR( VLOOKUP(F811,FiyatTablosu[],MATCH(G811,saflastirma,0)+1,0)), 0, VLOOKUP(F811,FiyatTablosu[],MATCH(G811,saflastirma,0)+1,0))</f>
        <v>0</v>
      </c>
      <c r="T811" s="73">
        <f t="shared" si="55"/>
        <v>0</v>
      </c>
    </row>
    <row r="812" spans="1:20" ht="15.75" customHeight="1" x14ac:dyDescent="0.2">
      <c r="A812" s="42"/>
      <c r="B812" s="41"/>
      <c r="C812" s="44"/>
      <c r="D812" s="40"/>
      <c r="E812" s="26">
        <f t="shared" si="58"/>
        <v>0</v>
      </c>
      <c r="F812" s="27"/>
      <c r="G812" s="27"/>
      <c r="H812" s="30">
        <f xml:space="preserve"> R812*S812 + Q812*InosineTablo[[#All],[Sütun4]] + T812</f>
        <v>0</v>
      </c>
      <c r="Q812" s="71">
        <f t="shared" si="56"/>
        <v>0</v>
      </c>
      <c r="R812" s="72">
        <f t="shared" si="57"/>
        <v>0</v>
      </c>
      <c r="S812" s="72">
        <f>IF( ISERROR( VLOOKUP(F812,FiyatTablosu[],MATCH(G812,saflastirma,0)+1,0)), 0, VLOOKUP(F812,FiyatTablosu[],MATCH(G812,saflastirma,0)+1,0))</f>
        <v>0</v>
      </c>
      <c r="T812" s="73">
        <f t="shared" si="55"/>
        <v>0</v>
      </c>
    </row>
    <row r="813" spans="1:20" ht="15.75" customHeight="1" x14ac:dyDescent="0.2">
      <c r="A813" s="42"/>
      <c r="B813" s="41"/>
      <c r="C813" s="44"/>
      <c r="D813" s="40"/>
      <c r="E813" s="26">
        <f t="shared" si="58"/>
        <v>0</v>
      </c>
      <c r="F813" s="27"/>
      <c r="G813" s="27"/>
      <c r="H813" s="30">
        <f xml:space="preserve"> R813*S813 + Q813*InosineTablo[[#All],[Sütun4]] + T813</f>
        <v>0</v>
      </c>
      <c r="Q813" s="71">
        <f t="shared" si="56"/>
        <v>0</v>
      </c>
      <c r="R813" s="72">
        <f t="shared" si="57"/>
        <v>0</v>
      </c>
      <c r="S813" s="72">
        <f>IF( ISERROR( VLOOKUP(F813,FiyatTablosu[],MATCH(G813,saflastirma,0)+1,0)), 0, VLOOKUP(F813,FiyatTablosu[],MATCH(G813,saflastirma,0)+1,0))</f>
        <v>0</v>
      </c>
      <c r="T813" s="73">
        <f t="shared" si="55"/>
        <v>0</v>
      </c>
    </row>
    <row r="814" spans="1:20" ht="15.75" customHeight="1" x14ac:dyDescent="0.2">
      <c r="A814" s="42"/>
      <c r="B814" s="41"/>
      <c r="C814" s="44"/>
      <c r="D814" s="40"/>
      <c r="E814" s="26">
        <f t="shared" si="58"/>
        <v>0</v>
      </c>
      <c r="F814" s="27"/>
      <c r="G814" s="27"/>
      <c r="H814" s="30">
        <f xml:space="preserve"> R814*S814 + Q814*InosineTablo[[#All],[Sütun4]] + T814</f>
        <v>0</v>
      </c>
      <c r="Q814" s="71">
        <f t="shared" si="56"/>
        <v>0</v>
      </c>
      <c r="R814" s="72">
        <f t="shared" si="57"/>
        <v>0</v>
      </c>
      <c r="S814" s="72">
        <f>IF( ISERROR( VLOOKUP(F814,FiyatTablosu[],MATCH(G814,saflastirma,0)+1,0)), 0, VLOOKUP(F814,FiyatTablosu[],MATCH(G814,saflastirma,0)+1,0))</f>
        <v>0</v>
      </c>
      <c r="T814" s="73">
        <f t="shared" si="55"/>
        <v>0</v>
      </c>
    </row>
    <row r="815" spans="1:20" ht="15.75" customHeight="1" x14ac:dyDescent="0.2">
      <c r="A815" s="42"/>
      <c r="B815" s="41"/>
      <c r="C815" s="44"/>
      <c r="D815" s="40"/>
      <c r="E815" s="26">
        <f t="shared" si="58"/>
        <v>0</v>
      </c>
      <c r="F815" s="27"/>
      <c r="G815" s="27"/>
      <c r="H815" s="30">
        <f xml:space="preserve"> R815*S815 + Q815*InosineTablo[[#All],[Sütun4]] + T815</f>
        <v>0</v>
      </c>
      <c r="Q815" s="71">
        <f t="shared" si="56"/>
        <v>0</v>
      </c>
      <c r="R815" s="72">
        <f t="shared" si="57"/>
        <v>0</v>
      </c>
      <c r="S815" s="72">
        <f>IF( ISERROR( VLOOKUP(F815,FiyatTablosu[],MATCH(G815,saflastirma,0)+1,0)), 0, VLOOKUP(F815,FiyatTablosu[],MATCH(G815,saflastirma,0)+1,0))</f>
        <v>0</v>
      </c>
      <c r="T815" s="73">
        <f t="shared" si="55"/>
        <v>0</v>
      </c>
    </row>
    <row r="816" spans="1:20" ht="15.75" customHeight="1" x14ac:dyDescent="0.2">
      <c r="A816" s="42"/>
      <c r="B816" s="41"/>
      <c r="C816" s="44"/>
      <c r="D816" s="40"/>
      <c r="E816" s="26">
        <f t="shared" si="58"/>
        <v>0</v>
      </c>
      <c r="F816" s="27"/>
      <c r="G816" s="27"/>
      <c r="H816" s="30">
        <f xml:space="preserve"> R816*S816 + Q816*InosineTablo[[#All],[Sütun4]] + T816</f>
        <v>0</v>
      </c>
      <c r="Q816" s="71">
        <f t="shared" si="56"/>
        <v>0</v>
      </c>
      <c r="R816" s="72">
        <f t="shared" si="57"/>
        <v>0</v>
      </c>
      <c r="S816" s="72">
        <f>IF( ISERROR( VLOOKUP(F816,FiyatTablosu[],MATCH(G816,saflastirma,0)+1,0)), 0, VLOOKUP(F816,FiyatTablosu[],MATCH(G816,saflastirma,0)+1,0))</f>
        <v>0</v>
      </c>
      <c r="T816" s="73">
        <f t="shared" si="55"/>
        <v>0</v>
      </c>
    </row>
    <row r="817" spans="1:20" ht="15.75" customHeight="1" x14ac:dyDescent="0.2">
      <c r="A817" s="42"/>
      <c r="B817" s="41"/>
      <c r="C817" s="44"/>
      <c r="D817" s="40"/>
      <c r="E817" s="26">
        <f t="shared" si="58"/>
        <v>0</v>
      </c>
      <c r="F817" s="27"/>
      <c r="G817" s="27"/>
      <c r="H817" s="30">
        <f xml:space="preserve"> R817*S817 + Q817*InosineTablo[[#All],[Sütun4]] + T817</f>
        <v>0</v>
      </c>
      <c r="Q817" s="71">
        <f t="shared" si="56"/>
        <v>0</v>
      </c>
      <c r="R817" s="72">
        <f t="shared" si="57"/>
        <v>0</v>
      </c>
      <c r="S817" s="72">
        <f>IF( ISERROR( VLOOKUP(F817,FiyatTablosu[],MATCH(G817,saflastirma,0)+1,0)), 0, VLOOKUP(F817,FiyatTablosu[],MATCH(G817,saflastirma,0)+1,0))</f>
        <v>0</v>
      </c>
      <c r="T817" s="73">
        <f t="shared" si="55"/>
        <v>0</v>
      </c>
    </row>
    <row r="818" spans="1:20" ht="15.75" customHeight="1" x14ac:dyDescent="0.2">
      <c r="A818" s="42"/>
      <c r="B818" s="41"/>
      <c r="C818" s="44"/>
      <c r="D818" s="40"/>
      <c r="E818" s="26">
        <f t="shared" si="58"/>
        <v>0</v>
      </c>
      <c r="F818" s="27"/>
      <c r="G818" s="27"/>
      <c r="H818" s="30">
        <f xml:space="preserve"> R818*S818 + Q818*InosineTablo[[#All],[Sütun4]] + T818</f>
        <v>0</v>
      </c>
      <c r="Q818" s="71">
        <f t="shared" si="56"/>
        <v>0</v>
      </c>
      <c r="R818" s="72">
        <f t="shared" si="57"/>
        <v>0</v>
      </c>
      <c r="S818" s="72">
        <f>IF( ISERROR( VLOOKUP(F818,FiyatTablosu[],MATCH(G818,saflastirma,0)+1,0)), 0, VLOOKUP(F818,FiyatTablosu[],MATCH(G818,saflastirma,0)+1,0))</f>
        <v>0</v>
      </c>
      <c r="T818" s="73">
        <f t="shared" si="55"/>
        <v>0</v>
      </c>
    </row>
    <row r="819" spans="1:20" ht="15.75" customHeight="1" x14ac:dyDescent="0.2">
      <c r="A819" s="42"/>
      <c r="B819" s="41"/>
      <c r="C819" s="44"/>
      <c r="D819" s="40"/>
      <c r="E819" s="26">
        <f t="shared" si="58"/>
        <v>0</v>
      </c>
      <c r="F819" s="27"/>
      <c r="G819" s="27"/>
      <c r="H819" s="30">
        <f xml:space="preserve"> R819*S819 + Q819*InosineTablo[[#All],[Sütun4]] + T819</f>
        <v>0</v>
      </c>
      <c r="Q819" s="71">
        <f t="shared" si="56"/>
        <v>0</v>
      </c>
      <c r="R819" s="72">
        <f t="shared" si="57"/>
        <v>0</v>
      </c>
      <c r="S819" s="72">
        <f>IF( ISERROR( VLOOKUP(F819,FiyatTablosu[],MATCH(G819,saflastirma,0)+1,0)), 0, VLOOKUP(F819,FiyatTablosu[],MATCH(G819,saflastirma,0)+1,0))</f>
        <v>0</v>
      </c>
      <c r="T819" s="73">
        <f t="shared" si="55"/>
        <v>0</v>
      </c>
    </row>
    <row r="820" spans="1:20" ht="15.75" customHeight="1" x14ac:dyDescent="0.2">
      <c r="A820" s="42"/>
      <c r="B820" s="41"/>
      <c r="C820" s="44"/>
      <c r="D820" s="40"/>
      <c r="E820" s="26">
        <f t="shared" si="58"/>
        <v>0</v>
      </c>
      <c r="F820" s="27"/>
      <c r="G820" s="27"/>
      <c r="H820" s="30">
        <f xml:space="preserve"> R820*S820 + Q820*InosineTablo[[#All],[Sütun4]] + T820</f>
        <v>0</v>
      </c>
      <c r="Q820" s="71">
        <f t="shared" si="56"/>
        <v>0</v>
      </c>
      <c r="R820" s="72">
        <f t="shared" si="57"/>
        <v>0</v>
      </c>
      <c r="S820" s="72">
        <f>IF( ISERROR( VLOOKUP(F820,FiyatTablosu[],MATCH(G820,saflastirma,0)+1,0)), 0, VLOOKUP(F820,FiyatTablosu[],MATCH(G820,saflastirma,0)+1,0))</f>
        <v>0</v>
      </c>
      <c r="T820" s="73">
        <f t="shared" si="55"/>
        <v>0</v>
      </c>
    </row>
    <row r="821" spans="1:20" ht="15.75" customHeight="1" x14ac:dyDescent="0.2">
      <c r="A821" s="42"/>
      <c r="B821" s="41"/>
      <c r="C821" s="44"/>
      <c r="D821" s="40"/>
      <c r="E821" s="26">
        <f t="shared" si="58"/>
        <v>0</v>
      </c>
      <c r="F821" s="27"/>
      <c r="G821" s="27"/>
      <c r="H821" s="30">
        <f xml:space="preserve"> R821*S821 + Q821*InosineTablo[[#All],[Sütun4]] + T821</f>
        <v>0</v>
      </c>
      <c r="Q821" s="71">
        <f t="shared" si="56"/>
        <v>0</v>
      </c>
      <c r="R821" s="72">
        <f t="shared" si="57"/>
        <v>0</v>
      </c>
      <c r="S821" s="72">
        <f>IF( ISERROR( VLOOKUP(F821,FiyatTablosu[],MATCH(G821,saflastirma,0)+1,0)), 0, VLOOKUP(F821,FiyatTablosu[],MATCH(G821,saflastirma,0)+1,0))</f>
        <v>0</v>
      </c>
      <c r="T821" s="73">
        <f t="shared" si="55"/>
        <v>0</v>
      </c>
    </row>
    <row r="822" spans="1:20" ht="15.75" customHeight="1" x14ac:dyDescent="0.2">
      <c r="A822" s="42"/>
      <c r="B822" s="41"/>
      <c r="C822" s="44"/>
      <c r="D822" s="40"/>
      <c r="E822" s="26">
        <f t="shared" si="58"/>
        <v>0</v>
      </c>
      <c r="F822" s="27"/>
      <c r="G822" s="27"/>
      <c r="H822" s="30">
        <f xml:space="preserve"> R822*S822 + Q822*InosineTablo[[#All],[Sütun4]] + T822</f>
        <v>0</v>
      </c>
      <c r="Q822" s="71">
        <f t="shared" si="56"/>
        <v>0</v>
      </c>
      <c r="R822" s="72">
        <f t="shared" si="57"/>
        <v>0</v>
      </c>
      <c r="S822" s="72">
        <f>IF( ISERROR( VLOOKUP(F822,FiyatTablosu[],MATCH(G822,saflastirma,0)+1,0)), 0, VLOOKUP(F822,FiyatTablosu[],MATCH(G822,saflastirma,0)+1,0))</f>
        <v>0</v>
      </c>
      <c r="T822" s="73">
        <f t="shared" si="55"/>
        <v>0</v>
      </c>
    </row>
    <row r="823" spans="1:20" ht="15.75" customHeight="1" x14ac:dyDescent="0.2">
      <c r="A823" s="42"/>
      <c r="B823" s="41"/>
      <c r="C823" s="44"/>
      <c r="D823" s="40"/>
      <c r="E823" s="26">
        <f t="shared" si="58"/>
        <v>0</v>
      </c>
      <c r="F823" s="27"/>
      <c r="G823" s="27"/>
      <c r="H823" s="30">
        <f xml:space="preserve"> R823*S823 + Q823*InosineTablo[[#All],[Sütun4]] + T823</f>
        <v>0</v>
      </c>
      <c r="Q823" s="71">
        <f t="shared" si="56"/>
        <v>0</v>
      </c>
      <c r="R823" s="72">
        <f t="shared" si="57"/>
        <v>0</v>
      </c>
      <c r="S823" s="72">
        <f>IF( ISERROR( VLOOKUP(F823,FiyatTablosu[],MATCH(G823,saflastirma,0)+1,0)), 0, VLOOKUP(F823,FiyatTablosu[],MATCH(G823,saflastirma,0)+1,0))</f>
        <v>0</v>
      </c>
      <c r="T823" s="73">
        <f t="shared" si="55"/>
        <v>0</v>
      </c>
    </row>
    <row r="824" spans="1:20" ht="15.75" customHeight="1" x14ac:dyDescent="0.2">
      <c r="A824" s="42"/>
      <c r="B824" s="41"/>
      <c r="C824" s="44"/>
      <c r="D824" s="40"/>
      <c r="E824" s="26">
        <f t="shared" si="58"/>
        <v>0</v>
      </c>
      <c r="F824" s="27"/>
      <c r="G824" s="27"/>
      <c r="H824" s="30">
        <f xml:space="preserve"> R824*S824 + Q824*InosineTablo[[#All],[Sütun4]] + T824</f>
        <v>0</v>
      </c>
      <c r="Q824" s="71">
        <f t="shared" si="56"/>
        <v>0</v>
      </c>
      <c r="R824" s="72">
        <f t="shared" si="57"/>
        <v>0</v>
      </c>
      <c r="S824" s="72">
        <f>IF( ISERROR( VLOOKUP(F824,FiyatTablosu[],MATCH(G824,saflastirma,0)+1,0)), 0, VLOOKUP(F824,FiyatTablosu[],MATCH(G824,saflastirma,0)+1,0))</f>
        <v>0</v>
      </c>
      <c r="T824" s="73">
        <f t="shared" si="55"/>
        <v>0</v>
      </c>
    </row>
    <row r="825" spans="1:20" ht="15.75" customHeight="1" x14ac:dyDescent="0.2">
      <c r="A825" s="42"/>
      <c r="B825" s="41"/>
      <c r="C825" s="44"/>
      <c r="D825" s="40"/>
      <c r="E825" s="26">
        <f t="shared" si="58"/>
        <v>0</v>
      </c>
      <c r="F825" s="27"/>
      <c r="G825" s="27"/>
      <c r="H825" s="30">
        <f xml:space="preserve"> R825*S825 + Q825*InosineTablo[[#All],[Sütun4]] + T825</f>
        <v>0</v>
      </c>
      <c r="Q825" s="71">
        <f t="shared" si="56"/>
        <v>0</v>
      </c>
      <c r="R825" s="72">
        <f t="shared" si="57"/>
        <v>0</v>
      </c>
      <c r="S825" s="72">
        <f>IF( ISERROR( VLOOKUP(F825,FiyatTablosu[],MATCH(G825,saflastirma,0)+1,0)), 0, VLOOKUP(F825,FiyatTablosu[],MATCH(G825,saflastirma,0)+1,0))</f>
        <v>0</v>
      </c>
      <c r="T825" s="73">
        <f t="shared" si="55"/>
        <v>0</v>
      </c>
    </row>
    <row r="826" spans="1:20" ht="15.75" customHeight="1" x14ac:dyDescent="0.2">
      <c r="A826" s="42"/>
      <c r="B826" s="41"/>
      <c r="C826" s="44"/>
      <c r="D826" s="40"/>
      <c r="E826" s="26">
        <f t="shared" si="58"/>
        <v>0</v>
      </c>
      <c r="F826" s="27"/>
      <c r="G826" s="27"/>
      <c r="H826" s="30">
        <f xml:space="preserve"> R826*S826 + Q826*InosineTablo[[#All],[Sütun4]] + T826</f>
        <v>0</v>
      </c>
      <c r="Q826" s="71">
        <f t="shared" si="56"/>
        <v>0</v>
      </c>
      <c r="R826" s="72">
        <f t="shared" si="57"/>
        <v>0</v>
      </c>
      <c r="S826" s="72">
        <f>IF( ISERROR( VLOOKUP(F826,FiyatTablosu[],MATCH(G826,saflastirma,0)+1,0)), 0, VLOOKUP(F826,FiyatTablosu[],MATCH(G826,saflastirma,0)+1,0))</f>
        <v>0</v>
      </c>
      <c r="T826" s="73">
        <f t="shared" si="55"/>
        <v>0</v>
      </c>
    </row>
    <row r="827" spans="1:20" ht="15.75" customHeight="1" x14ac:dyDescent="0.2">
      <c r="A827" s="42"/>
      <c r="B827" s="41"/>
      <c r="C827" s="44"/>
      <c r="D827" s="40"/>
      <c r="E827" s="26">
        <f t="shared" si="58"/>
        <v>0</v>
      </c>
      <c r="F827" s="27"/>
      <c r="G827" s="27"/>
      <c r="H827" s="30">
        <f xml:space="preserve"> R827*S827 + Q827*InosineTablo[[#All],[Sütun4]] + T827</f>
        <v>0</v>
      </c>
      <c r="Q827" s="71">
        <f t="shared" si="56"/>
        <v>0</v>
      </c>
      <c r="R827" s="72">
        <f t="shared" si="57"/>
        <v>0</v>
      </c>
      <c r="S827" s="72">
        <f>IF( ISERROR( VLOOKUP(F827,FiyatTablosu[],MATCH(G827,saflastirma,0)+1,0)), 0, VLOOKUP(F827,FiyatTablosu[],MATCH(G827,saflastirma,0)+1,0))</f>
        <v>0</v>
      </c>
      <c r="T827" s="73">
        <f t="shared" si="55"/>
        <v>0</v>
      </c>
    </row>
    <row r="828" spans="1:20" ht="15.75" customHeight="1" x14ac:dyDescent="0.2">
      <c r="A828" s="42"/>
      <c r="B828" s="41"/>
      <c r="C828" s="44"/>
      <c r="D828" s="40"/>
      <c r="E828" s="26">
        <f t="shared" si="58"/>
        <v>0</v>
      </c>
      <c r="F828" s="27"/>
      <c r="G828" s="27"/>
      <c r="H828" s="30">
        <f xml:space="preserve"> R828*S828 + Q828*InosineTablo[[#All],[Sütun4]] + T828</f>
        <v>0</v>
      </c>
      <c r="Q828" s="71">
        <f t="shared" si="56"/>
        <v>0</v>
      </c>
      <c r="R828" s="72">
        <f t="shared" si="57"/>
        <v>0</v>
      </c>
      <c r="S828" s="72">
        <f>IF( ISERROR( VLOOKUP(F828,FiyatTablosu[],MATCH(G828,saflastirma,0)+1,0)), 0, VLOOKUP(F828,FiyatTablosu[],MATCH(G828,saflastirma,0)+1,0))</f>
        <v>0</v>
      </c>
      <c r="T828" s="73">
        <f t="shared" si="55"/>
        <v>0</v>
      </c>
    </row>
    <row r="829" spans="1:20" ht="15.75" customHeight="1" x14ac:dyDescent="0.2">
      <c r="A829" s="42"/>
      <c r="B829" s="41"/>
      <c r="C829" s="44"/>
      <c r="D829" s="40"/>
      <c r="E829" s="26">
        <f t="shared" si="58"/>
        <v>0</v>
      </c>
      <c r="F829" s="27"/>
      <c r="G829" s="27"/>
      <c r="H829" s="30">
        <f xml:space="preserve"> R829*S829 + Q829*InosineTablo[[#All],[Sütun4]] + T829</f>
        <v>0</v>
      </c>
      <c r="Q829" s="71">
        <f t="shared" si="56"/>
        <v>0</v>
      </c>
      <c r="R829" s="72">
        <f t="shared" si="57"/>
        <v>0</v>
      </c>
      <c r="S829" s="72">
        <f>IF( ISERROR( VLOOKUP(F829,FiyatTablosu[],MATCH(G829,saflastirma,0)+1,0)), 0, VLOOKUP(F829,FiyatTablosu[],MATCH(G829,saflastirma,0)+1,0))</f>
        <v>0</v>
      </c>
      <c r="T829" s="73">
        <f t="shared" si="55"/>
        <v>0</v>
      </c>
    </row>
    <row r="830" spans="1:20" ht="15.75" customHeight="1" x14ac:dyDescent="0.2">
      <c r="A830" s="42"/>
      <c r="B830" s="41"/>
      <c r="C830" s="44"/>
      <c r="D830" s="40"/>
      <c r="E830" s="26">
        <f t="shared" si="58"/>
        <v>0</v>
      </c>
      <c r="F830" s="27"/>
      <c r="G830" s="27"/>
      <c r="H830" s="30">
        <f xml:space="preserve"> R830*S830 + Q830*InosineTablo[[#All],[Sütun4]] + T830</f>
        <v>0</v>
      </c>
      <c r="Q830" s="71">
        <f t="shared" si="56"/>
        <v>0</v>
      </c>
      <c r="R830" s="72">
        <f t="shared" si="57"/>
        <v>0</v>
      </c>
      <c r="S830" s="72">
        <f>IF( ISERROR( VLOOKUP(F830,FiyatTablosu[],MATCH(G830,saflastirma,0)+1,0)), 0, VLOOKUP(F830,FiyatTablosu[],MATCH(G830,saflastirma,0)+1,0))</f>
        <v>0</v>
      </c>
      <c r="T830" s="73">
        <f t="shared" si="55"/>
        <v>0</v>
      </c>
    </row>
    <row r="831" spans="1:20" ht="15.75" customHeight="1" x14ac:dyDescent="0.2">
      <c r="A831" s="42"/>
      <c r="B831" s="41"/>
      <c r="C831" s="44"/>
      <c r="D831" s="40"/>
      <c r="E831" s="26">
        <f t="shared" si="58"/>
        <v>0</v>
      </c>
      <c r="F831" s="27"/>
      <c r="G831" s="27"/>
      <c r="H831" s="30">
        <f xml:space="preserve"> R831*S831 + Q831*InosineTablo[[#All],[Sütun4]] + T831</f>
        <v>0</v>
      </c>
      <c r="Q831" s="71">
        <f t="shared" si="56"/>
        <v>0</v>
      </c>
      <c r="R831" s="72">
        <f t="shared" si="57"/>
        <v>0</v>
      </c>
      <c r="S831" s="72">
        <f>IF( ISERROR( VLOOKUP(F831,FiyatTablosu[],MATCH(G831,saflastirma,0)+1,0)), 0, VLOOKUP(F831,FiyatTablosu[],MATCH(G831,saflastirma,0)+1,0))</f>
        <v>0</v>
      </c>
      <c r="T831" s="73">
        <f t="shared" si="55"/>
        <v>0</v>
      </c>
    </row>
    <row r="832" spans="1:20" ht="15.75" customHeight="1" x14ac:dyDescent="0.2">
      <c r="A832" s="42"/>
      <c r="B832" s="41"/>
      <c r="C832" s="44"/>
      <c r="D832" s="40"/>
      <c r="E832" s="26">
        <f t="shared" si="58"/>
        <v>0</v>
      </c>
      <c r="F832" s="27"/>
      <c r="G832" s="27"/>
      <c r="H832" s="30">
        <f xml:space="preserve"> R832*S832 + Q832*InosineTablo[[#All],[Sütun4]] + T832</f>
        <v>0</v>
      </c>
      <c r="Q832" s="71">
        <f t="shared" si="56"/>
        <v>0</v>
      </c>
      <c r="R832" s="72">
        <f t="shared" si="57"/>
        <v>0</v>
      </c>
      <c r="S832" s="72">
        <f>IF( ISERROR( VLOOKUP(F832,FiyatTablosu[],MATCH(G832,saflastirma,0)+1,0)), 0, VLOOKUP(F832,FiyatTablosu[],MATCH(G832,saflastirma,0)+1,0))</f>
        <v>0</v>
      </c>
      <c r="T832" s="73">
        <f t="shared" si="55"/>
        <v>0</v>
      </c>
    </row>
    <row r="833" spans="1:20" ht="15.75" customHeight="1" x14ac:dyDescent="0.2">
      <c r="A833" s="42"/>
      <c r="B833" s="41"/>
      <c r="C833" s="44"/>
      <c r="D833" s="40"/>
      <c r="E833" s="26">
        <f t="shared" si="58"/>
        <v>0</v>
      </c>
      <c r="F833" s="27"/>
      <c r="G833" s="27"/>
      <c r="H833" s="30">
        <f xml:space="preserve"> R833*S833 + Q833*InosineTablo[[#All],[Sütun4]] + T833</f>
        <v>0</v>
      </c>
      <c r="Q833" s="71">
        <f t="shared" si="56"/>
        <v>0</v>
      </c>
      <c r="R833" s="72">
        <f t="shared" si="57"/>
        <v>0</v>
      </c>
      <c r="S833" s="72">
        <f>IF( ISERROR( VLOOKUP(F833,FiyatTablosu[],MATCH(G833,saflastirma,0)+1,0)), 0, VLOOKUP(F833,FiyatTablosu[],MATCH(G833,saflastirma,0)+1,0))</f>
        <v>0</v>
      </c>
      <c r="T833" s="73">
        <f t="shared" si="55"/>
        <v>0</v>
      </c>
    </row>
    <row r="834" spans="1:20" ht="15.75" customHeight="1" x14ac:dyDescent="0.2">
      <c r="A834" s="42"/>
      <c r="B834" s="41"/>
      <c r="C834" s="44"/>
      <c r="D834" s="40"/>
      <c r="E834" s="26">
        <f t="shared" si="58"/>
        <v>0</v>
      </c>
      <c r="F834" s="27"/>
      <c r="G834" s="27"/>
      <c r="H834" s="30">
        <f xml:space="preserve"> R834*S834 + Q834*InosineTablo[[#All],[Sütun4]] + T834</f>
        <v>0</v>
      </c>
      <c r="Q834" s="71">
        <f t="shared" si="56"/>
        <v>0</v>
      </c>
      <c r="R834" s="72">
        <f t="shared" si="57"/>
        <v>0</v>
      </c>
      <c r="S834" s="72">
        <f>IF( ISERROR( VLOOKUP(F834,FiyatTablosu[],MATCH(G834,saflastirma,0)+1,0)), 0, VLOOKUP(F834,FiyatTablosu[],MATCH(G834,saflastirma,0)+1,0))</f>
        <v>0</v>
      </c>
      <c r="T834" s="73">
        <f t="shared" si="55"/>
        <v>0</v>
      </c>
    </row>
    <row r="835" spans="1:20" ht="15.75" customHeight="1" x14ac:dyDescent="0.2">
      <c r="A835" s="42"/>
      <c r="B835" s="41"/>
      <c r="C835" s="44"/>
      <c r="D835" s="40"/>
      <c r="E835" s="26">
        <f t="shared" si="58"/>
        <v>0</v>
      </c>
      <c r="F835" s="27"/>
      <c r="G835" s="27"/>
      <c r="H835" s="30">
        <f xml:space="preserve"> R835*S835 + Q835*InosineTablo[[#All],[Sütun4]] + T835</f>
        <v>0</v>
      </c>
      <c r="Q835" s="71">
        <f t="shared" si="56"/>
        <v>0</v>
      </c>
      <c r="R835" s="72">
        <f t="shared" si="57"/>
        <v>0</v>
      </c>
      <c r="S835" s="72">
        <f>IF( ISERROR( VLOOKUP(F835,FiyatTablosu[],MATCH(G835,saflastirma,0)+1,0)), 0, VLOOKUP(F835,FiyatTablosu[],MATCH(G835,saflastirma,0)+1,0))</f>
        <v>0</v>
      </c>
      <c r="T835" s="73">
        <f t="shared" si="55"/>
        <v>0</v>
      </c>
    </row>
    <row r="836" spans="1:20" ht="15.75" customHeight="1" x14ac:dyDescent="0.2">
      <c r="A836" s="42"/>
      <c r="B836" s="41"/>
      <c r="C836" s="44"/>
      <c r="D836" s="40"/>
      <c r="E836" s="26">
        <f t="shared" si="58"/>
        <v>0</v>
      </c>
      <c r="F836" s="27"/>
      <c r="G836" s="27"/>
      <c r="H836" s="30">
        <f xml:space="preserve"> R836*S836 + Q836*InosineTablo[[#All],[Sütun4]] + T836</f>
        <v>0</v>
      </c>
      <c r="Q836" s="71">
        <f t="shared" si="56"/>
        <v>0</v>
      </c>
      <c r="R836" s="72">
        <f t="shared" si="57"/>
        <v>0</v>
      </c>
      <c r="S836" s="72">
        <f>IF( ISERROR( VLOOKUP(F836,FiyatTablosu[],MATCH(G836,saflastirma,0)+1,0)), 0, VLOOKUP(F836,FiyatTablosu[],MATCH(G836,saflastirma,0)+1,0))</f>
        <v>0</v>
      </c>
      <c r="T836" s="73">
        <f t="shared" si="55"/>
        <v>0</v>
      </c>
    </row>
    <row r="837" spans="1:20" ht="15.75" customHeight="1" x14ac:dyDescent="0.2">
      <c r="A837" s="42"/>
      <c r="B837" s="41"/>
      <c r="C837" s="44"/>
      <c r="D837" s="40"/>
      <c r="E837" s="26">
        <f t="shared" si="58"/>
        <v>0</v>
      </c>
      <c r="F837" s="27"/>
      <c r="G837" s="27"/>
      <c r="H837" s="30">
        <f xml:space="preserve"> R837*S837 + Q837*InosineTablo[[#All],[Sütun4]] + T837</f>
        <v>0</v>
      </c>
      <c r="Q837" s="71">
        <f t="shared" si="56"/>
        <v>0</v>
      </c>
      <c r="R837" s="72">
        <f t="shared" si="57"/>
        <v>0</v>
      </c>
      <c r="S837" s="72">
        <f>IF( ISERROR( VLOOKUP(F837,FiyatTablosu[],MATCH(G837,saflastirma,0)+1,0)), 0, VLOOKUP(F837,FiyatTablosu[],MATCH(G837,saflastirma,0)+1,0))</f>
        <v>0</v>
      </c>
      <c r="T837" s="73">
        <f t="shared" si="55"/>
        <v>0</v>
      </c>
    </row>
    <row r="838" spans="1:20" ht="15.75" customHeight="1" x14ac:dyDescent="0.2">
      <c r="A838" s="42"/>
      <c r="B838" s="41"/>
      <c r="C838" s="44"/>
      <c r="D838" s="40"/>
      <c r="E838" s="26">
        <f t="shared" si="58"/>
        <v>0</v>
      </c>
      <c r="F838" s="27"/>
      <c r="G838" s="27"/>
      <c r="H838" s="30">
        <f xml:space="preserve"> R838*S838 + Q838*InosineTablo[[#All],[Sütun4]] + T838</f>
        <v>0</v>
      </c>
      <c r="Q838" s="71">
        <f t="shared" si="56"/>
        <v>0</v>
      </c>
      <c r="R838" s="72">
        <f t="shared" si="57"/>
        <v>0</v>
      </c>
      <c r="S838" s="72">
        <f>IF( ISERROR( VLOOKUP(F838,FiyatTablosu[],MATCH(G838,saflastirma,0)+1,0)), 0, VLOOKUP(F838,FiyatTablosu[],MATCH(G838,saflastirma,0)+1,0))</f>
        <v>0</v>
      </c>
      <c r="T838" s="73">
        <f t="shared" si="55"/>
        <v>0</v>
      </c>
    </row>
    <row r="839" spans="1:20" ht="15.75" customHeight="1" x14ac:dyDescent="0.2">
      <c r="A839" s="42"/>
      <c r="B839" s="41"/>
      <c r="C839" s="44"/>
      <c r="D839" s="40"/>
      <c r="E839" s="26">
        <f t="shared" si="58"/>
        <v>0</v>
      </c>
      <c r="F839" s="27"/>
      <c r="G839" s="27"/>
      <c r="H839" s="30">
        <f xml:space="preserve"> R839*S839 + Q839*InosineTablo[[#All],[Sütun4]] + T839</f>
        <v>0</v>
      </c>
      <c r="Q839" s="71">
        <f t="shared" si="56"/>
        <v>0</v>
      </c>
      <c r="R839" s="72">
        <f t="shared" si="57"/>
        <v>0</v>
      </c>
      <c r="S839" s="72">
        <f>IF( ISERROR( VLOOKUP(F839,FiyatTablosu[],MATCH(G839,saflastirma,0)+1,0)), 0, VLOOKUP(F839,FiyatTablosu[],MATCH(G839,saflastirma,0)+1,0))</f>
        <v>0</v>
      </c>
      <c r="T839" s="73">
        <f t="shared" si="55"/>
        <v>0</v>
      </c>
    </row>
    <row r="840" spans="1:20" ht="15.75" customHeight="1" x14ac:dyDescent="0.2">
      <c r="A840" s="42"/>
      <c r="B840" s="41"/>
      <c r="C840" s="44"/>
      <c r="D840" s="40"/>
      <c r="E840" s="26">
        <f t="shared" si="58"/>
        <v>0</v>
      </c>
      <c r="F840" s="27"/>
      <c r="G840" s="27"/>
      <c r="H840" s="30">
        <f xml:space="preserve"> R840*S840 + Q840*InosineTablo[[#All],[Sütun4]] + T840</f>
        <v>0</v>
      </c>
      <c r="Q840" s="71">
        <f t="shared" si="56"/>
        <v>0</v>
      </c>
      <c r="R840" s="72">
        <f t="shared" si="57"/>
        <v>0</v>
      </c>
      <c r="S840" s="72">
        <f>IF( ISERROR( VLOOKUP(F840,FiyatTablosu[],MATCH(G840,saflastirma,0)+1,0)), 0, VLOOKUP(F840,FiyatTablosu[],MATCH(G840,saflastirma,0)+1,0))</f>
        <v>0</v>
      </c>
      <c r="T840" s="73">
        <f t="shared" si="55"/>
        <v>0</v>
      </c>
    </row>
    <row r="841" spans="1:20" ht="15.75" customHeight="1" x14ac:dyDescent="0.2">
      <c r="A841" s="42"/>
      <c r="B841" s="41"/>
      <c r="C841" s="44"/>
      <c r="D841" s="40"/>
      <c r="E841" s="26">
        <f t="shared" si="58"/>
        <v>0</v>
      </c>
      <c r="F841" s="27"/>
      <c r="G841" s="27"/>
      <c r="H841" s="30">
        <f xml:space="preserve"> R841*S841 + Q841*InosineTablo[[#All],[Sütun4]] + T841</f>
        <v>0</v>
      </c>
      <c r="Q841" s="71">
        <f t="shared" si="56"/>
        <v>0</v>
      </c>
      <c r="R841" s="72">
        <f t="shared" si="57"/>
        <v>0</v>
      </c>
      <c r="S841" s="72">
        <f>IF( ISERROR( VLOOKUP(F841,FiyatTablosu[],MATCH(G841,saflastirma,0)+1,0)), 0, VLOOKUP(F841,FiyatTablosu[],MATCH(G841,saflastirma,0)+1,0))</f>
        <v>0</v>
      </c>
      <c r="T841" s="73">
        <f t="shared" si="55"/>
        <v>0</v>
      </c>
    </row>
    <row r="842" spans="1:20" ht="15.75" customHeight="1" x14ac:dyDescent="0.2">
      <c r="A842" s="42"/>
      <c r="B842" s="41"/>
      <c r="C842" s="44"/>
      <c r="D842" s="40"/>
      <c r="E842" s="26">
        <f t="shared" si="58"/>
        <v>0</v>
      </c>
      <c r="F842" s="27"/>
      <c r="G842" s="27"/>
      <c r="H842" s="30">
        <f xml:space="preserve"> R842*S842 + Q842*InosineTablo[[#All],[Sütun4]] + T842</f>
        <v>0</v>
      </c>
      <c r="Q842" s="71">
        <f t="shared" si="56"/>
        <v>0</v>
      </c>
      <c r="R842" s="72">
        <f t="shared" si="57"/>
        <v>0</v>
      </c>
      <c r="S842" s="72">
        <f>IF( ISERROR( VLOOKUP(F842,FiyatTablosu[],MATCH(G842,saflastirma,0)+1,0)), 0, VLOOKUP(F842,FiyatTablosu[],MATCH(G842,saflastirma,0)+1,0))</f>
        <v>0</v>
      </c>
      <c r="T842" s="73">
        <f t="shared" si="55"/>
        <v>0</v>
      </c>
    </row>
    <row r="843" spans="1:20" ht="15.75" customHeight="1" x14ac:dyDescent="0.2">
      <c r="A843" s="42"/>
      <c r="B843" s="41"/>
      <c r="C843" s="44"/>
      <c r="D843" s="40"/>
      <c r="E843" s="26">
        <f t="shared" si="58"/>
        <v>0</v>
      </c>
      <c r="F843" s="27"/>
      <c r="G843" s="27"/>
      <c r="H843" s="30">
        <f xml:space="preserve"> R843*S843 + Q843*InosineTablo[[#All],[Sütun4]] + T843</f>
        <v>0</v>
      </c>
      <c r="Q843" s="71">
        <f t="shared" si="56"/>
        <v>0</v>
      </c>
      <c r="R843" s="72">
        <f t="shared" si="57"/>
        <v>0</v>
      </c>
      <c r="S843" s="72">
        <f>IF( ISERROR( VLOOKUP(F843,FiyatTablosu[],MATCH(G843,saflastirma,0)+1,0)), 0, VLOOKUP(F843,FiyatTablosu[],MATCH(G843,saflastirma,0)+1,0))</f>
        <v>0</v>
      </c>
      <c r="T843" s="73">
        <f t="shared" si="55"/>
        <v>0</v>
      </c>
    </row>
    <row r="844" spans="1:20" ht="15.75" customHeight="1" x14ac:dyDescent="0.2">
      <c r="A844" s="42"/>
      <c r="B844" s="41"/>
      <c r="C844" s="44"/>
      <c r="D844" s="40"/>
      <c r="E844" s="26">
        <f t="shared" si="58"/>
        <v>0</v>
      </c>
      <c r="F844" s="27"/>
      <c r="G844" s="27"/>
      <c r="H844" s="30">
        <f xml:space="preserve"> R844*S844 + Q844*InosineTablo[[#All],[Sütun4]] + T844</f>
        <v>0</v>
      </c>
      <c r="Q844" s="71">
        <f t="shared" si="56"/>
        <v>0</v>
      </c>
      <c r="R844" s="72">
        <f t="shared" si="57"/>
        <v>0</v>
      </c>
      <c r="S844" s="72">
        <f>IF( ISERROR( VLOOKUP(F844,FiyatTablosu[],MATCH(G844,saflastirma,0)+1,0)), 0, VLOOKUP(F844,FiyatTablosu[],MATCH(G844,saflastirma,0)+1,0))</f>
        <v>0</v>
      </c>
      <c r="T844" s="73">
        <f t="shared" si="55"/>
        <v>0</v>
      </c>
    </row>
    <row r="845" spans="1:20" ht="15.75" customHeight="1" x14ac:dyDescent="0.2">
      <c r="A845" s="42"/>
      <c r="B845" s="41"/>
      <c r="C845" s="44"/>
      <c r="D845" s="40"/>
      <c r="E845" s="26">
        <f t="shared" si="58"/>
        <v>0</v>
      </c>
      <c r="F845" s="27"/>
      <c r="G845" s="27"/>
      <c r="H845" s="30">
        <f xml:space="preserve"> R845*S845 + Q845*InosineTablo[[#All],[Sütun4]] + T845</f>
        <v>0</v>
      </c>
      <c r="Q845" s="71">
        <f t="shared" si="56"/>
        <v>0</v>
      </c>
      <c r="R845" s="72">
        <f t="shared" si="57"/>
        <v>0</v>
      </c>
      <c r="S845" s="72">
        <f>IF( ISERROR( VLOOKUP(F845,FiyatTablosu[],MATCH(G845,saflastirma,0)+1,0)), 0, VLOOKUP(F845,FiyatTablosu[],MATCH(G845,saflastirma,0)+1,0))</f>
        <v>0</v>
      </c>
      <c r="T845" s="73">
        <f t="shared" si="55"/>
        <v>0</v>
      </c>
    </row>
    <row r="846" spans="1:20" ht="15.75" customHeight="1" x14ac:dyDescent="0.2">
      <c r="A846" s="42"/>
      <c r="B846" s="41"/>
      <c r="C846" s="44"/>
      <c r="D846" s="40"/>
      <c r="E846" s="26">
        <f t="shared" si="58"/>
        <v>0</v>
      </c>
      <c r="F846" s="27"/>
      <c r="G846" s="27"/>
      <c r="H846" s="30">
        <f xml:space="preserve"> R846*S846 + Q846*InosineTablo[[#All],[Sütun4]] + T846</f>
        <v>0</v>
      </c>
      <c r="Q846" s="71">
        <f t="shared" si="56"/>
        <v>0</v>
      </c>
      <c r="R846" s="72">
        <f t="shared" si="57"/>
        <v>0</v>
      </c>
      <c r="S846" s="72">
        <f>IF( ISERROR( VLOOKUP(F846,FiyatTablosu[],MATCH(G846,saflastirma,0)+1,0)), 0, VLOOKUP(F846,FiyatTablosu[],MATCH(G846,saflastirma,0)+1,0))</f>
        <v>0</v>
      </c>
      <c r="T846" s="73">
        <f t="shared" si="55"/>
        <v>0</v>
      </c>
    </row>
    <row r="847" spans="1:20" ht="15.75" customHeight="1" x14ac:dyDescent="0.2">
      <c r="A847" s="42"/>
      <c r="B847" s="41"/>
      <c r="C847" s="44"/>
      <c r="D847" s="40"/>
      <c r="E847" s="26">
        <f t="shared" si="58"/>
        <v>0</v>
      </c>
      <c r="F847" s="27"/>
      <c r="G847" s="27"/>
      <c r="H847" s="30">
        <f xml:space="preserve"> R847*S847 + Q847*InosineTablo[[#All],[Sütun4]] + T847</f>
        <v>0</v>
      </c>
      <c r="Q847" s="71">
        <f t="shared" si="56"/>
        <v>0</v>
      </c>
      <c r="R847" s="72">
        <f t="shared" si="57"/>
        <v>0</v>
      </c>
      <c r="S847" s="72">
        <f>IF( ISERROR( VLOOKUP(F847,FiyatTablosu[],MATCH(G847,saflastirma,0)+1,0)), 0, VLOOKUP(F847,FiyatTablosu[],MATCH(G847,saflastirma,0)+1,0))</f>
        <v>0</v>
      </c>
      <c r="T847" s="73">
        <f t="shared" si="55"/>
        <v>0</v>
      </c>
    </row>
    <row r="848" spans="1:20" ht="15.75" customHeight="1" x14ac:dyDescent="0.2">
      <c r="A848" s="42"/>
      <c r="B848" s="41"/>
      <c r="C848" s="44"/>
      <c r="D848" s="40"/>
      <c r="E848" s="26">
        <f t="shared" si="58"/>
        <v>0</v>
      </c>
      <c r="F848" s="27"/>
      <c r="G848" s="27"/>
      <c r="H848" s="30">
        <f xml:space="preserve"> R848*S848 + Q848*InosineTablo[[#All],[Sütun4]] + T848</f>
        <v>0</v>
      </c>
      <c r="Q848" s="71">
        <f t="shared" si="56"/>
        <v>0</v>
      </c>
      <c r="R848" s="72">
        <f t="shared" si="57"/>
        <v>0</v>
      </c>
      <c r="S848" s="72">
        <f>IF( ISERROR( VLOOKUP(F848,FiyatTablosu[],MATCH(G848,saflastirma,0)+1,0)), 0, VLOOKUP(F848,FiyatTablosu[],MATCH(G848,saflastirma,0)+1,0))</f>
        <v>0</v>
      </c>
      <c r="T848" s="73">
        <f t="shared" si="55"/>
        <v>0</v>
      </c>
    </row>
    <row r="849" spans="1:20" ht="15.75" customHeight="1" x14ac:dyDescent="0.2">
      <c r="A849" s="42"/>
      <c r="B849" s="41"/>
      <c r="C849" s="44"/>
      <c r="D849" s="40"/>
      <c r="E849" s="26">
        <f t="shared" si="58"/>
        <v>0</v>
      </c>
      <c r="F849" s="27"/>
      <c r="G849" s="27"/>
      <c r="H849" s="30">
        <f xml:space="preserve"> R849*S849 + Q849*InosineTablo[[#All],[Sütun4]] + T849</f>
        <v>0</v>
      </c>
      <c r="Q849" s="71">
        <f t="shared" si="56"/>
        <v>0</v>
      </c>
      <c r="R849" s="72">
        <f t="shared" si="57"/>
        <v>0</v>
      </c>
      <c r="S849" s="72">
        <f>IF( ISERROR( VLOOKUP(F849,FiyatTablosu[],MATCH(G849,saflastirma,0)+1,0)), 0, VLOOKUP(F849,FiyatTablosu[],MATCH(G849,saflastirma,0)+1,0))</f>
        <v>0</v>
      </c>
      <c r="T849" s="73">
        <f t="shared" si="55"/>
        <v>0</v>
      </c>
    </row>
    <row r="850" spans="1:20" ht="15.75" customHeight="1" x14ac:dyDescent="0.2">
      <c r="A850" s="42"/>
      <c r="B850" s="41"/>
      <c r="C850" s="44"/>
      <c r="D850" s="40"/>
      <c r="E850" s="26">
        <f t="shared" si="58"/>
        <v>0</v>
      </c>
      <c r="F850" s="27"/>
      <c r="G850" s="27"/>
      <c r="H850" s="30">
        <f xml:space="preserve"> R850*S850 + Q850*InosineTablo[[#All],[Sütun4]] + T850</f>
        <v>0</v>
      </c>
      <c r="Q850" s="71">
        <f t="shared" si="56"/>
        <v>0</v>
      </c>
      <c r="R850" s="72">
        <f t="shared" si="57"/>
        <v>0</v>
      </c>
      <c r="S850" s="72">
        <f>IF( ISERROR( VLOOKUP(F850,FiyatTablosu[],MATCH(G850,saflastirma,0)+1,0)), 0, VLOOKUP(F850,FiyatTablosu[],MATCH(G850,saflastirma,0)+1,0))</f>
        <v>0</v>
      </c>
      <c r="T850" s="73">
        <f t="shared" si="55"/>
        <v>0</v>
      </c>
    </row>
    <row r="851" spans="1:20" ht="15.75" customHeight="1" x14ac:dyDescent="0.2">
      <c r="A851" s="42"/>
      <c r="B851" s="41"/>
      <c r="C851" s="44"/>
      <c r="D851" s="40"/>
      <c r="E851" s="26">
        <f t="shared" si="58"/>
        <v>0</v>
      </c>
      <c r="F851" s="27"/>
      <c r="G851" s="27"/>
      <c r="H851" s="30">
        <f xml:space="preserve"> R851*S851 + Q851*InosineTablo[[#All],[Sütun4]] + T851</f>
        <v>0</v>
      </c>
      <c r="Q851" s="71">
        <f t="shared" si="56"/>
        <v>0</v>
      </c>
      <c r="R851" s="72">
        <f t="shared" si="57"/>
        <v>0</v>
      </c>
      <c r="S851" s="72">
        <f>IF( ISERROR( VLOOKUP(F851,FiyatTablosu[],MATCH(G851,saflastirma,0)+1,0)), 0, VLOOKUP(F851,FiyatTablosu[],MATCH(G851,saflastirma,0)+1,0))</f>
        <v>0</v>
      </c>
      <c r="T851" s="73">
        <f t="shared" si="55"/>
        <v>0</v>
      </c>
    </row>
    <row r="852" spans="1:20" ht="15.75" customHeight="1" x14ac:dyDescent="0.2">
      <c r="A852" s="42"/>
      <c r="B852" s="41"/>
      <c r="C852" s="44"/>
      <c r="D852" s="40"/>
      <c r="E852" s="26">
        <f t="shared" si="58"/>
        <v>0</v>
      </c>
      <c r="F852" s="27"/>
      <c r="G852" s="27"/>
      <c r="H852" s="30">
        <f xml:space="preserve"> R852*S852 + Q852*InosineTablo[[#All],[Sütun4]] + T852</f>
        <v>0</v>
      </c>
      <c r="Q852" s="71">
        <f t="shared" si="56"/>
        <v>0</v>
      </c>
      <c r="R852" s="72">
        <f t="shared" si="57"/>
        <v>0</v>
      </c>
      <c r="S852" s="72">
        <f>IF( ISERROR( VLOOKUP(F852,FiyatTablosu[],MATCH(G852,saflastirma,0)+1,0)), 0, VLOOKUP(F852,FiyatTablosu[],MATCH(G852,saflastirma,0)+1,0))</f>
        <v>0</v>
      </c>
      <c r="T852" s="73">
        <f t="shared" si="55"/>
        <v>0</v>
      </c>
    </row>
    <row r="853" spans="1:20" ht="15.75" customHeight="1" x14ac:dyDescent="0.2">
      <c r="A853" s="42"/>
      <c r="B853" s="41"/>
      <c r="C853" s="44"/>
      <c r="D853" s="40"/>
      <c r="E853" s="26">
        <f t="shared" si="58"/>
        <v>0</v>
      </c>
      <c r="F853" s="27"/>
      <c r="G853" s="27"/>
      <c r="H853" s="30">
        <f xml:space="preserve"> R853*S853 + Q853*InosineTablo[[#All],[Sütun4]] + T853</f>
        <v>0</v>
      </c>
      <c r="Q853" s="71">
        <f t="shared" si="56"/>
        <v>0</v>
      </c>
      <c r="R853" s="72">
        <f t="shared" si="57"/>
        <v>0</v>
      </c>
      <c r="S853" s="72">
        <f>IF( ISERROR( VLOOKUP(F853,FiyatTablosu[],MATCH(G853,saflastirma,0)+1,0)), 0, VLOOKUP(F853,FiyatTablosu[],MATCH(G853,saflastirma,0)+1,0))</f>
        <v>0</v>
      </c>
      <c r="T853" s="73">
        <f t="shared" si="55"/>
        <v>0</v>
      </c>
    </row>
    <row r="854" spans="1:20" ht="15.75" customHeight="1" x14ac:dyDescent="0.2">
      <c r="A854" s="42"/>
      <c r="B854" s="41"/>
      <c r="C854" s="44"/>
      <c r="D854" s="40"/>
      <c r="E854" s="26">
        <f t="shared" si="58"/>
        <v>0</v>
      </c>
      <c r="F854" s="27"/>
      <c r="G854" s="27"/>
      <c r="H854" s="30">
        <f xml:space="preserve"> R854*S854 + Q854*InosineTablo[[#All],[Sütun4]] + T854</f>
        <v>0</v>
      </c>
      <c r="Q854" s="71">
        <f t="shared" si="56"/>
        <v>0</v>
      </c>
      <c r="R854" s="72">
        <f t="shared" si="57"/>
        <v>0</v>
      </c>
      <c r="S854" s="72">
        <f>IF( ISERROR( VLOOKUP(F854,FiyatTablosu[],MATCH(G854,saflastirma,0)+1,0)), 0, VLOOKUP(F854,FiyatTablosu[],MATCH(G854,saflastirma,0)+1,0))</f>
        <v>0</v>
      </c>
      <c r="T854" s="73">
        <f t="shared" si="55"/>
        <v>0</v>
      </c>
    </row>
    <row r="855" spans="1:20" ht="15.75" customHeight="1" x14ac:dyDescent="0.2">
      <c r="A855" s="42"/>
      <c r="B855" s="41"/>
      <c r="C855" s="44"/>
      <c r="D855" s="40"/>
      <c r="E855" s="26">
        <f t="shared" si="58"/>
        <v>0</v>
      </c>
      <c r="F855" s="27"/>
      <c r="G855" s="27"/>
      <c r="H855" s="30">
        <f xml:space="preserve"> R855*S855 + Q855*InosineTablo[[#All],[Sütun4]] + T855</f>
        <v>0</v>
      </c>
      <c r="Q855" s="71">
        <f t="shared" si="56"/>
        <v>0</v>
      </c>
      <c r="R855" s="72">
        <f t="shared" si="57"/>
        <v>0</v>
      </c>
      <c r="S855" s="72">
        <f>IF( ISERROR( VLOOKUP(F855,FiyatTablosu[],MATCH(G855,saflastirma,0)+1,0)), 0, VLOOKUP(F855,FiyatTablosu[],MATCH(G855,saflastirma,0)+1,0))</f>
        <v>0</v>
      </c>
      <c r="T855" s="73">
        <f t="shared" ref="T855:T918" si="59">IF(B855="",0,VLOOKUP(B855,bes_mod_fiyatlar,4,FALSE))+IF(D855="",0,VLOOKUP(D855,uc_mod_fiyatlar,4,FALSE))</f>
        <v>0</v>
      </c>
    </row>
    <row r="856" spans="1:20" ht="15.75" customHeight="1" x14ac:dyDescent="0.2">
      <c r="A856" s="42"/>
      <c r="B856" s="41"/>
      <c r="C856" s="44"/>
      <c r="D856" s="40"/>
      <c r="E856" s="26">
        <f t="shared" si="58"/>
        <v>0</v>
      </c>
      <c r="F856" s="27"/>
      <c r="G856" s="27"/>
      <c r="H856" s="30">
        <f xml:space="preserve"> R856*S856 + Q856*InosineTablo[[#All],[Sütun4]] + T856</f>
        <v>0</v>
      </c>
      <c r="Q856" s="71">
        <f t="shared" ref="Q856:Q919" si="60">2*LEN(C856)-LEN(SUBSTITUTE(C856,"I",""))-LEN(SUBSTITUTE(C856,"i",""))</f>
        <v>0</v>
      </c>
      <c r="R856" s="72">
        <f t="shared" ref="R856:R919" si="61">LEN(SUBSTITUTE(C856,"I",""))+LEN(SUBSTITUTE(C856,"i","")) - LEN(C856)</f>
        <v>0</v>
      </c>
      <c r="S856" s="72">
        <f>IF( ISERROR( VLOOKUP(F856,FiyatTablosu[],MATCH(G856,saflastirma,0)+1,0)), 0, VLOOKUP(F856,FiyatTablosu[],MATCH(G856,saflastirma,0)+1,0))</f>
        <v>0</v>
      </c>
      <c r="T856" s="73">
        <f t="shared" si="59"/>
        <v>0</v>
      </c>
    </row>
    <row r="857" spans="1:20" ht="15.75" customHeight="1" x14ac:dyDescent="0.2">
      <c r="A857" s="42"/>
      <c r="B857" s="41"/>
      <c r="C857" s="44"/>
      <c r="D857" s="40"/>
      <c r="E857" s="26">
        <f t="shared" si="58"/>
        <v>0</v>
      </c>
      <c r="F857" s="27"/>
      <c r="G857" s="27"/>
      <c r="H857" s="30">
        <f xml:space="preserve"> R857*S857 + Q857*InosineTablo[[#All],[Sütun4]] + T857</f>
        <v>0</v>
      </c>
      <c r="Q857" s="71">
        <f t="shared" si="60"/>
        <v>0</v>
      </c>
      <c r="R857" s="72">
        <f t="shared" si="61"/>
        <v>0</v>
      </c>
      <c r="S857" s="72">
        <f>IF( ISERROR( VLOOKUP(F857,FiyatTablosu[],MATCH(G857,saflastirma,0)+1,0)), 0, VLOOKUP(F857,FiyatTablosu[],MATCH(G857,saflastirma,0)+1,0))</f>
        <v>0</v>
      </c>
      <c r="T857" s="73">
        <f t="shared" si="59"/>
        <v>0</v>
      </c>
    </row>
    <row r="858" spans="1:20" ht="15.75" customHeight="1" x14ac:dyDescent="0.2">
      <c r="A858" s="42"/>
      <c r="B858" s="41"/>
      <c r="C858" s="44"/>
      <c r="D858" s="40"/>
      <c r="E858" s="26">
        <f t="shared" si="58"/>
        <v>0</v>
      </c>
      <c r="F858" s="27"/>
      <c r="G858" s="27"/>
      <c r="H858" s="30">
        <f xml:space="preserve"> R858*S858 + Q858*InosineTablo[[#All],[Sütun4]] + T858</f>
        <v>0</v>
      </c>
      <c r="Q858" s="71">
        <f t="shared" si="60"/>
        <v>0</v>
      </c>
      <c r="R858" s="72">
        <f t="shared" si="61"/>
        <v>0</v>
      </c>
      <c r="S858" s="72">
        <f>IF( ISERROR( VLOOKUP(F858,FiyatTablosu[],MATCH(G858,saflastirma,0)+1,0)), 0, VLOOKUP(F858,FiyatTablosu[],MATCH(G858,saflastirma,0)+1,0))</f>
        <v>0</v>
      </c>
      <c r="T858" s="73">
        <f t="shared" si="59"/>
        <v>0</v>
      </c>
    </row>
    <row r="859" spans="1:20" ht="15.75" customHeight="1" x14ac:dyDescent="0.2">
      <c r="A859" s="42"/>
      <c r="B859" s="41"/>
      <c r="C859" s="44"/>
      <c r="D859" s="40"/>
      <c r="E859" s="26">
        <f t="shared" si="58"/>
        <v>0</v>
      </c>
      <c r="F859" s="27"/>
      <c r="G859" s="27"/>
      <c r="H859" s="30">
        <f xml:space="preserve"> R859*S859 + Q859*InosineTablo[[#All],[Sütun4]] + T859</f>
        <v>0</v>
      </c>
      <c r="Q859" s="71">
        <f t="shared" si="60"/>
        <v>0</v>
      </c>
      <c r="R859" s="72">
        <f t="shared" si="61"/>
        <v>0</v>
      </c>
      <c r="S859" s="72">
        <f>IF( ISERROR( VLOOKUP(F859,FiyatTablosu[],MATCH(G859,saflastirma,0)+1,0)), 0, VLOOKUP(F859,FiyatTablosu[],MATCH(G859,saflastirma,0)+1,0))</f>
        <v>0</v>
      </c>
      <c r="T859" s="73">
        <f t="shared" si="59"/>
        <v>0</v>
      </c>
    </row>
    <row r="860" spans="1:20" ht="15.75" customHeight="1" x14ac:dyDescent="0.2">
      <c r="A860" s="42"/>
      <c r="B860" s="41"/>
      <c r="C860" s="44"/>
      <c r="D860" s="40"/>
      <c r="E860" s="26">
        <f t="shared" si="58"/>
        <v>0</v>
      </c>
      <c r="F860" s="27"/>
      <c r="G860" s="27"/>
      <c r="H860" s="30">
        <f xml:space="preserve"> R860*S860 + Q860*InosineTablo[[#All],[Sütun4]] + T860</f>
        <v>0</v>
      </c>
      <c r="Q860" s="71">
        <f t="shared" si="60"/>
        <v>0</v>
      </c>
      <c r="R860" s="72">
        <f t="shared" si="61"/>
        <v>0</v>
      </c>
      <c r="S860" s="72">
        <f>IF( ISERROR( VLOOKUP(F860,FiyatTablosu[],MATCH(G860,saflastirma,0)+1,0)), 0, VLOOKUP(F860,FiyatTablosu[],MATCH(G860,saflastirma,0)+1,0))</f>
        <v>0</v>
      </c>
      <c r="T860" s="73">
        <f t="shared" si="59"/>
        <v>0</v>
      </c>
    </row>
    <row r="861" spans="1:20" ht="15.75" customHeight="1" x14ac:dyDescent="0.2">
      <c r="A861" s="42"/>
      <c r="B861" s="41"/>
      <c r="C861" s="44"/>
      <c r="D861" s="40"/>
      <c r="E861" s="26">
        <f t="shared" si="58"/>
        <v>0</v>
      </c>
      <c r="F861" s="27"/>
      <c r="G861" s="27"/>
      <c r="H861" s="30">
        <f xml:space="preserve"> R861*S861 + Q861*InosineTablo[[#All],[Sütun4]] + T861</f>
        <v>0</v>
      </c>
      <c r="Q861" s="71">
        <f t="shared" si="60"/>
        <v>0</v>
      </c>
      <c r="R861" s="72">
        <f t="shared" si="61"/>
        <v>0</v>
      </c>
      <c r="S861" s="72">
        <f>IF( ISERROR( VLOOKUP(F861,FiyatTablosu[],MATCH(G861,saflastirma,0)+1,0)), 0, VLOOKUP(F861,FiyatTablosu[],MATCH(G861,saflastirma,0)+1,0))</f>
        <v>0</v>
      </c>
      <c r="T861" s="73">
        <f t="shared" si="59"/>
        <v>0</v>
      </c>
    </row>
    <row r="862" spans="1:20" ht="15.75" customHeight="1" x14ac:dyDescent="0.2">
      <c r="A862" s="42"/>
      <c r="B862" s="41"/>
      <c r="C862" s="44"/>
      <c r="D862" s="40"/>
      <c r="E862" s="26">
        <f t="shared" ref="E862:E925" si="62">LEN(C862)</f>
        <v>0</v>
      </c>
      <c r="F862" s="27"/>
      <c r="G862" s="27"/>
      <c r="H862" s="30">
        <f xml:space="preserve"> R862*S862 + Q862*InosineTablo[[#All],[Sütun4]] + T862</f>
        <v>0</v>
      </c>
      <c r="Q862" s="71">
        <f t="shared" si="60"/>
        <v>0</v>
      </c>
      <c r="R862" s="72">
        <f t="shared" si="61"/>
        <v>0</v>
      </c>
      <c r="S862" s="72">
        <f>IF( ISERROR( VLOOKUP(F862,FiyatTablosu[],MATCH(G862,saflastirma,0)+1,0)), 0, VLOOKUP(F862,FiyatTablosu[],MATCH(G862,saflastirma,0)+1,0))</f>
        <v>0</v>
      </c>
      <c r="T862" s="73">
        <f t="shared" si="59"/>
        <v>0</v>
      </c>
    </row>
    <row r="863" spans="1:20" ht="15.75" customHeight="1" x14ac:dyDescent="0.2">
      <c r="A863" s="42"/>
      <c r="B863" s="41"/>
      <c r="C863" s="44"/>
      <c r="D863" s="40"/>
      <c r="E863" s="26">
        <f t="shared" si="62"/>
        <v>0</v>
      </c>
      <c r="F863" s="27"/>
      <c r="G863" s="27"/>
      <c r="H863" s="30">
        <f xml:space="preserve"> R863*S863 + Q863*InosineTablo[[#All],[Sütun4]] + T863</f>
        <v>0</v>
      </c>
      <c r="Q863" s="71">
        <f t="shared" si="60"/>
        <v>0</v>
      </c>
      <c r="R863" s="72">
        <f t="shared" si="61"/>
        <v>0</v>
      </c>
      <c r="S863" s="72">
        <f>IF( ISERROR( VLOOKUP(F863,FiyatTablosu[],MATCH(G863,saflastirma,0)+1,0)), 0, VLOOKUP(F863,FiyatTablosu[],MATCH(G863,saflastirma,0)+1,0))</f>
        <v>0</v>
      </c>
      <c r="T863" s="73">
        <f t="shared" si="59"/>
        <v>0</v>
      </c>
    </row>
    <row r="864" spans="1:20" ht="15.75" customHeight="1" x14ac:dyDescent="0.2">
      <c r="A864" s="42"/>
      <c r="B864" s="41"/>
      <c r="C864" s="44"/>
      <c r="D864" s="40"/>
      <c r="E864" s="26">
        <f t="shared" si="62"/>
        <v>0</v>
      </c>
      <c r="F864" s="27"/>
      <c r="G864" s="27"/>
      <c r="H864" s="30">
        <f xml:space="preserve"> R864*S864 + Q864*InosineTablo[[#All],[Sütun4]] + T864</f>
        <v>0</v>
      </c>
      <c r="Q864" s="71">
        <f t="shared" si="60"/>
        <v>0</v>
      </c>
      <c r="R864" s="72">
        <f t="shared" si="61"/>
        <v>0</v>
      </c>
      <c r="S864" s="72">
        <f>IF( ISERROR( VLOOKUP(F864,FiyatTablosu[],MATCH(G864,saflastirma,0)+1,0)), 0, VLOOKUP(F864,FiyatTablosu[],MATCH(G864,saflastirma,0)+1,0))</f>
        <v>0</v>
      </c>
      <c r="T864" s="73">
        <f t="shared" si="59"/>
        <v>0</v>
      </c>
    </row>
    <row r="865" spans="1:20" ht="15.75" customHeight="1" x14ac:dyDescent="0.2">
      <c r="A865" s="42"/>
      <c r="B865" s="41"/>
      <c r="C865" s="44"/>
      <c r="D865" s="40"/>
      <c r="E865" s="26">
        <f t="shared" si="62"/>
        <v>0</v>
      </c>
      <c r="F865" s="27"/>
      <c r="G865" s="27"/>
      <c r="H865" s="30">
        <f xml:space="preserve"> R865*S865 + Q865*InosineTablo[[#All],[Sütun4]] + T865</f>
        <v>0</v>
      </c>
      <c r="Q865" s="71">
        <f t="shared" si="60"/>
        <v>0</v>
      </c>
      <c r="R865" s="72">
        <f t="shared" si="61"/>
        <v>0</v>
      </c>
      <c r="S865" s="72">
        <f>IF( ISERROR( VLOOKUP(F865,FiyatTablosu[],MATCH(G865,saflastirma,0)+1,0)), 0, VLOOKUP(F865,FiyatTablosu[],MATCH(G865,saflastirma,0)+1,0))</f>
        <v>0</v>
      </c>
      <c r="T865" s="73">
        <f t="shared" si="59"/>
        <v>0</v>
      </c>
    </row>
    <row r="866" spans="1:20" ht="15.75" customHeight="1" x14ac:dyDescent="0.2">
      <c r="A866" s="42"/>
      <c r="B866" s="41"/>
      <c r="C866" s="44"/>
      <c r="D866" s="40"/>
      <c r="E866" s="26">
        <f t="shared" si="62"/>
        <v>0</v>
      </c>
      <c r="F866" s="27"/>
      <c r="G866" s="27"/>
      <c r="H866" s="30">
        <f xml:space="preserve"> R866*S866 + Q866*InosineTablo[[#All],[Sütun4]] + T866</f>
        <v>0</v>
      </c>
      <c r="Q866" s="71">
        <f t="shared" si="60"/>
        <v>0</v>
      </c>
      <c r="R866" s="72">
        <f t="shared" si="61"/>
        <v>0</v>
      </c>
      <c r="S866" s="72">
        <f>IF( ISERROR( VLOOKUP(F866,FiyatTablosu[],MATCH(G866,saflastirma,0)+1,0)), 0, VLOOKUP(F866,FiyatTablosu[],MATCH(G866,saflastirma,0)+1,0))</f>
        <v>0</v>
      </c>
      <c r="T866" s="73">
        <f t="shared" si="59"/>
        <v>0</v>
      </c>
    </row>
    <row r="867" spans="1:20" ht="15.75" customHeight="1" x14ac:dyDescent="0.2">
      <c r="A867" s="42"/>
      <c r="B867" s="41"/>
      <c r="C867" s="44"/>
      <c r="D867" s="40"/>
      <c r="E867" s="26">
        <f t="shared" si="62"/>
        <v>0</v>
      </c>
      <c r="F867" s="27"/>
      <c r="G867" s="27"/>
      <c r="H867" s="30">
        <f xml:space="preserve"> R867*S867 + Q867*InosineTablo[[#All],[Sütun4]] + T867</f>
        <v>0</v>
      </c>
      <c r="Q867" s="71">
        <f t="shared" si="60"/>
        <v>0</v>
      </c>
      <c r="R867" s="72">
        <f t="shared" si="61"/>
        <v>0</v>
      </c>
      <c r="S867" s="72">
        <f>IF( ISERROR( VLOOKUP(F867,FiyatTablosu[],MATCH(G867,saflastirma,0)+1,0)), 0, VLOOKUP(F867,FiyatTablosu[],MATCH(G867,saflastirma,0)+1,0))</f>
        <v>0</v>
      </c>
      <c r="T867" s="73">
        <f t="shared" si="59"/>
        <v>0</v>
      </c>
    </row>
    <row r="868" spans="1:20" ht="15.75" customHeight="1" x14ac:dyDescent="0.2">
      <c r="A868" s="42"/>
      <c r="B868" s="41"/>
      <c r="C868" s="44"/>
      <c r="D868" s="40"/>
      <c r="E868" s="26">
        <f t="shared" si="62"/>
        <v>0</v>
      </c>
      <c r="F868" s="27"/>
      <c r="G868" s="27"/>
      <c r="H868" s="30">
        <f xml:space="preserve"> R868*S868 + Q868*InosineTablo[[#All],[Sütun4]] + T868</f>
        <v>0</v>
      </c>
      <c r="Q868" s="71">
        <f t="shared" si="60"/>
        <v>0</v>
      </c>
      <c r="R868" s="72">
        <f t="shared" si="61"/>
        <v>0</v>
      </c>
      <c r="S868" s="72">
        <f>IF( ISERROR( VLOOKUP(F868,FiyatTablosu[],MATCH(G868,saflastirma,0)+1,0)), 0, VLOOKUP(F868,FiyatTablosu[],MATCH(G868,saflastirma,0)+1,0))</f>
        <v>0</v>
      </c>
      <c r="T868" s="73">
        <f t="shared" si="59"/>
        <v>0</v>
      </c>
    </row>
    <row r="869" spans="1:20" ht="15.75" customHeight="1" x14ac:dyDescent="0.2">
      <c r="A869" s="42"/>
      <c r="B869" s="41"/>
      <c r="C869" s="44"/>
      <c r="D869" s="40"/>
      <c r="E869" s="26">
        <f t="shared" si="62"/>
        <v>0</v>
      </c>
      <c r="F869" s="27"/>
      <c r="G869" s="27"/>
      <c r="H869" s="30">
        <f xml:space="preserve"> R869*S869 + Q869*InosineTablo[[#All],[Sütun4]] + T869</f>
        <v>0</v>
      </c>
      <c r="Q869" s="71">
        <f t="shared" si="60"/>
        <v>0</v>
      </c>
      <c r="R869" s="72">
        <f t="shared" si="61"/>
        <v>0</v>
      </c>
      <c r="S869" s="72">
        <f>IF( ISERROR( VLOOKUP(F869,FiyatTablosu[],MATCH(G869,saflastirma,0)+1,0)), 0, VLOOKUP(F869,FiyatTablosu[],MATCH(G869,saflastirma,0)+1,0))</f>
        <v>0</v>
      </c>
      <c r="T869" s="73">
        <f t="shared" si="59"/>
        <v>0</v>
      </c>
    </row>
    <row r="870" spans="1:20" ht="15.75" customHeight="1" x14ac:dyDescent="0.2">
      <c r="A870" s="42"/>
      <c r="B870" s="41"/>
      <c r="C870" s="44"/>
      <c r="D870" s="40"/>
      <c r="E870" s="26">
        <f t="shared" si="62"/>
        <v>0</v>
      </c>
      <c r="F870" s="27"/>
      <c r="G870" s="27"/>
      <c r="H870" s="30">
        <f xml:space="preserve"> R870*S870 + Q870*InosineTablo[[#All],[Sütun4]] + T870</f>
        <v>0</v>
      </c>
      <c r="Q870" s="71">
        <f t="shared" si="60"/>
        <v>0</v>
      </c>
      <c r="R870" s="72">
        <f t="shared" si="61"/>
        <v>0</v>
      </c>
      <c r="S870" s="72">
        <f>IF( ISERROR( VLOOKUP(F870,FiyatTablosu[],MATCH(G870,saflastirma,0)+1,0)), 0, VLOOKUP(F870,FiyatTablosu[],MATCH(G870,saflastirma,0)+1,0))</f>
        <v>0</v>
      </c>
      <c r="T870" s="73">
        <f t="shared" si="59"/>
        <v>0</v>
      </c>
    </row>
    <row r="871" spans="1:20" ht="15.75" customHeight="1" x14ac:dyDescent="0.2">
      <c r="A871" s="42"/>
      <c r="B871" s="41"/>
      <c r="C871" s="44"/>
      <c r="D871" s="40"/>
      <c r="E871" s="26">
        <f t="shared" si="62"/>
        <v>0</v>
      </c>
      <c r="F871" s="27"/>
      <c r="G871" s="27"/>
      <c r="H871" s="30">
        <f xml:space="preserve"> R871*S871 + Q871*InosineTablo[[#All],[Sütun4]] + T871</f>
        <v>0</v>
      </c>
      <c r="Q871" s="71">
        <f t="shared" si="60"/>
        <v>0</v>
      </c>
      <c r="R871" s="72">
        <f t="shared" si="61"/>
        <v>0</v>
      </c>
      <c r="S871" s="72">
        <f>IF( ISERROR( VLOOKUP(F871,FiyatTablosu[],MATCH(G871,saflastirma,0)+1,0)), 0, VLOOKUP(F871,FiyatTablosu[],MATCH(G871,saflastirma,0)+1,0))</f>
        <v>0</v>
      </c>
      <c r="T871" s="73">
        <f t="shared" si="59"/>
        <v>0</v>
      </c>
    </row>
    <row r="872" spans="1:20" ht="15.75" customHeight="1" x14ac:dyDescent="0.2">
      <c r="A872" s="42"/>
      <c r="B872" s="41"/>
      <c r="C872" s="44"/>
      <c r="D872" s="40"/>
      <c r="E872" s="26">
        <f t="shared" si="62"/>
        <v>0</v>
      </c>
      <c r="F872" s="27"/>
      <c r="G872" s="27"/>
      <c r="H872" s="30">
        <f xml:space="preserve"> R872*S872 + Q872*InosineTablo[[#All],[Sütun4]] + T872</f>
        <v>0</v>
      </c>
      <c r="Q872" s="71">
        <f t="shared" si="60"/>
        <v>0</v>
      </c>
      <c r="R872" s="72">
        <f t="shared" si="61"/>
        <v>0</v>
      </c>
      <c r="S872" s="72">
        <f>IF( ISERROR( VLOOKUP(F872,FiyatTablosu[],MATCH(G872,saflastirma,0)+1,0)), 0, VLOOKUP(F872,FiyatTablosu[],MATCH(G872,saflastirma,0)+1,0))</f>
        <v>0</v>
      </c>
      <c r="T872" s="73">
        <f t="shared" si="59"/>
        <v>0</v>
      </c>
    </row>
    <row r="873" spans="1:20" ht="15.75" customHeight="1" x14ac:dyDescent="0.2">
      <c r="A873" s="42"/>
      <c r="B873" s="41"/>
      <c r="C873" s="44"/>
      <c r="D873" s="40"/>
      <c r="E873" s="26">
        <f t="shared" si="62"/>
        <v>0</v>
      </c>
      <c r="F873" s="27"/>
      <c r="G873" s="27"/>
      <c r="H873" s="30">
        <f xml:space="preserve"> R873*S873 + Q873*InosineTablo[[#All],[Sütun4]] + T873</f>
        <v>0</v>
      </c>
      <c r="Q873" s="71">
        <f t="shared" si="60"/>
        <v>0</v>
      </c>
      <c r="R873" s="72">
        <f t="shared" si="61"/>
        <v>0</v>
      </c>
      <c r="S873" s="72">
        <f>IF( ISERROR( VLOOKUP(F873,FiyatTablosu[],MATCH(G873,saflastirma,0)+1,0)), 0, VLOOKUP(F873,FiyatTablosu[],MATCH(G873,saflastirma,0)+1,0))</f>
        <v>0</v>
      </c>
      <c r="T873" s="73">
        <f t="shared" si="59"/>
        <v>0</v>
      </c>
    </row>
    <row r="874" spans="1:20" ht="15.75" customHeight="1" x14ac:dyDescent="0.2">
      <c r="A874" s="42"/>
      <c r="B874" s="41"/>
      <c r="C874" s="44"/>
      <c r="D874" s="40"/>
      <c r="E874" s="26">
        <f t="shared" si="62"/>
        <v>0</v>
      </c>
      <c r="F874" s="27"/>
      <c r="G874" s="27"/>
      <c r="H874" s="30">
        <f xml:space="preserve"> R874*S874 + Q874*InosineTablo[[#All],[Sütun4]] + T874</f>
        <v>0</v>
      </c>
      <c r="Q874" s="71">
        <f t="shared" si="60"/>
        <v>0</v>
      </c>
      <c r="R874" s="72">
        <f t="shared" si="61"/>
        <v>0</v>
      </c>
      <c r="S874" s="72">
        <f>IF( ISERROR( VLOOKUP(F874,FiyatTablosu[],MATCH(G874,saflastirma,0)+1,0)), 0, VLOOKUP(F874,FiyatTablosu[],MATCH(G874,saflastirma,0)+1,0))</f>
        <v>0</v>
      </c>
      <c r="T874" s="73">
        <f t="shared" si="59"/>
        <v>0</v>
      </c>
    </row>
    <row r="875" spans="1:20" ht="15.75" customHeight="1" x14ac:dyDescent="0.2">
      <c r="A875" s="42"/>
      <c r="B875" s="41"/>
      <c r="C875" s="44"/>
      <c r="D875" s="40"/>
      <c r="E875" s="26">
        <f t="shared" si="62"/>
        <v>0</v>
      </c>
      <c r="F875" s="27"/>
      <c r="G875" s="27"/>
      <c r="H875" s="30">
        <f xml:space="preserve"> R875*S875 + Q875*InosineTablo[[#All],[Sütun4]] + T875</f>
        <v>0</v>
      </c>
      <c r="Q875" s="71">
        <f t="shared" si="60"/>
        <v>0</v>
      </c>
      <c r="R875" s="72">
        <f t="shared" si="61"/>
        <v>0</v>
      </c>
      <c r="S875" s="72">
        <f>IF( ISERROR( VLOOKUP(F875,FiyatTablosu[],MATCH(G875,saflastirma,0)+1,0)), 0, VLOOKUP(F875,FiyatTablosu[],MATCH(G875,saflastirma,0)+1,0))</f>
        <v>0</v>
      </c>
      <c r="T875" s="73">
        <f t="shared" si="59"/>
        <v>0</v>
      </c>
    </row>
    <row r="876" spans="1:20" ht="15.75" customHeight="1" x14ac:dyDescent="0.2">
      <c r="A876" s="42"/>
      <c r="B876" s="41"/>
      <c r="C876" s="44"/>
      <c r="D876" s="40"/>
      <c r="E876" s="26">
        <f t="shared" si="62"/>
        <v>0</v>
      </c>
      <c r="F876" s="27"/>
      <c r="G876" s="27"/>
      <c r="H876" s="30">
        <f xml:space="preserve"> R876*S876 + Q876*InosineTablo[[#All],[Sütun4]] + T876</f>
        <v>0</v>
      </c>
      <c r="Q876" s="71">
        <f t="shared" si="60"/>
        <v>0</v>
      </c>
      <c r="R876" s="72">
        <f t="shared" si="61"/>
        <v>0</v>
      </c>
      <c r="S876" s="72">
        <f>IF( ISERROR( VLOOKUP(F876,FiyatTablosu[],MATCH(G876,saflastirma,0)+1,0)), 0, VLOOKUP(F876,FiyatTablosu[],MATCH(G876,saflastirma,0)+1,0))</f>
        <v>0</v>
      </c>
      <c r="T876" s="73">
        <f t="shared" si="59"/>
        <v>0</v>
      </c>
    </row>
    <row r="877" spans="1:20" ht="15.75" customHeight="1" x14ac:dyDescent="0.2">
      <c r="A877" s="42"/>
      <c r="B877" s="41"/>
      <c r="C877" s="44"/>
      <c r="D877" s="40"/>
      <c r="E877" s="26">
        <f t="shared" si="62"/>
        <v>0</v>
      </c>
      <c r="F877" s="27"/>
      <c r="G877" s="27"/>
      <c r="H877" s="30">
        <f xml:space="preserve"> R877*S877 + Q877*InosineTablo[[#All],[Sütun4]] + T877</f>
        <v>0</v>
      </c>
      <c r="Q877" s="71">
        <f t="shared" si="60"/>
        <v>0</v>
      </c>
      <c r="R877" s="72">
        <f t="shared" si="61"/>
        <v>0</v>
      </c>
      <c r="S877" s="72">
        <f>IF( ISERROR( VLOOKUP(F877,FiyatTablosu[],MATCH(G877,saflastirma,0)+1,0)), 0, VLOOKUP(F877,FiyatTablosu[],MATCH(G877,saflastirma,0)+1,0))</f>
        <v>0</v>
      </c>
      <c r="T877" s="73">
        <f t="shared" si="59"/>
        <v>0</v>
      </c>
    </row>
    <row r="878" spans="1:20" ht="15.75" customHeight="1" x14ac:dyDescent="0.2">
      <c r="A878" s="42"/>
      <c r="B878" s="41"/>
      <c r="C878" s="44"/>
      <c r="D878" s="40"/>
      <c r="E878" s="26">
        <f t="shared" si="62"/>
        <v>0</v>
      </c>
      <c r="F878" s="27"/>
      <c r="G878" s="27"/>
      <c r="H878" s="30">
        <f xml:space="preserve"> R878*S878 + Q878*InosineTablo[[#All],[Sütun4]] + T878</f>
        <v>0</v>
      </c>
      <c r="Q878" s="71">
        <f t="shared" si="60"/>
        <v>0</v>
      </c>
      <c r="R878" s="72">
        <f t="shared" si="61"/>
        <v>0</v>
      </c>
      <c r="S878" s="72">
        <f>IF( ISERROR( VLOOKUP(F878,FiyatTablosu[],MATCH(G878,saflastirma,0)+1,0)), 0, VLOOKUP(F878,FiyatTablosu[],MATCH(G878,saflastirma,0)+1,0))</f>
        <v>0</v>
      </c>
      <c r="T878" s="73">
        <f t="shared" si="59"/>
        <v>0</v>
      </c>
    </row>
    <row r="879" spans="1:20" ht="15.75" customHeight="1" x14ac:dyDescent="0.2">
      <c r="A879" s="42"/>
      <c r="B879" s="41"/>
      <c r="C879" s="44"/>
      <c r="D879" s="40"/>
      <c r="E879" s="26">
        <f t="shared" si="62"/>
        <v>0</v>
      </c>
      <c r="F879" s="27"/>
      <c r="G879" s="27"/>
      <c r="H879" s="30">
        <f xml:space="preserve"> R879*S879 + Q879*InosineTablo[[#All],[Sütun4]] + T879</f>
        <v>0</v>
      </c>
      <c r="Q879" s="71">
        <f t="shared" si="60"/>
        <v>0</v>
      </c>
      <c r="R879" s="72">
        <f t="shared" si="61"/>
        <v>0</v>
      </c>
      <c r="S879" s="72">
        <f>IF( ISERROR( VLOOKUP(F879,FiyatTablosu[],MATCH(G879,saflastirma,0)+1,0)), 0, VLOOKUP(F879,FiyatTablosu[],MATCH(G879,saflastirma,0)+1,0))</f>
        <v>0</v>
      </c>
      <c r="T879" s="73">
        <f t="shared" si="59"/>
        <v>0</v>
      </c>
    </row>
    <row r="880" spans="1:20" ht="15.75" customHeight="1" x14ac:dyDescent="0.2">
      <c r="A880" s="42"/>
      <c r="B880" s="41"/>
      <c r="C880" s="44"/>
      <c r="D880" s="40"/>
      <c r="E880" s="26">
        <f t="shared" si="62"/>
        <v>0</v>
      </c>
      <c r="F880" s="27"/>
      <c r="G880" s="27"/>
      <c r="H880" s="30">
        <f xml:space="preserve"> R880*S880 + Q880*InosineTablo[[#All],[Sütun4]] + T880</f>
        <v>0</v>
      </c>
      <c r="Q880" s="71">
        <f t="shared" si="60"/>
        <v>0</v>
      </c>
      <c r="R880" s="72">
        <f t="shared" si="61"/>
        <v>0</v>
      </c>
      <c r="S880" s="72">
        <f>IF( ISERROR( VLOOKUP(F880,FiyatTablosu[],MATCH(G880,saflastirma,0)+1,0)), 0, VLOOKUP(F880,FiyatTablosu[],MATCH(G880,saflastirma,0)+1,0))</f>
        <v>0</v>
      </c>
      <c r="T880" s="73">
        <f t="shared" si="59"/>
        <v>0</v>
      </c>
    </row>
    <row r="881" spans="1:20" ht="15.75" customHeight="1" x14ac:dyDescent="0.2">
      <c r="A881" s="42"/>
      <c r="B881" s="41"/>
      <c r="C881" s="44"/>
      <c r="D881" s="40"/>
      <c r="E881" s="26">
        <f t="shared" si="62"/>
        <v>0</v>
      </c>
      <c r="F881" s="27"/>
      <c r="G881" s="27"/>
      <c r="H881" s="30">
        <f xml:space="preserve"> R881*S881 + Q881*InosineTablo[[#All],[Sütun4]] + T881</f>
        <v>0</v>
      </c>
      <c r="Q881" s="71">
        <f t="shared" si="60"/>
        <v>0</v>
      </c>
      <c r="R881" s="72">
        <f t="shared" si="61"/>
        <v>0</v>
      </c>
      <c r="S881" s="72">
        <f>IF( ISERROR( VLOOKUP(F881,FiyatTablosu[],MATCH(G881,saflastirma,0)+1,0)), 0, VLOOKUP(F881,FiyatTablosu[],MATCH(G881,saflastirma,0)+1,0))</f>
        <v>0</v>
      </c>
      <c r="T881" s="73">
        <f t="shared" si="59"/>
        <v>0</v>
      </c>
    </row>
    <row r="882" spans="1:20" ht="15.75" customHeight="1" x14ac:dyDescent="0.2">
      <c r="A882" s="42"/>
      <c r="B882" s="41"/>
      <c r="C882" s="44"/>
      <c r="D882" s="40"/>
      <c r="E882" s="26">
        <f t="shared" si="62"/>
        <v>0</v>
      </c>
      <c r="F882" s="27"/>
      <c r="G882" s="27"/>
      <c r="H882" s="30">
        <f xml:space="preserve"> R882*S882 + Q882*InosineTablo[[#All],[Sütun4]] + T882</f>
        <v>0</v>
      </c>
      <c r="Q882" s="71">
        <f t="shared" si="60"/>
        <v>0</v>
      </c>
      <c r="R882" s="72">
        <f t="shared" si="61"/>
        <v>0</v>
      </c>
      <c r="S882" s="72">
        <f>IF( ISERROR( VLOOKUP(F882,FiyatTablosu[],MATCH(G882,saflastirma,0)+1,0)), 0, VLOOKUP(F882,FiyatTablosu[],MATCH(G882,saflastirma,0)+1,0))</f>
        <v>0</v>
      </c>
      <c r="T882" s="73">
        <f t="shared" si="59"/>
        <v>0</v>
      </c>
    </row>
    <row r="883" spans="1:20" ht="15.75" customHeight="1" x14ac:dyDescent="0.2">
      <c r="A883" s="42"/>
      <c r="B883" s="41"/>
      <c r="C883" s="44"/>
      <c r="D883" s="40"/>
      <c r="E883" s="26">
        <f t="shared" si="62"/>
        <v>0</v>
      </c>
      <c r="F883" s="27"/>
      <c r="G883" s="27"/>
      <c r="H883" s="30">
        <f xml:space="preserve"> R883*S883 + Q883*InosineTablo[[#All],[Sütun4]] + T883</f>
        <v>0</v>
      </c>
      <c r="Q883" s="71">
        <f t="shared" si="60"/>
        <v>0</v>
      </c>
      <c r="R883" s="72">
        <f t="shared" si="61"/>
        <v>0</v>
      </c>
      <c r="S883" s="72">
        <f>IF( ISERROR( VLOOKUP(F883,FiyatTablosu[],MATCH(G883,saflastirma,0)+1,0)), 0, VLOOKUP(F883,FiyatTablosu[],MATCH(G883,saflastirma,0)+1,0))</f>
        <v>0</v>
      </c>
      <c r="T883" s="73">
        <f t="shared" si="59"/>
        <v>0</v>
      </c>
    </row>
    <row r="884" spans="1:20" ht="15.75" customHeight="1" x14ac:dyDescent="0.2">
      <c r="A884" s="42"/>
      <c r="B884" s="41"/>
      <c r="C884" s="44"/>
      <c r="D884" s="40"/>
      <c r="E884" s="26">
        <f t="shared" si="62"/>
        <v>0</v>
      </c>
      <c r="F884" s="27"/>
      <c r="G884" s="27"/>
      <c r="H884" s="30">
        <f xml:space="preserve"> R884*S884 + Q884*InosineTablo[[#All],[Sütun4]] + T884</f>
        <v>0</v>
      </c>
      <c r="Q884" s="71">
        <f t="shared" si="60"/>
        <v>0</v>
      </c>
      <c r="R884" s="72">
        <f t="shared" si="61"/>
        <v>0</v>
      </c>
      <c r="S884" s="72">
        <f>IF( ISERROR( VLOOKUP(F884,FiyatTablosu[],MATCH(G884,saflastirma,0)+1,0)), 0, VLOOKUP(F884,FiyatTablosu[],MATCH(G884,saflastirma,0)+1,0))</f>
        <v>0</v>
      </c>
      <c r="T884" s="73">
        <f t="shared" si="59"/>
        <v>0</v>
      </c>
    </row>
    <row r="885" spans="1:20" ht="15.75" customHeight="1" x14ac:dyDescent="0.2">
      <c r="A885" s="42"/>
      <c r="B885" s="41"/>
      <c r="C885" s="44"/>
      <c r="D885" s="40"/>
      <c r="E885" s="26">
        <f t="shared" si="62"/>
        <v>0</v>
      </c>
      <c r="F885" s="27"/>
      <c r="G885" s="27"/>
      <c r="H885" s="30">
        <f xml:space="preserve"> R885*S885 + Q885*InosineTablo[[#All],[Sütun4]] + T885</f>
        <v>0</v>
      </c>
      <c r="Q885" s="71">
        <f t="shared" si="60"/>
        <v>0</v>
      </c>
      <c r="R885" s="72">
        <f t="shared" si="61"/>
        <v>0</v>
      </c>
      <c r="S885" s="72">
        <f>IF( ISERROR( VLOOKUP(F885,FiyatTablosu[],MATCH(G885,saflastirma,0)+1,0)), 0, VLOOKUP(F885,FiyatTablosu[],MATCH(G885,saflastirma,0)+1,0))</f>
        <v>0</v>
      </c>
      <c r="T885" s="73">
        <f t="shared" si="59"/>
        <v>0</v>
      </c>
    </row>
    <row r="886" spans="1:20" ht="15.75" customHeight="1" x14ac:dyDescent="0.2">
      <c r="A886" s="42"/>
      <c r="B886" s="41"/>
      <c r="C886" s="44"/>
      <c r="D886" s="40"/>
      <c r="E886" s="26">
        <f t="shared" si="62"/>
        <v>0</v>
      </c>
      <c r="F886" s="27"/>
      <c r="G886" s="27"/>
      <c r="H886" s="30">
        <f xml:space="preserve"> R886*S886 + Q886*InosineTablo[[#All],[Sütun4]] + T886</f>
        <v>0</v>
      </c>
      <c r="Q886" s="71">
        <f t="shared" si="60"/>
        <v>0</v>
      </c>
      <c r="R886" s="72">
        <f t="shared" si="61"/>
        <v>0</v>
      </c>
      <c r="S886" s="72">
        <f>IF( ISERROR( VLOOKUP(F886,FiyatTablosu[],MATCH(G886,saflastirma,0)+1,0)), 0, VLOOKUP(F886,FiyatTablosu[],MATCH(G886,saflastirma,0)+1,0))</f>
        <v>0</v>
      </c>
      <c r="T886" s="73">
        <f t="shared" si="59"/>
        <v>0</v>
      </c>
    </row>
    <row r="887" spans="1:20" ht="15.75" customHeight="1" x14ac:dyDescent="0.2">
      <c r="A887" s="42"/>
      <c r="B887" s="41"/>
      <c r="C887" s="44"/>
      <c r="D887" s="40"/>
      <c r="E887" s="26">
        <f t="shared" si="62"/>
        <v>0</v>
      </c>
      <c r="F887" s="27"/>
      <c r="G887" s="27"/>
      <c r="H887" s="30">
        <f xml:space="preserve"> R887*S887 + Q887*InosineTablo[[#All],[Sütun4]] + T887</f>
        <v>0</v>
      </c>
      <c r="Q887" s="71">
        <f t="shared" si="60"/>
        <v>0</v>
      </c>
      <c r="R887" s="72">
        <f t="shared" si="61"/>
        <v>0</v>
      </c>
      <c r="S887" s="72">
        <f>IF( ISERROR( VLOOKUP(F887,FiyatTablosu[],MATCH(G887,saflastirma,0)+1,0)), 0, VLOOKUP(F887,FiyatTablosu[],MATCH(G887,saflastirma,0)+1,0))</f>
        <v>0</v>
      </c>
      <c r="T887" s="73">
        <f t="shared" si="59"/>
        <v>0</v>
      </c>
    </row>
    <row r="888" spans="1:20" ht="15.75" customHeight="1" x14ac:dyDescent="0.2">
      <c r="A888" s="42"/>
      <c r="B888" s="41"/>
      <c r="C888" s="44"/>
      <c r="D888" s="40"/>
      <c r="E888" s="26">
        <f t="shared" si="62"/>
        <v>0</v>
      </c>
      <c r="F888" s="27"/>
      <c r="G888" s="27"/>
      <c r="H888" s="30">
        <f xml:space="preserve"> R888*S888 + Q888*InosineTablo[[#All],[Sütun4]] + T888</f>
        <v>0</v>
      </c>
      <c r="Q888" s="71">
        <f t="shared" si="60"/>
        <v>0</v>
      </c>
      <c r="R888" s="72">
        <f t="shared" si="61"/>
        <v>0</v>
      </c>
      <c r="S888" s="72">
        <f>IF( ISERROR( VLOOKUP(F888,FiyatTablosu[],MATCH(G888,saflastirma,0)+1,0)), 0, VLOOKUP(F888,FiyatTablosu[],MATCH(G888,saflastirma,0)+1,0))</f>
        <v>0</v>
      </c>
      <c r="T888" s="73">
        <f t="shared" si="59"/>
        <v>0</v>
      </c>
    </row>
    <row r="889" spans="1:20" ht="15.75" customHeight="1" x14ac:dyDescent="0.2">
      <c r="A889" s="42"/>
      <c r="B889" s="41"/>
      <c r="C889" s="44"/>
      <c r="D889" s="40"/>
      <c r="E889" s="26">
        <f t="shared" si="62"/>
        <v>0</v>
      </c>
      <c r="F889" s="27"/>
      <c r="G889" s="27"/>
      <c r="H889" s="30">
        <f xml:space="preserve"> R889*S889 + Q889*InosineTablo[[#All],[Sütun4]] + T889</f>
        <v>0</v>
      </c>
      <c r="Q889" s="71">
        <f t="shared" si="60"/>
        <v>0</v>
      </c>
      <c r="R889" s="72">
        <f t="shared" si="61"/>
        <v>0</v>
      </c>
      <c r="S889" s="72">
        <f>IF( ISERROR( VLOOKUP(F889,FiyatTablosu[],MATCH(G889,saflastirma,0)+1,0)), 0, VLOOKUP(F889,FiyatTablosu[],MATCH(G889,saflastirma,0)+1,0))</f>
        <v>0</v>
      </c>
      <c r="T889" s="73">
        <f t="shared" si="59"/>
        <v>0</v>
      </c>
    </row>
    <row r="890" spans="1:20" ht="15.75" customHeight="1" x14ac:dyDescent="0.2">
      <c r="A890" s="42"/>
      <c r="B890" s="41"/>
      <c r="C890" s="44"/>
      <c r="D890" s="40"/>
      <c r="E890" s="26">
        <f t="shared" si="62"/>
        <v>0</v>
      </c>
      <c r="F890" s="27"/>
      <c r="G890" s="27"/>
      <c r="H890" s="30">
        <f xml:space="preserve"> R890*S890 + Q890*InosineTablo[[#All],[Sütun4]] + T890</f>
        <v>0</v>
      </c>
      <c r="Q890" s="71">
        <f t="shared" si="60"/>
        <v>0</v>
      </c>
      <c r="R890" s="72">
        <f t="shared" si="61"/>
        <v>0</v>
      </c>
      <c r="S890" s="72">
        <f>IF( ISERROR( VLOOKUP(F890,FiyatTablosu[],MATCH(G890,saflastirma,0)+1,0)), 0, VLOOKUP(F890,FiyatTablosu[],MATCH(G890,saflastirma,0)+1,0))</f>
        <v>0</v>
      </c>
      <c r="T890" s="73">
        <f t="shared" si="59"/>
        <v>0</v>
      </c>
    </row>
    <row r="891" spans="1:20" ht="15.75" customHeight="1" x14ac:dyDescent="0.2">
      <c r="A891" s="42"/>
      <c r="B891" s="41"/>
      <c r="C891" s="44"/>
      <c r="D891" s="40"/>
      <c r="E891" s="26">
        <f t="shared" si="62"/>
        <v>0</v>
      </c>
      <c r="F891" s="27"/>
      <c r="G891" s="27"/>
      <c r="H891" s="30">
        <f xml:space="preserve"> R891*S891 + Q891*InosineTablo[[#All],[Sütun4]] + T891</f>
        <v>0</v>
      </c>
      <c r="Q891" s="71">
        <f t="shared" si="60"/>
        <v>0</v>
      </c>
      <c r="R891" s="72">
        <f t="shared" si="61"/>
        <v>0</v>
      </c>
      <c r="S891" s="72">
        <f>IF( ISERROR( VLOOKUP(F891,FiyatTablosu[],MATCH(G891,saflastirma,0)+1,0)), 0, VLOOKUP(F891,FiyatTablosu[],MATCH(G891,saflastirma,0)+1,0))</f>
        <v>0</v>
      </c>
      <c r="T891" s="73">
        <f t="shared" si="59"/>
        <v>0</v>
      </c>
    </row>
    <row r="892" spans="1:20" ht="15.75" customHeight="1" x14ac:dyDescent="0.2">
      <c r="A892" s="42"/>
      <c r="B892" s="41"/>
      <c r="C892" s="44"/>
      <c r="D892" s="40"/>
      <c r="E892" s="26">
        <f t="shared" si="62"/>
        <v>0</v>
      </c>
      <c r="F892" s="27"/>
      <c r="G892" s="27"/>
      <c r="H892" s="30">
        <f xml:space="preserve"> R892*S892 + Q892*InosineTablo[[#All],[Sütun4]] + T892</f>
        <v>0</v>
      </c>
      <c r="Q892" s="71">
        <f t="shared" si="60"/>
        <v>0</v>
      </c>
      <c r="R892" s="72">
        <f t="shared" si="61"/>
        <v>0</v>
      </c>
      <c r="S892" s="72">
        <f>IF( ISERROR( VLOOKUP(F892,FiyatTablosu[],MATCH(G892,saflastirma,0)+1,0)), 0, VLOOKUP(F892,FiyatTablosu[],MATCH(G892,saflastirma,0)+1,0))</f>
        <v>0</v>
      </c>
      <c r="T892" s="73">
        <f t="shared" si="59"/>
        <v>0</v>
      </c>
    </row>
    <row r="893" spans="1:20" ht="15.75" customHeight="1" x14ac:dyDescent="0.2">
      <c r="A893" s="42"/>
      <c r="B893" s="41"/>
      <c r="C893" s="44"/>
      <c r="D893" s="40"/>
      <c r="E893" s="26">
        <f t="shared" si="62"/>
        <v>0</v>
      </c>
      <c r="F893" s="27"/>
      <c r="G893" s="27"/>
      <c r="H893" s="30">
        <f xml:space="preserve"> R893*S893 + Q893*InosineTablo[[#All],[Sütun4]] + T893</f>
        <v>0</v>
      </c>
      <c r="Q893" s="71">
        <f t="shared" si="60"/>
        <v>0</v>
      </c>
      <c r="R893" s="72">
        <f t="shared" si="61"/>
        <v>0</v>
      </c>
      <c r="S893" s="72">
        <f>IF( ISERROR( VLOOKUP(F893,FiyatTablosu[],MATCH(G893,saflastirma,0)+1,0)), 0, VLOOKUP(F893,FiyatTablosu[],MATCH(G893,saflastirma,0)+1,0))</f>
        <v>0</v>
      </c>
      <c r="T893" s="73">
        <f t="shared" si="59"/>
        <v>0</v>
      </c>
    </row>
    <row r="894" spans="1:20" ht="15.75" customHeight="1" x14ac:dyDescent="0.2">
      <c r="A894" s="42"/>
      <c r="B894" s="41"/>
      <c r="C894" s="44"/>
      <c r="D894" s="40"/>
      <c r="E894" s="26">
        <f t="shared" si="62"/>
        <v>0</v>
      </c>
      <c r="F894" s="27"/>
      <c r="G894" s="27"/>
      <c r="H894" s="30">
        <f xml:space="preserve"> R894*S894 + Q894*InosineTablo[[#All],[Sütun4]] + T894</f>
        <v>0</v>
      </c>
      <c r="Q894" s="71">
        <f t="shared" si="60"/>
        <v>0</v>
      </c>
      <c r="R894" s="72">
        <f t="shared" si="61"/>
        <v>0</v>
      </c>
      <c r="S894" s="72">
        <f>IF( ISERROR( VLOOKUP(F894,FiyatTablosu[],MATCH(G894,saflastirma,0)+1,0)), 0, VLOOKUP(F894,FiyatTablosu[],MATCH(G894,saflastirma,0)+1,0))</f>
        <v>0</v>
      </c>
      <c r="T894" s="73">
        <f t="shared" si="59"/>
        <v>0</v>
      </c>
    </row>
    <row r="895" spans="1:20" ht="15.75" customHeight="1" x14ac:dyDescent="0.2">
      <c r="A895" s="42"/>
      <c r="B895" s="41"/>
      <c r="C895" s="44"/>
      <c r="D895" s="40"/>
      <c r="E895" s="26">
        <f t="shared" si="62"/>
        <v>0</v>
      </c>
      <c r="F895" s="27"/>
      <c r="G895" s="27"/>
      <c r="H895" s="30">
        <f xml:space="preserve"> R895*S895 + Q895*InosineTablo[[#All],[Sütun4]] + T895</f>
        <v>0</v>
      </c>
      <c r="Q895" s="71">
        <f t="shared" si="60"/>
        <v>0</v>
      </c>
      <c r="R895" s="72">
        <f t="shared" si="61"/>
        <v>0</v>
      </c>
      <c r="S895" s="72">
        <f>IF( ISERROR( VLOOKUP(F895,FiyatTablosu[],MATCH(G895,saflastirma,0)+1,0)), 0, VLOOKUP(F895,FiyatTablosu[],MATCH(G895,saflastirma,0)+1,0))</f>
        <v>0</v>
      </c>
      <c r="T895" s="73">
        <f t="shared" si="59"/>
        <v>0</v>
      </c>
    </row>
    <row r="896" spans="1:20" ht="15.75" customHeight="1" x14ac:dyDescent="0.2">
      <c r="A896" s="42"/>
      <c r="B896" s="41"/>
      <c r="C896" s="44"/>
      <c r="D896" s="40"/>
      <c r="E896" s="26">
        <f t="shared" si="62"/>
        <v>0</v>
      </c>
      <c r="F896" s="27"/>
      <c r="G896" s="27"/>
      <c r="H896" s="30">
        <f xml:space="preserve"> R896*S896 + Q896*InosineTablo[[#All],[Sütun4]] + T896</f>
        <v>0</v>
      </c>
      <c r="Q896" s="71">
        <f t="shared" si="60"/>
        <v>0</v>
      </c>
      <c r="R896" s="72">
        <f t="shared" si="61"/>
        <v>0</v>
      </c>
      <c r="S896" s="72">
        <f>IF( ISERROR( VLOOKUP(F896,FiyatTablosu[],MATCH(G896,saflastirma,0)+1,0)), 0, VLOOKUP(F896,FiyatTablosu[],MATCH(G896,saflastirma,0)+1,0))</f>
        <v>0</v>
      </c>
      <c r="T896" s="73">
        <f t="shared" si="59"/>
        <v>0</v>
      </c>
    </row>
    <row r="897" spans="1:20" ht="15.75" customHeight="1" x14ac:dyDescent="0.2">
      <c r="A897" s="42"/>
      <c r="B897" s="41"/>
      <c r="C897" s="44"/>
      <c r="D897" s="40"/>
      <c r="E897" s="26">
        <f t="shared" si="62"/>
        <v>0</v>
      </c>
      <c r="F897" s="27"/>
      <c r="G897" s="27"/>
      <c r="H897" s="30">
        <f xml:space="preserve"> R897*S897 + Q897*InosineTablo[[#All],[Sütun4]] + T897</f>
        <v>0</v>
      </c>
      <c r="Q897" s="71">
        <f t="shared" si="60"/>
        <v>0</v>
      </c>
      <c r="R897" s="72">
        <f t="shared" si="61"/>
        <v>0</v>
      </c>
      <c r="S897" s="72">
        <f>IF( ISERROR( VLOOKUP(F897,FiyatTablosu[],MATCH(G897,saflastirma,0)+1,0)), 0, VLOOKUP(F897,FiyatTablosu[],MATCH(G897,saflastirma,0)+1,0))</f>
        <v>0</v>
      </c>
      <c r="T897" s="73">
        <f t="shared" si="59"/>
        <v>0</v>
      </c>
    </row>
    <row r="898" spans="1:20" ht="15.75" customHeight="1" x14ac:dyDescent="0.2">
      <c r="A898" s="42"/>
      <c r="B898" s="41"/>
      <c r="C898" s="44"/>
      <c r="D898" s="40"/>
      <c r="E898" s="26">
        <f t="shared" si="62"/>
        <v>0</v>
      </c>
      <c r="F898" s="27"/>
      <c r="G898" s="27"/>
      <c r="H898" s="30">
        <f xml:space="preserve"> R898*S898 + Q898*InosineTablo[[#All],[Sütun4]] + T898</f>
        <v>0</v>
      </c>
      <c r="Q898" s="71">
        <f t="shared" si="60"/>
        <v>0</v>
      </c>
      <c r="R898" s="72">
        <f t="shared" si="61"/>
        <v>0</v>
      </c>
      <c r="S898" s="72">
        <f>IF( ISERROR( VLOOKUP(F898,FiyatTablosu[],MATCH(G898,saflastirma,0)+1,0)), 0, VLOOKUP(F898,FiyatTablosu[],MATCH(G898,saflastirma,0)+1,0))</f>
        <v>0</v>
      </c>
      <c r="T898" s="73">
        <f t="shared" si="59"/>
        <v>0</v>
      </c>
    </row>
    <row r="899" spans="1:20" ht="15.75" customHeight="1" x14ac:dyDescent="0.2">
      <c r="A899" s="42"/>
      <c r="B899" s="41"/>
      <c r="C899" s="44"/>
      <c r="D899" s="40"/>
      <c r="E899" s="26">
        <f t="shared" si="62"/>
        <v>0</v>
      </c>
      <c r="F899" s="27"/>
      <c r="G899" s="27"/>
      <c r="H899" s="30">
        <f xml:space="preserve"> R899*S899 + Q899*InosineTablo[[#All],[Sütun4]] + T899</f>
        <v>0</v>
      </c>
      <c r="Q899" s="71">
        <f t="shared" si="60"/>
        <v>0</v>
      </c>
      <c r="R899" s="72">
        <f t="shared" si="61"/>
        <v>0</v>
      </c>
      <c r="S899" s="72">
        <f>IF( ISERROR( VLOOKUP(F899,FiyatTablosu[],MATCH(G899,saflastirma,0)+1,0)), 0, VLOOKUP(F899,FiyatTablosu[],MATCH(G899,saflastirma,0)+1,0))</f>
        <v>0</v>
      </c>
      <c r="T899" s="73">
        <f t="shared" si="59"/>
        <v>0</v>
      </c>
    </row>
    <row r="900" spans="1:20" ht="15.75" customHeight="1" x14ac:dyDescent="0.2">
      <c r="A900" s="42"/>
      <c r="B900" s="41"/>
      <c r="C900" s="44"/>
      <c r="D900" s="40"/>
      <c r="E900" s="26">
        <f t="shared" si="62"/>
        <v>0</v>
      </c>
      <c r="F900" s="27"/>
      <c r="G900" s="27"/>
      <c r="H900" s="30">
        <f xml:space="preserve"> R900*S900 + Q900*InosineTablo[[#All],[Sütun4]] + T900</f>
        <v>0</v>
      </c>
      <c r="Q900" s="71">
        <f t="shared" si="60"/>
        <v>0</v>
      </c>
      <c r="R900" s="72">
        <f t="shared" si="61"/>
        <v>0</v>
      </c>
      <c r="S900" s="72">
        <f>IF( ISERROR( VLOOKUP(F900,FiyatTablosu[],MATCH(G900,saflastirma,0)+1,0)), 0, VLOOKUP(F900,FiyatTablosu[],MATCH(G900,saflastirma,0)+1,0))</f>
        <v>0</v>
      </c>
      <c r="T900" s="73">
        <f t="shared" si="59"/>
        <v>0</v>
      </c>
    </row>
    <row r="901" spans="1:20" ht="15.75" customHeight="1" x14ac:dyDescent="0.2">
      <c r="A901" s="42"/>
      <c r="B901" s="41"/>
      <c r="C901" s="44"/>
      <c r="D901" s="40"/>
      <c r="E901" s="26">
        <f t="shared" si="62"/>
        <v>0</v>
      </c>
      <c r="F901" s="27"/>
      <c r="G901" s="27"/>
      <c r="H901" s="30">
        <f xml:space="preserve"> R901*S901 + Q901*InosineTablo[[#All],[Sütun4]] + T901</f>
        <v>0</v>
      </c>
      <c r="Q901" s="71">
        <f t="shared" si="60"/>
        <v>0</v>
      </c>
      <c r="R901" s="72">
        <f t="shared" si="61"/>
        <v>0</v>
      </c>
      <c r="S901" s="72">
        <f>IF( ISERROR( VLOOKUP(F901,FiyatTablosu[],MATCH(G901,saflastirma,0)+1,0)), 0, VLOOKUP(F901,FiyatTablosu[],MATCH(G901,saflastirma,0)+1,0))</f>
        <v>0</v>
      </c>
      <c r="T901" s="73">
        <f t="shared" si="59"/>
        <v>0</v>
      </c>
    </row>
    <row r="902" spans="1:20" ht="15.75" customHeight="1" x14ac:dyDescent="0.2">
      <c r="A902" s="42"/>
      <c r="B902" s="41"/>
      <c r="C902" s="44"/>
      <c r="D902" s="40"/>
      <c r="E902" s="26">
        <f t="shared" si="62"/>
        <v>0</v>
      </c>
      <c r="F902" s="27"/>
      <c r="G902" s="27"/>
      <c r="H902" s="30">
        <f xml:space="preserve"> R902*S902 + Q902*InosineTablo[[#All],[Sütun4]] + T902</f>
        <v>0</v>
      </c>
      <c r="Q902" s="71">
        <f t="shared" si="60"/>
        <v>0</v>
      </c>
      <c r="R902" s="72">
        <f t="shared" si="61"/>
        <v>0</v>
      </c>
      <c r="S902" s="72">
        <f>IF( ISERROR( VLOOKUP(F902,FiyatTablosu[],MATCH(G902,saflastirma,0)+1,0)), 0, VLOOKUP(F902,FiyatTablosu[],MATCH(G902,saflastirma,0)+1,0))</f>
        <v>0</v>
      </c>
      <c r="T902" s="73">
        <f t="shared" si="59"/>
        <v>0</v>
      </c>
    </row>
    <row r="903" spans="1:20" ht="15.75" customHeight="1" x14ac:dyDescent="0.2">
      <c r="A903" s="42"/>
      <c r="B903" s="41"/>
      <c r="C903" s="44"/>
      <c r="D903" s="40"/>
      <c r="E903" s="26">
        <f t="shared" si="62"/>
        <v>0</v>
      </c>
      <c r="F903" s="27"/>
      <c r="G903" s="27"/>
      <c r="H903" s="30">
        <f xml:space="preserve"> R903*S903 + Q903*InosineTablo[[#All],[Sütun4]] + T903</f>
        <v>0</v>
      </c>
      <c r="Q903" s="71">
        <f t="shared" si="60"/>
        <v>0</v>
      </c>
      <c r="R903" s="72">
        <f t="shared" si="61"/>
        <v>0</v>
      </c>
      <c r="S903" s="72">
        <f>IF( ISERROR( VLOOKUP(F903,FiyatTablosu[],MATCH(G903,saflastirma,0)+1,0)), 0, VLOOKUP(F903,FiyatTablosu[],MATCH(G903,saflastirma,0)+1,0))</f>
        <v>0</v>
      </c>
      <c r="T903" s="73">
        <f t="shared" si="59"/>
        <v>0</v>
      </c>
    </row>
    <row r="904" spans="1:20" ht="15.75" customHeight="1" x14ac:dyDescent="0.2">
      <c r="A904" s="42"/>
      <c r="B904" s="41"/>
      <c r="C904" s="44"/>
      <c r="D904" s="40"/>
      <c r="E904" s="26">
        <f t="shared" si="62"/>
        <v>0</v>
      </c>
      <c r="F904" s="27"/>
      <c r="G904" s="27"/>
      <c r="H904" s="30">
        <f xml:space="preserve"> R904*S904 + Q904*InosineTablo[[#All],[Sütun4]] + T904</f>
        <v>0</v>
      </c>
      <c r="Q904" s="71">
        <f t="shared" si="60"/>
        <v>0</v>
      </c>
      <c r="R904" s="72">
        <f t="shared" si="61"/>
        <v>0</v>
      </c>
      <c r="S904" s="72">
        <f>IF( ISERROR( VLOOKUP(F904,FiyatTablosu[],MATCH(G904,saflastirma,0)+1,0)), 0, VLOOKUP(F904,FiyatTablosu[],MATCH(G904,saflastirma,0)+1,0))</f>
        <v>0</v>
      </c>
      <c r="T904" s="73">
        <f t="shared" si="59"/>
        <v>0</v>
      </c>
    </row>
    <row r="905" spans="1:20" ht="15.75" customHeight="1" x14ac:dyDescent="0.2">
      <c r="A905" s="42"/>
      <c r="B905" s="41"/>
      <c r="C905" s="44"/>
      <c r="D905" s="40"/>
      <c r="E905" s="26">
        <f t="shared" si="62"/>
        <v>0</v>
      </c>
      <c r="F905" s="27"/>
      <c r="G905" s="27"/>
      <c r="H905" s="30">
        <f xml:space="preserve"> R905*S905 + Q905*InosineTablo[[#All],[Sütun4]] + T905</f>
        <v>0</v>
      </c>
      <c r="Q905" s="71">
        <f t="shared" si="60"/>
        <v>0</v>
      </c>
      <c r="R905" s="72">
        <f t="shared" si="61"/>
        <v>0</v>
      </c>
      <c r="S905" s="72">
        <f>IF( ISERROR( VLOOKUP(F905,FiyatTablosu[],MATCH(G905,saflastirma,0)+1,0)), 0, VLOOKUP(F905,FiyatTablosu[],MATCH(G905,saflastirma,0)+1,0))</f>
        <v>0</v>
      </c>
      <c r="T905" s="73">
        <f t="shared" si="59"/>
        <v>0</v>
      </c>
    </row>
    <row r="906" spans="1:20" ht="15.75" customHeight="1" x14ac:dyDescent="0.2">
      <c r="A906" s="42"/>
      <c r="B906" s="41"/>
      <c r="C906" s="44"/>
      <c r="D906" s="40"/>
      <c r="E906" s="26">
        <f t="shared" si="62"/>
        <v>0</v>
      </c>
      <c r="F906" s="27"/>
      <c r="G906" s="27"/>
      <c r="H906" s="30">
        <f xml:space="preserve"> R906*S906 + Q906*InosineTablo[[#All],[Sütun4]] + T906</f>
        <v>0</v>
      </c>
      <c r="Q906" s="71">
        <f t="shared" si="60"/>
        <v>0</v>
      </c>
      <c r="R906" s="72">
        <f t="shared" si="61"/>
        <v>0</v>
      </c>
      <c r="S906" s="72">
        <f>IF( ISERROR( VLOOKUP(F906,FiyatTablosu[],MATCH(G906,saflastirma,0)+1,0)), 0, VLOOKUP(F906,FiyatTablosu[],MATCH(G906,saflastirma,0)+1,0))</f>
        <v>0</v>
      </c>
      <c r="T906" s="73">
        <f t="shared" si="59"/>
        <v>0</v>
      </c>
    </row>
    <row r="907" spans="1:20" ht="15.75" customHeight="1" x14ac:dyDescent="0.2">
      <c r="A907" s="42"/>
      <c r="B907" s="41"/>
      <c r="C907" s="44"/>
      <c r="D907" s="40"/>
      <c r="E907" s="26">
        <f t="shared" si="62"/>
        <v>0</v>
      </c>
      <c r="F907" s="27"/>
      <c r="G907" s="27"/>
      <c r="H907" s="30">
        <f xml:space="preserve"> R907*S907 + Q907*InosineTablo[[#All],[Sütun4]] + T907</f>
        <v>0</v>
      </c>
      <c r="Q907" s="71">
        <f t="shared" si="60"/>
        <v>0</v>
      </c>
      <c r="R907" s="72">
        <f t="shared" si="61"/>
        <v>0</v>
      </c>
      <c r="S907" s="72">
        <f>IF( ISERROR( VLOOKUP(F907,FiyatTablosu[],MATCH(G907,saflastirma,0)+1,0)), 0, VLOOKUP(F907,FiyatTablosu[],MATCH(G907,saflastirma,0)+1,0))</f>
        <v>0</v>
      </c>
      <c r="T907" s="73">
        <f t="shared" si="59"/>
        <v>0</v>
      </c>
    </row>
    <row r="908" spans="1:20" ht="15.75" customHeight="1" x14ac:dyDescent="0.2">
      <c r="A908" s="42"/>
      <c r="B908" s="41"/>
      <c r="C908" s="44"/>
      <c r="D908" s="40"/>
      <c r="E908" s="26">
        <f t="shared" si="62"/>
        <v>0</v>
      </c>
      <c r="F908" s="27"/>
      <c r="G908" s="27"/>
      <c r="H908" s="30">
        <f xml:space="preserve"> R908*S908 + Q908*InosineTablo[[#All],[Sütun4]] + T908</f>
        <v>0</v>
      </c>
      <c r="Q908" s="71">
        <f t="shared" si="60"/>
        <v>0</v>
      </c>
      <c r="R908" s="72">
        <f t="shared" si="61"/>
        <v>0</v>
      </c>
      <c r="S908" s="72">
        <f>IF( ISERROR( VLOOKUP(F908,FiyatTablosu[],MATCH(G908,saflastirma,0)+1,0)), 0, VLOOKUP(F908,FiyatTablosu[],MATCH(G908,saflastirma,0)+1,0))</f>
        <v>0</v>
      </c>
      <c r="T908" s="73">
        <f t="shared" si="59"/>
        <v>0</v>
      </c>
    </row>
    <row r="909" spans="1:20" ht="15.75" customHeight="1" x14ac:dyDescent="0.2">
      <c r="A909" s="42"/>
      <c r="B909" s="41"/>
      <c r="C909" s="44"/>
      <c r="D909" s="40"/>
      <c r="E909" s="26">
        <f t="shared" si="62"/>
        <v>0</v>
      </c>
      <c r="F909" s="27"/>
      <c r="G909" s="27"/>
      <c r="H909" s="30">
        <f xml:space="preserve"> R909*S909 + Q909*InosineTablo[[#All],[Sütun4]] + T909</f>
        <v>0</v>
      </c>
      <c r="Q909" s="71">
        <f t="shared" si="60"/>
        <v>0</v>
      </c>
      <c r="R909" s="72">
        <f t="shared" si="61"/>
        <v>0</v>
      </c>
      <c r="S909" s="72">
        <f>IF( ISERROR( VLOOKUP(F909,FiyatTablosu[],MATCH(G909,saflastirma,0)+1,0)), 0, VLOOKUP(F909,FiyatTablosu[],MATCH(G909,saflastirma,0)+1,0))</f>
        <v>0</v>
      </c>
      <c r="T909" s="73">
        <f t="shared" si="59"/>
        <v>0</v>
      </c>
    </row>
    <row r="910" spans="1:20" ht="15.75" customHeight="1" x14ac:dyDescent="0.2">
      <c r="A910" s="42"/>
      <c r="B910" s="41"/>
      <c r="C910" s="44"/>
      <c r="D910" s="40"/>
      <c r="E910" s="26">
        <f t="shared" si="62"/>
        <v>0</v>
      </c>
      <c r="F910" s="27"/>
      <c r="G910" s="27"/>
      <c r="H910" s="30">
        <f xml:space="preserve"> R910*S910 + Q910*InosineTablo[[#All],[Sütun4]] + T910</f>
        <v>0</v>
      </c>
      <c r="Q910" s="71">
        <f t="shared" si="60"/>
        <v>0</v>
      </c>
      <c r="R910" s="72">
        <f t="shared" si="61"/>
        <v>0</v>
      </c>
      <c r="S910" s="72">
        <f>IF( ISERROR( VLOOKUP(F910,FiyatTablosu[],MATCH(G910,saflastirma,0)+1,0)), 0, VLOOKUP(F910,FiyatTablosu[],MATCH(G910,saflastirma,0)+1,0))</f>
        <v>0</v>
      </c>
      <c r="T910" s="73">
        <f t="shared" si="59"/>
        <v>0</v>
      </c>
    </row>
    <row r="911" spans="1:20" ht="15.75" customHeight="1" x14ac:dyDescent="0.2">
      <c r="A911" s="42"/>
      <c r="B911" s="41"/>
      <c r="C911" s="44"/>
      <c r="D911" s="40"/>
      <c r="E911" s="26">
        <f t="shared" si="62"/>
        <v>0</v>
      </c>
      <c r="F911" s="27"/>
      <c r="G911" s="27"/>
      <c r="H911" s="30">
        <f xml:space="preserve"> R911*S911 + Q911*InosineTablo[[#All],[Sütun4]] + T911</f>
        <v>0</v>
      </c>
      <c r="Q911" s="71">
        <f t="shared" si="60"/>
        <v>0</v>
      </c>
      <c r="R911" s="72">
        <f t="shared" si="61"/>
        <v>0</v>
      </c>
      <c r="S911" s="72">
        <f>IF( ISERROR( VLOOKUP(F911,FiyatTablosu[],MATCH(G911,saflastirma,0)+1,0)), 0, VLOOKUP(F911,FiyatTablosu[],MATCH(G911,saflastirma,0)+1,0))</f>
        <v>0</v>
      </c>
      <c r="T911" s="73">
        <f t="shared" si="59"/>
        <v>0</v>
      </c>
    </row>
    <row r="912" spans="1:20" ht="15.75" customHeight="1" x14ac:dyDescent="0.2">
      <c r="A912" s="42"/>
      <c r="B912" s="41"/>
      <c r="C912" s="44"/>
      <c r="D912" s="40"/>
      <c r="E912" s="26">
        <f t="shared" si="62"/>
        <v>0</v>
      </c>
      <c r="F912" s="27"/>
      <c r="G912" s="27"/>
      <c r="H912" s="30">
        <f xml:space="preserve"> R912*S912 + Q912*InosineTablo[[#All],[Sütun4]] + T912</f>
        <v>0</v>
      </c>
      <c r="Q912" s="71">
        <f t="shared" si="60"/>
        <v>0</v>
      </c>
      <c r="R912" s="72">
        <f t="shared" si="61"/>
        <v>0</v>
      </c>
      <c r="S912" s="72">
        <f>IF( ISERROR( VLOOKUP(F912,FiyatTablosu[],MATCH(G912,saflastirma,0)+1,0)), 0, VLOOKUP(F912,FiyatTablosu[],MATCH(G912,saflastirma,0)+1,0))</f>
        <v>0</v>
      </c>
      <c r="T912" s="73">
        <f t="shared" si="59"/>
        <v>0</v>
      </c>
    </row>
    <row r="913" spans="1:20" ht="15.75" customHeight="1" x14ac:dyDescent="0.2">
      <c r="A913" s="42"/>
      <c r="B913" s="41"/>
      <c r="C913" s="44"/>
      <c r="D913" s="40"/>
      <c r="E913" s="26">
        <f t="shared" si="62"/>
        <v>0</v>
      </c>
      <c r="F913" s="27"/>
      <c r="G913" s="27"/>
      <c r="H913" s="30">
        <f xml:space="preserve"> R913*S913 + Q913*InosineTablo[[#All],[Sütun4]] + T913</f>
        <v>0</v>
      </c>
      <c r="Q913" s="71">
        <f t="shared" si="60"/>
        <v>0</v>
      </c>
      <c r="R913" s="72">
        <f t="shared" si="61"/>
        <v>0</v>
      </c>
      <c r="S913" s="72">
        <f>IF( ISERROR( VLOOKUP(F913,FiyatTablosu[],MATCH(G913,saflastirma,0)+1,0)), 0, VLOOKUP(F913,FiyatTablosu[],MATCH(G913,saflastirma,0)+1,0))</f>
        <v>0</v>
      </c>
      <c r="T913" s="73">
        <f t="shared" si="59"/>
        <v>0</v>
      </c>
    </row>
    <row r="914" spans="1:20" ht="15.75" customHeight="1" x14ac:dyDescent="0.2">
      <c r="A914" s="42"/>
      <c r="B914" s="41"/>
      <c r="C914" s="44"/>
      <c r="D914" s="40"/>
      <c r="E914" s="26">
        <f t="shared" si="62"/>
        <v>0</v>
      </c>
      <c r="F914" s="27"/>
      <c r="G914" s="27"/>
      <c r="H914" s="30">
        <f xml:space="preserve"> R914*S914 + Q914*InosineTablo[[#All],[Sütun4]] + T914</f>
        <v>0</v>
      </c>
      <c r="Q914" s="71">
        <f t="shared" si="60"/>
        <v>0</v>
      </c>
      <c r="R914" s="72">
        <f t="shared" si="61"/>
        <v>0</v>
      </c>
      <c r="S914" s="72">
        <f>IF( ISERROR( VLOOKUP(F914,FiyatTablosu[],MATCH(G914,saflastirma,0)+1,0)), 0, VLOOKUP(F914,FiyatTablosu[],MATCH(G914,saflastirma,0)+1,0))</f>
        <v>0</v>
      </c>
      <c r="T914" s="73">
        <f t="shared" si="59"/>
        <v>0</v>
      </c>
    </row>
    <row r="915" spans="1:20" ht="15.75" customHeight="1" x14ac:dyDescent="0.2">
      <c r="A915" s="42"/>
      <c r="B915" s="41"/>
      <c r="C915" s="44"/>
      <c r="D915" s="40"/>
      <c r="E915" s="26">
        <f t="shared" si="62"/>
        <v>0</v>
      </c>
      <c r="F915" s="27"/>
      <c r="G915" s="27"/>
      <c r="H915" s="30">
        <f xml:space="preserve"> R915*S915 + Q915*InosineTablo[[#All],[Sütun4]] + T915</f>
        <v>0</v>
      </c>
      <c r="Q915" s="71">
        <f t="shared" si="60"/>
        <v>0</v>
      </c>
      <c r="R915" s="72">
        <f t="shared" si="61"/>
        <v>0</v>
      </c>
      <c r="S915" s="72">
        <f>IF( ISERROR( VLOOKUP(F915,FiyatTablosu[],MATCH(G915,saflastirma,0)+1,0)), 0, VLOOKUP(F915,FiyatTablosu[],MATCH(G915,saflastirma,0)+1,0))</f>
        <v>0</v>
      </c>
      <c r="T915" s="73">
        <f t="shared" si="59"/>
        <v>0</v>
      </c>
    </row>
    <row r="916" spans="1:20" ht="15.75" customHeight="1" x14ac:dyDescent="0.2">
      <c r="A916" s="42"/>
      <c r="B916" s="41"/>
      <c r="C916" s="44"/>
      <c r="D916" s="40"/>
      <c r="E916" s="26">
        <f t="shared" si="62"/>
        <v>0</v>
      </c>
      <c r="F916" s="27"/>
      <c r="G916" s="27"/>
      <c r="H916" s="30">
        <f xml:space="preserve"> R916*S916 + Q916*InosineTablo[[#All],[Sütun4]] + T916</f>
        <v>0</v>
      </c>
      <c r="Q916" s="71">
        <f t="shared" si="60"/>
        <v>0</v>
      </c>
      <c r="R916" s="72">
        <f t="shared" si="61"/>
        <v>0</v>
      </c>
      <c r="S916" s="72">
        <f>IF( ISERROR( VLOOKUP(F916,FiyatTablosu[],MATCH(G916,saflastirma,0)+1,0)), 0, VLOOKUP(F916,FiyatTablosu[],MATCH(G916,saflastirma,0)+1,0))</f>
        <v>0</v>
      </c>
      <c r="T916" s="73">
        <f t="shared" si="59"/>
        <v>0</v>
      </c>
    </row>
    <row r="917" spans="1:20" ht="15.75" customHeight="1" x14ac:dyDescent="0.2">
      <c r="A917" s="42"/>
      <c r="B917" s="41"/>
      <c r="C917" s="44"/>
      <c r="D917" s="40"/>
      <c r="E917" s="26">
        <f t="shared" si="62"/>
        <v>0</v>
      </c>
      <c r="F917" s="27"/>
      <c r="G917" s="27"/>
      <c r="H917" s="30">
        <f xml:space="preserve"> R917*S917 + Q917*InosineTablo[[#All],[Sütun4]] + T917</f>
        <v>0</v>
      </c>
      <c r="Q917" s="71">
        <f t="shared" si="60"/>
        <v>0</v>
      </c>
      <c r="R917" s="72">
        <f t="shared" si="61"/>
        <v>0</v>
      </c>
      <c r="S917" s="72">
        <f>IF( ISERROR( VLOOKUP(F917,FiyatTablosu[],MATCH(G917,saflastirma,0)+1,0)), 0, VLOOKUP(F917,FiyatTablosu[],MATCH(G917,saflastirma,0)+1,0))</f>
        <v>0</v>
      </c>
      <c r="T917" s="73">
        <f t="shared" si="59"/>
        <v>0</v>
      </c>
    </row>
    <row r="918" spans="1:20" ht="15.75" customHeight="1" x14ac:dyDescent="0.2">
      <c r="A918" s="42"/>
      <c r="B918" s="41"/>
      <c r="C918" s="44"/>
      <c r="D918" s="40"/>
      <c r="E918" s="26">
        <f t="shared" si="62"/>
        <v>0</v>
      </c>
      <c r="F918" s="27"/>
      <c r="G918" s="27"/>
      <c r="H918" s="30">
        <f xml:space="preserve"> R918*S918 + Q918*InosineTablo[[#All],[Sütun4]] + T918</f>
        <v>0</v>
      </c>
      <c r="Q918" s="71">
        <f t="shared" si="60"/>
        <v>0</v>
      </c>
      <c r="R918" s="72">
        <f t="shared" si="61"/>
        <v>0</v>
      </c>
      <c r="S918" s="72">
        <f>IF( ISERROR( VLOOKUP(F918,FiyatTablosu[],MATCH(G918,saflastirma,0)+1,0)), 0, VLOOKUP(F918,FiyatTablosu[],MATCH(G918,saflastirma,0)+1,0))</f>
        <v>0</v>
      </c>
      <c r="T918" s="73">
        <f t="shared" si="59"/>
        <v>0</v>
      </c>
    </row>
    <row r="919" spans="1:20" ht="15.75" customHeight="1" x14ac:dyDescent="0.2">
      <c r="A919" s="42"/>
      <c r="B919" s="41"/>
      <c r="C919" s="44"/>
      <c r="D919" s="40"/>
      <c r="E919" s="26">
        <f t="shared" si="62"/>
        <v>0</v>
      </c>
      <c r="F919" s="27"/>
      <c r="G919" s="27"/>
      <c r="H919" s="30">
        <f xml:space="preserve"> R919*S919 + Q919*InosineTablo[[#All],[Sütun4]] + T919</f>
        <v>0</v>
      </c>
      <c r="Q919" s="71">
        <f t="shared" si="60"/>
        <v>0</v>
      </c>
      <c r="R919" s="72">
        <f t="shared" si="61"/>
        <v>0</v>
      </c>
      <c r="S919" s="72">
        <f>IF( ISERROR( VLOOKUP(F919,FiyatTablosu[],MATCH(G919,saflastirma,0)+1,0)), 0, VLOOKUP(F919,FiyatTablosu[],MATCH(G919,saflastirma,0)+1,0))</f>
        <v>0</v>
      </c>
      <c r="T919" s="73">
        <f t="shared" ref="T919:T982" si="63">IF(B919="",0,VLOOKUP(B919,bes_mod_fiyatlar,4,FALSE))+IF(D919="",0,VLOOKUP(D919,uc_mod_fiyatlar,4,FALSE))</f>
        <v>0</v>
      </c>
    </row>
    <row r="920" spans="1:20" ht="15.75" customHeight="1" x14ac:dyDescent="0.2">
      <c r="A920" s="42"/>
      <c r="B920" s="41"/>
      <c r="C920" s="44"/>
      <c r="D920" s="40"/>
      <c r="E920" s="26">
        <f t="shared" si="62"/>
        <v>0</v>
      </c>
      <c r="F920" s="27"/>
      <c r="G920" s="27"/>
      <c r="H920" s="30">
        <f xml:space="preserve"> R920*S920 + Q920*InosineTablo[[#All],[Sütun4]] + T920</f>
        <v>0</v>
      </c>
      <c r="Q920" s="71">
        <f t="shared" ref="Q920:Q983" si="64">2*LEN(C920)-LEN(SUBSTITUTE(C920,"I",""))-LEN(SUBSTITUTE(C920,"i",""))</f>
        <v>0</v>
      </c>
      <c r="R920" s="72">
        <f t="shared" ref="R920:R983" si="65">LEN(SUBSTITUTE(C920,"I",""))+LEN(SUBSTITUTE(C920,"i","")) - LEN(C920)</f>
        <v>0</v>
      </c>
      <c r="S920" s="72">
        <f>IF( ISERROR( VLOOKUP(F920,FiyatTablosu[],MATCH(G920,saflastirma,0)+1,0)), 0, VLOOKUP(F920,FiyatTablosu[],MATCH(G920,saflastirma,0)+1,0))</f>
        <v>0</v>
      </c>
      <c r="T920" s="73">
        <f t="shared" si="63"/>
        <v>0</v>
      </c>
    </row>
    <row r="921" spans="1:20" ht="15.75" customHeight="1" x14ac:dyDescent="0.2">
      <c r="A921" s="42"/>
      <c r="B921" s="41"/>
      <c r="C921" s="44"/>
      <c r="D921" s="40"/>
      <c r="E921" s="26">
        <f t="shared" si="62"/>
        <v>0</v>
      </c>
      <c r="F921" s="27"/>
      <c r="G921" s="27"/>
      <c r="H921" s="30">
        <f xml:space="preserve"> R921*S921 + Q921*InosineTablo[[#All],[Sütun4]] + T921</f>
        <v>0</v>
      </c>
      <c r="Q921" s="71">
        <f t="shared" si="64"/>
        <v>0</v>
      </c>
      <c r="R921" s="72">
        <f t="shared" si="65"/>
        <v>0</v>
      </c>
      <c r="S921" s="72">
        <f>IF( ISERROR( VLOOKUP(F921,FiyatTablosu[],MATCH(G921,saflastirma,0)+1,0)), 0, VLOOKUP(F921,FiyatTablosu[],MATCH(G921,saflastirma,0)+1,0))</f>
        <v>0</v>
      </c>
      <c r="T921" s="73">
        <f t="shared" si="63"/>
        <v>0</v>
      </c>
    </row>
    <row r="922" spans="1:20" ht="15.75" customHeight="1" x14ac:dyDescent="0.2">
      <c r="A922" s="42"/>
      <c r="B922" s="41"/>
      <c r="C922" s="44"/>
      <c r="D922" s="40"/>
      <c r="E922" s="26">
        <f t="shared" si="62"/>
        <v>0</v>
      </c>
      <c r="F922" s="27"/>
      <c r="G922" s="27"/>
      <c r="H922" s="30">
        <f xml:space="preserve"> R922*S922 + Q922*InosineTablo[[#All],[Sütun4]] + T922</f>
        <v>0</v>
      </c>
      <c r="Q922" s="71">
        <f t="shared" si="64"/>
        <v>0</v>
      </c>
      <c r="R922" s="72">
        <f t="shared" si="65"/>
        <v>0</v>
      </c>
      <c r="S922" s="72">
        <f>IF( ISERROR( VLOOKUP(F922,FiyatTablosu[],MATCH(G922,saflastirma,0)+1,0)), 0, VLOOKUP(F922,FiyatTablosu[],MATCH(G922,saflastirma,0)+1,0))</f>
        <v>0</v>
      </c>
      <c r="T922" s="73">
        <f t="shared" si="63"/>
        <v>0</v>
      </c>
    </row>
    <row r="923" spans="1:20" ht="15.75" customHeight="1" x14ac:dyDescent="0.2">
      <c r="A923" s="42"/>
      <c r="B923" s="41"/>
      <c r="C923" s="44"/>
      <c r="D923" s="40"/>
      <c r="E923" s="26">
        <f t="shared" si="62"/>
        <v>0</v>
      </c>
      <c r="F923" s="27"/>
      <c r="G923" s="27"/>
      <c r="H923" s="30">
        <f xml:space="preserve"> R923*S923 + Q923*InosineTablo[[#All],[Sütun4]] + T923</f>
        <v>0</v>
      </c>
      <c r="Q923" s="71">
        <f t="shared" si="64"/>
        <v>0</v>
      </c>
      <c r="R923" s="72">
        <f t="shared" si="65"/>
        <v>0</v>
      </c>
      <c r="S923" s="72">
        <f>IF( ISERROR( VLOOKUP(F923,FiyatTablosu[],MATCH(G923,saflastirma,0)+1,0)), 0, VLOOKUP(F923,FiyatTablosu[],MATCH(G923,saflastirma,0)+1,0))</f>
        <v>0</v>
      </c>
      <c r="T923" s="73">
        <f t="shared" si="63"/>
        <v>0</v>
      </c>
    </row>
    <row r="924" spans="1:20" ht="15.75" customHeight="1" x14ac:dyDescent="0.2">
      <c r="A924" s="42"/>
      <c r="B924" s="41"/>
      <c r="C924" s="44"/>
      <c r="D924" s="40"/>
      <c r="E924" s="26">
        <f t="shared" si="62"/>
        <v>0</v>
      </c>
      <c r="F924" s="27"/>
      <c r="G924" s="27"/>
      <c r="H924" s="30">
        <f xml:space="preserve"> R924*S924 + Q924*InosineTablo[[#All],[Sütun4]] + T924</f>
        <v>0</v>
      </c>
      <c r="Q924" s="71">
        <f t="shared" si="64"/>
        <v>0</v>
      </c>
      <c r="R924" s="72">
        <f t="shared" si="65"/>
        <v>0</v>
      </c>
      <c r="S924" s="72">
        <f>IF( ISERROR( VLOOKUP(F924,FiyatTablosu[],MATCH(G924,saflastirma,0)+1,0)), 0, VLOOKUP(F924,FiyatTablosu[],MATCH(G924,saflastirma,0)+1,0))</f>
        <v>0</v>
      </c>
      <c r="T924" s="73">
        <f t="shared" si="63"/>
        <v>0</v>
      </c>
    </row>
    <row r="925" spans="1:20" ht="15.75" customHeight="1" x14ac:dyDescent="0.2">
      <c r="A925" s="42"/>
      <c r="B925" s="41"/>
      <c r="C925" s="44"/>
      <c r="D925" s="40"/>
      <c r="E925" s="26">
        <f t="shared" si="62"/>
        <v>0</v>
      </c>
      <c r="F925" s="27"/>
      <c r="G925" s="27"/>
      <c r="H925" s="30">
        <f xml:space="preserve"> R925*S925 + Q925*InosineTablo[[#All],[Sütun4]] + T925</f>
        <v>0</v>
      </c>
      <c r="Q925" s="71">
        <f t="shared" si="64"/>
        <v>0</v>
      </c>
      <c r="R925" s="72">
        <f t="shared" si="65"/>
        <v>0</v>
      </c>
      <c r="S925" s="72">
        <f>IF( ISERROR( VLOOKUP(F925,FiyatTablosu[],MATCH(G925,saflastirma,0)+1,0)), 0, VLOOKUP(F925,FiyatTablosu[],MATCH(G925,saflastirma,0)+1,0))</f>
        <v>0</v>
      </c>
      <c r="T925" s="73">
        <f t="shared" si="63"/>
        <v>0</v>
      </c>
    </row>
    <row r="926" spans="1:20" ht="15.75" customHeight="1" x14ac:dyDescent="0.2">
      <c r="A926" s="42"/>
      <c r="B926" s="41"/>
      <c r="C926" s="44"/>
      <c r="D926" s="40"/>
      <c r="E926" s="26">
        <f t="shared" ref="E926:E989" si="66">LEN(C926)</f>
        <v>0</v>
      </c>
      <c r="F926" s="27"/>
      <c r="G926" s="27"/>
      <c r="H926" s="30">
        <f xml:space="preserve"> R926*S926 + Q926*InosineTablo[[#All],[Sütun4]] + T926</f>
        <v>0</v>
      </c>
      <c r="Q926" s="71">
        <f t="shared" si="64"/>
        <v>0</v>
      </c>
      <c r="R926" s="72">
        <f t="shared" si="65"/>
        <v>0</v>
      </c>
      <c r="S926" s="72">
        <f>IF( ISERROR( VLOOKUP(F926,FiyatTablosu[],MATCH(G926,saflastirma,0)+1,0)), 0, VLOOKUP(F926,FiyatTablosu[],MATCH(G926,saflastirma,0)+1,0))</f>
        <v>0</v>
      </c>
      <c r="T926" s="73">
        <f t="shared" si="63"/>
        <v>0</v>
      </c>
    </row>
    <row r="927" spans="1:20" ht="15.75" customHeight="1" x14ac:dyDescent="0.2">
      <c r="A927" s="42"/>
      <c r="B927" s="41"/>
      <c r="C927" s="44"/>
      <c r="D927" s="40"/>
      <c r="E927" s="26">
        <f t="shared" si="66"/>
        <v>0</v>
      </c>
      <c r="F927" s="27"/>
      <c r="G927" s="27"/>
      <c r="H927" s="30">
        <f xml:space="preserve"> R927*S927 + Q927*InosineTablo[[#All],[Sütun4]] + T927</f>
        <v>0</v>
      </c>
      <c r="Q927" s="71">
        <f t="shared" si="64"/>
        <v>0</v>
      </c>
      <c r="R927" s="72">
        <f t="shared" si="65"/>
        <v>0</v>
      </c>
      <c r="S927" s="72">
        <f>IF( ISERROR( VLOOKUP(F927,FiyatTablosu[],MATCH(G927,saflastirma,0)+1,0)), 0, VLOOKUP(F927,FiyatTablosu[],MATCH(G927,saflastirma,0)+1,0))</f>
        <v>0</v>
      </c>
      <c r="T927" s="73">
        <f t="shared" si="63"/>
        <v>0</v>
      </c>
    </row>
    <row r="928" spans="1:20" ht="15.75" customHeight="1" x14ac:dyDescent="0.2">
      <c r="A928" s="42"/>
      <c r="B928" s="41"/>
      <c r="C928" s="44"/>
      <c r="D928" s="40"/>
      <c r="E928" s="26">
        <f t="shared" si="66"/>
        <v>0</v>
      </c>
      <c r="F928" s="27"/>
      <c r="G928" s="27"/>
      <c r="H928" s="30">
        <f xml:space="preserve"> R928*S928 + Q928*InosineTablo[[#All],[Sütun4]] + T928</f>
        <v>0</v>
      </c>
      <c r="Q928" s="71">
        <f t="shared" si="64"/>
        <v>0</v>
      </c>
      <c r="R928" s="72">
        <f t="shared" si="65"/>
        <v>0</v>
      </c>
      <c r="S928" s="72">
        <f>IF( ISERROR( VLOOKUP(F928,FiyatTablosu[],MATCH(G928,saflastirma,0)+1,0)), 0, VLOOKUP(F928,FiyatTablosu[],MATCH(G928,saflastirma,0)+1,0))</f>
        <v>0</v>
      </c>
      <c r="T928" s="73">
        <f t="shared" si="63"/>
        <v>0</v>
      </c>
    </row>
    <row r="929" spans="1:20" ht="15.75" customHeight="1" x14ac:dyDescent="0.2">
      <c r="A929" s="42"/>
      <c r="B929" s="41"/>
      <c r="C929" s="44"/>
      <c r="D929" s="40"/>
      <c r="E929" s="26">
        <f t="shared" si="66"/>
        <v>0</v>
      </c>
      <c r="F929" s="27"/>
      <c r="G929" s="27"/>
      <c r="H929" s="30">
        <f xml:space="preserve"> R929*S929 + Q929*InosineTablo[[#All],[Sütun4]] + T929</f>
        <v>0</v>
      </c>
      <c r="Q929" s="71">
        <f t="shared" si="64"/>
        <v>0</v>
      </c>
      <c r="R929" s="72">
        <f t="shared" si="65"/>
        <v>0</v>
      </c>
      <c r="S929" s="72">
        <f>IF( ISERROR( VLOOKUP(F929,FiyatTablosu[],MATCH(G929,saflastirma,0)+1,0)), 0, VLOOKUP(F929,FiyatTablosu[],MATCH(G929,saflastirma,0)+1,0))</f>
        <v>0</v>
      </c>
      <c r="T929" s="73">
        <f t="shared" si="63"/>
        <v>0</v>
      </c>
    </row>
    <row r="930" spans="1:20" ht="15.75" customHeight="1" x14ac:dyDescent="0.2">
      <c r="A930" s="42"/>
      <c r="B930" s="41"/>
      <c r="C930" s="44"/>
      <c r="D930" s="40"/>
      <c r="E930" s="26">
        <f t="shared" si="66"/>
        <v>0</v>
      </c>
      <c r="F930" s="27"/>
      <c r="G930" s="27"/>
      <c r="H930" s="30">
        <f xml:space="preserve"> R930*S930 + Q930*InosineTablo[[#All],[Sütun4]] + T930</f>
        <v>0</v>
      </c>
      <c r="Q930" s="71">
        <f t="shared" si="64"/>
        <v>0</v>
      </c>
      <c r="R930" s="72">
        <f t="shared" si="65"/>
        <v>0</v>
      </c>
      <c r="S930" s="72">
        <f>IF( ISERROR( VLOOKUP(F930,FiyatTablosu[],MATCH(G930,saflastirma,0)+1,0)), 0, VLOOKUP(F930,FiyatTablosu[],MATCH(G930,saflastirma,0)+1,0))</f>
        <v>0</v>
      </c>
      <c r="T930" s="73">
        <f t="shared" si="63"/>
        <v>0</v>
      </c>
    </row>
    <row r="931" spans="1:20" ht="15.75" customHeight="1" x14ac:dyDescent="0.2">
      <c r="A931" s="42"/>
      <c r="B931" s="41"/>
      <c r="C931" s="44"/>
      <c r="D931" s="40"/>
      <c r="E931" s="26">
        <f t="shared" si="66"/>
        <v>0</v>
      </c>
      <c r="F931" s="27"/>
      <c r="G931" s="27"/>
      <c r="H931" s="30">
        <f xml:space="preserve"> R931*S931 + Q931*InosineTablo[[#All],[Sütun4]] + T931</f>
        <v>0</v>
      </c>
      <c r="Q931" s="71">
        <f t="shared" si="64"/>
        <v>0</v>
      </c>
      <c r="R931" s="72">
        <f t="shared" si="65"/>
        <v>0</v>
      </c>
      <c r="S931" s="72">
        <f>IF( ISERROR( VLOOKUP(F931,FiyatTablosu[],MATCH(G931,saflastirma,0)+1,0)), 0, VLOOKUP(F931,FiyatTablosu[],MATCH(G931,saflastirma,0)+1,0))</f>
        <v>0</v>
      </c>
      <c r="T931" s="73">
        <f t="shared" si="63"/>
        <v>0</v>
      </c>
    </row>
    <row r="932" spans="1:20" ht="15.75" customHeight="1" x14ac:dyDescent="0.2">
      <c r="A932" s="42"/>
      <c r="B932" s="41"/>
      <c r="C932" s="44"/>
      <c r="D932" s="40"/>
      <c r="E932" s="26">
        <f t="shared" si="66"/>
        <v>0</v>
      </c>
      <c r="F932" s="27"/>
      <c r="G932" s="27"/>
      <c r="H932" s="30">
        <f xml:space="preserve"> R932*S932 + Q932*InosineTablo[[#All],[Sütun4]] + T932</f>
        <v>0</v>
      </c>
      <c r="Q932" s="71">
        <f t="shared" si="64"/>
        <v>0</v>
      </c>
      <c r="R932" s="72">
        <f t="shared" si="65"/>
        <v>0</v>
      </c>
      <c r="S932" s="72">
        <f>IF( ISERROR( VLOOKUP(F932,FiyatTablosu[],MATCH(G932,saflastirma,0)+1,0)), 0, VLOOKUP(F932,FiyatTablosu[],MATCH(G932,saflastirma,0)+1,0))</f>
        <v>0</v>
      </c>
      <c r="T932" s="73">
        <f t="shared" si="63"/>
        <v>0</v>
      </c>
    </row>
    <row r="933" spans="1:20" ht="15.75" customHeight="1" x14ac:dyDescent="0.2">
      <c r="A933" s="42"/>
      <c r="B933" s="41"/>
      <c r="C933" s="44"/>
      <c r="D933" s="40"/>
      <c r="E933" s="26">
        <f t="shared" si="66"/>
        <v>0</v>
      </c>
      <c r="F933" s="27"/>
      <c r="G933" s="27"/>
      <c r="H933" s="30">
        <f xml:space="preserve"> R933*S933 + Q933*InosineTablo[[#All],[Sütun4]] + T933</f>
        <v>0</v>
      </c>
      <c r="Q933" s="71">
        <f t="shared" si="64"/>
        <v>0</v>
      </c>
      <c r="R933" s="72">
        <f t="shared" si="65"/>
        <v>0</v>
      </c>
      <c r="S933" s="72">
        <f>IF( ISERROR( VLOOKUP(F933,FiyatTablosu[],MATCH(G933,saflastirma,0)+1,0)), 0, VLOOKUP(F933,FiyatTablosu[],MATCH(G933,saflastirma,0)+1,0))</f>
        <v>0</v>
      </c>
      <c r="T933" s="73">
        <f t="shared" si="63"/>
        <v>0</v>
      </c>
    </row>
    <row r="934" spans="1:20" ht="15.75" customHeight="1" x14ac:dyDescent="0.2">
      <c r="A934" s="42"/>
      <c r="B934" s="41"/>
      <c r="C934" s="44"/>
      <c r="D934" s="40"/>
      <c r="E934" s="26">
        <f t="shared" si="66"/>
        <v>0</v>
      </c>
      <c r="F934" s="27"/>
      <c r="G934" s="27"/>
      <c r="H934" s="30">
        <f xml:space="preserve"> R934*S934 + Q934*InosineTablo[[#All],[Sütun4]] + T934</f>
        <v>0</v>
      </c>
      <c r="Q934" s="71">
        <f t="shared" si="64"/>
        <v>0</v>
      </c>
      <c r="R934" s="72">
        <f t="shared" si="65"/>
        <v>0</v>
      </c>
      <c r="S934" s="72">
        <f>IF( ISERROR( VLOOKUP(F934,FiyatTablosu[],MATCH(G934,saflastirma,0)+1,0)), 0, VLOOKUP(F934,FiyatTablosu[],MATCH(G934,saflastirma,0)+1,0))</f>
        <v>0</v>
      </c>
      <c r="T934" s="73">
        <f t="shared" si="63"/>
        <v>0</v>
      </c>
    </row>
    <row r="935" spans="1:20" ht="15.75" customHeight="1" x14ac:dyDescent="0.2">
      <c r="A935" s="42"/>
      <c r="B935" s="41"/>
      <c r="C935" s="44"/>
      <c r="D935" s="40"/>
      <c r="E935" s="26">
        <f t="shared" si="66"/>
        <v>0</v>
      </c>
      <c r="F935" s="27"/>
      <c r="G935" s="27"/>
      <c r="H935" s="30">
        <f xml:space="preserve"> R935*S935 + Q935*InosineTablo[[#All],[Sütun4]] + T935</f>
        <v>0</v>
      </c>
      <c r="Q935" s="71">
        <f t="shared" si="64"/>
        <v>0</v>
      </c>
      <c r="R935" s="72">
        <f t="shared" si="65"/>
        <v>0</v>
      </c>
      <c r="S935" s="72">
        <f>IF( ISERROR( VLOOKUP(F935,FiyatTablosu[],MATCH(G935,saflastirma,0)+1,0)), 0, VLOOKUP(F935,FiyatTablosu[],MATCH(G935,saflastirma,0)+1,0))</f>
        <v>0</v>
      </c>
      <c r="T935" s="73">
        <f t="shared" si="63"/>
        <v>0</v>
      </c>
    </row>
    <row r="936" spans="1:20" ht="15.75" customHeight="1" x14ac:dyDescent="0.2">
      <c r="A936" s="42"/>
      <c r="B936" s="41"/>
      <c r="C936" s="44"/>
      <c r="D936" s="40"/>
      <c r="E936" s="26">
        <f t="shared" si="66"/>
        <v>0</v>
      </c>
      <c r="F936" s="27"/>
      <c r="G936" s="27"/>
      <c r="H936" s="30">
        <f xml:space="preserve"> R936*S936 + Q936*InosineTablo[[#All],[Sütun4]] + T936</f>
        <v>0</v>
      </c>
      <c r="Q936" s="71">
        <f t="shared" si="64"/>
        <v>0</v>
      </c>
      <c r="R936" s="72">
        <f t="shared" si="65"/>
        <v>0</v>
      </c>
      <c r="S936" s="72">
        <f>IF( ISERROR( VLOOKUP(F936,FiyatTablosu[],MATCH(G936,saflastirma,0)+1,0)), 0, VLOOKUP(F936,FiyatTablosu[],MATCH(G936,saflastirma,0)+1,0))</f>
        <v>0</v>
      </c>
      <c r="T936" s="73">
        <f t="shared" si="63"/>
        <v>0</v>
      </c>
    </row>
    <row r="937" spans="1:20" ht="15.75" customHeight="1" x14ac:dyDescent="0.2">
      <c r="A937" s="42"/>
      <c r="B937" s="41"/>
      <c r="C937" s="44"/>
      <c r="D937" s="40"/>
      <c r="E937" s="26">
        <f t="shared" si="66"/>
        <v>0</v>
      </c>
      <c r="F937" s="27"/>
      <c r="G937" s="27"/>
      <c r="H937" s="30">
        <f xml:space="preserve"> R937*S937 + Q937*InosineTablo[[#All],[Sütun4]] + T937</f>
        <v>0</v>
      </c>
      <c r="Q937" s="71">
        <f t="shared" si="64"/>
        <v>0</v>
      </c>
      <c r="R937" s="72">
        <f t="shared" si="65"/>
        <v>0</v>
      </c>
      <c r="S937" s="72">
        <f>IF( ISERROR( VLOOKUP(F937,FiyatTablosu[],MATCH(G937,saflastirma,0)+1,0)), 0, VLOOKUP(F937,FiyatTablosu[],MATCH(G937,saflastirma,0)+1,0))</f>
        <v>0</v>
      </c>
      <c r="T937" s="73">
        <f t="shared" si="63"/>
        <v>0</v>
      </c>
    </row>
    <row r="938" spans="1:20" ht="15.75" customHeight="1" x14ac:dyDescent="0.2">
      <c r="A938" s="42"/>
      <c r="B938" s="41"/>
      <c r="C938" s="44"/>
      <c r="D938" s="40"/>
      <c r="E938" s="26">
        <f t="shared" si="66"/>
        <v>0</v>
      </c>
      <c r="F938" s="27"/>
      <c r="G938" s="27"/>
      <c r="H938" s="30">
        <f xml:space="preserve"> R938*S938 + Q938*InosineTablo[[#All],[Sütun4]] + T938</f>
        <v>0</v>
      </c>
      <c r="Q938" s="71">
        <f t="shared" si="64"/>
        <v>0</v>
      </c>
      <c r="R938" s="72">
        <f t="shared" si="65"/>
        <v>0</v>
      </c>
      <c r="S938" s="72">
        <f>IF( ISERROR( VLOOKUP(F938,FiyatTablosu[],MATCH(G938,saflastirma,0)+1,0)), 0, VLOOKUP(F938,FiyatTablosu[],MATCH(G938,saflastirma,0)+1,0))</f>
        <v>0</v>
      </c>
      <c r="T938" s="73">
        <f t="shared" si="63"/>
        <v>0</v>
      </c>
    </row>
    <row r="939" spans="1:20" ht="15.75" customHeight="1" x14ac:dyDescent="0.2">
      <c r="A939" s="42"/>
      <c r="B939" s="41"/>
      <c r="C939" s="44"/>
      <c r="D939" s="40"/>
      <c r="E939" s="26">
        <f t="shared" si="66"/>
        <v>0</v>
      </c>
      <c r="F939" s="27"/>
      <c r="G939" s="27"/>
      <c r="H939" s="30">
        <f xml:space="preserve"> R939*S939 + Q939*InosineTablo[[#All],[Sütun4]] + T939</f>
        <v>0</v>
      </c>
      <c r="Q939" s="71">
        <f t="shared" si="64"/>
        <v>0</v>
      </c>
      <c r="R939" s="72">
        <f t="shared" si="65"/>
        <v>0</v>
      </c>
      <c r="S939" s="72">
        <f>IF( ISERROR( VLOOKUP(F939,FiyatTablosu[],MATCH(G939,saflastirma,0)+1,0)), 0, VLOOKUP(F939,FiyatTablosu[],MATCH(G939,saflastirma,0)+1,0))</f>
        <v>0</v>
      </c>
      <c r="T939" s="73">
        <f t="shared" si="63"/>
        <v>0</v>
      </c>
    </row>
    <row r="940" spans="1:20" ht="15.75" customHeight="1" x14ac:dyDescent="0.2">
      <c r="A940" s="42"/>
      <c r="B940" s="41"/>
      <c r="C940" s="44"/>
      <c r="D940" s="40"/>
      <c r="E940" s="26">
        <f t="shared" si="66"/>
        <v>0</v>
      </c>
      <c r="F940" s="27"/>
      <c r="G940" s="27"/>
      <c r="H940" s="30">
        <f xml:space="preserve"> R940*S940 + Q940*InosineTablo[[#All],[Sütun4]] + T940</f>
        <v>0</v>
      </c>
      <c r="Q940" s="71">
        <f t="shared" si="64"/>
        <v>0</v>
      </c>
      <c r="R940" s="72">
        <f t="shared" si="65"/>
        <v>0</v>
      </c>
      <c r="S940" s="72">
        <f>IF( ISERROR( VLOOKUP(F940,FiyatTablosu[],MATCH(G940,saflastirma,0)+1,0)), 0, VLOOKUP(F940,FiyatTablosu[],MATCH(G940,saflastirma,0)+1,0))</f>
        <v>0</v>
      </c>
      <c r="T940" s="73">
        <f t="shared" si="63"/>
        <v>0</v>
      </c>
    </row>
    <row r="941" spans="1:20" ht="15.75" customHeight="1" x14ac:dyDescent="0.2">
      <c r="A941" s="42"/>
      <c r="B941" s="41"/>
      <c r="C941" s="44"/>
      <c r="D941" s="40"/>
      <c r="E941" s="26">
        <f t="shared" si="66"/>
        <v>0</v>
      </c>
      <c r="F941" s="27"/>
      <c r="G941" s="27"/>
      <c r="H941" s="30">
        <f xml:space="preserve"> R941*S941 + Q941*InosineTablo[[#All],[Sütun4]] + T941</f>
        <v>0</v>
      </c>
      <c r="Q941" s="71">
        <f t="shared" si="64"/>
        <v>0</v>
      </c>
      <c r="R941" s="72">
        <f t="shared" si="65"/>
        <v>0</v>
      </c>
      <c r="S941" s="72">
        <f>IF( ISERROR( VLOOKUP(F941,FiyatTablosu[],MATCH(G941,saflastirma,0)+1,0)), 0, VLOOKUP(F941,FiyatTablosu[],MATCH(G941,saflastirma,0)+1,0))</f>
        <v>0</v>
      </c>
      <c r="T941" s="73">
        <f t="shared" si="63"/>
        <v>0</v>
      </c>
    </row>
    <row r="942" spans="1:20" ht="15.75" customHeight="1" x14ac:dyDescent="0.2">
      <c r="A942" s="42"/>
      <c r="B942" s="41"/>
      <c r="C942" s="44"/>
      <c r="D942" s="40"/>
      <c r="E942" s="26">
        <f t="shared" si="66"/>
        <v>0</v>
      </c>
      <c r="F942" s="27"/>
      <c r="G942" s="27"/>
      <c r="H942" s="30">
        <f xml:space="preserve"> R942*S942 + Q942*InosineTablo[[#All],[Sütun4]] + T942</f>
        <v>0</v>
      </c>
      <c r="Q942" s="71">
        <f t="shared" si="64"/>
        <v>0</v>
      </c>
      <c r="R942" s="72">
        <f t="shared" si="65"/>
        <v>0</v>
      </c>
      <c r="S942" s="72">
        <f>IF( ISERROR( VLOOKUP(F942,FiyatTablosu[],MATCH(G942,saflastirma,0)+1,0)), 0, VLOOKUP(F942,FiyatTablosu[],MATCH(G942,saflastirma,0)+1,0))</f>
        <v>0</v>
      </c>
      <c r="T942" s="73">
        <f t="shared" si="63"/>
        <v>0</v>
      </c>
    </row>
    <row r="943" spans="1:20" ht="15.75" customHeight="1" x14ac:dyDescent="0.2">
      <c r="A943" s="42"/>
      <c r="B943" s="41"/>
      <c r="C943" s="44"/>
      <c r="D943" s="40"/>
      <c r="E943" s="26">
        <f t="shared" si="66"/>
        <v>0</v>
      </c>
      <c r="F943" s="27"/>
      <c r="G943" s="27"/>
      <c r="H943" s="30">
        <f xml:space="preserve"> R943*S943 + Q943*InosineTablo[[#All],[Sütun4]] + T943</f>
        <v>0</v>
      </c>
      <c r="Q943" s="71">
        <f t="shared" si="64"/>
        <v>0</v>
      </c>
      <c r="R943" s="72">
        <f t="shared" si="65"/>
        <v>0</v>
      </c>
      <c r="S943" s="72">
        <f>IF( ISERROR( VLOOKUP(F943,FiyatTablosu[],MATCH(G943,saflastirma,0)+1,0)), 0, VLOOKUP(F943,FiyatTablosu[],MATCH(G943,saflastirma,0)+1,0))</f>
        <v>0</v>
      </c>
      <c r="T943" s="73">
        <f t="shared" si="63"/>
        <v>0</v>
      </c>
    </row>
    <row r="944" spans="1:20" ht="15.75" customHeight="1" x14ac:dyDescent="0.2">
      <c r="A944" s="42"/>
      <c r="B944" s="41"/>
      <c r="C944" s="44"/>
      <c r="D944" s="40"/>
      <c r="E944" s="26">
        <f t="shared" si="66"/>
        <v>0</v>
      </c>
      <c r="F944" s="27"/>
      <c r="G944" s="27"/>
      <c r="H944" s="30">
        <f xml:space="preserve"> R944*S944 + Q944*InosineTablo[[#All],[Sütun4]] + T944</f>
        <v>0</v>
      </c>
      <c r="Q944" s="71">
        <f t="shared" si="64"/>
        <v>0</v>
      </c>
      <c r="R944" s="72">
        <f t="shared" si="65"/>
        <v>0</v>
      </c>
      <c r="S944" s="72">
        <f>IF( ISERROR( VLOOKUP(F944,FiyatTablosu[],MATCH(G944,saflastirma,0)+1,0)), 0, VLOOKUP(F944,FiyatTablosu[],MATCH(G944,saflastirma,0)+1,0))</f>
        <v>0</v>
      </c>
      <c r="T944" s="73">
        <f t="shared" si="63"/>
        <v>0</v>
      </c>
    </row>
    <row r="945" spans="1:20" ht="15.75" customHeight="1" x14ac:dyDescent="0.2">
      <c r="A945" s="42"/>
      <c r="B945" s="41"/>
      <c r="C945" s="44"/>
      <c r="D945" s="40"/>
      <c r="E945" s="26">
        <f t="shared" si="66"/>
        <v>0</v>
      </c>
      <c r="F945" s="27"/>
      <c r="G945" s="27"/>
      <c r="H945" s="30">
        <f xml:space="preserve"> R945*S945 + Q945*InosineTablo[[#All],[Sütun4]] + T945</f>
        <v>0</v>
      </c>
      <c r="Q945" s="71">
        <f t="shared" si="64"/>
        <v>0</v>
      </c>
      <c r="R945" s="72">
        <f t="shared" si="65"/>
        <v>0</v>
      </c>
      <c r="S945" s="72">
        <f>IF( ISERROR( VLOOKUP(F945,FiyatTablosu[],MATCH(G945,saflastirma,0)+1,0)), 0, VLOOKUP(F945,FiyatTablosu[],MATCH(G945,saflastirma,0)+1,0))</f>
        <v>0</v>
      </c>
      <c r="T945" s="73">
        <f t="shared" si="63"/>
        <v>0</v>
      </c>
    </row>
    <row r="946" spans="1:20" ht="15.75" customHeight="1" x14ac:dyDescent="0.2">
      <c r="A946" s="42"/>
      <c r="B946" s="41"/>
      <c r="C946" s="44"/>
      <c r="D946" s="40"/>
      <c r="E946" s="26">
        <f t="shared" si="66"/>
        <v>0</v>
      </c>
      <c r="F946" s="27"/>
      <c r="G946" s="27"/>
      <c r="H946" s="30">
        <f xml:space="preserve"> R946*S946 + Q946*InosineTablo[[#All],[Sütun4]] + T946</f>
        <v>0</v>
      </c>
      <c r="Q946" s="71">
        <f t="shared" si="64"/>
        <v>0</v>
      </c>
      <c r="R946" s="72">
        <f t="shared" si="65"/>
        <v>0</v>
      </c>
      <c r="S946" s="72">
        <f>IF( ISERROR( VLOOKUP(F946,FiyatTablosu[],MATCH(G946,saflastirma,0)+1,0)), 0, VLOOKUP(F946,FiyatTablosu[],MATCH(G946,saflastirma,0)+1,0))</f>
        <v>0</v>
      </c>
      <c r="T946" s="73">
        <f t="shared" si="63"/>
        <v>0</v>
      </c>
    </row>
    <row r="947" spans="1:20" ht="15.75" customHeight="1" x14ac:dyDescent="0.2">
      <c r="A947" s="42"/>
      <c r="B947" s="41"/>
      <c r="C947" s="44"/>
      <c r="D947" s="40"/>
      <c r="E947" s="26">
        <f t="shared" si="66"/>
        <v>0</v>
      </c>
      <c r="F947" s="27"/>
      <c r="G947" s="27"/>
      <c r="H947" s="30">
        <f xml:space="preserve"> R947*S947 + Q947*InosineTablo[[#All],[Sütun4]] + T947</f>
        <v>0</v>
      </c>
      <c r="Q947" s="71">
        <f t="shared" si="64"/>
        <v>0</v>
      </c>
      <c r="R947" s="72">
        <f t="shared" si="65"/>
        <v>0</v>
      </c>
      <c r="S947" s="72">
        <f>IF( ISERROR( VLOOKUP(F947,FiyatTablosu[],MATCH(G947,saflastirma,0)+1,0)), 0, VLOOKUP(F947,FiyatTablosu[],MATCH(G947,saflastirma,0)+1,0))</f>
        <v>0</v>
      </c>
      <c r="T947" s="73">
        <f t="shared" si="63"/>
        <v>0</v>
      </c>
    </row>
    <row r="948" spans="1:20" ht="15.75" customHeight="1" x14ac:dyDescent="0.2">
      <c r="A948" s="42"/>
      <c r="B948" s="41"/>
      <c r="C948" s="44"/>
      <c r="D948" s="40"/>
      <c r="E948" s="26">
        <f t="shared" si="66"/>
        <v>0</v>
      </c>
      <c r="F948" s="27"/>
      <c r="G948" s="27"/>
      <c r="H948" s="30">
        <f xml:space="preserve"> R948*S948 + Q948*InosineTablo[[#All],[Sütun4]] + T948</f>
        <v>0</v>
      </c>
      <c r="Q948" s="71">
        <f t="shared" si="64"/>
        <v>0</v>
      </c>
      <c r="R948" s="72">
        <f t="shared" si="65"/>
        <v>0</v>
      </c>
      <c r="S948" s="72">
        <f>IF( ISERROR( VLOOKUP(F948,FiyatTablosu[],MATCH(G948,saflastirma,0)+1,0)), 0, VLOOKUP(F948,FiyatTablosu[],MATCH(G948,saflastirma,0)+1,0))</f>
        <v>0</v>
      </c>
      <c r="T948" s="73">
        <f t="shared" si="63"/>
        <v>0</v>
      </c>
    </row>
    <row r="949" spans="1:20" ht="15.75" customHeight="1" x14ac:dyDescent="0.2">
      <c r="A949" s="42"/>
      <c r="B949" s="41"/>
      <c r="C949" s="44"/>
      <c r="D949" s="40"/>
      <c r="E949" s="26">
        <f t="shared" si="66"/>
        <v>0</v>
      </c>
      <c r="F949" s="27"/>
      <c r="G949" s="27"/>
      <c r="H949" s="30">
        <f xml:space="preserve"> R949*S949 + Q949*InosineTablo[[#All],[Sütun4]] + T949</f>
        <v>0</v>
      </c>
      <c r="Q949" s="71">
        <f t="shared" si="64"/>
        <v>0</v>
      </c>
      <c r="R949" s="72">
        <f t="shared" si="65"/>
        <v>0</v>
      </c>
      <c r="S949" s="72">
        <f>IF( ISERROR( VLOOKUP(F949,FiyatTablosu[],MATCH(G949,saflastirma,0)+1,0)), 0, VLOOKUP(F949,FiyatTablosu[],MATCH(G949,saflastirma,0)+1,0))</f>
        <v>0</v>
      </c>
      <c r="T949" s="73">
        <f t="shared" si="63"/>
        <v>0</v>
      </c>
    </row>
    <row r="950" spans="1:20" ht="15.75" customHeight="1" x14ac:dyDescent="0.2">
      <c r="A950" s="42"/>
      <c r="B950" s="41"/>
      <c r="C950" s="44"/>
      <c r="D950" s="40"/>
      <c r="E950" s="26">
        <f t="shared" si="66"/>
        <v>0</v>
      </c>
      <c r="F950" s="27"/>
      <c r="G950" s="27"/>
      <c r="H950" s="30">
        <f xml:space="preserve"> R950*S950 + Q950*InosineTablo[[#All],[Sütun4]] + T950</f>
        <v>0</v>
      </c>
      <c r="Q950" s="71">
        <f t="shared" si="64"/>
        <v>0</v>
      </c>
      <c r="R950" s="72">
        <f t="shared" si="65"/>
        <v>0</v>
      </c>
      <c r="S950" s="72">
        <f>IF( ISERROR( VLOOKUP(F950,FiyatTablosu[],MATCH(G950,saflastirma,0)+1,0)), 0, VLOOKUP(F950,FiyatTablosu[],MATCH(G950,saflastirma,0)+1,0))</f>
        <v>0</v>
      </c>
      <c r="T950" s="73">
        <f t="shared" si="63"/>
        <v>0</v>
      </c>
    </row>
    <row r="951" spans="1:20" ht="15.75" customHeight="1" x14ac:dyDescent="0.2">
      <c r="A951" s="42"/>
      <c r="B951" s="41"/>
      <c r="C951" s="44"/>
      <c r="D951" s="40"/>
      <c r="E951" s="26">
        <f t="shared" si="66"/>
        <v>0</v>
      </c>
      <c r="F951" s="27"/>
      <c r="G951" s="27"/>
      <c r="H951" s="30">
        <f xml:space="preserve"> R951*S951 + Q951*InosineTablo[[#All],[Sütun4]] + T951</f>
        <v>0</v>
      </c>
      <c r="Q951" s="71">
        <f t="shared" si="64"/>
        <v>0</v>
      </c>
      <c r="R951" s="72">
        <f t="shared" si="65"/>
        <v>0</v>
      </c>
      <c r="S951" s="72">
        <f>IF( ISERROR( VLOOKUP(F951,FiyatTablosu[],MATCH(G951,saflastirma,0)+1,0)), 0, VLOOKUP(F951,FiyatTablosu[],MATCH(G951,saflastirma,0)+1,0))</f>
        <v>0</v>
      </c>
      <c r="T951" s="73">
        <f t="shared" si="63"/>
        <v>0</v>
      </c>
    </row>
    <row r="952" spans="1:20" ht="15.75" customHeight="1" x14ac:dyDescent="0.2">
      <c r="A952" s="42"/>
      <c r="B952" s="41"/>
      <c r="C952" s="44"/>
      <c r="D952" s="40"/>
      <c r="E952" s="26">
        <f t="shared" si="66"/>
        <v>0</v>
      </c>
      <c r="F952" s="27"/>
      <c r="G952" s="27"/>
      <c r="H952" s="30">
        <f xml:space="preserve"> R952*S952 + Q952*InosineTablo[[#All],[Sütun4]] + T952</f>
        <v>0</v>
      </c>
      <c r="Q952" s="71">
        <f t="shared" si="64"/>
        <v>0</v>
      </c>
      <c r="R952" s="72">
        <f t="shared" si="65"/>
        <v>0</v>
      </c>
      <c r="S952" s="72">
        <f>IF( ISERROR( VLOOKUP(F952,FiyatTablosu[],MATCH(G952,saflastirma,0)+1,0)), 0, VLOOKUP(F952,FiyatTablosu[],MATCH(G952,saflastirma,0)+1,0))</f>
        <v>0</v>
      </c>
      <c r="T952" s="73">
        <f t="shared" si="63"/>
        <v>0</v>
      </c>
    </row>
    <row r="953" spans="1:20" ht="15.75" customHeight="1" x14ac:dyDescent="0.2">
      <c r="A953" s="42"/>
      <c r="B953" s="41"/>
      <c r="C953" s="44"/>
      <c r="D953" s="40"/>
      <c r="E953" s="26">
        <f t="shared" si="66"/>
        <v>0</v>
      </c>
      <c r="F953" s="27"/>
      <c r="G953" s="27"/>
      <c r="H953" s="30">
        <f xml:space="preserve"> R953*S953 + Q953*InosineTablo[[#All],[Sütun4]] + T953</f>
        <v>0</v>
      </c>
      <c r="Q953" s="71">
        <f t="shared" si="64"/>
        <v>0</v>
      </c>
      <c r="R953" s="72">
        <f t="shared" si="65"/>
        <v>0</v>
      </c>
      <c r="S953" s="72">
        <f>IF( ISERROR( VLOOKUP(F953,FiyatTablosu[],MATCH(G953,saflastirma,0)+1,0)), 0, VLOOKUP(F953,FiyatTablosu[],MATCH(G953,saflastirma,0)+1,0))</f>
        <v>0</v>
      </c>
      <c r="T953" s="73">
        <f t="shared" si="63"/>
        <v>0</v>
      </c>
    </row>
    <row r="954" spans="1:20" ht="15.75" customHeight="1" x14ac:dyDescent="0.2">
      <c r="A954" s="42"/>
      <c r="B954" s="41"/>
      <c r="C954" s="44"/>
      <c r="D954" s="40"/>
      <c r="E954" s="26">
        <f t="shared" si="66"/>
        <v>0</v>
      </c>
      <c r="F954" s="27"/>
      <c r="G954" s="27"/>
      <c r="H954" s="30">
        <f xml:space="preserve"> R954*S954 + Q954*InosineTablo[[#All],[Sütun4]] + T954</f>
        <v>0</v>
      </c>
      <c r="Q954" s="71">
        <f t="shared" si="64"/>
        <v>0</v>
      </c>
      <c r="R954" s="72">
        <f t="shared" si="65"/>
        <v>0</v>
      </c>
      <c r="S954" s="72">
        <f>IF( ISERROR( VLOOKUP(F954,FiyatTablosu[],MATCH(G954,saflastirma,0)+1,0)), 0, VLOOKUP(F954,FiyatTablosu[],MATCH(G954,saflastirma,0)+1,0))</f>
        <v>0</v>
      </c>
      <c r="T954" s="73">
        <f t="shared" si="63"/>
        <v>0</v>
      </c>
    </row>
    <row r="955" spans="1:20" ht="15.75" customHeight="1" x14ac:dyDescent="0.2">
      <c r="A955" s="42"/>
      <c r="B955" s="41"/>
      <c r="C955" s="44"/>
      <c r="D955" s="40"/>
      <c r="E955" s="26">
        <f t="shared" si="66"/>
        <v>0</v>
      </c>
      <c r="F955" s="27"/>
      <c r="G955" s="27"/>
      <c r="H955" s="30">
        <f xml:space="preserve"> R955*S955 + Q955*InosineTablo[[#All],[Sütun4]] + T955</f>
        <v>0</v>
      </c>
      <c r="Q955" s="71">
        <f t="shared" si="64"/>
        <v>0</v>
      </c>
      <c r="R955" s="72">
        <f t="shared" si="65"/>
        <v>0</v>
      </c>
      <c r="S955" s="72">
        <f>IF( ISERROR( VLOOKUP(F955,FiyatTablosu[],MATCH(G955,saflastirma,0)+1,0)), 0, VLOOKUP(F955,FiyatTablosu[],MATCH(G955,saflastirma,0)+1,0))</f>
        <v>0</v>
      </c>
      <c r="T955" s="73">
        <f t="shared" si="63"/>
        <v>0</v>
      </c>
    </row>
    <row r="956" spans="1:20" ht="15.75" customHeight="1" x14ac:dyDescent="0.2">
      <c r="A956" s="42"/>
      <c r="B956" s="41"/>
      <c r="C956" s="44"/>
      <c r="D956" s="40"/>
      <c r="E956" s="26">
        <f t="shared" si="66"/>
        <v>0</v>
      </c>
      <c r="F956" s="27"/>
      <c r="G956" s="27"/>
      <c r="H956" s="30">
        <f xml:space="preserve"> R956*S956 + Q956*InosineTablo[[#All],[Sütun4]] + T956</f>
        <v>0</v>
      </c>
      <c r="Q956" s="71">
        <f t="shared" si="64"/>
        <v>0</v>
      </c>
      <c r="R956" s="72">
        <f t="shared" si="65"/>
        <v>0</v>
      </c>
      <c r="S956" s="72">
        <f>IF( ISERROR( VLOOKUP(F956,FiyatTablosu[],MATCH(G956,saflastirma,0)+1,0)), 0, VLOOKUP(F956,FiyatTablosu[],MATCH(G956,saflastirma,0)+1,0))</f>
        <v>0</v>
      </c>
      <c r="T956" s="73">
        <f t="shared" si="63"/>
        <v>0</v>
      </c>
    </row>
    <row r="957" spans="1:20" ht="15.75" customHeight="1" x14ac:dyDescent="0.2">
      <c r="A957" s="42"/>
      <c r="B957" s="41"/>
      <c r="C957" s="44"/>
      <c r="D957" s="40"/>
      <c r="E957" s="26">
        <f t="shared" si="66"/>
        <v>0</v>
      </c>
      <c r="F957" s="27"/>
      <c r="G957" s="27"/>
      <c r="H957" s="30">
        <f xml:space="preserve"> R957*S957 + Q957*InosineTablo[[#All],[Sütun4]] + T957</f>
        <v>0</v>
      </c>
      <c r="Q957" s="71">
        <f t="shared" si="64"/>
        <v>0</v>
      </c>
      <c r="R957" s="72">
        <f t="shared" si="65"/>
        <v>0</v>
      </c>
      <c r="S957" s="72">
        <f>IF( ISERROR( VLOOKUP(F957,FiyatTablosu[],MATCH(G957,saflastirma,0)+1,0)), 0, VLOOKUP(F957,FiyatTablosu[],MATCH(G957,saflastirma,0)+1,0))</f>
        <v>0</v>
      </c>
      <c r="T957" s="73">
        <f t="shared" si="63"/>
        <v>0</v>
      </c>
    </row>
    <row r="958" spans="1:20" ht="15.75" customHeight="1" x14ac:dyDescent="0.2">
      <c r="A958" s="42"/>
      <c r="B958" s="41"/>
      <c r="C958" s="44"/>
      <c r="D958" s="40"/>
      <c r="E958" s="26">
        <f t="shared" si="66"/>
        <v>0</v>
      </c>
      <c r="F958" s="27"/>
      <c r="G958" s="27"/>
      <c r="H958" s="30">
        <f xml:space="preserve"> R958*S958 + Q958*InosineTablo[[#All],[Sütun4]] + T958</f>
        <v>0</v>
      </c>
      <c r="Q958" s="71">
        <f t="shared" si="64"/>
        <v>0</v>
      </c>
      <c r="R958" s="72">
        <f t="shared" si="65"/>
        <v>0</v>
      </c>
      <c r="S958" s="72">
        <f>IF( ISERROR( VLOOKUP(F958,FiyatTablosu[],MATCH(G958,saflastirma,0)+1,0)), 0, VLOOKUP(F958,FiyatTablosu[],MATCH(G958,saflastirma,0)+1,0))</f>
        <v>0</v>
      </c>
      <c r="T958" s="73">
        <f t="shared" si="63"/>
        <v>0</v>
      </c>
    </row>
    <row r="959" spans="1:20" ht="15.75" customHeight="1" x14ac:dyDescent="0.2">
      <c r="A959" s="42"/>
      <c r="B959" s="41"/>
      <c r="C959" s="44"/>
      <c r="D959" s="40"/>
      <c r="E959" s="26">
        <f t="shared" si="66"/>
        <v>0</v>
      </c>
      <c r="F959" s="27"/>
      <c r="G959" s="27"/>
      <c r="H959" s="30">
        <f xml:space="preserve"> R959*S959 + Q959*InosineTablo[[#All],[Sütun4]] + T959</f>
        <v>0</v>
      </c>
      <c r="Q959" s="71">
        <f t="shared" si="64"/>
        <v>0</v>
      </c>
      <c r="R959" s="72">
        <f t="shared" si="65"/>
        <v>0</v>
      </c>
      <c r="S959" s="72">
        <f>IF( ISERROR( VLOOKUP(F959,FiyatTablosu[],MATCH(G959,saflastirma,0)+1,0)), 0, VLOOKUP(F959,FiyatTablosu[],MATCH(G959,saflastirma,0)+1,0))</f>
        <v>0</v>
      </c>
      <c r="T959" s="73">
        <f t="shared" si="63"/>
        <v>0</v>
      </c>
    </row>
    <row r="960" spans="1:20" ht="15.75" customHeight="1" x14ac:dyDescent="0.2">
      <c r="A960" s="42"/>
      <c r="B960" s="41"/>
      <c r="C960" s="44"/>
      <c r="D960" s="40"/>
      <c r="E960" s="26">
        <f t="shared" si="66"/>
        <v>0</v>
      </c>
      <c r="F960" s="27"/>
      <c r="G960" s="27"/>
      <c r="H960" s="30">
        <f xml:space="preserve"> R960*S960 + Q960*InosineTablo[[#All],[Sütun4]] + T960</f>
        <v>0</v>
      </c>
      <c r="Q960" s="71">
        <f t="shared" si="64"/>
        <v>0</v>
      </c>
      <c r="R960" s="72">
        <f t="shared" si="65"/>
        <v>0</v>
      </c>
      <c r="S960" s="72">
        <f>IF( ISERROR( VLOOKUP(F960,FiyatTablosu[],MATCH(G960,saflastirma,0)+1,0)), 0, VLOOKUP(F960,FiyatTablosu[],MATCH(G960,saflastirma,0)+1,0))</f>
        <v>0</v>
      </c>
      <c r="T960" s="73">
        <f t="shared" si="63"/>
        <v>0</v>
      </c>
    </row>
    <row r="961" spans="1:20" ht="15.75" customHeight="1" x14ac:dyDescent="0.2">
      <c r="A961" s="42"/>
      <c r="B961" s="41"/>
      <c r="C961" s="44"/>
      <c r="D961" s="40"/>
      <c r="E961" s="26">
        <f t="shared" si="66"/>
        <v>0</v>
      </c>
      <c r="F961" s="27"/>
      <c r="G961" s="27"/>
      <c r="H961" s="30">
        <f xml:space="preserve"> R961*S961 + Q961*InosineTablo[[#All],[Sütun4]] + T961</f>
        <v>0</v>
      </c>
      <c r="Q961" s="71">
        <f t="shared" si="64"/>
        <v>0</v>
      </c>
      <c r="R961" s="72">
        <f t="shared" si="65"/>
        <v>0</v>
      </c>
      <c r="S961" s="72">
        <f>IF( ISERROR( VLOOKUP(F961,FiyatTablosu[],MATCH(G961,saflastirma,0)+1,0)), 0, VLOOKUP(F961,FiyatTablosu[],MATCH(G961,saflastirma,0)+1,0))</f>
        <v>0</v>
      </c>
      <c r="T961" s="73">
        <f t="shared" si="63"/>
        <v>0</v>
      </c>
    </row>
    <row r="962" spans="1:20" ht="15.75" customHeight="1" x14ac:dyDescent="0.2">
      <c r="A962" s="42"/>
      <c r="B962" s="41"/>
      <c r="C962" s="44"/>
      <c r="D962" s="40"/>
      <c r="E962" s="26">
        <f t="shared" si="66"/>
        <v>0</v>
      </c>
      <c r="F962" s="27"/>
      <c r="G962" s="27"/>
      <c r="H962" s="30">
        <f xml:space="preserve"> R962*S962 + Q962*InosineTablo[[#All],[Sütun4]] + T962</f>
        <v>0</v>
      </c>
      <c r="Q962" s="71">
        <f t="shared" si="64"/>
        <v>0</v>
      </c>
      <c r="R962" s="72">
        <f t="shared" si="65"/>
        <v>0</v>
      </c>
      <c r="S962" s="72">
        <f>IF( ISERROR( VLOOKUP(F962,FiyatTablosu[],MATCH(G962,saflastirma,0)+1,0)), 0, VLOOKUP(F962,FiyatTablosu[],MATCH(G962,saflastirma,0)+1,0))</f>
        <v>0</v>
      </c>
      <c r="T962" s="73">
        <f t="shared" si="63"/>
        <v>0</v>
      </c>
    </row>
    <row r="963" spans="1:20" ht="15.75" customHeight="1" x14ac:dyDescent="0.2">
      <c r="A963" s="42"/>
      <c r="B963" s="41"/>
      <c r="C963" s="44"/>
      <c r="D963" s="40"/>
      <c r="E963" s="26">
        <f t="shared" si="66"/>
        <v>0</v>
      </c>
      <c r="F963" s="27"/>
      <c r="G963" s="27"/>
      <c r="H963" s="30">
        <f xml:space="preserve"> R963*S963 + Q963*InosineTablo[[#All],[Sütun4]] + T963</f>
        <v>0</v>
      </c>
      <c r="Q963" s="71">
        <f t="shared" si="64"/>
        <v>0</v>
      </c>
      <c r="R963" s="72">
        <f t="shared" si="65"/>
        <v>0</v>
      </c>
      <c r="S963" s="72">
        <f>IF( ISERROR( VLOOKUP(F963,FiyatTablosu[],MATCH(G963,saflastirma,0)+1,0)), 0, VLOOKUP(F963,FiyatTablosu[],MATCH(G963,saflastirma,0)+1,0))</f>
        <v>0</v>
      </c>
      <c r="T963" s="73">
        <f t="shared" si="63"/>
        <v>0</v>
      </c>
    </row>
    <row r="964" spans="1:20" ht="15.75" customHeight="1" x14ac:dyDescent="0.2">
      <c r="A964" s="42"/>
      <c r="B964" s="41"/>
      <c r="C964" s="44"/>
      <c r="D964" s="40"/>
      <c r="E964" s="26">
        <f t="shared" si="66"/>
        <v>0</v>
      </c>
      <c r="F964" s="27"/>
      <c r="G964" s="27"/>
      <c r="H964" s="30">
        <f xml:space="preserve"> R964*S964 + Q964*InosineTablo[[#All],[Sütun4]] + T964</f>
        <v>0</v>
      </c>
      <c r="Q964" s="71">
        <f t="shared" si="64"/>
        <v>0</v>
      </c>
      <c r="R964" s="72">
        <f t="shared" si="65"/>
        <v>0</v>
      </c>
      <c r="S964" s="72">
        <f>IF( ISERROR( VLOOKUP(F964,FiyatTablosu[],MATCH(G964,saflastirma,0)+1,0)), 0, VLOOKUP(F964,FiyatTablosu[],MATCH(G964,saflastirma,0)+1,0))</f>
        <v>0</v>
      </c>
      <c r="T964" s="73">
        <f t="shared" si="63"/>
        <v>0</v>
      </c>
    </row>
    <row r="965" spans="1:20" ht="15.75" customHeight="1" x14ac:dyDescent="0.2">
      <c r="A965" s="42"/>
      <c r="B965" s="41"/>
      <c r="C965" s="44"/>
      <c r="D965" s="40"/>
      <c r="E965" s="26">
        <f t="shared" si="66"/>
        <v>0</v>
      </c>
      <c r="F965" s="27"/>
      <c r="G965" s="27"/>
      <c r="H965" s="30">
        <f xml:space="preserve"> R965*S965 + Q965*InosineTablo[[#All],[Sütun4]] + T965</f>
        <v>0</v>
      </c>
      <c r="Q965" s="71">
        <f t="shared" si="64"/>
        <v>0</v>
      </c>
      <c r="R965" s="72">
        <f t="shared" si="65"/>
        <v>0</v>
      </c>
      <c r="S965" s="72">
        <f>IF( ISERROR( VLOOKUP(F965,FiyatTablosu[],MATCH(G965,saflastirma,0)+1,0)), 0, VLOOKUP(F965,FiyatTablosu[],MATCH(G965,saflastirma,0)+1,0))</f>
        <v>0</v>
      </c>
      <c r="T965" s="73">
        <f t="shared" si="63"/>
        <v>0</v>
      </c>
    </row>
    <row r="966" spans="1:20" ht="15.75" customHeight="1" x14ac:dyDescent="0.2">
      <c r="A966" s="42"/>
      <c r="B966" s="41"/>
      <c r="C966" s="44"/>
      <c r="D966" s="40"/>
      <c r="E966" s="26">
        <f t="shared" si="66"/>
        <v>0</v>
      </c>
      <c r="F966" s="27"/>
      <c r="G966" s="27"/>
      <c r="H966" s="30">
        <f xml:space="preserve"> R966*S966 + Q966*InosineTablo[[#All],[Sütun4]] + T966</f>
        <v>0</v>
      </c>
      <c r="Q966" s="71">
        <f t="shared" si="64"/>
        <v>0</v>
      </c>
      <c r="R966" s="72">
        <f t="shared" si="65"/>
        <v>0</v>
      </c>
      <c r="S966" s="72">
        <f>IF( ISERROR( VLOOKUP(F966,FiyatTablosu[],MATCH(G966,saflastirma,0)+1,0)), 0, VLOOKUP(F966,FiyatTablosu[],MATCH(G966,saflastirma,0)+1,0))</f>
        <v>0</v>
      </c>
      <c r="T966" s="73">
        <f t="shared" si="63"/>
        <v>0</v>
      </c>
    </row>
    <row r="967" spans="1:20" ht="15.75" customHeight="1" x14ac:dyDescent="0.2">
      <c r="A967" s="42"/>
      <c r="B967" s="41"/>
      <c r="C967" s="44"/>
      <c r="D967" s="40"/>
      <c r="E967" s="26">
        <f t="shared" si="66"/>
        <v>0</v>
      </c>
      <c r="F967" s="27"/>
      <c r="G967" s="27"/>
      <c r="H967" s="30">
        <f xml:space="preserve"> R967*S967 + Q967*InosineTablo[[#All],[Sütun4]] + T967</f>
        <v>0</v>
      </c>
      <c r="Q967" s="71">
        <f t="shared" si="64"/>
        <v>0</v>
      </c>
      <c r="R967" s="72">
        <f t="shared" si="65"/>
        <v>0</v>
      </c>
      <c r="S967" s="72">
        <f>IF( ISERROR( VLOOKUP(F967,FiyatTablosu[],MATCH(G967,saflastirma,0)+1,0)), 0, VLOOKUP(F967,FiyatTablosu[],MATCH(G967,saflastirma,0)+1,0))</f>
        <v>0</v>
      </c>
      <c r="T967" s="73">
        <f t="shared" si="63"/>
        <v>0</v>
      </c>
    </row>
    <row r="968" spans="1:20" ht="15.75" customHeight="1" x14ac:dyDescent="0.2">
      <c r="A968" s="42"/>
      <c r="B968" s="41"/>
      <c r="C968" s="44"/>
      <c r="D968" s="40"/>
      <c r="E968" s="26">
        <f t="shared" si="66"/>
        <v>0</v>
      </c>
      <c r="F968" s="27"/>
      <c r="G968" s="27"/>
      <c r="H968" s="30">
        <f xml:space="preserve"> R968*S968 + Q968*InosineTablo[[#All],[Sütun4]] + T968</f>
        <v>0</v>
      </c>
      <c r="Q968" s="71">
        <f t="shared" si="64"/>
        <v>0</v>
      </c>
      <c r="R968" s="72">
        <f t="shared" si="65"/>
        <v>0</v>
      </c>
      <c r="S968" s="72">
        <f>IF( ISERROR( VLOOKUP(F968,FiyatTablosu[],MATCH(G968,saflastirma,0)+1,0)), 0, VLOOKUP(F968,FiyatTablosu[],MATCH(G968,saflastirma,0)+1,0))</f>
        <v>0</v>
      </c>
      <c r="T968" s="73">
        <f t="shared" si="63"/>
        <v>0</v>
      </c>
    </row>
    <row r="969" spans="1:20" ht="15.75" customHeight="1" x14ac:dyDescent="0.2">
      <c r="A969" s="42"/>
      <c r="B969" s="41"/>
      <c r="C969" s="44"/>
      <c r="D969" s="40"/>
      <c r="E969" s="26">
        <f t="shared" si="66"/>
        <v>0</v>
      </c>
      <c r="F969" s="27"/>
      <c r="G969" s="27"/>
      <c r="H969" s="30">
        <f xml:space="preserve"> R969*S969 + Q969*InosineTablo[[#All],[Sütun4]] + T969</f>
        <v>0</v>
      </c>
      <c r="Q969" s="71">
        <f t="shared" si="64"/>
        <v>0</v>
      </c>
      <c r="R969" s="72">
        <f t="shared" si="65"/>
        <v>0</v>
      </c>
      <c r="S969" s="72">
        <f>IF( ISERROR( VLOOKUP(F969,FiyatTablosu[],MATCH(G969,saflastirma,0)+1,0)), 0, VLOOKUP(F969,FiyatTablosu[],MATCH(G969,saflastirma,0)+1,0))</f>
        <v>0</v>
      </c>
      <c r="T969" s="73">
        <f t="shared" si="63"/>
        <v>0</v>
      </c>
    </row>
    <row r="970" spans="1:20" ht="15.75" customHeight="1" x14ac:dyDescent="0.2">
      <c r="A970" s="42"/>
      <c r="B970" s="41"/>
      <c r="C970" s="44"/>
      <c r="D970" s="40"/>
      <c r="E970" s="26">
        <f t="shared" si="66"/>
        <v>0</v>
      </c>
      <c r="F970" s="27"/>
      <c r="G970" s="27"/>
      <c r="H970" s="30">
        <f xml:space="preserve"> R970*S970 + Q970*InosineTablo[[#All],[Sütun4]] + T970</f>
        <v>0</v>
      </c>
      <c r="Q970" s="71">
        <f t="shared" si="64"/>
        <v>0</v>
      </c>
      <c r="R970" s="72">
        <f t="shared" si="65"/>
        <v>0</v>
      </c>
      <c r="S970" s="72">
        <f>IF( ISERROR( VLOOKUP(F970,FiyatTablosu[],MATCH(G970,saflastirma,0)+1,0)), 0, VLOOKUP(F970,FiyatTablosu[],MATCH(G970,saflastirma,0)+1,0))</f>
        <v>0</v>
      </c>
      <c r="T970" s="73">
        <f t="shared" si="63"/>
        <v>0</v>
      </c>
    </row>
    <row r="971" spans="1:20" ht="15.75" customHeight="1" x14ac:dyDescent="0.2">
      <c r="A971" s="42"/>
      <c r="B971" s="41"/>
      <c r="C971" s="44"/>
      <c r="D971" s="40"/>
      <c r="E971" s="26">
        <f t="shared" si="66"/>
        <v>0</v>
      </c>
      <c r="F971" s="27"/>
      <c r="G971" s="27"/>
      <c r="H971" s="30">
        <f xml:space="preserve"> R971*S971 + Q971*InosineTablo[[#All],[Sütun4]] + T971</f>
        <v>0</v>
      </c>
      <c r="Q971" s="71">
        <f t="shared" si="64"/>
        <v>0</v>
      </c>
      <c r="R971" s="72">
        <f t="shared" si="65"/>
        <v>0</v>
      </c>
      <c r="S971" s="72">
        <f>IF( ISERROR( VLOOKUP(F971,FiyatTablosu[],MATCH(G971,saflastirma,0)+1,0)), 0, VLOOKUP(F971,FiyatTablosu[],MATCH(G971,saflastirma,0)+1,0))</f>
        <v>0</v>
      </c>
      <c r="T971" s="73">
        <f t="shared" si="63"/>
        <v>0</v>
      </c>
    </row>
    <row r="972" spans="1:20" ht="15.75" customHeight="1" x14ac:dyDescent="0.2">
      <c r="A972" s="42"/>
      <c r="B972" s="41"/>
      <c r="C972" s="44"/>
      <c r="D972" s="40"/>
      <c r="E972" s="26">
        <f t="shared" si="66"/>
        <v>0</v>
      </c>
      <c r="F972" s="27"/>
      <c r="G972" s="27"/>
      <c r="H972" s="30">
        <f xml:space="preserve"> R972*S972 + Q972*InosineTablo[[#All],[Sütun4]] + T972</f>
        <v>0</v>
      </c>
      <c r="Q972" s="71">
        <f t="shared" si="64"/>
        <v>0</v>
      </c>
      <c r="R972" s="72">
        <f t="shared" si="65"/>
        <v>0</v>
      </c>
      <c r="S972" s="72">
        <f>IF( ISERROR( VLOOKUP(F972,FiyatTablosu[],MATCH(G972,saflastirma,0)+1,0)), 0, VLOOKUP(F972,FiyatTablosu[],MATCH(G972,saflastirma,0)+1,0))</f>
        <v>0</v>
      </c>
      <c r="T972" s="73">
        <f t="shared" si="63"/>
        <v>0</v>
      </c>
    </row>
    <row r="973" spans="1:20" ht="15.75" customHeight="1" x14ac:dyDescent="0.2">
      <c r="A973" s="42"/>
      <c r="B973" s="41"/>
      <c r="C973" s="44"/>
      <c r="D973" s="40"/>
      <c r="E973" s="26">
        <f t="shared" si="66"/>
        <v>0</v>
      </c>
      <c r="F973" s="27"/>
      <c r="G973" s="27"/>
      <c r="H973" s="30">
        <f xml:space="preserve"> R973*S973 + Q973*InosineTablo[[#All],[Sütun4]] + T973</f>
        <v>0</v>
      </c>
      <c r="Q973" s="71">
        <f t="shared" si="64"/>
        <v>0</v>
      </c>
      <c r="R973" s="72">
        <f t="shared" si="65"/>
        <v>0</v>
      </c>
      <c r="S973" s="72">
        <f>IF( ISERROR( VLOOKUP(F973,FiyatTablosu[],MATCH(G973,saflastirma,0)+1,0)), 0, VLOOKUP(F973,FiyatTablosu[],MATCH(G973,saflastirma,0)+1,0))</f>
        <v>0</v>
      </c>
      <c r="T973" s="73">
        <f t="shared" si="63"/>
        <v>0</v>
      </c>
    </row>
    <row r="974" spans="1:20" ht="15.75" customHeight="1" x14ac:dyDescent="0.2">
      <c r="A974" s="42"/>
      <c r="B974" s="41"/>
      <c r="C974" s="44"/>
      <c r="D974" s="40"/>
      <c r="E974" s="26">
        <f t="shared" si="66"/>
        <v>0</v>
      </c>
      <c r="F974" s="27"/>
      <c r="G974" s="27"/>
      <c r="H974" s="30">
        <f xml:space="preserve"> R974*S974 + Q974*InosineTablo[[#All],[Sütun4]] + T974</f>
        <v>0</v>
      </c>
      <c r="Q974" s="71">
        <f t="shared" si="64"/>
        <v>0</v>
      </c>
      <c r="R974" s="72">
        <f t="shared" si="65"/>
        <v>0</v>
      </c>
      <c r="S974" s="72">
        <f>IF( ISERROR( VLOOKUP(F974,FiyatTablosu[],MATCH(G974,saflastirma,0)+1,0)), 0, VLOOKUP(F974,FiyatTablosu[],MATCH(G974,saflastirma,0)+1,0))</f>
        <v>0</v>
      </c>
      <c r="T974" s="73">
        <f t="shared" si="63"/>
        <v>0</v>
      </c>
    </row>
    <row r="975" spans="1:20" ht="15.75" customHeight="1" x14ac:dyDescent="0.2">
      <c r="A975" s="42"/>
      <c r="B975" s="41"/>
      <c r="C975" s="44"/>
      <c r="D975" s="40"/>
      <c r="E975" s="26">
        <f t="shared" si="66"/>
        <v>0</v>
      </c>
      <c r="F975" s="27"/>
      <c r="G975" s="27"/>
      <c r="H975" s="30">
        <f xml:space="preserve"> R975*S975 + Q975*InosineTablo[[#All],[Sütun4]] + T975</f>
        <v>0</v>
      </c>
      <c r="Q975" s="71">
        <f t="shared" si="64"/>
        <v>0</v>
      </c>
      <c r="R975" s="72">
        <f t="shared" si="65"/>
        <v>0</v>
      </c>
      <c r="S975" s="72">
        <f>IF( ISERROR( VLOOKUP(F975,FiyatTablosu[],MATCH(G975,saflastirma,0)+1,0)), 0, VLOOKUP(F975,FiyatTablosu[],MATCH(G975,saflastirma,0)+1,0))</f>
        <v>0</v>
      </c>
      <c r="T975" s="73">
        <f t="shared" si="63"/>
        <v>0</v>
      </c>
    </row>
    <row r="976" spans="1:20" ht="15.75" customHeight="1" x14ac:dyDescent="0.2">
      <c r="A976" s="42"/>
      <c r="B976" s="41"/>
      <c r="C976" s="44"/>
      <c r="D976" s="40"/>
      <c r="E976" s="26">
        <f t="shared" si="66"/>
        <v>0</v>
      </c>
      <c r="F976" s="27"/>
      <c r="G976" s="27"/>
      <c r="H976" s="30">
        <f xml:space="preserve"> R976*S976 + Q976*InosineTablo[[#All],[Sütun4]] + T976</f>
        <v>0</v>
      </c>
      <c r="Q976" s="71">
        <f t="shared" si="64"/>
        <v>0</v>
      </c>
      <c r="R976" s="72">
        <f t="shared" si="65"/>
        <v>0</v>
      </c>
      <c r="S976" s="72">
        <f>IF( ISERROR( VLOOKUP(F976,FiyatTablosu[],MATCH(G976,saflastirma,0)+1,0)), 0, VLOOKUP(F976,FiyatTablosu[],MATCH(G976,saflastirma,0)+1,0))</f>
        <v>0</v>
      </c>
      <c r="T976" s="73">
        <f t="shared" si="63"/>
        <v>0</v>
      </c>
    </row>
    <row r="977" spans="1:20" ht="15.75" customHeight="1" x14ac:dyDescent="0.2">
      <c r="A977" s="42"/>
      <c r="B977" s="41"/>
      <c r="C977" s="44"/>
      <c r="D977" s="40"/>
      <c r="E977" s="26">
        <f t="shared" si="66"/>
        <v>0</v>
      </c>
      <c r="F977" s="27"/>
      <c r="G977" s="27"/>
      <c r="H977" s="30">
        <f xml:space="preserve"> R977*S977 + Q977*InosineTablo[[#All],[Sütun4]] + T977</f>
        <v>0</v>
      </c>
      <c r="Q977" s="71">
        <f t="shared" si="64"/>
        <v>0</v>
      </c>
      <c r="R977" s="72">
        <f t="shared" si="65"/>
        <v>0</v>
      </c>
      <c r="S977" s="72">
        <f>IF( ISERROR( VLOOKUP(F977,FiyatTablosu[],MATCH(G977,saflastirma,0)+1,0)), 0, VLOOKUP(F977,FiyatTablosu[],MATCH(G977,saflastirma,0)+1,0))</f>
        <v>0</v>
      </c>
      <c r="T977" s="73">
        <f t="shared" si="63"/>
        <v>0</v>
      </c>
    </row>
    <row r="978" spans="1:20" ht="15.75" customHeight="1" x14ac:dyDescent="0.2">
      <c r="A978" s="42"/>
      <c r="B978" s="41"/>
      <c r="C978" s="44"/>
      <c r="D978" s="40"/>
      <c r="E978" s="26">
        <f t="shared" si="66"/>
        <v>0</v>
      </c>
      <c r="F978" s="27"/>
      <c r="G978" s="27"/>
      <c r="H978" s="30">
        <f xml:space="preserve"> R978*S978 + Q978*InosineTablo[[#All],[Sütun4]] + T978</f>
        <v>0</v>
      </c>
      <c r="Q978" s="71">
        <f t="shared" si="64"/>
        <v>0</v>
      </c>
      <c r="R978" s="72">
        <f t="shared" si="65"/>
        <v>0</v>
      </c>
      <c r="S978" s="72">
        <f>IF( ISERROR( VLOOKUP(F978,FiyatTablosu[],MATCH(G978,saflastirma,0)+1,0)), 0, VLOOKUP(F978,FiyatTablosu[],MATCH(G978,saflastirma,0)+1,0))</f>
        <v>0</v>
      </c>
      <c r="T978" s="73">
        <f t="shared" si="63"/>
        <v>0</v>
      </c>
    </row>
    <row r="979" spans="1:20" ht="15.75" customHeight="1" x14ac:dyDescent="0.2">
      <c r="A979" s="42"/>
      <c r="B979" s="41"/>
      <c r="C979" s="44"/>
      <c r="D979" s="40"/>
      <c r="E979" s="26">
        <f t="shared" si="66"/>
        <v>0</v>
      </c>
      <c r="F979" s="27"/>
      <c r="G979" s="27"/>
      <c r="H979" s="30">
        <f xml:space="preserve"> R979*S979 + Q979*InosineTablo[[#All],[Sütun4]] + T979</f>
        <v>0</v>
      </c>
      <c r="Q979" s="71">
        <f t="shared" si="64"/>
        <v>0</v>
      </c>
      <c r="R979" s="72">
        <f t="shared" si="65"/>
        <v>0</v>
      </c>
      <c r="S979" s="72">
        <f>IF( ISERROR( VLOOKUP(F979,FiyatTablosu[],MATCH(G979,saflastirma,0)+1,0)), 0, VLOOKUP(F979,FiyatTablosu[],MATCH(G979,saflastirma,0)+1,0))</f>
        <v>0</v>
      </c>
      <c r="T979" s="73">
        <f t="shared" si="63"/>
        <v>0</v>
      </c>
    </row>
    <row r="980" spans="1:20" ht="15.75" customHeight="1" x14ac:dyDescent="0.2">
      <c r="A980" s="42"/>
      <c r="B980" s="41"/>
      <c r="C980" s="44"/>
      <c r="D980" s="40"/>
      <c r="E980" s="26">
        <f t="shared" si="66"/>
        <v>0</v>
      </c>
      <c r="F980" s="27"/>
      <c r="G980" s="27"/>
      <c r="H980" s="30">
        <f xml:space="preserve"> R980*S980 + Q980*InosineTablo[[#All],[Sütun4]] + T980</f>
        <v>0</v>
      </c>
      <c r="Q980" s="71">
        <f t="shared" si="64"/>
        <v>0</v>
      </c>
      <c r="R980" s="72">
        <f t="shared" si="65"/>
        <v>0</v>
      </c>
      <c r="S980" s="72">
        <f>IF( ISERROR( VLOOKUP(F980,FiyatTablosu[],MATCH(G980,saflastirma,0)+1,0)), 0, VLOOKUP(F980,FiyatTablosu[],MATCH(G980,saflastirma,0)+1,0))</f>
        <v>0</v>
      </c>
      <c r="T980" s="73">
        <f t="shared" si="63"/>
        <v>0</v>
      </c>
    </row>
    <row r="981" spans="1:20" ht="15.75" customHeight="1" x14ac:dyDescent="0.2">
      <c r="A981" s="42"/>
      <c r="B981" s="41"/>
      <c r="C981" s="44"/>
      <c r="D981" s="40"/>
      <c r="E981" s="26">
        <f t="shared" si="66"/>
        <v>0</v>
      </c>
      <c r="F981" s="27"/>
      <c r="G981" s="27"/>
      <c r="H981" s="30">
        <f xml:space="preserve"> R981*S981 + Q981*InosineTablo[[#All],[Sütun4]] + T981</f>
        <v>0</v>
      </c>
      <c r="Q981" s="71">
        <f t="shared" si="64"/>
        <v>0</v>
      </c>
      <c r="R981" s="72">
        <f t="shared" si="65"/>
        <v>0</v>
      </c>
      <c r="S981" s="72">
        <f>IF( ISERROR( VLOOKUP(F981,FiyatTablosu[],MATCH(G981,saflastirma,0)+1,0)), 0, VLOOKUP(F981,FiyatTablosu[],MATCH(G981,saflastirma,0)+1,0))</f>
        <v>0</v>
      </c>
      <c r="T981" s="73">
        <f t="shared" si="63"/>
        <v>0</v>
      </c>
    </row>
    <row r="982" spans="1:20" ht="15.75" customHeight="1" x14ac:dyDescent="0.2">
      <c r="A982" s="42"/>
      <c r="B982" s="41"/>
      <c r="C982" s="44"/>
      <c r="D982" s="40"/>
      <c r="E982" s="26">
        <f t="shared" si="66"/>
        <v>0</v>
      </c>
      <c r="F982" s="27"/>
      <c r="G982" s="27"/>
      <c r="H982" s="30">
        <f xml:space="preserve"> R982*S982 + Q982*InosineTablo[[#All],[Sütun4]] + T982</f>
        <v>0</v>
      </c>
      <c r="Q982" s="71">
        <f t="shared" si="64"/>
        <v>0</v>
      </c>
      <c r="R982" s="72">
        <f t="shared" si="65"/>
        <v>0</v>
      </c>
      <c r="S982" s="72">
        <f>IF( ISERROR( VLOOKUP(F982,FiyatTablosu[],MATCH(G982,saflastirma,0)+1,0)), 0, VLOOKUP(F982,FiyatTablosu[],MATCH(G982,saflastirma,0)+1,0))</f>
        <v>0</v>
      </c>
      <c r="T982" s="73">
        <f t="shared" si="63"/>
        <v>0</v>
      </c>
    </row>
    <row r="983" spans="1:20" ht="15.75" customHeight="1" x14ac:dyDescent="0.2">
      <c r="A983" s="42"/>
      <c r="B983" s="41"/>
      <c r="C983" s="44"/>
      <c r="D983" s="40"/>
      <c r="E983" s="26">
        <f t="shared" si="66"/>
        <v>0</v>
      </c>
      <c r="F983" s="27"/>
      <c r="G983" s="27"/>
      <c r="H983" s="30">
        <f xml:space="preserve"> R983*S983 + Q983*InosineTablo[[#All],[Sütun4]] + T983</f>
        <v>0</v>
      </c>
      <c r="Q983" s="71">
        <f t="shared" si="64"/>
        <v>0</v>
      </c>
      <c r="R983" s="72">
        <f t="shared" si="65"/>
        <v>0</v>
      </c>
      <c r="S983" s="72">
        <f>IF( ISERROR( VLOOKUP(F983,FiyatTablosu[],MATCH(G983,saflastirma,0)+1,0)), 0, VLOOKUP(F983,FiyatTablosu[],MATCH(G983,saflastirma,0)+1,0))</f>
        <v>0</v>
      </c>
      <c r="T983" s="73">
        <f t="shared" ref="T983:T1030" si="67">IF(B983="",0,VLOOKUP(B983,bes_mod_fiyatlar,4,FALSE))+IF(D983="",0,VLOOKUP(D983,uc_mod_fiyatlar,4,FALSE))</f>
        <v>0</v>
      </c>
    </row>
    <row r="984" spans="1:20" ht="15.75" customHeight="1" x14ac:dyDescent="0.2">
      <c r="A984" s="42"/>
      <c r="B984" s="41"/>
      <c r="C984" s="44"/>
      <c r="D984" s="40"/>
      <c r="E984" s="26">
        <f t="shared" si="66"/>
        <v>0</v>
      </c>
      <c r="F984" s="27"/>
      <c r="G984" s="27"/>
      <c r="H984" s="30">
        <f xml:space="preserve"> R984*S984 + Q984*InosineTablo[[#All],[Sütun4]] + T984</f>
        <v>0</v>
      </c>
      <c r="Q984" s="71">
        <f t="shared" ref="Q984:Q1030" si="68">2*LEN(C984)-LEN(SUBSTITUTE(C984,"I",""))-LEN(SUBSTITUTE(C984,"i",""))</f>
        <v>0</v>
      </c>
      <c r="R984" s="72">
        <f t="shared" ref="R984:R1030" si="69">LEN(SUBSTITUTE(C984,"I",""))+LEN(SUBSTITUTE(C984,"i","")) - LEN(C984)</f>
        <v>0</v>
      </c>
      <c r="S984" s="72">
        <f>IF( ISERROR( VLOOKUP(F984,FiyatTablosu[],MATCH(G984,saflastirma,0)+1,0)), 0, VLOOKUP(F984,FiyatTablosu[],MATCH(G984,saflastirma,0)+1,0))</f>
        <v>0</v>
      </c>
      <c r="T984" s="73">
        <f t="shared" si="67"/>
        <v>0</v>
      </c>
    </row>
    <row r="985" spans="1:20" ht="15.75" customHeight="1" x14ac:dyDescent="0.2">
      <c r="A985" s="42"/>
      <c r="B985" s="41"/>
      <c r="C985" s="44"/>
      <c r="D985" s="40"/>
      <c r="E985" s="26">
        <f t="shared" si="66"/>
        <v>0</v>
      </c>
      <c r="F985" s="27"/>
      <c r="G985" s="27"/>
      <c r="H985" s="30">
        <f xml:space="preserve"> R985*S985 + Q985*InosineTablo[[#All],[Sütun4]] + T985</f>
        <v>0</v>
      </c>
      <c r="Q985" s="71">
        <f t="shared" si="68"/>
        <v>0</v>
      </c>
      <c r="R985" s="72">
        <f t="shared" si="69"/>
        <v>0</v>
      </c>
      <c r="S985" s="72">
        <f>IF( ISERROR( VLOOKUP(F985,FiyatTablosu[],MATCH(G985,saflastirma,0)+1,0)), 0, VLOOKUP(F985,FiyatTablosu[],MATCH(G985,saflastirma,0)+1,0))</f>
        <v>0</v>
      </c>
      <c r="T985" s="73">
        <f t="shared" si="67"/>
        <v>0</v>
      </c>
    </row>
    <row r="986" spans="1:20" ht="15.75" customHeight="1" x14ac:dyDescent="0.2">
      <c r="A986" s="42"/>
      <c r="B986" s="41"/>
      <c r="C986" s="44"/>
      <c r="D986" s="40"/>
      <c r="E986" s="26">
        <f t="shared" si="66"/>
        <v>0</v>
      </c>
      <c r="F986" s="27"/>
      <c r="G986" s="27"/>
      <c r="H986" s="30">
        <f xml:space="preserve"> R986*S986 + Q986*InosineTablo[[#All],[Sütun4]] + T986</f>
        <v>0</v>
      </c>
      <c r="Q986" s="71">
        <f t="shared" si="68"/>
        <v>0</v>
      </c>
      <c r="R986" s="72">
        <f t="shared" si="69"/>
        <v>0</v>
      </c>
      <c r="S986" s="72">
        <f>IF( ISERROR( VLOOKUP(F986,FiyatTablosu[],MATCH(G986,saflastirma,0)+1,0)), 0, VLOOKUP(F986,FiyatTablosu[],MATCH(G986,saflastirma,0)+1,0))</f>
        <v>0</v>
      </c>
      <c r="T986" s="73">
        <f t="shared" si="67"/>
        <v>0</v>
      </c>
    </row>
    <row r="987" spans="1:20" ht="15.75" customHeight="1" x14ac:dyDescent="0.2">
      <c r="A987" s="42"/>
      <c r="B987" s="41"/>
      <c r="C987" s="44"/>
      <c r="D987" s="40"/>
      <c r="E987" s="26">
        <f t="shared" si="66"/>
        <v>0</v>
      </c>
      <c r="F987" s="27"/>
      <c r="G987" s="27"/>
      <c r="H987" s="30">
        <f xml:space="preserve"> R987*S987 + Q987*InosineTablo[[#All],[Sütun4]] + T987</f>
        <v>0</v>
      </c>
      <c r="Q987" s="71">
        <f t="shared" si="68"/>
        <v>0</v>
      </c>
      <c r="R987" s="72">
        <f t="shared" si="69"/>
        <v>0</v>
      </c>
      <c r="S987" s="72">
        <f>IF( ISERROR( VLOOKUP(F987,FiyatTablosu[],MATCH(G987,saflastirma,0)+1,0)), 0, VLOOKUP(F987,FiyatTablosu[],MATCH(G987,saflastirma,0)+1,0))</f>
        <v>0</v>
      </c>
      <c r="T987" s="73">
        <f t="shared" si="67"/>
        <v>0</v>
      </c>
    </row>
    <row r="988" spans="1:20" ht="15.75" customHeight="1" x14ac:dyDescent="0.2">
      <c r="A988" s="42"/>
      <c r="B988" s="41"/>
      <c r="C988" s="44"/>
      <c r="D988" s="40"/>
      <c r="E988" s="26">
        <f t="shared" si="66"/>
        <v>0</v>
      </c>
      <c r="F988" s="27"/>
      <c r="G988" s="27"/>
      <c r="H988" s="30">
        <f xml:space="preserve"> R988*S988 + Q988*InosineTablo[[#All],[Sütun4]] + T988</f>
        <v>0</v>
      </c>
      <c r="Q988" s="71">
        <f t="shared" si="68"/>
        <v>0</v>
      </c>
      <c r="R988" s="72">
        <f t="shared" si="69"/>
        <v>0</v>
      </c>
      <c r="S988" s="72">
        <f>IF( ISERROR( VLOOKUP(F988,FiyatTablosu[],MATCH(G988,saflastirma,0)+1,0)), 0, VLOOKUP(F988,FiyatTablosu[],MATCH(G988,saflastirma,0)+1,0))</f>
        <v>0</v>
      </c>
      <c r="T988" s="73">
        <f t="shared" si="67"/>
        <v>0</v>
      </c>
    </row>
    <row r="989" spans="1:20" ht="15.75" customHeight="1" x14ac:dyDescent="0.2">
      <c r="A989" s="42"/>
      <c r="B989" s="41"/>
      <c r="C989" s="44"/>
      <c r="D989" s="40"/>
      <c r="E989" s="26">
        <f t="shared" si="66"/>
        <v>0</v>
      </c>
      <c r="F989" s="27"/>
      <c r="G989" s="27"/>
      <c r="H989" s="30">
        <f xml:space="preserve"> R989*S989 + Q989*InosineTablo[[#All],[Sütun4]] + T989</f>
        <v>0</v>
      </c>
      <c r="Q989" s="71">
        <f t="shared" si="68"/>
        <v>0</v>
      </c>
      <c r="R989" s="72">
        <f t="shared" si="69"/>
        <v>0</v>
      </c>
      <c r="S989" s="72">
        <f>IF( ISERROR( VLOOKUP(F989,FiyatTablosu[],MATCH(G989,saflastirma,0)+1,0)), 0, VLOOKUP(F989,FiyatTablosu[],MATCH(G989,saflastirma,0)+1,0))</f>
        <v>0</v>
      </c>
      <c r="T989" s="73">
        <f t="shared" si="67"/>
        <v>0</v>
      </c>
    </row>
    <row r="990" spans="1:20" ht="15.75" customHeight="1" x14ac:dyDescent="0.2">
      <c r="A990" s="42"/>
      <c r="B990" s="41"/>
      <c r="C990" s="44"/>
      <c r="D990" s="40"/>
      <c r="E990" s="26">
        <f t="shared" ref="E990:E1030" si="70">LEN(C990)</f>
        <v>0</v>
      </c>
      <c r="F990" s="27"/>
      <c r="G990" s="27"/>
      <c r="H990" s="30">
        <f xml:space="preserve"> R990*S990 + Q990*InosineTablo[[#All],[Sütun4]] + T990</f>
        <v>0</v>
      </c>
      <c r="Q990" s="71">
        <f t="shared" si="68"/>
        <v>0</v>
      </c>
      <c r="R990" s="72">
        <f t="shared" si="69"/>
        <v>0</v>
      </c>
      <c r="S990" s="72">
        <f>IF( ISERROR( VLOOKUP(F990,FiyatTablosu[],MATCH(G990,saflastirma,0)+1,0)), 0, VLOOKUP(F990,FiyatTablosu[],MATCH(G990,saflastirma,0)+1,0))</f>
        <v>0</v>
      </c>
      <c r="T990" s="73">
        <f t="shared" si="67"/>
        <v>0</v>
      </c>
    </row>
    <row r="991" spans="1:20" ht="15.75" customHeight="1" x14ac:dyDescent="0.2">
      <c r="A991" s="42"/>
      <c r="B991" s="41"/>
      <c r="C991" s="44"/>
      <c r="D991" s="40"/>
      <c r="E991" s="26">
        <f t="shared" si="70"/>
        <v>0</v>
      </c>
      <c r="F991" s="27"/>
      <c r="G991" s="27"/>
      <c r="H991" s="30">
        <f xml:space="preserve"> R991*S991 + Q991*InosineTablo[[#All],[Sütun4]] + T991</f>
        <v>0</v>
      </c>
      <c r="Q991" s="71">
        <f t="shared" si="68"/>
        <v>0</v>
      </c>
      <c r="R991" s="72">
        <f t="shared" si="69"/>
        <v>0</v>
      </c>
      <c r="S991" s="72">
        <f>IF( ISERROR( VLOOKUP(F991,FiyatTablosu[],MATCH(G991,saflastirma,0)+1,0)), 0, VLOOKUP(F991,FiyatTablosu[],MATCH(G991,saflastirma,0)+1,0))</f>
        <v>0</v>
      </c>
      <c r="T991" s="73">
        <f t="shared" si="67"/>
        <v>0</v>
      </c>
    </row>
    <row r="992" spans="1:20" ht="15.75" customHeight="1" x14ac:dyDescent="0.2">
      <c r="A992" s="42"/>
      <c r="B992" s="41"/>
      <c r="C992" s="44"/>
      <c r="D992" s="40"/>
      <c r="E992" s="26">
        <f t="shared" si="70"/>
        <v>0</v>
      </c>
      <c r="F992" s="27"/>
      <c r="G992" s="27"/>
      <c r="H992" s="30">
        <f xml:space="preserve"> R992*S992 + Q992*InosineTablo[[#All],[Sütun4]] + T992</f>
        <v>0</v>
      </c>
      <c r="Q992" s="71">
        <f t="shared" si="68"/>
        <v>0</v>
      </c>
      <c r="R992" s="72">
        <f t="shared" si="69"/>
        <v>0</v>
      </c>
      <c r="S992" s="72">
        <f>IF( ISERROR( VLOOKUP(F992,FiyatTablosu[],MATCH(G992,saflastirma,0)+1,0)), 0, VLOOKUP(F992,FiyatTablosu[],MATCH(G992,saflastirma,0)+1,0))</f>
        <v>0</v>
      </c>
      <c r="T992" s="73">
        <f t="shared" si="67"/>
        <v>0</v>
      </c>
    </row>
    <row r="993" spans="1:20" ht="15.75" customHeight="1" x14ac:dyDescent="0.2">
      <c r="A993" s="42"/>
      <c r="B993" s="41"/>
      <c r="C993" s="44"/>
      <c r="D993" s="40"/>
      <c r="E993" s="26">
        <f t="shared" si="70"/>
        <v>0</v>
      </c>
      <c r="F993" s="27"/>
      <c r="G993" s="27"/>
      <c r="H993" s="30">
        <f xml:space="preserve"> R993*S993 + Q993*InosineTablo[[#All],[Sütun4]] + T993</f>
        <v>0</v>
      </c>
      <c r="Q993" s="71">
        <f t="shared" si="68"/>
        <v>0</v>
      </c>
      <c r="R993" s="72">
        <f t="shared" si="69"/>
        <v>0</v>
      </c>
      <c r="S993" s="72">
        <f>IF( ISERROR( VLOOKUP(F993,FiyatTablosu[],MATCH(G993,saflastirma,0)+1,0)), 0, VLOOKUP(F993,FiyatTablosu[],MATCH(G993,saflastirma,0)+1,0))</f>
        <v>0</v>
      </c>
      <c r="T993" s="73">
        <f t="shared" si="67"/>
        <v>0</v>
      </c>
    </row>
    <row r="994" spans="1:20" ht="15.75" customHeight="1" x14ac:dyDescent="0.2">
      <c r="A994" s="42"/>
      <c r="B994" s="41"/>
      <c r="C994" s="44"/>
      <c r="D994" s="40"/>
      <c r="E994" s="26">
        <f t="shared" si="70"/>
        <v>0</v>
      </c>
      <c r="F994" s="27"/>
      <c r="G994" s="27"/>
      <c r="H994" s="30">
        <f xml:space="preserve"> R994*S994 + Q994*InosineTablo[[#All],[Sütun4]] + T994</f>
        <v>0</v>
      </c>
      <c r="Q994" s="71">
        <f t="shared" si="68"/>
        <v>0</v>
      </c>
      <c r="R994" s="72">
        <f t="shared" si="69"/>
        <v>0</v>
      </c>
      <c r="S994" s="72">
        <f>IF( ISERROR( VLOOKUP(F994,FiyatTablosu[],MATCH(G994,saflastirma,0)+1,0)), 0, VLOOKUP(F994,FiyatTablosu[],MATCH(G994,saflastirma,0)+1,0))</f>
        <v>0</v>
      </c>
      <c r="T994" s="73">
        <f t="shared" si="67"/>
        <v>0</v>
      </c>
    </row>
    <row r="995" spans="1:20" ht="15.75" customHeight="1" x14ac:dyDescent="0.2">
      <c r="A995" s="42"/>
      <c r="B995" s="41"/>
      <c r="C995" s="44"/>
      <c r="D995" s="40"/>
      <c r="E995" s="26">
        <f t="shared" si="70"/>
        <v>0</v>
      </c>
      <c r="F995" s="27"/>
      <c r="G995" s="27"/>
      <c r="H995" s="30">
        <f xml:space="preserve"> R995*S995 + Q995*InosineTablo[[#All],[Sütun4]] + T995</f>
        <v>0</v>
      </c>
      <c r="Q995" s="71">
        <f t="shared" si="68"/>
        <v>0</v>
      </c>
      <c r="R995" s="72">
        <f t="shared" si="69"/>
        <v>0</v>
      </c>
      <c r="S995" s="72">
        <f>IF( ISERROR( VLOOKUP(F995,FiyatTablosu[],MATCH(G995,saflastirma,0)+1,0)), 0, VLOOKUP(F995,FiyatTablosu[],MATCH(G995,saflastirma,0)+1,0))</f>
        <v>0</v>
      </c>
      <c r="T995" s="73">
        <f t="shared" si="67"/>
        <v>0</v>
      </c>
    </row>
    <row r="996" spans="1:20" ht="15.75" customHeight="1" x14ac:dyDescent="0.2">
      <c r="A996" s="42"/>
      <c r="B996" s="41"/>
      <c r="C996" s="44"/>
      <c r="D996" s="40"/>
      <c r="E996" s="26">
        <f t="shared" si="70"/>
        <v>0</v>
      </c>
      <c r="F996" s="27"/>
      <c r="G996" s="27"/>
      <c r="H996" s="30">
        <f xml:space="preserve"> R996*S996 + Q996*InosineTablo[[#All],[Sütun4]] + T996</f>
        <v>0</v>
      </c>
      <c r="Q996" s="71">
        <f t="shared" si="68"/>
        <v>0</v>
      </c>
      <c r="R996" s="72">
        <f t="shared" si="69"/>
        <v>0</v>
      </c>
      <c r="S996" s="72">
        <f>IF( ISERROR( VLOOKUP(F996,FiyatTablosu[],MATCH(G996,saflastirma,0)+1,0)), 0, VLOOKUP(F996,FiyatTablosu[],MATCH(G996,saflastirma,0)+1,0))</f>
        <v>0</v>
      </c>
      <c r="T996" s="73">
        <f t="shared" si="67"/>
        <v>0</v>
      </c>
    </row>
    <row r="997" spans="1:20" ht="15.75" customHeight="1" x14ac:dyDescent="0.2">
      <c r="A997" s="42"/>
      <c r="B997" s="41"/>
      <c r="C997" s="44"/>
      <c r="D997" s="40"/>
      <c r="E997" s="26">
        <f t="shared" si="70"/>
        <v>0</v>
      </c>
      <c r="F997" s="27"/>
      <c r="G997" s="27"/>
      <c r="H997" s="30">
        <f xml:space="preserve"> R997*S997 + Q997*InosineTablo[[#All],[Sütun4]] + T997</f>
        <v>0</v>
      </c>
      <c r="Q997" s="71">
        <f t="shared" si="68"/>
        <v>0</v>
      </c>
      <c r="R997" s="72">
        <f t="shared" si="69"/>
        <v>0</v>
      </c>
      <c r="S997" s="72">
        <f>IF( ISERROR( VLOOKUP(F997,FiyatTablosu[],MATCH(G997,saflastirma,0)+1,0)), 0, VLOOKUP(F997,FiyatTablosu[],MATCH(G997,saflastirma,0)+1,0))</f>
        <v>0</v>
      </c>
      <c r="T997" s="73">
        <f t="shared" si="67"/>
        <v>0</v>
      </c>
    </row>
    <row r="998" spans="1:20" ht="15.75" customHeight="1" x14ac:dyDescent="0.2">
      <c r="A998" s="42"/>
      <c r="B998" s="41"/>
      <c r="C998" s="44"/>
      <c r="D998" s="40"/>
      <c r="E998" s="26">
        <f t="shared" si="70"/>
        <v>0</v>
      </c>
      <c r="F998" s="27"/>
      <c r="G998" s="27"/>
      <c r="H998" s="30">
        <f xml:space="preserve"> R998*S998 + Q998*InosineTablo[[#All],[Sütun4]] + T998</f>
        <v>0</v>
      </c>
      <c r="Q998" s="71">
        <f t="shared" si="68"/>
        <v>0</v>
      </c>
      <c r="R998" s="72">
        <f t="shared" si="69"/>
        <v>0</v>
      </c>
      <c r="S998" s="72">
        <f>IF( ISERROR( VLOOKUP(F998,FiyatTablosu[],MATCH(G998,saflastirma,0)+1,0)), 0, VLOOKUP(F998,FiyatTablosu[],MATCH(G998,saflastirma,0)+1,0))</f>
        <v>0</v>
      </c>
      <c r="T998" s="73">
        <f t="shared" si="67"/>
        <v>0</v>
      </c>
    </row>
    <row r="999" spans="1:20" ht="15.75" customHeight="1" x14ac:dyDescent="0.2">
      <c r="A999" s="42"/>
      <c r="B999" s="41"/>
      <c r="C999" s="44"/>
      <c r="D999" s="40"/>
      <c r="E999" s="26">
        <f t="shared" si="70"/>
        <v>0</v>
      </c>
      <c r="F999" s="27"/>
      <c r="G999" s="27"/>
      <c r="H999" s="30">
        <f xml:space="preserve"> R999*S999 + Q999*InosineTablo[[#All],[Sütun4]] + T999</f>
        <v>0</v>
      </c>
      <c r="Q999" s="71">
        <f t="shared" si="68"/>
        <v>0</v>
      </c>
      <c r="R999" s="72">
        <f t="shared" si="69"/>
        <v>0</v>
      </c>
      <c r="S999" s="72">
        <f>IF( ISERROR( VLOOKUP(F999,FiyatTablosu[],MATCH(G999,saflastirma,0)+1,0)), 0, VLOOKUP(F999,FiyatTablosu[],MATCH(G999,saflastirma,0)+1,0))</f>
        <v>0</v>
      </c>
      <c r="T999" s="73">
        <f t="shared" si="67"/>
        <v>0</v>
      </c>
    </row>
    <row r="1000" spans="1:20" ht="15.75" customHeight="1" x14ac:dyDescent="0.2">
      <c r="A1000" s="42"/>
      <c r="B1000" s="41"/>
      <c r="C1000" s="44"/>
      <c r="D1000" s="40"/>
      <c r="E1000" s="26">
        <f t="shared" si="70"/>
        <v>0</v>
      </c>
      <c r="F1000" s="27"/>
      <c r="G1000" s="27"/>
      <c r="H1000" s="30">
        <f xml:space="preserve"> R1000*S1000 + Q1000*InosineTablo[[#All],[Sütun4]] + T1000</f>
        <v>0</v>
      </c>
      <c r="Q1000" s="71">
        <f t="shared" si="68"/>
        <v>0</v>
      </c>
      <c r="R1000" s="72">
        <f t="shared" si="69"/>
        <v>0</v>
      </c>
      <c r="S1000" s="72">
        <f>IF( ISERROR( VLOOKUP(F1000,FiyatTablosu[],MATCH(G1000,saflastirma,0)+1,0)), 0, VLOOKUP(F1000,FiyatTablosu[],MATCH(G1000,saflastirma,0)+1,0))</f>
        <v>0</v>
      </c>
      <c r="T1000" s="73">
        <f t="shared" si="67"/>
        <v>0</v>
      </c>
    </row>
    <row r="1001" spans="1:20" ht="15.75" customHeight="1" x14ac:dyDescent="0.2">
      <c r="A1001" s="42"/>
      <c r="B1001" s="41"/>
      <c r="C1001" s="44"/>
      <c r="D1001" s="40"/>
      <c r="E1001" s="26">
        <f t="shared" si="70"/>
        <v>0</v>
      </c>
      <c r="F1001" s="27"/>
      <c r="G1001" s="27"/>
      <c r="H1001" s="30">
        <f xml:space="preserve"> R1001*S1001 + Q1001*InosineTablo[[#All],[Sütun4]] + T1001</f>
        <v>0</v>
      </c>
      <c r="Q1001" s="71">
        <f t="shared" si="68"/>
        <v>0</v>
      </c>
      <c r="R1001" s="72">
        <f t="shared" si="69"/>
        <v>0</v>
      </c>
      <c r="S1001" s="72">
        <f>IF( ISERROR( VLOOKUP(F1001,FiyatTablosu[],MATCH(G1001,saflastirma,0)+1,0)), 0, VLOOKUP(F1001,FiyatTablosu[],MATCH(G1001,saflastirma,0)+1,0))</f>
        <v>0</v>
      </c>
      <c r="T1001" s="73">
        <f t="shared" si="67"/>
        <v>0</v>
      </c>
    </row>
    <row r="1002" spans="1:20" ht="15.75" customHeight="1" x14ac:dyDescent="0.2">
      <c r="A1002" s="42"/>
      <c r="B1002" s="41"/>
      <c r="C1002" s="44"/>
      <c r="D1002" s="40"/>
      <c r="E1002" s="26">
        <f t="shared" si="70"/>
        <v>0</v>
      </c>
      <c r="F1002" s="27"/>
      <c r="G1002" s="27"/>
      <c r="H1002" s="30">
        <f xml:space="preserve"> R1002*S1002 + Q1002*InosineTablo[[#All],[Sütun4]] + T1002</f>
        <v>0</v>
      </c>
      <c r="Q1002" s="71">
        <f t="shared" si="68"/>
        <v>0</v>
      </c>
      <c r="R1002" s="72">
        <f t="shared" si="69"/>
        <v>0</v>
      </c>
      <c r="S1002" s="72">
        <f>IF( ISERROR( VLOOKUP(F1002,FiyatTablosu[],MATCH(G1002,saflastirma,0)+1,0)), 0, VLOOKUP(F1002,FiyatTablosu[],MATCH(G1002,saflastirma,0)+1,0))</f>
        <v>0</v>
      </c>
      <c r="T1002" s="73">
        <f t="shared" si="67"/>
        <v>0</v>
      </c>
    </row>
    <row r="1003" spans="1:20" ht="15.75" customHeight="1" x14ac:dyDescent="0.2">
      <c r="A1003" s="42"/>
      <c r="B1003" s="41"/>
      <c r="C1003" s="44"/>
      <c r="D1003" s="40"/>
      <c r="E1003" s="26">
        <f t="shared" si="70"/>
        <v>0</v>
      </c>
      <c r="F1003" s="27"/>
      <c r="G1003" s="27"/>
      <c r="H1003" s="30">
        <f xml:space="preserve"> R1003*S1003 + Q1003*InosineTablo[[#All],[Sütun4]] + T1003</f>
        <v>0</v>
      </c>
      <c r="Q1003" s="71">
        <f t="shared" si="68"/>
        <v>0</v>
      </c>
      <c r="R1003" s="72">
        <f t="shared" si="69"/>
        <v>0</v>
      </c>
      <c r="S1003" s="72">
        <f>IF( ISERROR( VLOOKUP(F1003,FiyatTablosu[],MATCH(G1003,saflastirma,0)+1,0)), 0, VLOOKUP(F1003,FiyatTablosu[],MATCH(G1003,saflastirma,0)+1,0))</f>
        <v>0</v>
      </c>
      <c r="T1003" s="73">
        <f t="shared" si="67"/>
        <v>0</v>
      </c>
    </row>
    <row r="1004" spans="1:20" ht="15.75" customHeight="1" x14ac:dyDescent="0.2">
      <c r="A1004" s="42"/>
      <c r="B1004" s="41"/>
      <c r="C1004" s="44"/>
      <c r="D1004" s="40"/>
      <c r="E1004" s="26">
        <f t="shared" si="70"/>
        <v>0</v>
      </c>
      <c r="F1004" s="27"/>
      <c r="G1004" s="27"/>
      <c r="H1004" s="30">
        <f xml:space="preserve"> R1004*S1004 + Q1004*InosineTablo[[#All],[Sütun4]] + T1004</f>
        <v>0</v>
      </c>
      <c r="Q1004" s="71">
        <f t="shared" si="68"/>
        <v>0</v>
      </c>
      <c r="R1004" s="72">
        <f t="shared" si="69"/>
        <v>0</v>
      </c>
      <c r="S1004" s="72">
        <f>IF( ISERROR( VLOOKUP(F1004,FiyatTablosu[],MATCH(G1004,saflastirma,0)+1,0)), 0, VLOOKUP(F1004,FiyatTablosu[],MATCH(G1004,saflastirma,0)+1,0))</f>
        <v>0</v>
      </c>
      <c r="T1004" s="73">
        <f t="shared" si="67"/>
        <v>0</v>
      </c>
    </row>
    <row r="1005" spans="1:20" ht="15.75" customHeight="1" x14ac:dyDescent="0.2">
      <c r="A1005" s="42"/>
      <c r="B1005" s="41"/>
      <c r="C1005" s="44"/>
      <c r="D1005" s="40"/>
      <c r="E1005" s="26">
        <f t="shared" si="70"/>
        <v>0</v>
      </c>
      <c r="F1005" s="27"/>
      <c r="G1005" s="27"/>
      <c r="H1005" s="30">
        <f xml:space="preserve"> R1005*S1005 + Q1005*InosineTablo[[#All],[Sütun4]] + T1005</f>
        <v>0</v>
      </c>
      <c r="Q1005" s="71">
        <f t="shared" si="68"/>
        <v>0</v>
      </c>
      <c r="R1005" s="72">
        <f t="shared" si="69"/>
        <v>0</v>
      </c>
      <c r="S1005" s="72">
        <f>IF( ISERROR( VLOOKUP(F1005,FiyatTablosu[],MATCH(G1005,saflastirma,0)+1,0)), 0, VLOOKUP(F1005,FiyatTablosu[],MATCH(G1005,saflastirma,0)+1,0))</f>
        <v>0</v>
      </c>
      <c r="T1005" s="73">
        <f t="shared" si="67"/>
        <v>0</v>
      </c>
    </row>
    <row r="1006" spans="1:20" ht="15.75" customHeight="1" x14ac:dyDescent="0.2">
      <c r="A1006" s="42"/>
      <c r="B1006" s="41"/>
      <c r="C1006" s="44"/>
      <c r="D1006" s="40"/>
      <c r="E1006" s="26">
        <f t="shared" si="70"/>
        <v>0</v>
      </c>
      <c r="F1006" s="27"/>
      <c r="G1006" s="27"/>
      <c r="H1006" s="30">
        <f xml:space="preserve"> R1006*S1006 + Q1006*InosineTablo[[#All],[Sütun4]] + T1006</f>
        <v>0</v>
      </c>
      <c r="Q1006" s="71">
        <f t="shared" si="68"/>
        <v>0</v>
      </c>
      <c r="R1006" s="72">
        <f t="shared" si="69"/>
        <v>0</v>
      </c>
      <c r="S1006" s="72">
        <f>IF( ISERROR( VLOOKUP(F1006,FiyatTablosu[],MATCH(G1006,saflastirma,0)+1,0)), 0, VLOOKUP(F1006,FiyatTablosu[],MATCH(G1006,saflastirma,0)+1,0))</f>
        <v>0</v>
      </c>
      <c r="T1006" s="73">
        <f t="shared" si="67"/>
        <v>0</v>
      </c>
    </row>
    <row r="1007" spans="1:20" ht="15.75" customHeight="1" x14ac:dyDescent="0.2">
      <c r="A1007" s="42"/>
      <c r="B1007" s="41"/>
      <c r="C1007" s="44"/>
      <c r="D1007" s="40"/>
      <c r="E1007" s="26">
        <f t="shared" si="70"/>
        <v>0</v>
      </c>
      <c r="F1007" s="27"/>
      <c r="G1007" s="27"/>
      <c r="H1007" s="30">
        <f xml:space="preserve"> R1007*S1007 + Q1007*InosineTablo[[#All],[Sütun4]] + T1007</f>
        <v>0</v>
      </c>
      <c r="Q1007" s="71">
        <f t="shared" si="68"/>
        <v>0</v>
      </c>
      <c r="R1007" s="72">
        <f t="shared" si="69"/>
        <v>0</v>
      </c>
      <c r="S1007" s="72">
        <f>IF( ISERROR( VLOOKUP(F1007,FiyatTablosu[],MATCH(G1007,saflastirma,0)+1,0)), 0, VLOOKUP(F1007,FiyatTablosu[],MATCH(G1007,saflastirma,0)+1,0))</f>
        <v>0</v>
      </c>
      <c r="T1007" s="73">
        <f t="shared" si="67"/>
        <v>0</v>
      </c>
    </row>
    <row r="1008" spans="1:20" ht="15.75" customHeight="1" x14ac:dyDescent="0.2">
      <c r="A1008" s="42"/>
      <c r="B1008" s="41"/>
      <c r="C1008" s="44"/>
      <c r="D1008" s="40"/>
      <c r="E1008" s="26">
        <f t="shared" si="70"/>
        <v>0</v>
      </c>
      <c r="F1008" s="27"/>
      <c r="G1008" s="27"/>
      <c r="H1008" s="30">
        <f xml:space="preserve"> R1008*S1008 + Q1008*InosineTablo[[#All],[Sütun4]] + T1008</f>
        <v>0</v>
      </c>
      <c r="Q1008" s="71">
        <f t="shared" si="68"/>
        <v>0</v>
      </c>
      <c r="R1008" s="72">
        <f t="shared" si="69"/>
        <v>0</v>
      </c>
      <c r="S1008" s="72">
        <f>IF( ISERROR( VLOOKUP(F1008,FiyatTablosu[],MATCH(G1008,saflastirma,0)+1,0)), 0, VLOOKUP(F1008,FiyatTablosu[],MATCH(G1008,saflastirma,0)+1,0))</f>
        <v>0</v>
      </c>
      <c r="T1008" s="73">
        <f t="shared" si="67"/>
        <v>0</v>
      </c>
    </row>
    <row r="1009" spans="1:20" ht="15.75" customHeight="1" x14ac:dyDescent="0.2">
      <c r="A1009" s="42"/>
      <c r="B1009" s="41"/>
      <c r="C1009" s="44"/>
      <c r="D1009" s="40"/>
      <c r="E1009" s="26">
        <f t="shared" si="70"/>
        <v>0</v>
      </c>
      <c r="F1009" s="27"/>
      <c r="G1009" s="27"/>
      <c r="H1009" s="30">
        <f xml:space="preserve"> R1009*S1009 + Q1009*InosineTablo[[#All],[Sütun4]] + T1009</f>
        <v>0</v>
      </c>
      <c r="Q1009" s="71">
        <f t="shared" si="68"/>
        <v>0</v>
      </c>
      <c r="R1009" s="72">
        <f t="shared" si="69"/>
        <v>0</v>
      </c>
      <c r="S1009" s="72">
        <f>IF( ISERROR( VLOOKUP(F1009,FiyatTablosu[],MATCH(G1009,saflastirma,0)+1,0)), 0, VLOOKUP(F1009,FiyatTablosu[],MATCH(G1009,saflastirma,0)+1,0))</f>
        <v>0</v>
      </c>
      <c r="T1009" s="73">
        <f t="shared" si="67"/>
        <v>0</v>
      </c>
    </row>
    <row r="1010" spans="1:20" ht="15.75" customHeight="1" x14ac:dyDescent="0.2">
      <c r="A1010" s="42"/>
      <c r="B1010" s="41"/>
      <c r="C1010" s="44"/>
      <c r="D1010" s="40"/>
      <c r="E1010" s="26">
        <f t="shared" si="70"/>
        <v>0</v>
      </c>
      <c r="F1010" s="27"/>
      <c r="G1010" s="27"/>
      <c r="H1010" s="30">
        <f xml:space="preserve"> R1010*S1010 + Q1010*InosineTablo[[#All],[Sütun4]] + T1010</f>
        <v>0</v>
      </c>
      <c r="Q1010" s="71">
        <f t="shared" si="68"/>
        <v>0</v>
      </c>
      <c r="R1010" s="72">
        <f t="shared" si="69"/>
        <v>0</v>
      </c>
      <c r="S1010" s="72">
        <f>IF( ISERROR( VLOOKUP(F1010,FiyatTablosu[],MATCH(G1010,saflastirma,0)+1,0)), 0, VLOOKUP(F1010,FiyatTablosu[],MATCH(G1010,saflastirma,0)+1,0))</f>
        <v>0</v>
      </c>
      <c r="T1010" s="73">
        <f t="shared" si="67"/>
        <v>0</v>
      </c>
    </row>
    <row r="1011" spans="1:20" ht="15.75" customHeight="1" x14ac:dyDescent="0.2">
      <c r="A1011" s="42"/>
      <c r="B1011" s="41"/>
      <c r="C1011" s="44"/>
      <c r="D1011" s="40"/>
      <c r="E1011" s="26">
        <f t="shared" si="70"/>
        <v>0</v>
      </c>
      <c r="F1011" s="27"/>
      <c r="G1011" s="27"/>
      <c r="H1011" s="30">
        <f xml:space="preserve"> R1011*S1011 + Q1011*InosineTablo[[#All],[Sütun4]] + T1011</f>
        <v>0</v>
      </c>
      <c r="Q1011" s="71">
        <f t="shared" si="68"/>
        <v>0</v>
      </c>
      <c r="R1011" s="72">
        <f t="shared" si="69"/>
        <v>0</v>
      </c>
      <c r="S1011" s="72">
        <f>IF( ISERROR( VLOOKUP(F1011,FiyatTablosu[],MATCH(G1011,saflastirma,0)+1,0)), 0, VLOOKUP(F1011,FiyatTablosu[],MATCH(G1011,saflastirma,0)+1,0))</f>
        <v>0</v>
      </c>
      <c r="T1011" s="73">
        <f t="shared" si="67"/>
        <v>0</v>
      </c>
    </row>
    <row r="1012" spans="1:20" ht="15.75" customHeight="1" x14ac:dyDescent="0.2">
      <c r="A1012" s="42"/>
      <c r="B1012" s="41"/>
      <c r="C1012" s="44"/>
      <c r="D1012" s="40"/>
      <c r="E1012" s="26">
        <f t="shared" si="70"/>
        <v>0</v>
      </c>
      <c r="F1012" s="27"/>
      <c r="G1012" s="27"/>
      <c r="H1012" s="30">
        <f xml:space="preserve"> R1012*S1012 + Q1012*InosineTablo[[#All],[Sütun4]] + T1012</f>
        <v>0</v>
      </c>
      <c r="Q1012" s="71">
        <f t="shared" si="68"/>
        <v>0</v>
      </c>
      <c r="R1012" s="72">
        <f t="shared" si="69"/>
        <v>0</v>
      </c>
      <c r="S1012" s="72">
        <f>IF( ISERROR( VLOOKUP(F1012,FiyatTablosu[],MATCH(G1012,saflastirma,0)+1,0)), 0, VLOOKUP(F1012,FiyatTablosu[],MATCH(G1012,saflastirma,0)+1,0))</f>
        <v>0</v>
      </c>
      <c r="T1012" s="73">
        <f t="shared" si="67"/>
        <v>0</v>
      </c>
    </row>
    <row r="1013" spans="1:20" ht="15.75" customHeight="1" x14ac:dyDescent="0.2">
      <c r="A1013" s="42"/>
      <c r="B1013" s="41"/>
      <c r="C1013" s="44"/>
      <c r="D1013" s="40"/>
      <c r="E1013" s="26">
        <f t="shared" si="70"/>
        <v>0</v>
      </c>
      <c r="F1013" s="27"/>
      <c r="G1013" s="27"/>
      <c r="H1013" s="30">
        <f xml:space="preserve"> R1013*S1013 + Q1013*InosineTablo[[#All],[Sütun4]] + T1013</f>
        <v>0</v>
      </c>
      <c r="Q1013" s="71">
        <f t="shared" si="68"/>
        <v>0</v>
      </c>
      <c r="R1013" s="72">
        <f t="shared" si="69"/>
        <v>0</v>
      </c>
      <c r="S1013" s="72">
        <f>IF( ISERROR( VLOOKUP(F1013,FiyatTablosu[],MATCH(G1013,saflastirma,0)+1,0)), 0, VLOOKUP(F1013,FiyatTablosu[],MATCH(G1013,saflastirma,0)+1,0))</f>
        <v>0</v>
      </c>
      <c r="T1013" s="73">
        <f t="shared" si="67"/>
        <v>0</v>
      </c>
    </row>
    <row r="1014" spans="1:20" ht="15.75" customHeight="1" x14ac:dyDescent="0.2">
      <c r="A1014" s="42"/>
      <c r="B1014" s="41"/>
      <c r="C1014" s="44"/>
      <c r="D1014" s="40"/>
      <c r="E1014" s="26">
        <f t="shared" si="70"/>
        <v>0</v>
      </c>
      <c r="F1014" s="27"/>
      <c r="G1014" s="27"/>
      <c r="H1014" s="30">
        <f xml:space="preserve"> R1014*S1014 + Q1014*InosineTablo[[#All],[Sütun4]] + T1014</f>
        <v>0</v>
      </c>
      <c r="Q1014" s="71">
        <f t="shared" si="68"/>
        <v>0</v>
      </c>
      <c r="R1014" s="72">
        <f t="shared" si="69"/>
        <v>0</v>
      </c>
      <c r="S1014" s="72">
        <f>IF( ISERROR( VLOOKUP(F1014,FiyatTablosu[],MATCH(G1014,saflastirma,0)+1,0)), 0, VLOOKUP(F1014,FiyatTablosu[],MATCH(G1014,saflastirma,0)+1,0))</f>
        <v>0</v>
      </c>
      <c r="T1014" s="73">
        <f t="shared" si="67"/>
        <v>0</v>
      </c>
    </row>
    <row r="1015" spans="1:20" ht="15.75" customHeight="1" x14ac:dyDescent="0.2">
      <c r="A1015" s="42"/>
      <c r="B1015" s="41"/>
      <c r="C1015" s="44"/>
      <c r="D1015" s="40"/>
      <c r="E1015" s="26">
        <f t="shared" si="70"/>
        <v>0</v>
      </c>
      <c r="F1015" s="27"/>
      <c r="G1015" s="27"/>
      <c r="H1015" s="30">
        <f xml:space="preserve"> R1015*S1015 + Q1015*InosineTablo[[#All],[Sütun4]] + T1015</f>
        <v>0</v>
      </c>
      <c r="Q1015" s="71">
        <f t="shared" si="68"/>
        <v>0</v>
      </c>
      <c r="R1015" s="72">
        <f t="shared" si="69"/>
        <v>0</v>
      </c>
      <c r="S1015" s="72">
        <f>IF( ISERROR( VLOOKUP(F1015,FiyatTablosu[],MATCH(G1015,saflastirma,0)+1,0)), 0, VLOOKUP(F1015,FiyatTablosu[],MATCH(G1015,saflastirma,0)+1,0))</f>
        <v>0</v>
      </c>
      <c r="T1015" s="73">
        <f t="shared" si="67"/>
        <v>0</v>
      </c>
    </row>
    <row r="1016" spans="1:20" ht="15.75" customHeight="1" x14ac:dyDescent="0.2">
      <c r="A1016" s="42"/>
      <c r="B1016" s="41"/>
      <c r="C1016" s="44"/>
      <c r="D1016" s="40"/>
      <c r="E1016" s="26">
        <f t="shared" si="70"/>
        <v>0</v>
      </c>
      <c r="F1016" s="27"/>
      <c r="G1016" s="27"/>
      <c r="H1016" s="30">
        <f xml:space="preserve"> R1016*S1016 + Q1016*InosineTablo[[#All],[Sütun4]] + T1016</f>
        <v>0</v>
      </c>
      <c r="Q1016" s="71">
        <f t="shared" si="68"/>
        <v>0</v>
      </c>
      <c r="R1016" s="72">
        <f t="shared" si="69"/>
        <v>0</v>
      </c>
      <c r="S1016" s="72">
        <f>IF( ISERROR( VLOOKUP(F1016,FiyatTablosu[],MATCH(G1016,saflastirma,0)+1,0)), 0, VLOOKUP(F1016,FiyatTablosu[],MATCH(G1016,saflastirma,0)+1,0))</f>
        <v>0</v>
      </c>
      <c r="T1016" s="73">
        <f t="shared" si="67"/>
        <v>0</v>
      </c>
    </row>
    <row r="1017" spans="1:20" ht="15.75" customHeight="1" x14ac:dyDescent="0.2">
      <c r="A1017" s="42"/>
      <c r="B1017" s="41"/>
      <c r="C1017" s="44"/>
      <c r="D1017" s="40"/>
      <c r="E1017" s="26">
        <f t="shared" si="70"/>
        <v>0</v>
      </c>
      <c r="F1017" s="27"/>
      <c r="G1017" s="27"/>
      <c r="H1017" s="30">
        <f xml:space="preserve"> R1017*S1017 + Q1017*InosineTablo[[#All],[Sütun4]] + T1017</f>
        <v>0</v>
      </c>
      <c r="Q1017" s="71">
        <f t="shared" si="68"/>
        <v>0</v>
      </c>
      <c r="R1017" s="72">
        <f t="shared" si="69"/>
        <v>0</v>
      </c>
      <c r="S1017" s="72">
        <f>IF( ISERROR( VLOOKUP(F1017,FiyatTablosu[],MATCH(G1017,saflastirma,0)+1,0)), 0, VLOOKUP(F1017,FiyatTablosu[],MATCH(G1017,saflastirma,0)+1,0))</f>
        <v>0</v>
      </c>
      <c r="T1017" s="73">
        <f t="shared" si="67"/>
        <v>0</v>
      </c>
    </row>
    <row r="1018" spans="1:20" ht="15.75" customHeight="1" x14ac:dyDescent="0.2">
      <c r="A1018" s="42"/>
      <c r="B1018" s="41"/>
      <c r="C1018" s="44"/>
      <c r="D1018" s="40"/>
      <c r="E1018" s="26">
        <f t="shared" si="70"/>
        <v>0</v>
      </c>
      <c r="F1018" s="27"/>
      <c r="G1018" s="27"/>
      <c r="H1018" s="30">
        <f xml:space="preserve"> R1018*S1018 + Q1018*InosineTablo[[#All],[Sütun4]] + T1018</f>
        <v>0</v>
      </c>
      <c r="Q1018" s="71">
        <f t="shared" si="68"/>
        <v>0</v>
      </c>
      <c r="R1018" s="72">
        <f t="shared" si="69"/>
        <v>0</v>
      </c>
      <c r="S1018" s="72">
        <f>IF( ISERROR( VLOOKUP(F1018,FiyatTablosu[],MATCH(G1018,saflastirma,0)+1,0)), 0, VLOOKUP(F1018,FiyatTablosu[],MATCH(G1018,saflastirma,0)+1,0))</f>
        <v>0</v>
      </c>
      <c r="T1018" s="73">
        <f t="shared" si="67"/>
        <v>0</v>
      </c>
    </row>
    <row r="1019" spans="1:20" ht="15.75" customHeight="1" x14ac:dyDescent="0.2">
      <c r="A1019" s="42"/>
      <c r="B1019" s="41"/>
      <c r="C1019" s="44"/>
      <c r="D1019" s="40"/>
      <c r="E1019" s="26">
        <f t="shared" si="70"/>
        <v>0</v>
      </c>
      <c r="F1019" s="27"/>
      <c r="G1019" s="27"/>
      <c r="H1019" s="30">
        <f xml:space="preserve"> R1019*S1019 + Q1019*InosineTablo[[#All],[Sütun4]] + T1019</f>
        <v>0</v>
      </c>
      <c r="Q1019" s="71">
        <f t="shared" si="68"/>
        <v>0</v>
      </c>
      <c r="R1019" s="72">
        <f t="shared" si="69"/>
        <v>0</v>
      </c>
      <c r="S1019" s="72">
        <f>IF( ISERROR( VLOOKUP(F1019,FiyatTablosu[],MATCH(G1019,saflastirma,0)+1,0)), 0, VLOOKUP(F1019,FiyatTablosu[],MATCH(G1019,saflastirma,0)+1,0))</f>
        <v>0</v>
      </c>
      <c r="T1019" s="73">
        <f t="shared" si="67"/>
        <v>0</v>
      </c>
    </row>
    <row r="1020" spans="1:20" ht="15.75" customHeight="1" x14ac:dyDescent="0.2">
      <c r="A1020" s="42"/>
      <c r="B1020" s="41"/>
      <c r="C1020" s="44"/>
      <c r="D1020" s="40"/>
      <c r="E1020" s="26">
        <f t="shared" si="70"/>
        <v>0</v>
      </c>
      <c r="F1020" s="27"/>
      <c r="G1020" s="27"/>
      <c r="H1020" s="30">
        <f xml:space="preserve"> R1020*S1020 + Q1020*InosineTablo[[#All],[Sütun4]] + T1020</f>
        <v>0</v>
      </c>
      <c r="Q1020" s="71">
        <f t="shared" si="68"/>
        <v>0</v>
      </c>
      <c r="R1020" s="72">
        <f t="shared" si="69"/>
        <v>0</v>
      </c>
      <c r="S1020" s="72">
        <f>IF( ISERROR( VLOOKUP(F1020,FiyatTablosu[],MATCH(G1020,saflastirma,0)+1,0)), 0, VLOOKUP(F1020,FiyatTablosu[],MATCH(G1020,saflastirma,0)+1,0))</f>
        <v>0</v>
      </c>
      <c r="T1020" s="73">
        <f t="shared" si="67"/>
        <v>0</v>
      </c>
    </row>
    <row r="1021" spans="1:20" ht="15.75" customHeight="1" x14ac:dyDescent="0.2">
      <c r="A1021" s="42"/>
      <c r="B1021" s="41"/>
      <c r="C1021" s="44"/>
      <c r="D1021" s="40"/>
      <c r="E1021" s="26">
        <f t="shared" si="70"/>
        <v>0</v>
      </c>
      <c r="F1021" s="27"/>
      <c r="G1021" s="27"/>
      <c r="H1021" s="30">
        <f xml:space="preserve"> R1021*S1021 + Q1021*InosineTablo[[#All],[Sütun4]] + T1021</f>
        <v>0</v>
      </c>
      <c r="Q1021" s="71">
        <f t="shared" si="68"/>
        <v>0</v>
      </c>
      <c r="R1021" s="72">
        <f t="shared" si="69"/>
        <v>0</v>
      </c>
      <c r="S1021" s="72">
        <f>IF( ISERROR( VLOOKUP(F1021,FiyatTablosu[],MATCH(G1021,saflastirma,0)+1,0)), 0, VLOOKUP(F1021,FiyatTablosu[],MATCH(G1021,saflastirma,0)+1,0))</f>
        <v>0</v>
      </c>
      <c r="T1021" s="73">
        <f t="shared" si="67"/>
        <v>0</v>
      </c>
    </row>
    <row r="1022" spans="1:20" ht="15.75" customHeight="1" x14ac:dyDescent="0.2">
      <c r="A1022" s="42"/>
      <c r="B1022" s="41"/>
      <c r="C1022" s="44"/>
      <c r="D1022" s="40"/>
      <c r="E1022" s="26">
        <f t="shared" si="70"/>
        <v>0</v>
      </c>
      <c r="F1022" s="27"/>
      <c r="G1022" s="27"/>
      <c r="H1022" s="30">
        <f xml:space="preserve"> R1022*S1022 + Q1022*InosineTablo[[#All],[Sütun4]] + T1022</f>
        <v>0</v>
      </c>
      <c r="Q1022" s="71">
        <f t="shared" si="68"/>
        <v>0</v>
      </c>
      <c r="R1022" s="72">
        <f t="shared" si="69"/>
        <v>0</v>
      </c>
      <c r="S1022" s="72">
        <f>IF( ISERROR( VLOOKUP(F1022,FiyatTablosu[],MATCH(G1022,saflastirma,0)+1,0)), 0, VLOOKUP(F1022,FiyatTablosu[],MATCH(G1022,saflastirma,0)+1,0))</f>
        <v>0</v>
      </c>
      <c r="T1022" s="73">
        <f t="shared" si="67"/>
        <v>0</v>
      </c>
    </row>
    <row r="1023" spans="1:20" ht="15.75" customHeight="1" x14ac:dyDescent="0.2">
      <c r="A1023" s="42"/>
      <c r="B1023" s="41"/>
      <c r="C1023" s="44"/>
      <c r="D1023" s="40"/>
      <c r="E1023" s="26">
        <f t="shared" si="70"/>
        <v>0</v>
      </c>
      <c r="F1023" s="27"/>
      <c r="G1023" s="27"/>
      <c r="H1023" s="30">
        <f xml:space="preserve"> R1023*S1023 + Q1023*InosineTablo[[#All],[Sütun4]] + T1023</f>
        <v>0</v>
      </c>
      <c r="Q1023" s="71">
        <f t="shared" si="68"/>
        <v>0</v>
      </c>
      <c r="R1023" s="72">
        <f t="shared" si="69"/>
        <v>0</v>
      </c>
      <c r="S1023" s="72">
        <f>IF( ISERROR( VLOOKUP(F1023,FiyatTablosu[],MATCH(G1023,saflastirma,0)+1,0)), 0, VLOOKUP(F1023,FiyatTablosu[],MATCH(G1023,saflastirma,0)+1,0))</f>
        <v>0</v>
      </c>
      <c r="T1023" s="73">
        <f t="shared" si="67"/>
        <v>0</v>
      </c>
    </row>
    <row r="1024" spans="1:20" ht="15.75" customHeight="1" x14ac:dyDescent="0.2">
      <c r="A1024" s="42"/>
      <c r="B1024" s="41"/>
      <c r="C1024" s="44"/>
      <c r="D1024" s="40"/>
      <c r="E1024" s="26">
        <f t="shared" si="70"/>
        <v>0</v>
      </c>
      <c r="F1024" s="27"/>
      <c r="G1024" s="27"/>
      <c r="H1024" s="30">
        <f xml:space="preserve"> R1024*S1024 + Q1024*InosineTablo[[#All],[Sütun4]] + T1024</f>
        <v>0</v>
      </c>
      <c r="Q1024" s="71">
        <f t="shared" si="68"/>
        <v>0</v>
      </c>
      <c r="R1024" s="72">
        <f t="shared" si="69"/>
        <v>0</v>
      </c>
      <c r="S1024" s="72">
        <f>IF( ISERROR( VLOOKUP(F1024,FiyatTablosu[],MATCH(G1024,saflastirma,0)+1,0)), 0, VLOOKUP(F1024,FiyatTablosu[],MATCH(G1024,saflastirma,0)+1,0))</f>
        <v>0</v>
      </c>
      <c r="T1024" s="73">
        <f t="shared" si="67"/>
        <v>0</v>
      </c>
    </row>
    <row r="1025" spans="1:20" ht="15.75" customHeight="1" x14ac:dyDescent="0.2">
      <c r="A1025" s="42"/>
      <c r="B1025" s="41"/>
      <c r="C1025" s="44"/>
      <c r="D1025" s="40"/>
      <c r="E1025" s="26">
        <f t="shared" si="70"/>
        <v>0</v>
      </c>
      <c r="F1025" s="27"/>
      <c r="G1025" s="27"/>
      <c r="H1025" s="30">
        <f xml:space="preserve"> R1025*S1025 + Q1025*InosineTablo[[#All],[Sütun4]] + T1025</f>
        <v>0</v>
      </c>
      <c r="Q1025" s="71">
        <f t="shared" si="68"/>
        <v>0</v>
      </c>
      <c r="R1025" s="72">
        <f t="shared" si="69"/>
        <v>0</v>
      </c>
      <c r="S1025" s="72">
        <f>IF( ISERROR( VLOOKUP(F1025,FiyatTablosu[],MATCH(G1025,saflastirma,0)+1,0)), 0, VLOOKUP(F1025,FiyatTablosu[],MATCH(G1025,saflastirma,0)+1,0))</f>
        <v>0</v>
      </c>
      <c r="T1025" s="73">
        <f t="shared" si="67"/>
        <v>0</v>
      </c>
    </row>
    <row r="1026" spans="1:20" ht="15.75" customHeight="1" x14ac:dyDescent="0.2">
      <c r="A1026" s="42"/>
      <c r="B1026" s="41"/>
      <c r="C1026" s="44"/>
      <c r="D1026" s="40"/>
      <c r="E1026" s="26">
        <f t="shared" si="70"/>
        <v>0</v>
      </c>
      <c r="F1026" s="27"/>
      <c r="G1026" s="27"/>
      <c r="H1026" s="30">
        <f xml:space="preserve"> R1026*S1026 + Q1026*InosineTablo[[#All],[Sütun4]] + T1026</f>
        <v>0</v>
      </c>
      <c r="Q1026" s="71">
        <f t="shared" si="68"/>
        <v>0</v>
      </c>
      <c r="R1026" s="72">
        <f t="shared" si="69"/>
        <v>0</v>
      </c>
      <c r="S1026" s="72">
        <f>IF( ISERROR( VLOOKUP(F1026,FiyatTablosu[],MATCH(G1026,saflastirma,0)+1,0)), 0, VLOOKUP(F1026,FiyatTablosu[],MATCH(G1026,saflastirma,0)+1,0))</f>
        <v>0</v>
      </c>
      <c r="T1026" s="73">
        <f t="shared" si="67"/>
        <v>0</v>
      </c>
    </row>
    <row r="1027" spans="1:20" ht="15.75" customHeight="1" x14ac:dyDescent="0.2">
      <c r="A1027" s="42"/>
      <c r="B1027" s="41"/>
      <c r="C1027" s="44"/>
      <c r="D1027" s="40"/>
      <c r="E1027" s="26">
        <f t="shared" si="70"/>
        <v>0</v>
      </c>
      <c r="F1027" s="27"/>
      <c r="G1027" s="27"/>
      <c r="H1027" s="30">
        <f xml:space="preserve"> R1027*S1027 + Q1027*InosineTablo[[#All],[Sütun4]] + T1027</f>
        <v>0</v>
      </c>
      <c r="Q1027" s="71">
        <f t="shared" si="68"/>
        <v>0</v>
      </c>
      <c r="R1027" s="72">
        <f t="shared" si="69"/>
        <v>0</v>
      </c>
      <c r="S1027" s="72">
        <f>IF( ISERROR( VLOOKUP(F1027,FiyatTablosu[],MATCH(G1027,saflastirma,0)+1,0)), 0, VLOOKUP(F1027,FiyatTablosu[],MATCH(G1027,saflastirma,0)+1,0))</f>
        <v>0</v>
      </c>
      <c r="T1027" s="73">
        <f t="shared" si="67"/>
        <v>0</v>
      </c>
    </row>
    <row r="1028" spans="1:20" ht="15.75" customHeight="1" x14ac:dyDescent="0.2">
      <c r="A1028" s="42"/>
      <c r="B1028" s="41"/>
      <c r="C1028" s="44"/>
      <c r="D1028" s="40"/>
      <c r="E1028" s="26">
        <f t="shared" si="70"/>
        <v>0</v>
      </c>
      <c r="F1028" s="27"/>
      <c r="G1028" s="27"/>
      <c r="H1028" s="30">
        <f xml:space="preserve"> R1028*S1028 + Q1028*InosineTablo[[#All],[Sütun4]] + T1028</f>
        <v>0</v>
      </c>
      <c r="Q1028" s="71">
        <f t="shared" si="68"/>
        <v>0</v>
      </c>
      <c r="R1028" s="72">
        <f t="shared" si="69"/>
        <v>0</v>
      </c>
      <c r="S1028" s="72">
        <f>IF( ISERROR( VLOOKUP(F1028,FiyatTablosu[],MATCH(G1028,saflastirma,0)+1,0)), 0, VLOOKUP(F1028,FiyatTablosu[],MATCH(G1028,saflastirma,0)+1,0))</f>
        <v>0</v>
      </c>
      <c r="T1028" s="73">
        <f t="shared" si="67"/>
        <v>0</v>
      </c>
    </row>
    <row r="1029" spans="1:20" ht="15.75" customHeight="1" x14ac:dyDescent="0.2">
      <c r="A1029" s="42"/>
      <c r="B1029" s="41"/>
      <c r="C1029" s="44"/>
      <c r="D1029" s="40"/>
      <c r="E1029" s="26">
        <f t="shared" si="70"/>
        <v>0</v>
      </c>
      <c r="F1029" s="27"/>
      <c r="G1029" s="27"/>
      <c r="H1029" s="30">
        <f xml:space="preserve"> R1029*S1029 + Q1029*InosineTablo[[#All],[Sütun4]] + T1029</f>
        <v>0</v>
      </c>
      <c r="Q1029" s="71">
        <f t="shared" si="68"/>
        <v>0</v>
      </c>
      <c r="R1029" s="72">
        <f t="shared" si="69"/>
        <v>0</v>
      </c>
      <c r="S1029" s="72">
        <f>IF( ISERROR( VLOOKUP(F1029,FiyatTablosu[],MATCH(G1029,saflastirma,0)+1,0)), 0, VLOOKUP(F1029,FiyatTablosu[],MATCH(G1029,saflastirma,0)+1,0))</f>
        <v>0</v>
      </c>
      <c r="T1029" s="73">
        <f t="shared" si="67"/>
        <v>0</v>
      </c>
    </row>
    <row r="1030" spans="1:20" ht="15.75" customHeight="1" thickBot="1" x14ac:dyDescent="0.25">
      <c r="A1030" s="43"/>
      <c r="B1030" s="41"/>
      <c r="C1030" s="45"/>
      <c r="D1030" s="40"/>
      <c r="E1030" s="31">
        <f t="shared" si="70"/>
        <v>0</v>
      </c>
      <c r="F1030" s="32"/>
      <c r="G1030" s="27"/>
      <c r="H1030" s="30">
        <f xml:space="preserve"> R1030*S1030 + Q1030*InosineTablo[[#All],[Sütun4]] + T1030</f>
        <v>0</v>
      </c>
      <c r="Q1030" s="71">
        <f t="shared" si="68"/>
        <v>0</v>
      </c>
      <c r="R1030" s="72">
        <f t="shared" si="69"/>
        <v>0</v>
      </c>
      <c r="S1030" s="72">
        <f>IF( ISERROR( VLOOKUP(F1030,FiyatTablosu[],MATCH(G1030,saflastirma,0)+1,0)), 0, VLOOKUP(F1030,FiyatTablosu[],MATCH(G1030,saflastirma,0)+1,0))</f>
        <v>0</v>
      </c>
      <c r="T1030" s="73">
        <f t="shared" si="67"/>
        <v>0</v>
      </c>
    </row>
    <row r="1031" spans="1:20" x14ac:dyDescent="0.2">
      <c r="G1031" s="28"/>
      <c r="H1031" s="29"/>
      <c r="I1031" s="28"/>
    </row>
    <row r="1032" spans="1:20" x14ac:dyDescent="0.2">
      <c r="G1032" s="28"/>
      <c r="H1032" s="29"/>
      <c r="I1032" s="28"/>
    </row>
    <row r="1033" spans="1:20" x14ac:dyDescent="0.2">
      <c r="G1033" s="28"/>
      <c r="H1033" s="29"/>
      <c r="I1033" s="28"/>
    </row>
    <row r="1034" spans="1:20" x14ac:dyDescent="0.2">
      <c r="G1034" s="28"/>
      <c r="H1034" s="29"/>
      <c r="I1034" s="28"/>
    </row>
    <row r="1035" spans="1:20" x14ac:dyDescent="0.2">
      <c r="G1035" s="28"/>
      <c r="H1035" s="29"/>
      <c r="I1035" s="28"/>
    </row>
    <row r="1036" spans="1:20" x14ac:dyDescent="0.2">
      <c r="G1036" s="28"/>
      <c r="H1036" s="29"/>
      <c r="I1036" s="28"/>
    </row>
    <row r="1037" spans="1:20" x14ac:dyDescent="0.2">
      <c r="G1037" s="28"/>
      <c r="H1037" s="29"/>
      <c r="I1037" s="28"/>
    </row>
    <row r="1038" spans="1:20" x14ac:dyDescent="0.2">
      <c r="G1038" s="28"/>
      <c r="H1038" s="29"/>
      <c r="I1038" s="28"/>
    </row>
    <row r="1039" spans="1:20" x14ac:dyDescent="0.2">
      <c r="G1039" s="28"/>
      <c r="H1039" s="29"/>
      <c r="I1039" s="28"/>
    </row>
    <row r="1040" spans="1:20" x14ac:dyDescent="0.2">
      <c r="G1040" s="28"/>
      <c r="H1040" s="29"/>
      <c r="I1040" s="28"/>
    </row>
    <row r="1041" spans="7:9" x14ac:dyDescent="0.2">
      <c r="G1041" s="28"/>
      <c r="H1041" s="29"/>
      <c r="I1041" s="28"/>
    </row>
    <row r="1042" spans="7:9" x14ac:dyDescent="0.2">
      <c r="G1042" s="28"/>
      <c r="H1042" s="29"/>
      <c r="I1042" s="28"/>
    </row>
    <row r="1043" spans="7:9" x14ac:dyDescent="0.2">
      <c r="G1043" s="28"/>
      <c r="H1043" s="29"/>
      <c r="I1043" s="28"/>
    </row>
    <row r="1044" spans="7:9" x14ac:dyDescent="0.2">
      <c r="G1044" s="28"/>
      <c r="H1044" s="29"/>
      <c r="I1044" s="28"/>
    </row>
    <row r="1045" spans="7:9" x14ac:dyDescent="0.2">
      <c r="G1045" s="28"/>
      <c r="H1045" s="29"/>
      <c r="I1045" s="28"/>
    </row>
    <row r="1046" spans="7:9" x14ac:dyDescent="0.2">
      <c r="G1046" s="28"/>
      <c r="H1046" s="29"/>
      <c r="I1046" s="28"/>
    </row>
    <row r="1047" spans="7:9" x14ac:dyDescent="0.2">
      <c r="G1047" s="28"/>
      <c r="H1047" s="29"/>
      <c r="I1047" s="28"/>
    </row>
    <row r="1048" spans="7:9" x14ac:dyDescent="0.2">
      <c r="G1048" s="28"/>
      <c r="H1048" s="29"/>
      <c r="I1048" s="28"/>
    </row>
    <row r="1049" spans="7:9" x14ac:dyDescent="0.2">
      <c r="G1049" s="28"/>
      <c r="H1049" s="29"/>
      <c r="I1049" s="28"/>
    </row>
    <row r="1050" spans="7:9" x14ac:dyDescent="0.2">
      <c r="G1050" s="28"/>
      <c r="H1050" s="29"/>
      <c r="I1050" s="28"/>
    </row>
    <row r="1051" spans="7:9" x14ac:dyDescent="0.2">
      <c r="G1051" s="28"/>
      <c r="H1051" s="29"/>
      <c r="I1051" s="28"/>
    </row>
    <row r="1052" spans="7:9" x14ac:dyDescent="0.2">
      <c r="G1052" s="28"/>
      <c r="H1052" s="29"/>
      <c r="I1052" s="28"/>
    </row>
    <row r="1053" spans="7:9" x14ac:dyDescent="0.2">
      <c r="G1053" s="28"/>
      <c r="H1053" s="29"/>
      <c r="I1053" s="28"/>
    </row>
    <row r="1054" spans="7:9" x14ac:dyDescent="0.2">
      <c r="G1054" s="28"/>
      <c r="H1054" s="29"/>
      <c r="I1054" s="28"/>
    </row>
    <row r="1055" spans="7:9" x14ac:dyDescent="0.2">
      <c r="G1055" s="28"/>
      <c r="H1055" s="29"/>
      <c r="I1055" s="28"/>
    </row>
    <row r="1056" spans="7:9" x14ac:dyDescent="0.2">
      <c r="G1056" s="28"/>
      <c r="H1056" s="29"/>
      <c r="I1056" s="28"/>
    </row>
    <row r="1057" spans="7:9" x14ac:dyDescent="0.2">
      <c r="G1057" s="28"/>
      <c r="H1057" s="29"/>
      <c r="I1057" s="28"/>
    </row>
    <row r="1058" spans="7:9" x14ac:dyDescent="0.2">
      <c r="G1058" s="28"/>
      <c r="H1058" s="29"/>
      <c r="I1058" s="28"/>
    </row>
    <row r="1059" spans="7:9" x14ac:dyDescent="0.2">
      <c r="G1059" s="28"/>
      <c r="H1059" s="29"/>
      <c r="I1059" s="28"/>
    </row>
    <row r="1060" spans="7:9" x14ac:dyDescent="0.2">
      <c r="G1060" s="28"/>
      <c r="H1060" s="29"/>
      <c r="I1060" s="28"/>
    </row>
    <row r="1061" spans="7:9" x14ac:dyDescent="0.2">
      <c r="G1061" s="28"/>
      <c r="H1061" s="29"/>
      <c r="I1061" s="28"/>
    </row>
    <row r="1062" spans="7:9" x14ac:dyDescent="0.2">
      <c r="G1062" s="28"/>
      <c r="H1062" s="29"/>
      <c r="I1062" s="28"/>
    </row>
    <row r="1063" spans="7:9" x14ac:dyDescent="0.2">
      <c r="G1063" s="28"/>
      <c r="H1063" s="29"/>
      <c r="I1063" s="28"/>
    </row>
    <row r="1064" spans="7:9" x14ac:dyDescent="0.2">
      <c r="G1064" s="28"/>
      <c r="H1064" s="29"/>
      <c r="I1064" s="28"/>
    </row>
    <row r="1065" spans="7:9" x14ac:dyDescent="0.2">
      <c r="G1065" s="28"/>
      <c r="H1065" s="29"/>
      <c r="I1065" s="28"/>
    </row>
    <row r="1066" spans="7:9" x14ac:dyDescent="0.2">
      <c r="G1066" s="28"/>
      <c r="H1066" s="29"/>
      <c r="I1066" s="28"/>
    </row>
    <row r="1067" spans="7:9" x14ac:dyDescent="0.2">
      <c r="G1067" s="28"/>
      <c r="H1067" s="29"/>
      <c r="I1067" s="28"/>
    </row>
    <row r="1068" spans="7:9" x14ac:dyDescent="0.2">
      <c r="G1068" s="28"/>
      <c r="H1068" s="29"/>
      <c r="I1068" s="28"/>
    </row>
    <row r="1069" spans="7:9" x14ac:dyDescent="0.2">
      <c r="G1069" s="28"/>
      <c r="H1069" s="29"/>
      <c r="I1069" s="28"/>
    </row>
    <row r="1070" spans="7:9" x14ac:dyDescent="0.2">
      <c r="G1070" s="28"/>
      <c r="H1070" s="29"/>
      <c r="I1070" s="28"/>
    </row>
    <row r="1071" spans="7:9" x14ac:dyDescent="0.2">
      <c r="G1071" s="28"/>
      <c r="H1071" s="29"/>
      <c r="I1071" s="28"/>
    </row>
    <row r="1072" spans="7:9" x14ac:dyDescent="0.2">
      <c r="G1072" s="28"/>
      <c r="H1072" s="29"/>
      <c r="I1072" s="28"/>
    </row>
    <row r="1073" spans="7:9" x14ac:dyDescent="0.2">
      <c r="G1073" s="28"/>
      <c r="H1073" s="29"/>
      <c r="I1073" s="28"/>
    </row>
    <row r="1074" spans="7:9" x14ac:dyDescent="0.2">
      <c r="G1074" s="28"/>
      <c r="H1074" s="29"/>
      <c r="I1074" s="28"/>
    </row>
    <row r="1075" spans="7:9" x14ac:dyDescent="0.2">
      <c r="G1075" s="28"/>
      <c r="H1075" s="29"/>
      <c r="I1075" s="28"/>
    </row>
    <row r="1076" spans="7:9" x14ac:dyDescent="0.2">
      <c r="G1076" s="28"/>
      <c r="H1076" s="29"/>
      <c r="I1076" s="28"/>
    </row>
    <row r="1077" spans="7:9" x14ac:dyDescent="0.2">
      <c r="G1077" s="28"/>
      <c r="H1077" s="29"/>
      <c r="I1077" s="28"/>
    </row>
    <row r="1078" spans="7:9" x14ac:dyDescent="0.2">
      <c r="G1078" s="28"/>
      <c r="H1078" s="29"/>
      <c r="I1078" s="28"/>
    </row>
    <row r="1079" spans="7:9" x14ac:dyDescent="0.2">
      <c r="G1079" s="28"/>
      <c r="H1079" s="29"/>
      <c r="I1079" s="28"/>
    </row>
    <row r="1080" spans="7:9" x14ac:dyDescent="0.2">
      <c r="G1080" s="28"/>
      <c r="H1080" s="29"/>
      <c r="I1080" s="28"/>
    </row>
    <row r="1081" spans="7:9" x14ac:dyDescent="0.2">
      <c r="G1081" s="28"/>
      <c r="H1081" s="29"/>
      <c r="I1081" s="28"/>
    </row>
    <row r="1082" spans="7:9" x14ac:dyDescent="0.2">
      <c r="G1082" s="28"/>
      <c r="H1082" s="29"/>
      <c r="I1082" s="28"/>
    </row>
    <row r="1083" spans="7:9" x14ac:dyDescent="0.2">
      <c r="G1083" s="28"/>
      <c r="H1083" s="29"/>
      <c r="I1083" s="28"/>
    </row>
    <row r="1084" spans="7:9" x14ac:dyDescent="0.2">
      <c r="G1084" s="28"/>
      <c r="H1084" s="29"/>
      <c r="I1084" s="28"/>
    </row>
    <row r="1085" spans="7:9" x14ac:dyDescent="0.2">
      <c r="G1085" s="28"/>
      <c r="H1085" s="29"/>
      <c r="I1085" s="28"/>
    </row>
    <row r="1086" spans="7:9" x14ac:dyDescent="0.2">
      <c r="G1086" s="28"/>
      <c r="H1086" s="29"/>
      <c r="I1086" s="28"/>
    </row>
    <row r="1087" spans="7:9" x14ac:dyDescent="0.2">
      <c r="G1087" s="28"/>
      <c r="H1087" s="29"/>
      <c r="I1087" s="28"/>
    </row>
    <row r="1088" spans="7:9" x14ac:dyDescent="0.2">
      <c r="G1088" s="28"/>
      <c r="H1088" s="29"/>
      <c r="I1088" s="28"/>
    </row>
    <row r="1089" spans="7:9" x14ac:dyDescent="0.2">
      <c r="G1089" s="28"/>
      <c r="H1089" s="29"/>
      <c r="I1089" s="28"/>
    </row>
    <row r="1090" spans="7:9" x14ac:dyDescent="0.2">
      <c r="G1090" s="28"/>
      <c r="H1090" s="29"/>
      <c r="I1090" s="28"/>
    </row>
    <row r="1091" spans="7:9" x14ac:dyDescent="0.2">
      <c r="G1091" s="28"/>
      <c r="H1091" s="29"/>
      <c r="I1091" s="28"/>
    </row>
    <row r="1092" spans="7:9" x14ac:dyDescent="0.2">
      <c r="G1092" s="28"/>
      <c r="H1092" s="29"/>
      <c r="I1092" s="28"/>
    </row>
    <row r="1093" spans="7:9" x14ac:dyDescent="0.2">
      <c r="G1093" s="28"/>
      <c r="H1093" s="29"/>
      <c r="I1093" s="28"/>
    </row>
    <row r="1094" spans="7:9" x14ac:dyDescent="0.2">
      <c r="G1094" s="28"/>
      <c r="H1094" s="29"/>
      <c r="I1094" s="28"/>
    </row>
    <row r="1095" spans="7:9" x14ac:dyDescent="0.2">
      <c r="G1095" s="28"/>
      <c r="H1095" s="29"/>
      <c r="I1095" s="28"/>
    </row>
    <row r="1096" spans="7:9" x14ac:dyDescent="0.2">
      <c r="G1096" s="28"/>
      <c r="H1096" s="29"/>
      <c r="I1096" s="28"/>
    </row>
    <row r="1097" spans="7:9" x14ac:dyDescent="0.2">
      <c r="G1097" s="28"/>
      <c r="H1097" s="29"/>
      <c r="I1097" s="28"/>
    </row>
    <row r="1098" spans="7:9" x14ac:dyDescent="0.2">
      <c r="G1098" s="28"/>
      <c r="H1098" s="29"/>
      <c r="I1098" s="28"/>
    </row>
    <row r="1099" spans="7:9" x14ac:dyDescent="0.2">
      <c r="G1099" s="28"/>
      <c r="H1099" s="29"/>
      <c r="I1099" s="28"/>
    </row>
    <row r="1100" spans="7:9" x14ac:dyDescent="0.2">
      <c r="G1100" s="28"/>
      <c r="H1100" s="29"/>
      <c r="I1100" s="28"/>
    </row>
    <row r="1101" spans="7:9" x14ac:dyDescent="0.2">
      <c r="G1101" s="28"/>
      <c r="H1101" s="29"/>
      <c r="I1101" s="28"/>
    </row>
    <row r="1102" spans="7:9" x14ac:dyDescent="0.2">
      <c r="G1102" s="28"/>
      <c r="H1102" s="29"/>
      <c r="I1102" s="28"/>
    </row>
    <row r="1103" spans="7:9" x14ac:dyDescent="0.2">
      <c r="G1103" s="28"/>
      <c r="H1103" s="29"/>
      <c r="I1103" s="28"/>
    </row>
    <row r="1104" spans="7:9" x14ac:dyDescent="0.2">
      <c r="G1104" s="28"/>
      <c r="H1104" s="29"/>
      <c r="I1104" s="28"/>
    </row>
    <row r="1105" spans="7:9" x14ac:dyDescent="0.2">
      <c r="G1105" s="28"/>
      <c r="H1105" s="29"/>
      <c r="I1105" s="28"/>
    </row>
    <row r="1106" spans="7:9" x14ac:dyDescent="0.2">
      <c r="G1106" s="28"/>
      <c r="H1106" s="29"/>
      <c r="I1106" s="28"/>
    </row>
    <row r="1107" spans="7:9" x14ac:dyDescent="0.2">
      <c r="G1107" s="28"/>
      <c r="H1107" s="29"/>
      <c r="I1107" s="28"/>
    </row>
    <row r="1108" spans="7:9" x14ac:dyDescent="0.2">
      <c r="G1108" s="28"/>
      <c r="H1108" s="28"/>
      <c r="I1108" s="28"/>
    </row>
    <row r="1109" spans="7:9" x14ac:dyDescent="0.2">
      <c r="G1109" s="28"/>
      <c r="H1109" s="28"/>
      <c r="I1109" s="28"/>
    </row>
    <row r="1110" spans="7:9" x14ac:dyDescent="0.2">
      <c r="G1110" s="28"/>
      <c r="H1110" s="28"/>
      <c r="I1110" s="28"/>
    </row>
    <row r="1111" spans="7:9" x14ac:dyDescent="0.2">
      <c r="G1111" s="28"/>
      <c r="H1111" s="28"/>
      <c r="I1111" s="28"/>
    </row>
    <row r="1112" spans="7:9" x14ac:dyDescent="0.2">
      <c r="G1112" s="28"/>
      <c r="H1112" s="28"/>
      <c r="I1112" s="28"/>
    </row>
    <row r="1113" spans="7:9" x14ac:dyDescent="0.2">
      <c r="G1113" s="28"/>
      <c r="H1113" s="28"/>
      <c r="I1113" s="28"/>
    </row>
    <row r="1114" spans="7:9" x14ac:dyDescent="0.2">
      <c r="G1114" s="28"/>
      <c r="H1114" s="28"/>
      <c r="I1114" s="28"/>
    </row>
    <row r="1115" spans="7:9" x14ac:dyDescent="0.2">
      <c r="G1115" s="28"/>
      <c r="H1115" s="28"/>
      <c r="I1115" s="28"/>
    </row>
    <row r="1116" spans="7:9" x14ac:dyDescent="0.2">
      <c r="G1116" s="28"/>
      <c r="H1116" s="28"/>
      <c r="I1116" s="28"/>
    </row>
    <row r="1117" spans="7:9" x14ac:dyDescent="0.2">
      <c r="G1117" s="28"/>
      <c r="H1117" s="28"/>
      <c r="I1117" s="28"/>
    </row>
    <row r="1118" spans="7:9" x14ac:dyDescent="0.2">
      <c r="G1118" s="28"/>
      <c r="H1118" s="28"/>
      <c r="I1118" s="28"/>
    </row>
    <row r="1119" spans="7:9" x14ac:dyDescent="0.2">
      <c r="G1119" s="28"/>
      <c r="H1119" s="28"/>
      <c r="I1119" s="28"/>
    </row>
    <row r="1120" spans="7:9" x14ac:dyDescent="0.2">
      <c r="G1120" s="28"/>
      <c r="H1120" s="28"/>
      <c r="I1120" s="28"/>
    </row>
    <row r="1121" spans="7:9" x14ac:dyDescent="0.2">
      <c r="G1121" s="28"/>
      <c r="H1121" s="28"/>
      <c r="I1121" s="28"/>
    </row>
    <row r="1122" spans="7:9" x14ac:dyDescent="0.2">
      <c r="G1122" s="28"/>
      <c r="H1122" s="28"/>
      <c r="I1122" s="28"/>
    </row>
    <row r="1123" spans="7:9" x14ac:dyDescent="0.2">
      <c r="G1123" s="28"/>
      <c r="H1123" s="28"/>
      <c r="I1123" s="28"/>
    </row>
    <row r="1124" spans="7:9" x14ac:dyDescent="0.2">
      <c r="G1124" s="28"/>
      <c r="H1124" s="28"/>
      <c r="I1124" s="28"/>
    </row>
    <row r="1125" spans="7:9" x14ac:dyDescent="0.2">
      <c r="G1125" s="28"/>
      <c r="H1125" s="28"/>
      <c r="I1125" s="28"/>
    </row>
    <row r="1126" spans="7:9" x14ac:dyDescent="0.2">
      <c r="G1126" s="28"/>
      <c r="H1126" s="28"/>
      <c r="I1126" s="28"/>
    </row>
    <row r="1127" spans="7:9" x14ac:dyDescent="0.2">
      <c r="G1127" s="28"/>
      <c r="H1127" s="28"/>
      <c r="I1127" s="28"/>
    </row>
    <row r="1128" spans="7:9" x14ac:dyDescent="0.2">
      <c r="G1128" s="28"/>
      <c r="H1128" s="28"/>
      <c r="I1128" s="28"/>
    </row>
    <row r="1129" spans="7:9" x14ac:dyDescent="0.2">
      <c r="G1129" s="28"/>
      <c r="H1129" s="28"/>
      <c r="I1129" s="28"/>
    </row>
    <row r="1130" spans="7:9" x14ac:dyDescent="0.2">
      <c r="G1130" s="28"/>
      <c r="H1130" s="28"/>
      <c r="I1130" s="28"/>
    </row>
    <row r="1131" spans="7:9" x14ac:dyDescent="0.2">
      <c r="G1131" s="28"/>
      <c r="H1131" s="28"/>
      <c r="I1131" s="28"/>
    </row>
    <row r="1132" spans="7:9" x14ac:dyDescent="0.2">
      <c r="G1132" s="28"/>
      <c r="H1132" s="28"/>
      <c r="I1132" s="28"/>
    </row>
    <row r="1133" spans="7:9" x14ac:dyDescent="0.2">
      <c r="G1133" s="28"/>
      <c r="H1133" s="28"/>
      <c r="I1133" s="28"/>
    </row>
    <row r="1134" spans="7:9" x14ac:dyDescent="0.2">
      <c r="G1134" s="28"/>
      <c r="H1134" s="28"/>
      <c r="I1134" s="28"/>
    </row>
    <row r="1135" spans="7:9" x14ac:dyDescent="0.2">
      <c r="G1135" s="28"/>
      <c r="H1135" s="28"/>
      <c r="I1135" s="28"/>
    </row>
    <row r="1136" spans="7:9" x14ac:dyDescent="0.2">
      <c r="G1136" s="28"/>
      <c r="H1136" s="28"/>
      <c r="I1136" s="28"/>
    </row>
    <row r="1137" spans="7:9" x14ac:dyDescent="0.2">
      <c r="G1137" s="28"/>
      <c r="H1137" s="28"/>
      <c r="I1137" s="28"/>
    </row>
    <row r="1138" spans="7:9" x14ac:dyDescent="0.2">
      <c r="G1138" s="28"/>
      <c r="H1138" s="28"/>
      <c r="I1138" s="28"/>
    </row>
    <row r="1139" spans="7:9" x14ac:dyDescent="0.2">
      <c r="G1139" s="28"/>
      <c r="H1139" s="28"/>
      <c r="I1139" s="28"/>
    </row>
    <row r="1140" spans="7:9" x14ac:dyDescent="0.2">
      <c r="G1140" s="28"/>
      <c r="H1140" s="28"/>
      <c r="I1140" s="28"/>
    </row>
    <row r="1141" spans="7:9" x14ac:dyDescent="0.2">
      <c r="G1141" s="28"/>
      <c r="H1141" s="28"/>
      <c r="I1141" s="28"/>
    </row>
    <row r="1142" spans="7:9" x14ac:dyDescent="0.2">
      <c r="G1142" s="28"/>
      <c r="H1142" s="28"/>
      <c r="I1142" s="28"/>
    </row>
    <row r="1143" spans="7:9" x14ac:dyDescent="0.2">
      <c r="G1143" s="28"/>
      <c r="H1143" s="28"/>
      <c r="I1143" s="28"/>
    </row>
    <row r="1144" spans="7:9" x14ac:dyDescent="0.2">
      <c r="G1144" s="28"/>
      <c r="H1144" s="28"/>
      <c r="I1144" s="28"/>
    </row>
    <row r="1145" spans="7:9" x14ac:dyDescent="0.2">
      <c r="G1145" s="28"/>
      <c r="H1145" s="28"/>
      <c r="I1145" s="28"/>
    </row>
    <row r="1146" spans="7:9" x14ac:dyDescent="0.2">
      <c r="G1146" s="28"/>
      <c r="H1146" s="28"/>
      <c r="I1146" s="28"/>
    </row>
    <row r="1147" spans="7:9" x14ac:dyDescent="0.2">
      <c r="G1147" s="28"/>
      <c r="H1147" s="28"/>
      <c r="I1147" s="28"/>
    </row>
    <row r="1148" spans="7:9" x14ac:dyDescent="0.2">
      <c r="G1148" s="28"/>
      <c r="H1148" s="28"/>
      <c r="I1148" s="28"/>
    </row>
    <row r="1149" spans="7:9" x14ac:dyDescent="0.2">
      <c r="G1149" s="28"/>
      <c r="H1149" s="28"/>
      <c r="I1149" s="28"/>
    </row>
    <row r="1150" spans="7:9" x14ac:dyDescent="0.2">
      <c r="G1150" s="28"/>
      <c r="H1150" s="28"/>
      <c r="I1150" s="28"/>
    </row>
    <row r="1151" spans="7:9" x14ac:dyDescent="0.2">
      <c r="G1151" s="28"/>
      <c r="H1151" s="28"/>
      <c r="I1151" s="28"/>
    </row>
    <row r="1152" spans="7:9" x14ac:dyDescent="0.2">
      <c r="G1152" s="28"/>
      <c r="H1152" s="28"/>
      <c r="I1152" s="28"/>
    </row>
    <row r="1153" spans="7:9" x14ac:dyDescent="0.2">
      <c r="G1153" s="28"/>
      <c r="H1153" s="28"/>
      <c r="I1153" s="28"/>
    </row>
    <row r="1154" spans="7:9" x14ac:dyDescent="0.2">
      <c r="G1154" s="28"/>
      <c r="H1154" s="28"/>
      <c r="I1154" s="28"/>
    </row>
    <row r="1155" spans="7:9" x14ac:dyDescent="0.2">
      <c r="G1155" s="28"/>
      <c r="H1155" s="28"/>
      <c r="I1155" s="28"/>
    </row>
    <row r="1156" spans="7:9" x14ac:dyDescent="0.2">
      <c r="G1156" s="28"/>
      <c r="H1156" s="28"/>
      <c r="I1156" s="28"/>
    </row>
    <row r="1157" spans="7:9" x14ac:dyDescent="0.2">
      <c r="G1157" s="28"/>
      <c r="H1157" s="28"/>
      <c r="I1157" s="28"/>
    </row>
    <row r="1158" spans="7:9" x14ac:dyDescent="0.2">
      <c r="G1158" s="28"/>
      <c r="H1158" s="28"/>
      <c r="I1158" s="28"/>
    </row>
    <row r="1159" spans="7:9" x14ac:dyDescent="0.2">
      <c r="G1159" s="28"/>
      <c r="H1159" s="28"/>
      <c r="I1159" s="28"/>
    </row>
    <row r="1160" spans="7:9" x14ac:dyDescent="0.2">
      <c r="G1160" s="28"/>
      <c r="H1160" s="28"/>
      <c r="I1160" s="28"/>
    </row>
    <row r="1161" spans="7:9" x14ac:dyDescent="0.2">
      <c r="G1161" s="28"/>
      <c r="H1161" s="28"/>
      <c r="I1161" s="28"/>
    </row>
    <row r="1162" spans="7:9" x14ac:dyDescent="0.2">
      <c r="G1162" s="28"/>
      <c r="H1162" s="28"/>
      <c r="I1162" s="28"/>
    </row>
    <row r="1163" spans="7:9" x14ac:dyDescent="0.2">
      <c r="G1163" s="28"/>
      <c r="H1163" s="28"/>
      <c r="I1163" s="28"/>
    </row>
    <row r="1164" spans="7:9" x14ac:dyDescent="0.2">
      <c r="G1164" s="28"/>
      <c r="H1164" s="28"/>
      <c r="I1164" s="28"/>
    </row>
    <row r="1165" spans="7:9" x14ac:dyDescent="0.2">
      <c r="G1165" s="28"/>
      <c r="H1165" s="28"/>
      <c r="I1165" s="28"/>
    </row>
    <row r="1166" spans="7:9" x14ac:dyDescent="0.2">
      <c r="G1166" s="28"/>
      <c r="H1166" s="28"/>
      <c r="I1166" s="28"/>
    </row>
    <row r="1167" spans="7:9" x14ac:dyDescent="0.2">
      <c r="G1167" s="28"/>
      <c r="H1167" s="28"/>
      <c r="I1167" s="28"/>
    </row>
    <row r="1168" spans="7:9" x14ac:dyDescent="0.2">
      <c r="G1168" s="28"/>
      <c r="H1168" s="28"/>
      <c r="I1168" s="28"/>
    </row>
    <row r="1169" spans="7:9" x14ac:dyDescent="0.2">
      <c r="G1169" s="28"/>
      <c r="H1169" s="28"/>
      <c r="I1169" s="28"/>
    </row>
    <row r="1170" spans="7:9" x14ac:dyDescent="0.2">
      <c r="G1170" s="28"/>
      <c r="H1170" s="28"/>
      <c r="I1170" s="28"/>
    </row>
    <row r="1171" spans="7:9" x14ac:dyDescent="0.2">
      <c r="G1171" s="28"/>
      <c r="H1171" s="28"/>
      <c r="I1171" s="28"/>
    </row>
    <row r="1172" spans="7:9" x14ac:dyDescent="0.2">
      <c r="G1172" s="28"/>
      <c r="H1172" s="28"/>
      <c r="I1172" s="28"/>
    </row>
    <row r="1173" spans="7:9" x14ac:dyDescent="0.2">
      <c r="G1173" s="28"/>
      <c r="H1173" s="28"/>
      <c r="I1173" s="28"/>
    </row>
    <row r="1174" spans="7:9" x14ac:dyDescent="0.2">
      <c r="G1174" s="28"/>
      <c r="H1174" s="28"/>
      <c r="I1174" s="28"/>
    </row>
    <row r="1175" spans="7:9" x14ac:dyDescent="0.2">
      <c r="G1175" s="28"/>
      <c r="H1175" s="28"/>
      <c r="I1175" s="28"/>
    </row>
    <row r="1176" spans="7:9" x14ac:dyDescent="0.2">
      <c r="G1176" s="28"/>
      <c r="H1176" s="28"/>
      <c r="I1176" s="28"/>
    </row>
    <row r="1177" spans="7:9" x14ac:dyDescent="0.2">
      <c r="G1177" s="28"/>
      <c r="H1177" s="28"/>
      <c r="I1177" s="28"/>
    </row>
    <row r="1178" spans="7:9" x14ac:dyDescent="0.2">
      <c r="G1178" s="28"/>
      <c r="H1178" s="28"/>
      <c r="I1178" s="28"/>
    </row>
    <row r="1179" spans="7:9" x14ac:dyDescent="0.2">
      <c r="G1179" s="28"/>
      <c r="H1179" s="28"/>
      <c r="I1179" s="28"/>
    </row>
    <row r="1180" spans="7:9" x14ac:dyDescent="0.2">
      <c r="G1180" s="28"/>
      <c r="H1180" s="28"/>
      <c r="I1180" s="28"/>
    </row>
    <row r="1181" spans="7:9" x14ac:dyDescent="0.2">
      <c r="G1181" s="28"/>
      <c r="H1181" s="28"/>
      <c r="I1181" s="28"/>
    </row>
    <row r="1182" spans="7:9" x14ac:dyDescent="0.2">
      <c r="G1182" s="28"/>
      <c r="H1182" s="28"/>
      <c r="I1182" s="28"/>
    </row>
    <row r="1183" spans="7:9" x14ac:dyDescent="0.2">
      <c r="G1183" s="28"/>
      <c r="H1183" s="28"/>
      <c r="I1183" s="28"/>
    </row>
    <row r="1184" spans="7:9" x14ac:dyDescent="0.2">
      <c r="G1184" s="28"/>
      <c r="H1184" s="28"/>
      <c r="I1184" s="28"/>
    </row>
    <row r="1185" spans="7:9" x14ac:dyDescent="0.2">
      <c r="G1185" s="28"/>
      <c r="H1185" s="28"/>
      <c r="I1185" s="28"/>
    </row>
    <row r="1186" spans="7:9" x14ac:dyDescent="0.2">
      <c r="G1186" s="28"/>
      <c r="H1186" s="28"/>
      <c r="I1186" s="28"/>
    </row>
    <row r="1187" spans="7:9" x14ac:dyDescent="0.2">
      <c r="G1187" s="28"/>
      <c r="H1187" s="28"/>
      <c r="I1187" s="28"/>
    </row>
    <row r="1188" spans="7:9" x14ac:dyDescent="0.2">
      <c r="G1188" s="28"/>
      <c r="H1188" s="28"/>
      <c r="I1188" s="28"/>
    </row>
    <row r="1189" spans="7:9" x14ac:dyDescent="0.2">
      <c r="G1189" s="28"/>
      <c r="H1189" s="28"/>
      <c r="I1189" s="28"/>
    </row>
    <row r="1190" spans="7:9" x14ac:dyDescent="0.2">
      <c r="G1190" s="28"/>
      <c r="H1190" s="28"/>
      <c r="I1190" s="28"/>
    </row>
    <row r="1191" spans="7:9" x14ac:dyDescent="0.2">
      <c r="G1191" s="28"/>
      <c r="H1191" s="28"/>
      <c r="I1191" s="28"/>
    </row>
    <row r="1192" spans="7:9" x14ac:dyDescent="0.2">
      <c r="G1192" s="28"/>
      <c r="H1192" s="28"/>
      <c r="I1192" s="28"/>
    </row>
    <row r="1193" spans="7:9" x14ac:dyDescent="0.2">
      <c r="G1193" s="28"/>
      <c r="H1193" s="28"/>
      <c r="I1193" s="28"/>
    </row>
    <row r="1194" spans="7:9" x14ac:dyDescent="0.2">
      <c r="G1194" s="28"/>
      <c r="H1194" s="28"/>
      <c r="I1194" s="28"/>
    </row>
    <row r="1195" spans="7:9" x14ac:dyDescent="0.2">
      <c r="G1195" s="28"/>
      <c r="H1195" s="28"/>
      <c r="I1195" s="28"/>
    </row>
    <row r="1196" spans="7:9" x14ac:dyDescent="0.2">
      <c r="G1196" s="28"/>
      <c r="H1196" s="28"/>
      <c r="I1196" s="28"/>
    </row>
    <row r="1197" spans="7:9" x14ac:dyDescent="0.2">
      <c r="G1197" s="28"/>
      <c r="H1197" s="28"/>
      <c r="I1197" s="28"/>
    </row>
    <row r="1198" spans="7:9" x14ac:dyDescent="0.2">
      <c r="G1198" s="28"/>
      <c r="H1198" s="28"/>
      <c r="I1198" s="28"/>
    </row>
    <row r="1199" spans="7:9" x14ac:dyDescent="0.2">
      <c r="G1199" s="28"/>
      <c r="H1199" s="28"/>
      <c r="I1199" s="28"/>
    </row>
    <row r="1200" spans="7:9" x14ac:dyDescent="0.2">
      <c r="G1200" s="28"/>
      <c r="H1200" s="28"/>
      <c r="I1200" s="28"/>
    </row>
    <row r="1201" spans="7:9" x14ac:dyDescent="0.2">
      <c r="G1201" s="28"/>
      <c r="H1201" s="28"/>
      <c r="I1201" s="28"/>
    </row>
    <row r="1202" spans="7:9" x14ac:dyDescent="0.2">
      <c r="G1202" s="28"/>
      <c r="H1202" s="28"/>
      <c r="I1202" s="28"/>
    </row>
    <row r="1203" spans="7:9" x14ac:dyDescent="0.2">
      <c r="G1203" s="28"/>
      <c r="H1203" s="28"/>
      <c r="I1203" s="28"/>
    </row>
    <row r="1204" spans="7:9" x14ac:dyDescent="0.2">
      <c r="G1204" s="28"/>
      <c r="H1204" s="28"/>
      <c r="I1204" s="28"/>
    </row>
    <row r="1205" spans="7:9" x14ac:dyDescent="0.2">
      <c r="G1205" s="28"/>
      <c r="H1205" s="28"/>
      <c r="I1205" s="28"/>
    </row>
    <row r="1206" spans="7:9" x14ac:dyDescent="0.2">
      <c r="G1206" s="28"/>
      <c r="H1206" s="28"/>
      <c r="I1206" s="28"/>
    </row>
    <row r="1207" spans="7:9" x14ac:dyDescent="0.2">
      <c r="G1207" s="28"/>
      <c r="H1207" s="28"/>
      <c r="I1207" s="28"/>
    </row>
    <row r="1208" spans="7:9" x14ac:dyDescent="0.2">
      <c r="G1208" s="28"/>
      <c r="H1208" s="28"/>
      <c r="I1208" s="28"/>
    </row>
    <row r="1209" spans="7:9" x14ac:dyDescent="0.2">
      <c r="G1209" s="28"/>
      <c r="H1209" s="28"/>
      <c r="I1209" s="28"/>
    </row>
    <row r="1210" spans="7:9" x14ac:dyDescent="0.2">
      <c r="G1210" s="28"/>
      <c r="H1210" s="28"/>
      <c r="I1210" s="28"/>
    </row>
    <row r="1211" spans="7:9" x14ac:dyDescent="0.2">
      <c r="G1211" s="28"/>
      <c r="H1211" s="28"/>
      <c r="I1211" s="28"/>
    </row>
    <row r="1212" spans="7:9" x14ac:dyDescent="0.2">
      <c r="G1212" s="28"/>
      <c r="H1212" s="28"/>
      <c r="I1212" s="28"/>
    </row>
    <row r="1213" spans="7:9" x14ac:dyDescent="0.2">
      <c r="G1213" s="28"/>
      <c r="H1213" s="28"/>
      <c r="I1213" s="28"/>
    </row>
    <row r="1214" spans="7:9" x14ac:dyDescent="0.2">
      <c r="G1214" s="28"/>
      <c r="H1214" s="28"/>
      <c r="I1214" s="28"/>
    </row>
    <row r="1215" spans="7:9" x14ac:dyDescent="0.2">
      <c r="G1215" s="28"/>
      <c r="H1215" s="28"/>
      <c r="I1215" s="28"/>
    </row>
    <row r="1216" spans="7:9" x14ac:dyDescent="0.2">
      <c r="G1216" s="28"/>
      <c r="H1216" s="28"/>
      <c r="I1216" s="28"/>
    </row>
    <row r="1217" spans="7:9" x14ac:dyDescent="0.2">
      <c r="G1217" s="28"/>
      <c r="H1217" s="28"/>
      <c r="I1217" s="28"/>
    </row>
    <row r="1218" spans="7:9" x14ac:dyDescent="0.2">
      <c r="G1218" s="28"/>
      <c r="H1218" s="28"/>
      <c r="I1218" s="28"/>
    </row>
    <row r="1219" spans="7:9" x14ac:dyDescent="0.2">
      <c r="G1219" s="28"/>
      <c r="H1219" s="28"/>
      <c r="I1219" s="28"/>
    </row>
    <row r="1220" spans="7:9" x14ac:dyDescent="0.2">
      <c r="G1220" s="28"/>
      <c r="H1220" s="28"/>
      <c r="I1220" s="28"/>
    </row>
    <row r="1221" spans="7:9" x14ac:dyDescent="0.2">
      <c r="G1221" s="28"/>
      <c r="H1221" s="28"/>
      <c r="I1221" s="28"/>
    </row>
    <row r="1222" spans="7:9" x14ac:dyDescent="0.2">
      <c r="G1222" s="28"/>
      <c r="H1222" s="28"/>
      <c r="I1222" s="28"/>
    </row>
    <row r="1223" spans="7:9" x14ac:dyDescent="0.2">
      <c r="G1223" s="28"/>
      <c r="H1223" s="28"/>
      <c r="I1223" s="28"/>
    </row>
    <row r="1224" spans="7:9" x14ac:dyDescent="0.2">
      <c r="G1224" s="28"/>
      <c r="H1224" s="28"/>
      <c r="I1224" s="28"/>
    </row>
    <row r="1225" spans="7:9" x14ac:dyDescent="0.2">
      <c r="G1225" s="28"/>
      <c r="H1225" s="28"/>
      <c r="I1225" s="28"/>
    </row>
    <row r="1226" spans="7:9" x14ac:dyDescent="0.2">
      <c r="G1226" s="28"/>
      <c r="H1226" s="28"/>
      <c r="I1226" s="28"/>
    </row>
    <row r="1227" spans="7:9" x14ac:dyDescent="0.2">
      <c r="G1227" s="28"/>
      <c r="H1227" s="28"/>
      <c r="I1227" s="28"/>
    </row>
    <row r="1228" spans="7:9" x14ac:dyDescent="0.2">
      <c r="G1228" s="28"/>
      <c r="H1228" s="28"/>
      <c r="I1228" s="28"/>
    </row>
    <row r="1229" spans="7:9" x14ac:dyDescent="0.2">
      <c r="G1229" s="28"/>
      <c r="H1229" s="28"/>
      <c r="I1229" s="28"/>
    </row>
    <row r="1230" spans="7:9" x14ac:dyDescent="0.2">
      <c r="G1230" s="28"/>
      <c r="H1230" s="28"/>
      <c r="I1230" s="28"/>
    </row>
    <row r="1231" spans="7:9" x14ac:dyDescent="0.2">
      <c r="G1231" s="28"/>
      <c r="H1231" s="28"/>
      <c r="I1231" s="28"/>
    </row>
    <row r="1232" spans="7:9" x14ac:dyDescent="0.2">
      <c r="G1232" s="28"/>
      <c r="H1232" s="28"/>
      <c r="I1232" s="28"/>
    </row>
    <row r="1233" spans="7:9" x14ac:dyDescent="0.2">
      <c r="G1233" s="28"/>
      <c r="H1233" s="28"/>
      <c r="I1233" s="28"/>
    </row>
    <row r="1234" spans="7:9" x14ac:dyDescent="0.2">
      <c r="G1234" s="28"/>
      <c r="H1234" s="28"/>
      <c r="I1234" s="28"/>
    </row>
    <row r="1235" spans="7:9" x14ac:dyDescent="0.2">
      <c r="G1235" s="28"/>
      <c r="H1235" s="28"/>
      <c r="I1235" s="28"/>
    </row>
    <row r="1236" spans="7:9" x14ac:dyDescent="0.2">
      <c r="G1236" s="28"/>
      <c r="H1236" s="28"/>
      <c r="I1236" s="28"/>
    </row>
    <row r="1237" spans="7:9" x14ac:dyDescent="0.2">
      <c r="G1237" s="28"/>
      <c r="H1237" s="28"/>
      <c r="I1237" s="28"/>
    </row>
    <row r="1238" spans="7:9" x14ac:dyDescent="0.2">
      <c r="G1238" s="28"/>
      <c r="H1238" s="28"/>
      <c r="I1238" s="28"/>
    </row>
    <row r="1239" spans="7:9" x14ac:dyDescent="0.2">
      <c r="G1239" s="28"/>
      <c r="H1239" s="28"/>
      <c r="I1239" s="28"/>
    </row>
    <row r="1240" spans="7:9" x14ac:dyDescent="0.2">
      <c r="G1240" s="28"/>
      <c r="H1240" s="28"/>
      <c r="I1240" s="28"/>
    </row>
    <row r="1241" spans="7:9" x14ac:dyDescent="0.2">
      <c r="G1241" s="28"/>
      <c r="H1241" s="28"/>
      <c r="I1241" s="28"/>
    </row>
    <row r="1242" spans="7:9" x14ac:dyDescent="0.2">
      <c r="G1242" s="28"/>
      <c r="H1242" s="28"/>
      <c r="I1242" s="28"/>
    </row>
    <row r="1243" spans="7:9" x14ac:dyDescent="0.2">
      <c r="G1243" s="28"/>
      <c r="H1243" s="28"/>
      <c r="I1243" s="28"/>
    </row>
    <row r="1244" spans="7:9" x14ac:dyDescent="0.2">
      <c r="G1244" s="28"/>
      <c r="H1244" s="28"/>
      <c r="I1244" s="28"/>
    </row>
    <row r="1245" spans="7:9" x14ac:dyDescent="0.2">
      <c r="G1245" s="28"/>
      <c r="H1245" s="28"/>
      <c r="I1245" s="28"/>
    </row>
    <row r="1246" spans="7:9" x14ac:dyDescent="0.2">
      <c r="G1246" s="28"/>
      <c r="H1246" s="28"/>
      <c r="I1246" s="28"/>
    </row>
    <row r="1247" spans="7:9" x14ac:dyDescent="0.2">
      <c r="G1247" s="28"/>
      <c r="H1247" s="28"/>
      <c r="I1247" s="28"/>
    </row>
    <row r="1248" spans="7:9" x14ac:dyDescent="0.2">
      <c r="G1248" s="28"/>
      <c r="H1248" s="28"/>
      <c r="I1248" s="28"/>
    </row>
    <row r="1249" spans="7:9" x14ac:dyDescent="0.2">
      <c r="G1249" s="28"/>
      <c r="H1249" s="28"/>
      <c r="I1249" s="28"/>
    </row>
    <row r="1250" spans="7:9" x14ac:dyDescent="0.2">
      <c r="G1250" s="28"/>
      <c r="H1250" s="28"/>
      <c r="I1250" s="28"/>
    </row>
    <row r="1251" spans="7:9" x14ac:dyDescent="0.2">
      <c r="G1251" s="28"/>
      <c r="H1251" s="28"/>
      <c r="I1251" s="28"/>
    </row>
    <row r="1252" spans="7:9" x14ac:dyDescent="0.2">
      <c r="G1252" s="28"/>
      <c r="H1252" s="28"/>
      <c r="I1252" s="28"/>
    </row>
    <row r="1253" spans="7:9" x14ac:dyDescent="0.2">
      <c r="G1253" s="28"/>
      <c r="H1253" s="28"/>
      <c r="I1253" s="28"/>
    </row>
    <row r="1254" spans="7:9" x14ac:dyDescent="0.2">
      <c r="G1254" s="28"/>
      <c r="H1254" s="28"/>
      <c r="I1254" s="28"/>
    </row>
    <row r="1255" spans="7:9" x14ac:dyDescent="0.2">
      <c r="G1255" s="28"/>
      <c r="H1255" s="28"/>
      <c r="I1255" s="28"/>
    </row>
    <row r="1256" spans="7:9" x14ac:dyDescent="0.2">
      <c r="G1256" s="28"/>
      <c r="H1256" s="28"/>
      <c r="I1256" s="28"/>
    </row>
    <row r="1257" spans="7:9" x14ac:dyDescent="0.2">
      <c r="G1257" s="28"/>
      <c r="H1257" s="28"/>
      <c r="I1257" s="28"/>
    </row>
    <row r="1258" spans="7:9" x14ac:dyDescent="0.2">
      <c r="G1258" s="28"/>
      <c r="H1258" s="28"/>
      <c r="I1258" s="28"/>
    </row>
    <row r="1259" spans="7:9" x14ac:dyDescent="0.2">
      <c r="G1259" s="28"/>
      <c r="H1259" s="28"/>
      <c r="I1259" s="28"/>
    </row>
    <row r="1260" spans="7:9" x14ac:dyDescent="0.2">
      <c r="G1260" s="28"/>
      <c r="H1260" s="28"/>
      <c r="I1260" s="28"/>
    </row>
    <row r="1261" spans="7:9" x14ac:dyDescent="0.2">
      <c r="G1261" s="28"/>
      <c r="H1261" s="28"/>
      <c r="I1261" s="28"/>
    </row>
    <row r="1262" spans="7:9" x14ac:dyDescent="0.2">
      <c r="G1262" s="28"/>
      <c r="H1262" s="28"/>
      <c r="I1262" s="28"/>
    </row>
    <row r="1263" spans="7:9" x14ac:dyDescent="0.2">
      <c r="G1263" s="28"/>
      <c r="H1263" s="28"/>
      <c r="I1263" s="28"/>
    </row>
    <row r="1264" spans="7:9" x14ac:dyDescent="0.2">
      <c r="G1264" s="28"/>
      <c r="H1264" s="28"/>
      <c r="I1264" s="28"/>
    </row>
    <row r="1265" spans="7:9" x14ac:dyDescent="0.2">
      <c r="G1265" s="28"/>
      <c r="H1265" s="28"/>
      <c r="I1265" s="28"/>
    </row>
    <row r="1266" spans="7:9" x14ac:dyDescent="0.2">
      <c r="G1266" s="28"/>
      <c r="H1266" s="28"/>
      <c r="I1266" s="28"/>
    </row>
    <row r="1267" spans="7:9" x14ac:dyDescent="0.2">
      <c r="G1267" s="28"/>
      <c r="H1267" s="28"/>
      <c r="I1267" s="28"/>
    </row>
    <row r="1268" spans="7:9" x14ac:dyDescent="0.2">
      <c r="G1268" s="28"/>
      <c r="H1268" s="28"/>
      <c r="I1268" s="28"/>
    </row>
    <row r="1269" spans="7:9" x14ac:dyDescent="0.2">
      <c r="G1269" s="28"/>
      <c r="H1269" s="28"/>
      <c r="I1269" s="28"/>
    </row>
    <row r="1270" spans="7:9" x14ac:dyDescent="0.2">
      <c r="G1270" s="28"/>
      <c r="H1270" s="28"/>
      <c r="I1270" s="28"/>
    </row>
    <row r="1271" spans="7:9" x14ac:dyDescent="0.2">
      <c r="G1271" s="28"/>
      <c r="H1271" s="28"/>
      <c r="I1271" s="28"/>
    </row>
    <row r="1272" spans="7:9" x14ac:dyDescent="0.2">
      <c r="G1272" s="28"/>
      <c r="H1272" s="28"/>
      <c r="I1272" s="28"/>
    </row>
    <row r="1273" spans="7:9" x14ac:dyDescent="0.2">
      <c r="G1273" s="28"/>
      <c r="H1273" s="28"/>
      <c r="I1273" s="28"/>
    </row>
    <row r="1274" spans="7:9" x14ac:dyDescent="0.2">
      <c r="G1274" s="28"/>
      <c r="H1274" s="28"/>
      <c r="I1274" s="28"/>
    </row>
    <row r="1275" spans="7:9" x14ac:dyDescent="0.2">
      <c r="G1275" s="28"/>
      <c r="H1275" s="28"/>
      <c r="I1275" s="28"/>
    </row>
    <row r="1276" spans="7:9" x14ac:dyDescent="0.2">
      <c r="G1276" s="28"/>
      <c r="H1276" s="28"/>
      <c r="I1276" s="28"/>
    </row>
    <row r="1277" spans="7:9" x14ac:dyDescent="0.2">
      <c r="G1277" s="28"/>
      <c r="H1277" s="28"/>
      <c r="I1277" s="28"/>
    </row>
    <row r="1278" spans="7:9" x14ac:dyDescent="0.2">
      <c r="G1278" s="28"/>
      <c r="H1278" s="28"/>
      <c r="I1278" s="28"/>
    </row>
    <row r="1279" spans="7:9" x14ac:dyDescent="0.2">
      <c r="G1279" s="28"/>
      <c r="H1279" s="28"/>
      <c r="I1279" s="28"/>
    </row>
    <row r="1280" spans="7:9" x14ac:dyDescent="0.2">
      <c r="G1280" s="28"/>
      <c r="H1280" s="28"/>
      <c r="I1280" s="28"/>
    </row>
    <row r="1281" spans="7:9" x14ac:dyDescent="0.2">
      <c r="G1281" s="28"/>
      <c r="H1281" s="28"/>
      <c r="I1281" s="28"/>
    </row>
    <row r="1282" spans="7:9" x14ac:dyDescent="0.2">
      <c r="G1282" s="28"/>
      <c r="H1282" s="28"/>
      <c r="I1282" s="28"/>
    </row>
    <row r="1283" spans="7:9" x14ac:dyDescent="0.2">
      <c r="G1283" s="28"/>
      <c r="H1283" s="28"/>
      <c r="I1283" s="28"/>
    </row>
    <row r="1284" spans="7:9" x14ac:dyDescent="0.2">
      <c r="G1284" s="28"/>
      <c r="H1284" s="28"/>
      <c r="I1284" s="28"/>
    </row>
    <row r="1285" spans="7:9" x14ac:dyDescent="0.2">
      <c r="G1285" s="28"/>
      <c r="H1285" s="28"/>
      <c r="I1285" s="28"/>
    </row>
    <row r="1286" spans="7:9" x14ac:dyDescent="0.2">
      <c r="G1286" s="28"/>
      <c r="H1286" s="28"/>
      <c r="I1286" s="28"/>
    </row>
    <row r="1287" spans="7:9" x14ac:dyDescent="0.2">
      <c r="G1287" s="28"/>
      <c r="H1287" s="28"/>
      <c r="I1287" s="28"/>
    </row>
    <row r="1288" spans="7:9" x14ac:dyDescent="0.2">
      <c r="G1288" s="28"/>
      <c r="H1288" s="28"/>
      <c r="I1288" s="28"/>
    </row>
    <row r="1289" spans="7:9" x14ac:dyDescent="0.2">
      <c r="G1289" s="28"/>
      <c r="H1289" s="28"/>
      <c r="I1289" s="28"/>
    </row>
    <row r="1290" spans="7:9" x14ac:dyDescent="0.2">
      <c r="G1290" s="28"/>
      <c r="H1290" s="28"/>
      <c r="I1290" s="28"/>
    </row>
    <row r="1291" spans="7:9" x14ac:dyDescent="0.2">
      <c r="G1291" s="28"/>
      <c r="H1291" s="28"/>
      <c r="I1291" s="28"/>
    </row>
    <row r="1292" spans="7:9" x14ac:dyDescent="0.2">
      <c r="G1292" s="28"/>
      <c r="H1292" s="28"/>
      <c r="I1292" s="28"/>
    </row>
    <row r="1293" spans="7:9" x14ac:dyDescent="0.2">
      <c r="G1293" s="28"/>
      <c r="H1293" s="28"/>
      <c r="I1293" s="28"/>
    </row>
    <row r="1294" spans="7:9" x14ac:dyDescent="0.2">
      <c r="G1294" s="28"/>
      <c r="H1294" s="28"/>
      <c r="I1294" s="28"/>
    </row>
    <row r="1295" spans="7:9" x14ac:dyDescent="0.2">
      <c r="G1295" s="28"/>
      <c r="H1295" s="28"/>
      <c r="I1295" s="28"/>
    </row>
    <row r="1296" spans="7:9" x14ac:dyDescent="0.2">
      <c r="G1296" s="28"/>
      <c r="H1296" s="28"/>
      <c r="I1296" s="28"/>
    </row>
    <row r="1297" spans="7:9" x14ac:dyDescent="0.2">
      <c r="G1297" s="28"/>
      <c r="H1297" s="28"/>
      <c r="I1297" s="28"/>
    </row>
    <row r="1298" spans="7:9" x14ac:dyDescent="0.2">
      <c r="G1298" s="28"/>
      <c r="H1298" s="28"/>
      <c r="I1298" s="28"/>
    </row>
    <row r="1299" spans="7:9" x14ac:dyDescent="0.2">
      <c r="G1299" s="28"/>
      <c r="H1299" s="28"/>
      <c r="I1299" s="28"/>
    </row>
    <row r="1300" spans="7:9" x14ac:dyDescent="0.2">
      <c r="G1300" s="28"/>
      <c r="H1300" s="28"/>
      <c r="I1300" s="28"/>
    </row>
    <row r="1301" spans="7:9" x14ac:dyDescent="0.2">
      <c r="G1301" s="28"/>
      <c r="H1301" s="28"/>
      <c r="I1301" s="28"/>
    </row>
    <row r="1302" spans="7:9" x14ac:dyDescent="0.2">
      <c r="G1302" s="28"/>
      <c r="H1302" s="28"/>
      <c r="I1302" s="28"/>
    </row>
    <row r="1303" spans="7:9" x14ac:dyDescent="0.2">
      <c r="G1303" s="28"/>
      <c r="H1303" s="28"/>
      <c r="I1303" s="28"/>
    </row>
    <row r="1304" spans="7:9" x14ac:dyDescent="0.2">
      <c r="G1304" s="28"/>
      <c r="H1304" s="28"/>
      <c r="I1304" s="28"/>
    </row>
    <row r="1305" spans="7:9" x14ac:dyDescent="0.2">
      <c r="G1305" s="28"/>
      <c r="H1305" s="28"/>
      <c r="I1305" s="28"/>
    </row>
    <row r="1306" spans="7:9" x14ac:dyDescent="0.2">
      <c r="G1306" s="28"/>
      <c r="H1306" s="28"/>
      <c r="I1306" s="28"/>
    </row>
    <row r="1307" spans="7:9" x14ac:dyDescent="0.2">
      <c r="G1307" s="28"/>
      <c r="H1307" s="28"/>
      <c r="I1307" s="28"/>
    </row>
    <row r="1308" spans="7:9" x14ac:dyDescent="0.2">
      <c r="G1308" s="28"/>
      <c r="H1308" s="28"/>
      <c r="I1308" s="28"/>
    </row>
  </sheetData>
  <mergeCells count="27">
    <mergeCell ref="J12:M12"/>
    <mergeCell ref="J19:M19"/>
    <mergeCell ref="J37:M37"/>
    <mergeCell ref="F19:H19"/>
    <mergeCell ref="J1:L1"/>
    <mergeCell ref="F12:H12"/>
    <mergeCell ref="F9:H9"/>
    <mergeCell ref="F13:H13"/>
    <mergeCell ref="F14:H14"/>
    <mergeCell ref="F15:H15"/>
    <mergeCell ref="F16:H16"/>
    <mergeCell ref="F10:H10"/>
    <mergeCell ref="F11:H11"/>
    <mergeCell ref="F17:H17"/>
    <mergeCell ref="F18:H18"/>
    <mergeCell ref="J3:K3"/>
    <mergeCell ref="B19:D19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</mergeCells>
  <dataValidations count="4">
    <dataValidation type="list" operator="equal" allowBlank="1" showErrorMessage="1" sqref="F21:F1030">
      <formula1>skalalar</formula1>
    </dataValidation>
    <dataValidation type="list" operator="equal" allowBlank="1" showErrorMessage="1" sqref="G21:G1030">
      <formula1>saflastirma</formula1>
    </dataValidation>
    <dataValidation type="list" allowBlank="1" showInputMessage="1" showErrorMessage="1" sqref="B21:B1030">
      <formula1>bes_mod_kod</formula1>
    </dataValidation>
    <dataValidation type="list" allowBlank="1" showInputMessage="1" showErrorMessage="1" sqref="D21:D1030">
      <formula1>uc_mod_kod</formula1>
    </dataValidation>
  </dataValidations>
  <hyperlinks>
    <hyperlink ref="F5" r:id="rId1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2"/>
  <headerFooter alignWithMargins="0">
    <oddHeader>&amp;C&amp;"Times New Roman,Normal"&amp;12&amp;A</oddHeader>
    <oddFooter>&amp;C&amp;"Times New Roman,Normal"&amp;12Sayfa &amp;P</oddFooter>
  </headerFooter>
  <drawing r:id="rId3"/>
  <tableParts count="4"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6</vt:i4>
      </vt:variant>
    </vt:vector>
  </HeadingPairs>
  <TitlesOfParts>
    <vt:vector size="8" baseType="lpstr">
      <vt:lpstr>Siparis Talimatları</vt:lpstr>
      <vt:lpstr>Primer Sipariş Formu</vt:lpstr>
      <vt:lpstr>bes_mod_fiyatlar</vt:lpstr>
      <vt:lpstr>bes_mod_kod</vt:lpstr>
      <vt:lpstr>'Primer Sipariş Formu'!saflastirma</vt:lpstr>
      <vt:lpstr>skalalar</vt:lpstr>
      <vt:lpstr>uc_mod_fiyatlar</vt:lpstr>
      <vt:lpstr>uc_mod_kod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sentebiolab</dc:creator>
  <cp:lastModifiedBy>Eryigit-</cp:lastModifiedBy>
  <dcterms:created xsi:type="dcterms:W3CDTF">2015-05-29T08:37:57Z</dcterms:created>
  <dcterms:modified xsi:type="dcterms:W3CDTF">2022-08-23T08:17:38Z</dcterms:modified>
</cp:coreProperties>
</file>