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ing_lang\web\react\material\public\assets\"/>
    </mc:Choice>
  </mc:AlternateContent>
  <xr:revisionPtr revIDLastSave="0" documentId="13_ncr:1_{C5F0FFFD-CB57-47A7-B23E-DC1F83B050A6}" xr6:coauthVersionLast="47" xr6:coauthVersionMax="47" xr10:uidLastSave="{00000000-0000-0000-0000-000000000000}"/>
  <bookViews>
    <workbookView xWindow="-108" yWindow="-108" windowWidth="23256" windowHeight="12576" tabRatio="601" xr2:uid="{00000000-000D-0000-FFFF-FFFF00000000}" activeTab="0"/>
  </bookViews>
  <sheets>
    <sheet name="Report" sheetId="4" r:id="rId1"/>
    <sheet name="PI" sheetId="6" r:id="rId2"/>
  </sheets>
  <definedNames>
    <definedName name="_xlnm.Print_Area" localSheetId="1">PI!$A$1:$K$26</definedName>
    <definedName name="_xlnm.Print_Area" localSheetId="0">Report!$A$1:$Q$41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<sst xmlns="http://schemas.openxmlformats.org/spreadsheetml/2006/main">
  <si>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Result</t>
  </si>
  <si>
    <t>Percentage Passing (%)</t>
  </si>
  <si>
    <t>Opening Size (mm)</t>
  </si>
  <si>
    <t>Atterberg Limits:</t>
  </si>
  <si>
    <t>L.L. (%):</t>
  </si>
  <si>
    <t>P.L.(%):</t>
  </si>
  <si>
    <t>P.I. (%):</t>
  </si>
  <si>
    <t>ARDAMAN</t>
  </si>
  <si>
    <t>MATERIALS AND CONSULTING TESTING</t>
  </si>
  <si>
    <t>25 Ashgar City Compound Maadi - Cairo ,Egypt</t>
  </si>
  <si>
    <t>S.A.E</t>
  </si>
  <si>
    <t>Tel : 02-27468647 - 01006030248</t>
  </si>
  <si>
    <t>Ras Al Hekma International Airport</t>
  </si>
  <si>
    <t>Plasticity Index 
(%)</t>
  </si>
  <si>
    <t>Plastic Limit 
(%)</t>
  </si>
  <si>
    <t>Liquid Limit 
(%)</t>
  </si>
  <si>
    <t>Sample Identification No.</t>
  </si>
  <si>
    <r>
      <rPr/>
      <t xml:space="preserve">Source of the sample : </t>
    </r>
    <r>
      <rPr>
        <i/>
        <sz val="12"/>
        <color indexed="8"/>
        <rFont val="Times New Roman"/>
        <family val="1"/>
      </rPr>
      <t xml:space="preserve">Excavated Materials from Site </t>
    </r>
  </si>
  <si>
    <t>LIQUID LIMIT , PLASTIC LIMIT , AND PLASTICITY INDEX OF SOILS</t>
  </si>
  <si>
    <t>MATERIALS AND CONSTTRUCTION TESTING</t>
  </si>
  <si>
    <t>ARDAMAN Split</t>
  </si>
  <si>
    <t>Project : Ras Al Hekma International Airport</t>
  </si>
  <si>
    <t>Result:</t>
  </si>
  <si>
    <t>N.P</t>
  </si>
  <si>
    <t xml:space="preserve"> STANDARD TEST METHODS FOR PARTICLE SIZE DISTRIBUTION OF SOILS USING SIEVE ANALYSIS ACCORDING TO ASTM D6913 &amp;</t>
  </si>
  <si>
    <t xml:space="preserve"> STANDARD TEST METHODS FOR DETERMINING THE AMOUNT OF MATERIAL FINER THAN 75MM SIEVE IN SOILS BY WASHING ACCORDING TO ASTM D1140</t>
  </si>
  <si>
    <t>Project Spec :- Section 31 23 16.33 ( Excavation, Fill and Subgrade)</t>
  </si>
  <si>
    <t>Dept. Manager : Eng. Reda El Raheb</t>
  </si>
  <si>
    <t>ACCORDING TO ASTM D 4318</t>
  </si>
  <si>
    <t>Specification limit</t>
  </si>
  <si>
    <t>Prepared by : Eng. Alaa Hassan</t>
  </si>
  <si>
    <t>The sample complies with the project specifications outlined in Section 31 23 16.33, Part 2, Item 2.1.B regarding suitable materials used for the construction of fill under pavements.</t>
  </si>
  <si>
    <t xml:space="preserve">Stockpile : </t>
  </si>
  <si>
    <t xml:space="preserve">Sample No: </t>
  </si>
  <si>
    <t>Not Specified</t>
  </si>
  <si>
    <t>Quantity :</t>
  </si>
  <si>
    <t>To</t>
  </si>
  <si>
    <t>Specification limit (%)</t>
  </si>
  <si>
    <t>Max 30%</t>
  </si>
  <si>
    <t>Max 7%</t>
  </si>
  <si>
    <t>Soil Classification According to ASTM D2487 : Silty Sand with Gravel (SM)                                                                     Coefficient of uniformity ( Cu ): ( N/A ) ( D10 not available )</t>
  </si>
  <si>
    <r>
      <rPr/>
      <t>m</t>
    </r>
    <r>
      <rPr>
        <b/>
        <i/>
        <vertAlign val="superscript"/>
        <sz val="12"/>
        <color rgb="FF000000"/>
        <rFont val="Times New Roman"/>
        <family val="1"/>
      </rPr>
      <t>3</t>
    </r>
  </si>
  <si>
    <t>File No.5143</t>
  </si>
  <si>
    <t>Sample delivery date:</t>
  </si>
  <si>
    <t xml:space="preserve">Source of material :- </t>
  </si>
  <si>
    <t>Saleh Swiker Soil 70% + Swiker Sand 30%</t>
  </si>
  <si>
    <t>Date :</t>
  </si>
  <si>
    <t>.</t>
  </si>
  <si>
    <t xml:space="preserve">Description of the Tested Materials :- </t>
  </si>
  <si>
    <t>Fill / SM</t>
  </si>
  <si>
    <t xml:space="preserve"/>
  </si>
  <si>
    <r>
      <rPr/>
      <t>m</t>
    </r>
    <r>
      <rPr>
        <b/>
        <i/>
        <vertAlign val="superscript"/>
        <sz val="12"/>
        <color rgb="FF000000"/>
        <rFont val="Times New Roman"/>
        <family val="1"/>
      </rPr>
      <t>3</t>
    </r>
  </si>
  <si>
    <t xml:space="preserve">Soil Classification According to ASTM D2487 : Silty Sand with Gravel (SM)
Coefficient of uniformity ( Cu ): ( N/A ) ( D10 not available )</t>
  </si>
  <si>
    <r>
      <rPr/>
      <t xml:space="preserve">Source of the sample : </t>
    </r>
    <r>
      <rPr>
        <i/>
        <sz val="12"/>
        <color indexed="8"/>
        <rFont val="Times New Roman"/>
        <family val="1"/>
      </rPr>
      <t xml:space="preserve">Excavated Materials from Site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</si>
</sst>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.0"/>
    <numFmt numFmtId="165" formatCode="0.000"/>
    <numFmt numFmtId="166" formatCode="_-&quot;ر.س.&quot;\ * #,##0.00_-;_-&quot;ر.س.&quot;\ * #,##0.00\-;_-&quot;ر.س.&quot;\ * &quot;-&quot;??_-;_-@_-"/>
    <numFmt numFmtId="167" formatCode="dd/mm/yyyy"/>
  </numFmts>
  <fonts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i/>
      <sz val="12"/>
      <color indexed="8"/>
      <name val="Times New Roman"/>
      <family val="1"/>
    </font>
    <font>
      <b/>
      <i/>
      <sz val="10"/>
      <color indexed="8"/>
      <name val="Times New Roman"/>
      <family val="1"/>
    </font>
    <font>
      <b/>
      <i/>
      <u/>
      <sz val="14"/>
      <color indexed="8"/>
      <name val="Times New Roman"/>
      <family val="1"/>
    </font>
    <font>
      <sz val="8"/>
      <name val="Calibri"/>
      <family val="2"/>
    </font>
    <font>
      <b/>
      <i/>
      <u/>
      <sz val="12"/>
      <color indexed="8"/>
      <name val="Times New Roman"/>
      <family val="1"/>
    </font>
    <font>
      <b/>
      <i/>
      <sz val="11"/>
      <color indexed="8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erif Euro"/>
      <family val="1"/>
      <charset val="178"/>
    </font>
    <font>
      <b/>
      <i/>
      <sz val="12"/>
      <name val="Times New Roman"/>
      <family val="1"/>
    </font>
    <font>
      <b/>
      <i/>
      <sz val="12"/>
      <name val="Times New Roman"/>
      <family val="1"/>
      <charset val="178"/>
    </font>
    <font>
      <b/>
      <i/>
      <sz val="13"/>
      <name val="Times New Roman"/>
      <family val="1"/>
      <charset val="178"/>
    </font>
    <font>
      <sz val="12"/>
      <name val="MS Serif Euro"/>
      <family val="1"/>
      <charset val="178"/>
    </font>
    <font>
      <sz val="11"/>
      <name val="MS Serif Euro"/>
      <family val="1"/>
      <charset val="178"/>
    </font>
    <font>
      <b/>
      <u/>
      <sz val="12"/>
      <name val="Times New Roman"/>
      <family val="1"/>
    </font>
    <font>
      <b/>
      <i/>
      <sz val="11"/>
      <name val="Times New Roman"/>
      <family val="1"/>
      <charset val="178"/>
    </font>
    <font>
      <b/>
      <i/>
      <sz val="10"/>
      <name val="Times New Roman"/>
      <family val="1"/>
      <charset val="178"/>
    </font>
    <font>
      <i/>
      <u/>
      <sz val="12"/>
      <name val="Times New Roman"/>
      <family val="1"/>
      <charset val="178"/>
    </font>
    <font>
      <b/>
      <i/>
      <sz val="10"/>
      <name val="Times New Roman"/>
      <family val="1"/>
    </font>
    <font>
      <b/>
      <i/>
      <u/>
      <sz val="12"/>
      <name val="Times New Roman"/>
      <family val="1"/>
      <charset val="178"/>
    </font>
    <font>
      <b/>
      <sz val="12"/>
      <name val="MS Serif Euro"/>
      <family val="1"/>
      <charset val="178"/>
    </font>
    <font>
      <b/>
      <i/>
      <sz val="12"/>
      <color indexed="8"/>
      <name val="Times New Roman"/>
      <family val="1"/>
      <charset val="178"/>
    </font>
    <font>
      <i/>
      <sz val="12"/>
      <color indexed="8"/>
      <name val="Times New Roman"/>
      <family val="1"/>
    </font>
    <font>
      <sz val="12"/>
      <name val="Arial"/>
      <family val="2"/>
    </font>
    <font>
      <i/>
      <sz val="10"/>
      <name val="MS Serif Euro"/>
      <family val="1"/>
      <charset val="178"/>
    </font>
    <font>
      <b/>
      <i/>
      <u/>
      <sz val="13.5"/>
      <name val="MS Serif Euro"/>
      <family val="1"/>
      <charset val="178"/>
    </font>
    <font>
      <b/>
      <sz val="12"/>
      <color indexed="8"/>
      <name val="Times New Roman"/>
      <family val="1"/>
    </font>
    <font>
      <b/>
      <sz val="10"/>
      <name val="Times New Roman"/>
      <family val="1"/>
      <charset val="178"/>
    </font>
    <font>
      <b/>
      <sz val="11"/>
      <name val="MS Serif Euro"/>
    </font>
    <font>
      <b/>
      <sz val="12"/>
      <name val="Times New Roman"/>
      <family val="1"/>
      <charset val="178"/>
    </font>
    <font>
      <b/>
      <sz val="10"/>
      <color indexed="8"/>
      <name val="Times New Roman"/>
      <family val="1"/>
    </font>
    <font>
      <b/>
      <sz val="12"/>
      <color indexed="8"/>
      <name val="Times New Roman"/>
      <family val="1"/>
      <charset val="178"/>
    </font>
    <font>
      <b/>
      <sz val="11"/>
      <color indexed="8"/>
      <name val="Times New Roman"/>
      <family val="1"/>
      <charset val="178"/>
    </font>
    <font>
      <b/>
      <i/>
      <vertAlign val="superscript"/>
      <sz val="12"/>
      <color rgb="FF000000"/>
      <name val="Times New Roman"/>
      <family val="1"/>
    </font>
  </fonts>
  <fills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</borders>
  <cellStyleXfs count="9">
    <xf numFmtId="0" fontId="0" fillId="0" borderId="0"/>
    <xf numFmtId="0" fontId="8" fillId="0" borderId="0"/>
    <xf numFmtId="0" fontId="11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165" fontId="7" fillId="0" borderId="9" xfId="0" applyNumberFormat="1" applyFont="1" applyBorder="1" applyAlignment="1">
      <alignment horizontal="center" vertical="center" wrapText="1"/>
    </xf>
    <xf numFmtId="165" fontId="7" fillId="0" borderId="5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2" fontId="7" fillId="0" borderId="3" xfId="0" applyNumberFormat="1" applyFont="1" applyBorder="1" applyAlignment="1">
      <alignment horizontal="center" vertical="center" wrapText="1"/>
    </xf>
    <xf numFmtId="2" fontId="7" fillId="0" borderId="9" xfId="0" applyNumberFormat="1" applyFont="1" applyBorder="1" applyAlignment="1">
      <alignment horizontal="center" vertical="center" wrapText="1"/>
    </xf>
    <xf numFmtId="0" fontId="11" fillId="0" borderId="0" xfId="2"/>
    <xf numFmtId="0" fontId="12" fillId="0" borderId="0" xfId="2" applyFont="1"/>
    <xf numFmtId="166" fontId="14" fillId="0" borderId="13" xfId="2" applyNumberFormat="1" applyFont="1" applyBorder="1" applyAlignment="1">
      <alignment horizontal="left" vertical="top" wrapText="1"/>
    </xf>
    <xf numFmtId="0" fontId="16" fillId="0" borderId="0" xfId="2" applyFont="1"/>
    <xf numFmtId="0" fontId="17" fillId="0" borderId="0" xfId="2" applyFont="1"/>
    <xf numFmtId="0" fontId="16" fillId="0" borderId="0" xfId="2" applyFont="1" applyAlignment="1">
      <alignment vertical="top"/>
    </xf>
    <xf numFmtId="0" fontId="25" fillId="0" borderId="0" xfId="2" applyFont="1" applyAlignment="1">
      <alignment vertical="top"/>
    </xf>
    <xf numFmtId="0" fontId="25" fillId="0" borderId="0" xfId="2" applyFont="1"/>
    <xf numFmtId="0" fontId="27" fillId="0" borderId="0" xfId="2" applyFont="1"/>
    <xf numFmtId="0" fontId="30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164" fontId="7" fillId="0" borderId="20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/>
    </xf>
    <xf numFmtId="0" fontId="30" fillId="0" borderId="24" xfId="0" applyFont="1" applyBorder="1" applyAlignment="1">
      <alignment horizontal="center" vertical="center" wrapText="1"/>
    </xf>
    <xf numFmtId="0" fontId="30" fillId="0" borderId="31" xfId="0" applyFont="1" applyBorder="1" applyAlignment="1">
      <alignment vertical="center" wrapText="1"/>
    </xf>
    <xf numFmtId="0" fontId="30" fillId="0" borderId="30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30" fillId="0" borderId="29" xfId="0" applyFont="1" applyBorder="1" applyAlignment="1">
      <alignment vertical="center" wrapText="1"/>
    </xf>
    <xf numFmtId="0" fontId="30" fillId="0" borderId="32" xfId="0" applyFont="1" applyBorder="1" applyAlignment="1">
      <alignment vertical="center" wrapText="1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30" fillId="0" borderId="0" xfId="0" applyFont="1" applyAlignment="1">
      <alignment horizontal="left"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3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 wrapText="1"/>
    </xf>
    <xf numFmtId="0" fontId="2" fillId="0" borderId="36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30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33" xfId="0" applyFont="1" applyBorder="1" applyAlignment="1">
      <alignment vertical="center" wrapText="1"/>
    </xf>
    <xf numFmtId="0" fontId="2" fillId="0" borderId="35" xfId="0" applyFont="1" applyBorder="1" applyAlignment="1">
      <alignment vertical="top"/>
    </xf>
    <xf numFmtId="0" fontId="2" fillId="0" borderId="35" xfId="0" applyFont="1" applyBorder="1" applyAlignment="1">
      <alignment vertical="center" wrapText="1"/>
    </xf>
    <xf numFmtId="0" fontId="2" fillId="0" borderId="35" xfId="0" applyFont="1" applyBorder="1" applyAlignment="1">
      <alignment horizontal="right" vertical="top"/>
    </xf>
    <xf numFmtId="0" fontId="2" fillId="0" borderId="34" xfId="0" applyFont="1" applyBorder="1" applyAlignment="1">
      <alignment vertical="center" wrapText="1"/>
    </xf>
    <xf numFmtId="0" fontId="25" fillId="0" borderId="31" xfId="2" applyFont="1" applyBorder="1"/>
    <xf numFmtId="0" fontId="25" fillId="0" borderId="32" xfId="2" applyFont="1" applyBorder="1"/>
    <xf numFmtId="0" fontId="14" fillId="0" borderId="31" xfId="2" applyFont="1" applyBorder="1" applyAlignment="1">
      <alignment vertical="top"/>
    </xf>
    <xf numFmtId="0" fontId="25" fillId="0" borderId="32" xfId="2" applyFont="1" applyBorder="1" applyAlignment="1">
      <alignment horizontal="left" vertical="top"/>
    </xf>
    <xf numFmtId="0" fontId="13" fillId="0" borderId="31" xfId="2" applyFont="1" applyBorder="1" applyAlignment="1">
      <alignment vertical="top"/>
    </xf>
    <xf numFmtId="0" fontId="23" fillId="0" borderId="32" xfId="2" applyFont="1" applyBorder="1" applyAlignment="1">
      <alignment horizontal="left" vertical="top"/>
    </xf>
    <xf numFmtId="0" fontId="13" fillId="0" borderId="31" xfId="2" applyFont="1" applyBorder="1" applyAlignment="1">
      <alignment vertical="center"/>
    </xf>
    <xf numFmtId="0" fontId="23" fillId="0" borderId="32" xfId="2" applyFont="1" applyBorder="1" applyAlignment="1">
      <alignment horizontal="center" vertical="center"/>
    </xf>
    <xf numFmtId="0" fontId="21" fillId="0" borderId="32" xfId="2" applyFont="1" applyBorder="1" applyAlignment="1">
      <alignment horizontal="center" vertical="center"/>
    </xf>
    <xf numFmtId="0" fontId="16" fillId="0" borderId="31" xfId="2" applyFont="1" applyBorder="1"/>
    <xf numFmtId="0" fontId="16" fillId="0" borderId="32" xfId="2" applyFont="1" applyBorder="1"/>
    <xf numFmtId="0" fontId="6" fillId="0" borderId="31" xfId="2" applyFont="1" applyBorder="1" applyAlignment="1">
      <alignment horizontal="left" vertical="center"/>
    </xf>
    <xf numFmtId="0" fontId="7" fillId="0" borderId="31" xfId="2" applyFont="1" applyBorder="1" applyAlignment="1">
      <alignment vertical="center"/>
    </xf>
    <xf numFmtId="0" fontId="17" fillId="0" borderId="32" xfId="2" applyFont="1" applyBorder="1"/>
    <xf numFmtId="0" fontId="3" fillId="0" borderId="31" xfId="2" applyFont="1" applyBorder="1" applyAlignment="1">
      <alignment horizontal="left" vertical="center"/>
    </xf>
    <xf numFmtId="0" fontId="3" fillId="0" borderId="31" xfId="2" applyFont="1" applyBorder="1" applyAlignment="1">
      <alignment vertical="center"/>
    </xf>
    <xf numFmtId="0" fontId="15" fillId="0" borderId="25" xfId="1" applyFont="1" applyBorder="1" applyAlignment="1">
      <alignment horizontal="left" vertical="top"/>
    </xf>
    <xf numFmtId="166" fontId="14" fillId="0" borderId="26" xfId="2" applyNumberFormat="1" applyFont="1" applyBorder="1" applyAlignment="1">
      <alignment horizontal="left" vertical="top" wrapText="1"/>
    </xf>
    <xf numFmtId="0" fontId="14" fillId="0" borderId="33" xfId="1" applyFont="1" applyBorder="1" applyAlignment="1">
      <alignment horizontal="left" vertical="top"/>
    </xf>
    <xf numFmtId="0" fontId="13" fillId="0" borderId="35" xfId="2" applyFont="1" applyBorder="1" applyAlignment="1">
      <alignment vertical="top"/>
    </xf>
    <xf numFmtId="0" fontId="12" fillId="0" borderId="35" xfId="2" applyFont="1" applyBorder="1"/>
    <xf numFmtId="0" fontId="15" fillId="0" borderId="35" xfId="1" applyFont="1" applyBorder="1" applyAlignment="1">
      <alignment vertical="top"/>
    </xf>
    <xf numFmtId="0" fontId="13" fillId="0" borderId="34" xfId="2" applyFont="1" applyBorder="1" applyAlignment="1">
      <alignment vertical="top"/>
    </xf>
    <xf numFmtId="0" fontId="9" fillId="0" borderId="0" xfId="1" applyFont="1" applyAlignment="1">
      <alignment horizontal="left" vertical="center"/>
    </xf>
    <xf numFmtId="0" fontId="35" fillId="0" borderId="0" xfId="2" applyFont="1"/>
    <xf numFmtId="0" fontId="9" fillId="0" borderId="0" xfId="1" applyFont="1" applyAlignment="1">
      <alignment vertical="center"/>
    </xf>
    <xf numFmtId="0" fontId="33" fillId="0" borderId="0" xfId="1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14" fillId="0" borderId="0" xfId="2" applyFont="1" applyAlignment="1">
      <alignment vertical="top"/>
    </xf>
    <xf numFmtId="0" fontId="33" fillId="0" borderId="0" xfId="1" applyFont="1" applyAlignment="1">
      <alignment horizontal="center" vertical="center"/>
    </xf>
    <xf numFmtId="0" fontId="33" fillId="0" borderId="0" xfId="2" applyFont="1" applyAlignment="1">
      <alignment vertical="top"/>
    </xf>
    <xf numFmtId="2" fontId="24" fillId="0" borderId="0" xfId="2" applyNumberFormat="1" applyFont="1" applyAlignment="1">
      <alignment vertical="top"/>
    </xf>
    <xf numFmtId="0" fontId="22" fillId="0" borderId="0" xfId="2" applyFont="1"/>
    <xf numFmtId="0" fontId="24" fillId="0" borderId="0" xfId="2" applyFont="1"/>
    <xf numFmtId="0" fontId="20" fillId="0" borderId="0" xfId="2" applyFont="1" applyAlignment="1">
      <alignment horizontal="center" vertical="top"/>
    </xf>
    <xf numFmtId="0" fontId="20" fillId="0" borderId="0" xfId="2" applyFont="1" applyAlignment="1">
      <alignment horizontal="center" vertical="center"/>
    </xf>
    <xf numFmtId="164" fontId="14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64" fontId="19" fillId="0" borderId="0" xfId="2" applyNumberFormat="1" applyFont="1" applyAlignment="1">
      <alignment horizontal="center"/>
    </xf>
    <xf numFmtId="0" fontId="18" fillId="0" borderId="0" xfId="2" applyFont="1"/>
    <xf numFmtId="0" fontId="13" fillId="0" borderId="0" xfId="0" applyFont="1" applyAlignment="1">
      <alignment vertical="center"/>
    </xf>
    <xf numFmtId="167" fontId="35" fillId="0" borderId="0" xfId="2" applyNumberFormat="1" applyFont="1"/>
    <xf numFmtId="2" fontId="30" fillId="0" borderId="0" xfId="0" quotePrefix="1" applyNumberFormat="1" applyFont="1" applyAlignment="1" applyProtection="1">
      <alignment horizontal="center" vertical="center" wrapText="1"/>
      <protection locked="0"/>
    </xf>
    <xf numFmtId="1" fontId="30" fillId="0" borderId="0" xfId="0" applyNumberFormat="1" applyFont="1" applyAlignment="1" applyProtection="1">
      <alignment horizontal="center" vertical="center" wrapText="1"/>
      <protection locked="0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28" xfId="0" applyNumberFormat="1" applyFont="1" applyBorder="1" applyAlignment="1">
      <alignment horizontal="center" vertical="center"/>
    </xf>
    <xf numFmtId="0" fontId="35" fillId="0" borderId="17" xfId="0" applyFont="1" applyBorder="1" applyAlignment="1">
      <alignment horizontal="left" vertical="center" wrapText="1"/>
    </xf>
    <xf numFmtId="0" fontId="35" fillId="0" borderId="18" xfId="0" applyFont="1" applyBorder="1" applyAlignment="1">
      <alignment horizontal="left" vertical="center" wrapText="1"/>
    </xf>
    <xf numFmtId="0" fontId="35" fillId="0" borderId="19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1" quotePrefix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30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left" vertical="center" wrapText="1"/>
    </xf>
    <xf numFmtId="0" fontId="35" fillId="0" borderId="20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30" fillId="0" borderId="0" xfId="0" quotePrefix="1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0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3" fillId="0" borderId="3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32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30" fillId="0" borderId="2" xfId="0" quotePrefix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167" fontId="34" fillId="0" borderId="2" xfId="0" quotePrefix="1" applyNumberFormat="1" applyFont="1" applyBorder="1" applyAlignment="1">
      <alignment horizontal="center" vertical="center"/>
    </xf>
    <xf numFmtId="0" fontId="30" fillId="0" borderId="0" xfId="0" quotePrefix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14" fillId="0" borderId="4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center" vertical="center"/>
    </xf>
    <xf numFmtId="0" fontId="14" fillId="0" borderId="5" xfId="2" applyFont="1" applyBorder="1" applyAlignment="1">
      <alignment horizontal="center" vertical="center"/>
    </xf>
    <xf numFmtId="0" fontId="14" fillId="0" borderId="14" xfId="2" applyFont="1" applyBorder="1" applyAlignment="1">
      <alignment horizontal="center" vertical="center" wrapText="1"/>
    </xf>
    <xf numFmtId="0" fontId="14" fillId="0" borderId="15" xfId="2" applyFont="1" applyBorder="1" applyAlignment="1">
      <alignment horizontal="center" vertical="center" wrapText="1"/>
    </xf>
    <xf numFmtId="0" fontId="14" fillId="0" borderId="15" xfId="2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14" fillId="0" borderId="30" xfId="2" applyFont="1" applyBorder="1" applyAlignment="1">
      <alignment horizontal="center"/>
    </xf>
    <xf numFmtId="0" fontId="14" fillId="0" borderId="2" xfId="2" applyFont="1" applyBorder="1" applyAlignment="1">
      <alignment horizontal="center"/>
    </xf>
    <xf numFmtId="0" fontId="14" fillId="0" borderId="29" xfId="2" applyFont="1" applyBorder="1" applyAlignment="1">
      <alignment horizontal="center"/>
    </xf>
    <xf numFmtId="0" fontId="14" fillId="0" borderId="27" xfId="2" applyFont="1" applyBorder="1" applyAlignment="1">
      <alignment horizontal="center"/>
    </xf>
    <xf numFmtId="0" fontId="14" fillId="0" borderId="1" xfId="2" applyFont="1" applyBorder="1" applyAlignment="1">
      <alignment horizontal="center"/>
    </xf>
    <xf numFmtId="0" fontId="14" fillId="0" borderId="28" xfId="2" applyFont="1" applyBorder="1" applyAlignment="1">
      <alignment horizontal="center"/>
    </xf>
    <xf numFmtId="0" fontId="14" fillId="2" borderId="7" xfId="2" applyFont="1" applyFill="1" applyBorder="1" applyAlignment="1">
      <alignment horizontal="center" vertical="center" wrapText="1"/>
    </xf>
    <xf numFmtId="0" fontId="14" fillId="2" borderId="6" xfId="2" applyFont="1" applyFill="1" applyBorder="1" applyAlignment="1">
      <alignment horizontal="center" vertical="center" wrapText="1"/>
    </xf>
    <xf numFmtId="0" fontId="14" fillId="2" borderId="6" xfId="2" applyFont="1" applyFill="1" applyBorder="1" applyAlignment="1">
      <alignment horizontal="center" vertical="center"/>
    </xf>
    <xf numFmtId="0" fontId="29" fillId="0" borderId="25" xfId="2" applyFont="1" applyBorder="1" applyAlignment="1">
      <alignment horizontal="center"/>
    </xf>
    <xf numFmtId="0" fontId="29" fillId="0" borderId="13" xfId="2" applyFont="1" applyBorder="1" applyAlignment="1">
      <alignment horizontal="center"/>
    </xf>
    <xf numFmtId="0" fontId="29" fillId="0" borderId="26" xfId="2" applyFont="1" applyBorder="1" applyAlignment="1">
      <alignment horizontal="center"/>
    </xf>
    <xf numFmtId="0" fontId="28" fillId="0" borderId="31" xfId="2" applyFont="1" applyBorder="1" applyAlignment="1">
      <alignment horizontal="center"/>
    </xf>
    <xf numFmtId="0" fontId="28" fillId="0" borderId="0" xfId="2" applyFont="1" applyAlignment="1">
      <alignment horizontal="center"/>
    </xf>
    <xf numFmtId="0" fontId="28" fillId="0" borderId="32" xfId="2" applyFont="1" applyBorder="1" applyAlignment="1">
      <alignment horizontal="center"/>
    </xf>
    <xf numFmtId="0" fontId="15" fillId="0" borderId="13" xfId="1" applyFont="1" applyBorder="1" applyAlignment="1">
      <alignment horizontal="center" vertical="top"/>
    </xf>
    <xf numFmtId="0" fontId="13" fillId="0" borderId="2" xfId="0" applyFont="1" applyBorder="1" applyAlignment="1">
      <alignment horizontal="left" vertical="center"/>
    </xf>
    <xf numFmtId="0" fontId="13" fillId="0" borderId="1" xfId="5" applyFont="1" applyBorder="1" applyAlignment="1">
      <alignment horizontal="left" vertical="center"/>
    </xf>
    <xf numFmtId="0" fontId="14" fillId="2" borderId="8" xfId="2" applyFont="1" applyFill="1" applyBorder="1" applyAlignment="1">
      <alignment horizontal="center" vertical="center"/>
    </xf>
    <xf numFmtId="0" fontId="32" fillId="0" borderId="0" xfId="2" applyFont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35" fillId="0" borderId="2" xfId="2" applyFont="1" applyBorder="1" applyAlignment="1">
      <alignment horizontal="left"/>
    </xf>
    <xf numFmtId="0" fontId="35" fillId="0" borderId="0" xfId="0" applyFont="1" applyAlignment="1">
      <alignment horizontal="left" vertical="center" wrapText="1"/>
    </xf>
    <xf numFmtId="0" fontId="33" fillId="0" borderId="0" xfId="1" applyFont="1" applyAlignment="1">
      <alignment horizontal="center" vertical="center"/>
    </xf>
    <xf numFmtId="167" fontId="35" fillId="0" borderId="2" xfId="2" applyNumberFormat="1" applyFont="1" applyBorder="1" applyAlignment="1">
      <alignment horizontal="center"/>
    </xf>
    <xf numFmtId="0" fontId="35" fillId="0" borderId="0" xfId="0" applyFont="1" applyAlignment="1">
      <alignment horizontal="center" vertical="center" wrapText="1"/>
    </xf>
  </cellXfs>
  <cellStyles count="9">
    <cellStyle name="Normal" xfId="0" builtinId="0"/>
    <cellStyle name="Normal 13" xfId="6" xr:uid="{00000000-0005-0000-0000-000001000000}"/>
    <cellStyle name="Normal 2" xfId="5" xr:uid="{00000000-0005-0000-0000-000002000000}"/>
    <cellStyle name="Normal 2 2 2 2" xfId="8" xr:uid="{E50DA159-17B1-442B-A588-9DD7949C4F42}"/>
    <cellStyle name="Normal 2 4" xfId="4" xr:uid="{00000000-0005-0000-0000-000003000000}"/>
    <cellStyle name="Normal 3" xfId="1" xr:uid="{00000000-0005-0000-0000-000004000000}"/>
    <cellStyle name="Normal 5" xfId="2" xr:uid="{00000000-0005-0000-0000-000005000000}"/>
    <cellStyle name="Normal 5 2" xfId="7" xr:uid="{6EA9BF52-F283-4EA7-A060-977992F07457}"/>
    <cellStyle name="Normal 6" xfId="3" xr:uid="{00000000-0005-0000-0000-000006000000}"/>
  </cellStyles>
  <dxfs count="1"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05717539336163"/>
          <c:y val="0.15219917174845227"/>
          <c:w val="0.84122200114951184"/>
          <c:h val="0.7390119803453119"/>
        </c:manualLayout>
      </c:layout>
      <c:scatterChart>
        <c:scatterStyle val="smoothMarker"/>
        <c:varyColors val="0"/>
        <c:ser>
          <c:idx val="0"/>
          <c:order val="0"/>
          <c:tx>
            <c:v>Tested sample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Report!$F$17:$P$17</c:f>
              <c:numCache>
                <c:formatCode>General</c:formatCode>
                <c:ptCount val="11"/>
                <c:pt idx="0">
                  <c:v>75</c:v>
                </c:pt>
                <c:pt idx="1">
                  <c:v>63</c:v>
                </c:pt>
                <c:pt idx="2">
                  <c:v>50</c:v>
                </c:pt>
                <c:pt idx="3">
                  <c:v>37.5</c:v>
                </c:pt>
                <c:pt idx="4">
                  <c:v>25</c:v>
                </c:pt>
                <c:pt idx="5">
                  <c:v>19</c:v>
                </c:pt>
                <c:pt idx="6">
                  <c:v>9.5</c:v>
                </c:pt>
                <c:pt idx="7" formatCode="0.00">
                  <c:v>4.75</c:v>
                </c:pt>
                <c:pt idx="8" formatCode="0.00">
                  <c:v>2</c:v>
                </c:pt>
                <c:pt idx="9" formatCode="0.000">
                  <c:v>0.42499999999999999</c:v>
                </c:pt>
                <c:pt idx="10" formatCode="0.000">
                  <c:v>7.4999999999999997E-2</c:v>
                </c:pt>
              </c:numCache>
            </c:numRef>
          </c:xVal>
          <c:yVal>
            <c:numRef>
              <c:f>Report!$F$18:$P$18</c:f>
              <c:numCache>
                <c:formatCode>0.0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94.2</c:v>
                </c:pt>
                <c:pt idx="4">
                  <c:v>90.1</c:v>
                </c:pt>
                <c:pt idx="5">
                  <c:v>84.8</c:v>
                </c:pt>
                <c:pt idx="6">
                  <c:v>73.2</c:v>
                </c:pt>
                <c:pt idx="7">
                  <c:v>61.2</c:v>
                </c:pt>
                <c:pt idx="8">
                  <c:v>48.3</c:v>
                </c:pt>
                <c:pt idx="9">
                  <c:v>34.6</c:v>
                </c:pt>
                <c:pt idx="10">
                  <c:v>15.6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B-4CAA-A3D8-249C10E47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17032"/>
        <c:axId val="232087776"/>
      </c:scatterChart>
      <c:valAx>
        <c:axId val="231517032"/>
        <c:scaling>
          <c:logBase val="10"/>
          <c:orientation val="minMax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Opening size (mm)</a:t>
                </a:r>
              </a:p>
            </c:rich>
          </c:tx>
          <c:layout>
            <c:manualLayout>
              <c:xMode val="edge"/>
              <c:yMode val="edge"/>
              <c:x val="0.45801558774618822"/>
              <c:y val="0.895605549306336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2087776"/>
        <c:crosses val="autoZero"/>
        <c:crossBetween val="midCat"/>
      </c:valAx>
      <c:valAx>
        <c:axId val="23208777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Passing (%)</a:t>
                </a:r>
              </a:p>
            </c:rich>
          </c:tx>
          <c:layout>
            <c:manualLayout>
              <c:xMode val="edge"/>
              <c:yMode val="edge"/>
              <c:x val="2.4427480916030534E-2"/>
              <c:y val="0.3379126647630598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1517032"/>
        <c:crossesAt val="1.0000000000000005E-2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95249</xdr:rowOff>
    </xdr:from>
    <xdr:to>
      <xdr:col>16</xdr:col>
      <xdr:colOff>9525</xdr:colOff>
      <xdr:row>34</xdr:row>
      <xdr:rowOff>419099</xdr:rowOff>
    </xdr:to>
    <xdr:graphicFrame macro="">
      <xdr:nvGraphicFramePr>
        <xdr:cNvPr id="1025" name="Chart 4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sheetViews>
    <sheetView showGridLines="0" tabSelected="1" view="pageBreakPreview" topLeftCell="E6" zoomScaleNormal="85" zoomScaleSheetLayoutView="100" workbookViewId="0">
      <selection activeCell="P15" sqref="P15"/>
    </sheetView>
  </sheetViews>
  <sheetFormatPr defaultColWidth="9.109375" defaultRowHeight="16.2"/>
  <cols>
    <col min="1" max="1" width="3.6640625" style="1" customWidth="1"/>
    <col min="2" max="3" width="4.33203125" style="1" customWidth="1"/>
    <col min="4" max="4" width="5.33203125" style="1" customWidth="1"/>
    <col min="5" max="5" width="6.44140625" style="1" customWidth="1"/>
    <col min="6" max="7" width="6.5546875" style="1" customWidth="1"/>
    <col min="8" max="14" width="6.109375" style="1" customWidth="1"/>
    <col min="15" max="15" width="6.33203125" style="1" customWidth="1"/>
    <col min="16" max="16" width="8.5546875" style="1" customWidth="1"/>
    <col min="17" max="17" width="4.6640625" style="1" customWidth="1"/>
    <col min="18" max="18" width="7.44140625" style="1" customWidth="1"/>
    <col min="19" max="19" width="6.109375" style="1" customWidth="1"/>
    <col min="20" max="20" width="6.21875" style="1" customWidth="1"/>
    <col min="21" max="21" width="7.6640625" style="1" customWidth="1"/>
    <col min="22" max="22" width="11.109375" style="1" customWidth="1"/>
    <col min="23" max="23" width="7.6640625" style="1" customWidth="1"/>
    <col min="24" max="24" width="7.6640625" style="1" hidden="1" customWidth="1"/>
    <col min="25" max="29" width="7.6640625" style="1" customWidth="1"/>
    <col min="30" max="16384" width="9.109375" style="1"/>
  </cols>
  <sheetData>
    <row r="1" spans="1:38" ht="20.100000000000001" customHeight="1">
      <c r="A1" s="36"/>
      <c r="B1" t="s" s="128">
        <v>7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37"/>
    </row>
    <row r="2" spans="1:38" ht="15.9" customHeight="1">
      <c r="A2" s="38"/>
      <c r="B2" t="s" s="110">
        <v>8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39"/>
    </row>
    <row r="3" spans="1:38" ht="15.9" customHeight="1">
      <c r="A3" s="38"/>
      <c r="B3" t="s" s="110">
        <v>10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39"/>
    </row>
    <row r="4" spans="1:38" ht="15.9" customHeight="1">
      <c r="A4" s="38"/>
      <c r="B4" t="s" s="129">
        <v>9</v>
      </c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39"/>
    </row>
    <row r="5" spans="1:38" ht="15.9" customHeight="1">
      <c r="A5" s="40"/>
      <c r="B5" t="s" s="130">
        <v>11</v>
      </c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41"/>
    </row>
    <row r="6" spans="1:38" ht="15.9" customHeight="1">
      <c r="A6" s="38"/>
      <c r="B6" t="s" s="144">
        <v>12</v>
      </c>
      <c r="C6" s="144"/>
      <c r="D6" s="144"/>
      <c r="E6" s="144"/>
      <c r="F6" s="144"/>
      <c r="G6" s="144"/>
      <c r="H6" s="144"/>
      <c r="I6" s="144"/>
      <c r="O6" t="s" s="3">
        <v>42</v>
      </c>
      <c r="Q6" s="39"/>
    </row>
    <row r="7" spans="1:38" ht="19.5" customHeight="1">
      <c r="A7" s="40"/>
      <c r="B7" t="s" s="102">
        <v>26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4"/>
      <c r="N7" s="4"/>
      <c r="O7" t="s" s="26">
        <v>46</v>
      </c>
      <c r="P7" s="104">
        <f>F11+7</f>
      </c>
      <c r="Q7" s="105"/>
    </row>
    <row r="8" spans="1:38" ht="19.2" customHeight="1">
      <c r="A8" t="s" s="131">
        <v>47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3"/>
    </row>
    <row r="9" spans="1:38" ht="34.799999999999997" customHeight="1">
      <c r="A9" t="s" s="134">
        <v>24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6"/>
    </row>
    <row r="10" spans="1:38" ht="36" customHeight="1">
      <c r="A10" t="s" s="137">
        <v>25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9"/>
      <c r="AF10" s="23"/>
      <c r="AG10" s="23"/>
      <c r="AH10" s="23"/>
      <c r="AI10" s="23"/>
      <c r="AJ10" s="23"/>
      <c r="AK10" s="23"/>
      <c r="AL10" s="23"/>
    </row>
    <row r="11" spans="1:38" ht="20.100000000000001" customHeight="1">
      <c r="A11" s="38"/>
      <c r="B11" t="s" s="140">
        <v>43</v>
      </c>
      <c r="C11" s="141"/>
      <c r="D11" s="141"/>
      <c r="E11" s="141"/>
      <c r="F11" s="142">
        <v>45900</v>
      </c>
      <c r="G11" s="142"/>
      <c r="H11" s="142"/>
      <c r="I11" s="42"/>
      <c r="J11" s="42"/>
      <c r="K11" s="42"/>
      <c r="L11" s="43"/>
      <c r="Q11" s="39"/>
    </row>
    <row r="12" spans="1:38" ht="15.9" customHeight="1">
      <c r="A12" s="38"/>
      <c r="B12" t="s" s="143">
        <v>44</v>
      </c>
      <c r="C12" s="143"/>
      <c r="D12" s="143"/>
      <c r="E12" s="143"/>
      <c r="F12" t="s" s="127">
        <v>50</v>
      </c>
      <c r="G12" s="127"/>
      <c r="H12" s="127"/>
      <c r="I12" s="127"/>
      <c r="J12" s="127"/>
      <c r="K12" s="127"/>
      <c r="L12" s="127"/>
      <c r="N12" t="s" s="127">
        <v>3</v>
      </c>
      <c r="O12" s="127"/>
      <c r="P12" s="127"/>
      <c r="Q12" s="39"/>
    </row>
    <row r="13" spans="1:38" ht="15.9" customHeight="1">
      <c r="A13" s="38"/>
      <c r="B13" t="s" s="126">
        <v>48</v>
      </c>
      <c r="C13" s="126"/>
      <c r="D13" s="126"/>
      <c r="E13" s="126"/>
      <c r="F13" s="126"/>
      <c r="G13" s="126"/>
      <c r="H13" s="126"/>
      <c r="I13" t="s" s="127">
        <v>49</v>
      </c>
      <c r="J13" s="127"/>
      <c r="K13" s="22"/>
      <c r="N13" t="s" s="44">
        <v>4</v>
      </c>
      <c r="O13" s="35"/>
      <c r="P13" t="s" s="100">
        <v>23</v>
      </c>
      <c r="Q13" s="39"/>
    </row>
    <row r="14" spans="1:38" ht="15.9" customHeight="1">
      <c r="A14" s="38"/>
      <c r="B14" t="s" s="111">
        <v>32</v>
      </c>
      <c r="C14" s="112"/>
      <c r="D14" s="112"/>
      <c r="E14" s="46">
        <v>0</v>
      </c>
      <c r="F14" s="21"/>
      <c r="G14" s="21"/>
      <c r="H14" s="21"/>
      <c r="I14" s="21"/>
      <c r="J14" s="21"/>
      <c r="K14" s="21"/>
      <c r="N14" t="s" s="44">
        <v>5</v>
      </c>
      <c r="O14" s="35"/>
      <c r="P14" t="s" s="101">
        <v>23</v>
      </c>
      <c r="Q14" s="39"/>
    </row>
    <row r="15" spans="1:38" ht="15.9" customHeight="1">
      <c r="A15" s="38"/>
      <c r="B15" t="s" s="112">
        <v>33</v>
      </c>
      <c r="C15" s="112"/>
      <c r="D15" s="112"/>
      <c r="E15" s="46">
        <v>0</v>
      </c>
      <c r="N15" t="s" s="44">
        <v>6</v>
      </c>
      <c r="O15" s="35"/>
      <c r="P15" t="s" s="45">
        <v>23</v>
      </c>
      <c r="Q15" s="39"/>
    </row>
    <row r="16" spans="1:38" ht="15.9" customHeight="1" thickBot="1">
      <c r="A16" s="38"/>
      <c r="B16" t="s" s="115">
        <v>35</v>
      </c>
      <c r="C16" s="115"/>
      <c r="D16" s="115"/>
      <c r="E16" s="113">
        <f>500*(E15-1)</f>
      </c>
      <c r="F16" s="113"/>
      <c r="G16" s="27"/>
      <c r="H16" t="s" s="27">
        <v>36</v>
      </c>
      <c r="I16" s="114">
        <f>E15*500</f>
      </c>
      <c r="J16" s="114"/>
      <c r="K16" s="114"/>
      <c r="L16" t="s" s="1">
        <v>51</v>
      </c>
      <c r="N16" s="44"/>
      <c r="O16" s="35"/>
      <c r="P16" s="45"/>
      <c r="Q16" s="39"/>
    </row>
    <row r="17" spans="1:17" ht="45" customHeight="1" thickTop="1" thickBot="1">
      <c r="A17" s="38"/>
      <c r="B17" t="s" s="106">
        <v>2</v>
      </c>
      <c r="C17" s="107"/>
      <c r="D17" s="108"/>
      <c r="E17" s="8">
        <v>100</v>
      </c>
      <c r="F17" s="8">
        <v>75</v>
      </c>
      <c r="G17" s="9">
        <v>63</v>
      </c>
      <c r="H17" s="9">
        <v>50</v>
      </c>
      <c r="I17" s="9">
        <v>37.5</v>
      </c>
      <c r="J17" s="9">
        <v>25</v>
      </c>
      <c r="K17" s="9">
        <v>19</v>
      </c>
      <c r="L17" s="9">
        <v>9.5</v>
      </c>
      <c r="M17" s="10">
        <v>4.75</v>
      </c>
      <c r="N17" s="11">
        <v>2</v>
      </c>
      <c r="O17" s="6">
        <v>0.425</v>
      </c>
      <c r="P17" s="7">
        <v>0.075</v>
      </c>
      <c r="Q17" s="39"/>
    </row>
    <row r="18" spans="1:17" ht="33.75" customHeight="1" thickTop="1" thickBot="1">
      <c r="A18" s="38"/>
      <c r="B18" t="s" s="116">
        <v>1</v>
      </c>
      <c r="C18" s="117"/>
      <c r="D18" s="118"/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47"/>
    </row>
    <row r="19" spans="1:17" ht="36" customHeight="1" thickTop="1" thickBot="1">
      <c r="A19" s="38"/>
      <c r="B19" t="s" s="106">
        <v>37</v>
      </c>
      <c r="C19" s="107"/>
      <c r="D19" s="108"/>
      <c r="E19" s="8">
        <v>100</v>
      </c>
      <c r="F19" t="s" s="123">
        <v>34</v>
      </c>
      <c r="G19" s="124"/>
      <c r="H19" s="124"/>
      <c r="I19" s="124"/>
      <c r="J19" s="124"/>
      <c r="K19" s="124"/>
      <c r="L19" s="124"/>
      <c r="M19" s="124"/>
      <c r="N19" s="124"/>
      <c r="O19" s="125"/>
      <c r="P19" s="25">
        <v>30</v>
      </c>
      <c r="Q19" s="39"/>
    </row>
    <row r="20" spans="1:17" ht="19.5" customHeight="1" thickTop="1">
      <c r="A20" s="38"/>
      <c r="Q20" s="39"/>
    </row>
    <row r="21" spans="1:17" ht="20.100000000000001" customHeight="1">
      <c r="A21" s="38"/>
      <c r="Q21" s="39"/>
    </row>
    <row r="22" spans="1:17" ht="20.100000000000001" customHeight="1">
      <c r="A22" s="38"/>
      <c r="Q22" s="39"/>
    </row>
    <row r="23" spans="1:17" ht="20.100000000000001" customHeight="1">
      <c r="A23" s="38"/>
      <c r="Q23" s="39"/>
    </row>
    <row r="24" spans="1:17" ht="20.100000000000001" customHeight="1">
      <c r="A24" s="38"/>
      <c r="Q24" s="39"/>
    </row>
    <row r="25" spans="1:17" ht="20.100000000000001" customHeight="1">
      <c r="A25" s="38"/>
      <c r="Q25" s="39"/>
    </row>
    <row r="26" spans="1:17" ht="20.100000000000001" customHeight="1">
      <c r="A26" s="38"/>
      <c r="Q26" s="39"/>
    </row>
    <row r="27" spans="1:17" ht="20.100000000000001" customHeight="1">
      <c r="A27" s="38"/>
      <c r="Q27" s="39"/>
    </row>
    <row r="28" spans="1:17" ht="20.100000000000001" customHeight="1">
      <c r="A28" s="38"/>
      <c r="Q28" s="39"/>
    </row>
    <row r="29" spans="1:17" ht="20.100000000000001" customHeight="1">
      <c r="A29" s="38"/>
      <c r="Q29" s="39"/>
    </row>
    <row r="30" spans="1:17" ht="20.100000000000001" customHeight="1">
      <c r="A30" s="38"/>
      <c r="Q30" s="39"/>
    </row>
    <row r="31" spans="1:17" ht="20.100000000000001" customHeight="1">
      <c r="A31" s="38"/>
      <c r="Q31" s="39"/>
    </row>
    <row r="32" spans="1:17" ht="20.100000000000001" customHeight="1">
      <c r="A32" s="38"/>
      <c r="Q32" s="39"/>
    </row>
    <row r="33" spans="1:19" ht="20.100000000000001" customHeight="1">
      <c r="A33" s="38"/>
      <c r="Q33" s="39"/>
    </row>
    <row r="34" spans="1:19" ht="20.100000000000001" customHeight="1">
      <c r="A34" s="38"/>
      <c r="Q34" s="39"/>
    </row>
    <row r="35" spans="1:19" ht="33" customHeight="1">
      <c r="A35" s="38"/>
      <c r="Q35" s="39"/>
    </row>
    <row r="36" spans="1:19" ht="33" customHeight="1">
      <c r="A36" s="38"/>
      <c r="B36" t="s" s="119">
        <v>52</v>
      </c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1"/>
      <c r="Q36" s="39"/>
    </row>
    <row r="37" spans="1:19" ht="15.9" customHeight="1">
      <c r="A37" s="38"/>
      <c r="B37" t="s" s="48">
        <v>0</v>
      </c>
      <c r="Q37" s="39"/>
    </row>
    <row r="38" spans="1:19" ht="45" customHeight="1">
      <c r="A38" s="40"/>
      <c r="B38" t="s" s="122">
        <v>31</v>
      </c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41"/>
    </row>
    <row r="39" spans="1:19" ht="13.2" customHeight="1">
      <c r="A39" s="4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50"/>
    </row>
    <row r="40" spans="1:19" ht="19.2" customHeight="1">
      <c r="A40" s="38"/>
      <c r="B40" t="s" s="109">
        <v>30</v>
      </c>
      <c r="C40" s="109"/>
      <c r="D40" s="109"/>
      <c r="E40" s="109"/>
      <c r="F40" s="109"/>
      <c r="G40" s="109"/>
      <c r="H40" s="109"/>
      <c r="K40" t="s" s="110">
        <v>27</v>
      </c>
      <c r="L40" s="110"/>
      <c r="M40" s="110"/>
      <c r="N40" s="110"/>
      <c r="O40" s="110"/>
      <c r="P40" s="110"/>
      <c r="Q40" s="39"/>
    </row>
    <row r="41" spans="1:19" ht="13.2" customHeight="1" thickBot="1">
      <c r="A41" s="51"/>
      <c r="B41" s="52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4"/>
      <c r="Q41" s="55"/>
    </row>
    <row r="42" spans="1:19" ht="15.75" customHeight="1"/>
    <row r="43" spans="1:19" ht="15" customHeight="1"/>
    <row r="44" spans="1:19" ht="15" customHeight="1">
      <c r="S44" s="5"/>
    </row>
    <row r="45" spans="1:19" ht="15" customHeight="1">
      <c r="S45" s="5"/>
    </row>
    <row r="46" spans="1:19" ht="15" customHeight="1">
      <c r="S46" s="5"/>
    </row>
    <row r="47" spans="1:19" ht="15" customHeight="1"/>
    <row r="48" spans="1:19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</sheetData>
  <sheetProtection selectLockedCells="1"/>
  <mergeCells count="31">
    <mergeCell ref="I13:J13"/>
    <mergeCell ref="B1:P1"/>
    <mergeCell ref="B2:P2"/>
    <mergeCell ref="B3:P3"/>
    <mergeCell ref="B4:P4"/>
    <mergeCell ref="B5:P5"/>
    <mergeCell ref="A8:Q8"/>
    <mergeCell ref="A9:Q9"/>
    <mergeCell ref="A10:Q10"/>
    <mergeCell ref="N12:P12"/>
    <mergeCell ref="B11:E11"/>
    <mergeCell ref="F11:H11"/>
    <mergeCell ref="F12:L12"/>
    <mergeCell ref="B12:E12"/>
    <mergeCell ref="B6:I6"/>
    <mergeCell ref="B7:L7"/>
    <mergeCell ref="P7:Q7"/>
    <mergeCell ref="B17:D17"/>
    <mergeCell ref="B40:H40"/>
    <mergeCell ref="K40:P40"/>
    <mergeCell ref="B14:D14"/>
    <mergeCell ref="B15:D15"/>
    <mergeCell ref="E16:F16"/>
    <mergeCell ref="I16:K16"/>
    <mergeCell ref="B16:D16"/>
    <mergeCell ref="B18:D18"/>
    <mergeCell ref="B36:P36"/>
    <mergeCell ref="B38:P38"/>
    <mergeCell ref="B19:D19"/>
    <mergeCell ref="F19:O19"/>
    <mergeCell ref="B13:H13"/>
  </mergeCells>
  <phoneticPr fontId="5" type="noConversion"/>
  <conditionalFormatting sqref="P13">
    <cfRule type="cellIs" dxfId="0" priority="1" operator="equal">
      <formula>0</formula>
    </cfRule>
  </conditionalFormatting>
  <dataValidations disablePrompts="1" count="1">
    <dataValidation type="list" allowBlank="1" showInputMessage="1" showErrorMessage="1" sqref="R15:S16" xr:uid="{00000000-0002-0000-0300-000000000000}">
      <formula1>"Cumulated,Uncumulated"</formula1>
    </dataValidation>
  </dataValidations>
  <printOptions horizontalCentered="1" verticalCentered="1"/>
  <pageMargins left="0" right="0" top="0.196850393700787" bottom="0.118110236220472" header="0" footer="0"/>
  <pageSetup paperSize="9" scale="90" orientation="portrait" r:id="rId1"/>
  <rowBreaks count="1" manualBreakCount="1">
    <brk id="4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sheetViews>
    <sheetView showGridLines="0" view="pageBreakPreview" zoomScaleNormal="100" zoomScaleSheetLayoutView="100" workbookViewId="0">
      <selection activeCell="J7" sqref="J7:K7"/>
    </sheetView>
  </sheetViews>
  <sheetFormatPr defaultColWidth="9.109375" defaultRowHeight="13.2"/>
  <cols>
    <col min="1" max="1" width="2.6640625" style="12" customWidth="1"/>
    <col min="2" max="2" width="2.88671875" style="12" customWidth="1"/>
    <col min="3" max="4" width="12.33203125" style="12" customWidth="1"/>
    <col min="5" max="8" width="10.6640625" style="12" customWidth="1"/>
    <col min="9" max="10" width="11.6640625" style="12" customWidth="1"/>
    <col min="11" max="11" width="2.6640625" style="12" customWidth="1"/>
    <col min="12" max="16384" width="9.109375" style="12"/>
  </cols>
  <sheetData>
    <row r="1" spans="1:256" ht="17.399999999999999">
      <c r="A1" t="s" s="163">
        <v>20</v>
      </c>
      <c r="B1" s="164"/>
      <c r="C1" s="164"/>
      <c r="D1" s="164"/>
      <c r="E1" s="164"/>
      <c r="F1" s="164"/>
      <c r="G1" s="164"/>
      <c r="H1" s="164"/>
      <c r="I1" s="164"/>
      <c r="J1" s="164"/>
      <c r="K1" s="165"/>
    </row>
    <row r="2" spans="1:256" ht="15.6" customHeight="1">
      <c r="A2" t="s" s="166">
        <v>19</v>
      </c>
      <c r="B2" s="167"/>
      <c r="C2" s="167"/>
      <c r="D2" s="167"/>
      <c r="E2" s="167"/>
      <c r="F2" s="167"/>
      <c r="G2" s="167"/>
      <c r="H2" s="167"/>
      <c r="I2" s="167"/>
      <c r="J2" s="167"/>
      <c r="K2" s="168"/>
    </row>
    <row r="3" spans="1:256" ht="15.6" customHeight="1">
      <c r="A3" t="s" s="166">
        <v>10</v>
      </c>
      <c r="B3" s="167"/>
      <c r="C3" s="167"/>
      <c r="D3" s="167"/>
      <c r="E3" s="167"/>
      <c r="F3" s="167"/>
      <c r="G3" s="167"/>
      <c r="H3" s="167"/>
      <c r="I3" s="167"/>
      <c r="J3" s="167"/>
      <c r="K3" s="168"/>
    </row>
    <row r="4" spans="1:256" s="21" customFormat="1" ht="15.9" customHeight="1">
      <c r="A4" s="28"/>
      <c r="B4" t="s" s="145">
        <v>9</v>
      </c>
      <c r="C4" s="145"/>
      <c r="D4" s="145"/>
      <c r="E4" s="145"/>
      <c r="F4" s="145"/>
      <c r="G4" s="145"/>
      <c r="H4" s="145"/>
      <c r="I4" s="145"/>
      <c r="J4" s="145"/>
      <c r="K4" s="32"/>
    </row>
    <row r="5" spans="1:256" s="21" customFormat="1" ht="15.9" customHeight="1">
      <c r="A5" s="28"/>
      <c r="B5" t="s" s="145">
        <v>11</v>
      </c>
      <c r="C5" s="145"/>
      <c r="D5" s="145"/>
      <c r="E5" s="145"/>
      <c r="F5" s="145"/>
      <c r="G5" s="145"/>
      <c r="H5" s="145"/>
      <c r="I5" s="145"/>
      <c r="J5" s="145"/>
      <c r="K5" s="32"/>
    </row>
    <row r="6" spans="1:256" s="21" customFormat="1" ht="31.8" customHeight="1">
      <c r="A6" s="29"/>
      <c r="B6" t="s" s="170">
        <v>21</v>
      </c>
      <c r="C6" s="170"/>
      <c r="D6" s="170"/>
      <c r="E6" s="170"/>
      <c r="F6" s="170"/>
      <c r="G6" s="170"/>
      <c r="H6" s="170"/>
      <c r="I6" s="170">
        <f>Report!O6</f>
      </c>
      <c r="J6" s="170"/>
      <c r="K6" s="31"/>
    </row>
    <row r="7" spans="1:256" s="21" customFormat="1" ht="31.8" customHeight="1">
      <c r="A7" s="30"/>
      <c r="B7" s="171">
        <f>Report!B7</f>
      </c>
      <c r="C7" s="171"/>
      <c r="D7" s="171"/>
      <c r="E7" s="171"/>
      <c r="F7" s="171"/>
      <c r="G7" s="171"/>
      <c r="H7" s="171"/>
      <c r="I7" s="98">
        <f>Report!O7</f>
      </c>
      <c r="J7" s="174">
        <f>Report!P7</f>
      </c>
      <c r="K7" s="175"/>
    </row>
    <row r="8" spans="1:256" s="20" customFormat="1" ht="26.25" customHeight="1">
      <c r="A8" t="s" s="154">
        <v>18</v>
      </c>
      <c r="B8" s="155"/>
      <c r="C8" s="155"/>
      <c r="D8" s="155"/>
      <c r="E8" s="155"/>
      <c r="F8" s="155"/>
      <c r="G8" s="155"/>
      <c r="H8" s="155"/>
      <c r="I8" s="155"/>
      <c r="J8" s="155"/>
      <c r="K8" s="156"/>
    </row>
    <row r="9" spans="1:256" s="15" customFormat="1" ht="26.25" customHeight="1">
      <c r="A9" t="s" s="157">
        <v>28</v>
      </c>
      <c r="B9" s="158"/>
      <c r="C9" s="158"/>
      <c r="D9" s="158"/>
      <c r="E9" s="158"/>
      <c r="F9" s="158"/>
      <c r="G9" s="158"/>
      <c r="H9" s="158"/>
      <c r="I9" s="158"/>
      <c r="J9" s="158"/>
      <c r="K9" s="159"/>
    </row>
    <row r="10" spans="1:256" s="15" customFormat="1" ht="22.8" customHeight="1">
      <c r="A10" s="56"/>
      <c r="B10" s="19"/>
      <c r="C10" s="176">
        <f>Report!B11</f>
      </c>
      <c r="D10" s="176"/>
      <c r="E10" s="179">
        <v>45900</v>
      </c>
      <c r="F10" s="179"/>
      <c r="G10" s="99"/>
      <c r="H10" s="80"/>
      <c r="I10" s="80"/>
      <c r="J10" s="80"/>
      <c r="K10" s="57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t="s" s="19">
        <v>53</v>
      </c>
      <c r="BT10" t="s" s="19">
        <v>53</v>
      </c>
      <c r="BU10" t="s" s="19">
        <v>53</v>
      </c>
      <c r="BV10" t="s" s="19">
        <v>53</v>
      </c>
      <c r="BW10" t="s" s="19">
        <v>53</v>
      </c>
      <c r="BX10" t="s" s="19">
        <v>53</v>
      </c>
      <c r="BY10" t="s" s="19">
        <v>53</v>
      </c>
      <c r="BZ10" t="s" s="19">
        <v>53</v>
      </c>
      <c r="CA10" t="s" s="19">
        <v>53</v>
      </c>
      <c r="CB10" t="s" s="19">
        <v>53</v>
      </c>
      <c r="CC10" t="s" s="19">
        <v>53</v>
      </c>
      <c r="CD10" t="s" s="19">
        <v>53</v>
      </c>
      <c r="CE10" t="s" s="19">
        <v>53</v>
      </c>
      <c r="CF10" t="s" s="19">
        <v>53</v>
      </c>
      <c r="CG10" t="s" s="19">
        <v>53</v>
      </c>
      <c r="CH10" t="s" s="19">
        <v>53</v>
      </c>
      <c r="CI10" t="s" s="19">
        <v>53</v>
      </c>
      <c r="CJ10" t="s" s="19">
        <v>53</v>
      </c>
      <c r="CK10" t="s" s="19">
        <v>53</v>
      </c>
      <c r="CL10" t="s" s="19">
        <v>53</v>
      </c>
      <c r="CM10" t="s" s="19">
        <v>53</v>
      </c>
      <c r="CN10" t="s" s="19">
        <v>53</v>
      </c>
      <c r="CO10" t="s" s="19">
        <v>53</v>
      </c>
      <c r="CP10" t="s" s="19">
        <v>53</v>
      </c>
      <c r="CQ10" t="s" s="19">
        <v>53</v>
      </c>
      <c r="CR10" t="s" s="19">
        <v>53</v>
      </c>
      <c r="CS10" t="s" s="19">
        <v>53</v>
      </c>
      <c r="CT10" t="s" s="19">
        <v>53</v>
      </c>
      <c r="CU10" t="s" s="19">
        <v>53</v>
      </c>
      <c r="CV10" t="s" s="19">
        <v>53</v>
      </c>
      <c r="CW10" t="s" s="19">
        <v>53</v>
      </c>
      <c r="CX10" t="s" s="19">
        <v>53</v>
      </c>
      <c r="CY10" t="s" s="19">
        <v>53</v>
      </c>
      <c r="CZ10" t="s" s="19">
        <v>53</v>
      </c>
      <c r="DA10" t="s" s="19">
        <v>53</v>
      </c>
      <c r="DB10" t="s" s="19">
        <v>53</v>
      </c>
      <c r="DC10" t="s" s="19">
        <v>53</v>
      </c>
      <c r="DD10" t="s" s="19">
        <v>53</v>
      </c>
      <c r="DE10" t="s" s="19">
        <v>53</v>
      </c>
      <c r="DF10" t="s" s="19">
        <v>53</v>
      </c>
      <c r="DG10" t="s" s="19">
        <v>53</v>
      </c>
      <c r="DH10" t="s" s="19">
        <v>53</v>
      </c>
      <c r="DI10" t="s" s="19">
        <v>53</v>
      </c>
      <c r="DJ10" t="s" s="19">
        <v>53</v>
      </c>
      <c r="DK10" t="s" s="19">
        <v>53</v>
      </c>
      <c r="DL10" t="s" s="19">
        <v>53</v>
      </c>
      <c r="DM10" t="s" s="19">
        <v>53</v>
      </c>
      <c r="DN10" t="s" s="19">
        <v>53</v>
      </c>
      <c r="DO10" t="s" s="19">
        <v>53</v>
      </c>
      <c r="DP10" t="s" s="19">
        <v>53</v>
      </c>
      <c r="DQ10" t="s" s="19">
        <v>53</v>
      </c>
      <c r="DR10" t="s" s="19">
        <v>53</v>
      </c>
      <c r="DS10" t="s" s="19">
        <v>53</v>
      </c>
      <c r="DT10" t="s" s="19">
        <v>53</v>
      </c>
      <c r="DU10" t="s" s="19">
        <v>53</v>
      </c>
      <c r="DV10" t="s" s="19">
        <v>53</v>
      </c>
      <c r="DW10" t="s" s="19">
        <v>53</v>
      </c>
      <c r="DX10" t="s" s="19">
        <v>53</v>
      </c>
      <c r="DY10" t="s" s="19">
        <v>53</v>
      </c>
      <c r="DZ10" t="s" s="19">
        <v>53</v>
      </c>
      <c r="EA10" t="s" s="19">
        <v>53</v>
      </c>
      <c r="EB10" t="s" s="19">
        <v>53</v>
      </c>
      <c r="EC10" t="s" s="19">
        <v>53</v>
      </c>
      <c r="ED10" t="s" s="19">
        <v>53</v>
      </c>
      <c r="EE10" t="s" s="19">
        <v>53</v>
      </c>
      <c r="EF10" t="s" s="19">
        <v>53</v>
      </c>
      <c r="EG10" t="s" s="19">
        <v>53</v>
      </c>
      <c r="EH10" t="s" s="19">
        <v>53</v>
      </c>
      <c r="EI10" t="s" s="19">
        <v>53</v>
      </c>
      <c r="EJ10" t="s" s="19">
        <v>53</v>
      </c>
      <c r="EK10" t="s" s="19">
        <v>53</v>
      </c>
      <c r="EL10" t="s" s="19">
        <v>53</v>
      </c>
      <c r="EM10" t="s" s="19">
        <v>53</v>
      </c>
      <c r="EN10" t="s" s="19">
        <v>53</v>
      </c>
      <c r="EO10" t="s" s="19">
        <v>53</v>
      </c>
      <c r="EP10" t="s" s="19">
        <v>53</v>
      </c>
      <c r="EQ10" t="s" s="19">
        <v>53</v>
      </c>
      <c r="ER10" t="s" s="19">
        <v>53</v>
      </c>
      <c r="ES10" t="s" s="19">
        <v>53</v>
      </c>
      <c r="ET10" t="s" s="19">
        <v>53</v>
      </c>
      <c r="EU10" t="s" s="19">
        <v>53</v>
      </c>
      <c r="EV10" t="s" s="19">
        <v>53</v>
      </c>
      <c r="EW10" t="s" s="19">
        <v>53</v>
      </c>
      <c r="EX10" t="s" s="19">
        <v>53</v>
      </c>
      <c r="EY10" t="s" s="19">
        <v>53</v>
      </c>
      <c r="EZ10" t="s" s="19">
        <v>53</v>
      </c>
      <c r="FA10" t="s" s="19">
        <v>53</v>
      </c>
      <c r="FB10" t="s" s="19">
        <v>53</v>
      </c>
      <c r="FC10" t="s" s="19">
        <v>53</v>
      </c>
      <c r="FD10" t="s" s="19">
        <v>53</v>
      </c>
      <c r="FE10" t="s" s="19">
        <v>53</v>
      </c>
      <c r="FF10" t="s" s="19">
        <v>53</v>
      </c>
      <c r="FG10" t="s" s="19">
        <v>53</v>
      </c>
      <c r="FH10" t="s" s="19">
        <v>53</v>
      </c>
      <c r="FI10" t="s" s="19">
        <v>53</v>
      </c>
      <c r="FJ10" t="s" s="19">
        <v>53</v>
      </c>
      <c r="FK10" t="s" s="19">
        <v>53</v>
      </c>
      <c r="FL10" t="s" s="19">
        <v>53</v>
      </c>
      <c r="FM10" t="s" s="19">
        <v>53</v>
      </c>
      <c r="FN10" t="s" s="19">
        <v>53</v>
      </c>
      <c r="FO10" t="s" s="19">
        <v>53</v>
      </c>
      <c r="FP10" t="s" s="19">
        <v>53</v>
      </c>
      <c r="FQ10" t="s" s="19">
        <v>53</v>
      </c>
      <c r="FR10" t="s" s="19">
        <v>53</v>
      </c>
      <c r="FS10" t="s" s="19">
        <v>53</v>
      </c>
      <c r="FT10" t="s" s="19">
        <v>53</v>
      </c>
      <c r="FU10" t="s" s="19">
        <v>53</v>
      </c>
      <c r="FV10" t="s" s="19">
        <v>53</v>
      </c>
      <c r="FW10" t="s" s="19">
        <v>53</v>
      </c>
      <c r="FX10" t="s" s="19">
        <v>53</v>
      </c>
      <c r="FY10" t="s" s="19">
        <v>53</v>
      </c>
      <c r="FZ10" t="s" s="19">
        <v>53</v>
      </c>
      <c r="GA10" t="s" s="19">
        <v>53</v>
      </c>
      <c r="GB10" t="s" s="19">
        <v>53</v>
      </c>
      <c r="GC10" t="s" s="19">
        <v>53</v>
      </c>
      <c r="GD10" t="s" s="19">
        <v>53</v>
      </c>
      <c r="GE10" t="s" s="19">
        <v>53</v>
      </c>
      <c r="GF10" t="s" s="19">
        <v>53</v>
      </c>
      <c r="GG10" t="s" s="19">
        <v>53</v>
      </c>
      <c r="GH10" t="s" s="19">
        <v>53</v>
      </c>
      <c r="GI10" t="s" s="19">
        <v>53</v>
      </c>
      <c r="GJ10" t="s" s="19">
        <v>53</v>
      </c>
      <c r="GK10" t="s" s="19">
        <v>53</v>
      </c>
      <c r="GL10" t="s" s="19">
        <v>53</v>
      </c>
      <c r="GM10" t="s" s="19">
        <v>53</v>
      </c>
      <c r="GN10" t="s" s="19">
        <v>53</v>
      </c>
      <c r="GO10" t="s" s="19">
        <v>53</v>
      </c>
      <c r="GP10" t="s" s="19">
        <v>53</v>
      </c>
      <c r="GQ10" t="s" s="19">
        <v>53</v>
      </c>
      <c r="GR10" t="s" s="19">
        <v>53</v>
      </c>
      <c r="GS10" t="s" s="19">
        <v>53</v>
      </c>
      <c r="GT10" t="s" s="19">
        <v>53</v>
      </c>
      <c r="GU10" t="s" s="19">
        <v>53</v>
      </c>
      <c r="GV10" t="s" s="19">
        <v>53</v>
      </c>
      <c r="GW10" t="s" s="19">
        <v>53</v>
      </c>
      <c r="GX10" t="s" s="19">
        <v>53</v>
      </c>
      <c r="GY10" t="s" s="19">
        <v>53</v>
      </c>
      <c r="GZ10" t="s" s="19">
        <v>53</v>
      </c>
      <c r="HA10" t="s" s="19">
        <v>53</v>
      </c>
      <c r="HB10" t="s" s="19">
        <v>53</v>
      </c>
      <c r="HC10" t="s" s="19">
        <v>53</v>
      </c>
      <c r="HD10" t="s" s="19">
        <v>53</v>
      </c>
      <c r="HE10" t="s" s="19">
        <v>53</v>
      </c>
      <c r="HF10" t="s" s="19">
        <v>53</v>
      </c>
      <c r="HG10" t="s" s="19">
        <v>53</v>
      </c>
      <c r="HH10" t="s" s="19">
        <v>53</v>
      </c>
      <c r="HI10" t="s" s="19">
        <v>53</v>
      </c>
      <c r="HJ10" t="s" s="19">
        <v>53</v>
      </c>
      <c r="HK10" t="s" s="19">
        <v>53</v>
      </c>
      <c r="HL10" t="s" s="19">
        <v>53</v>
      </c>
      <c r="HM10" t="s" s="19">
        <v>53</v>
      </c>
      <c r="HN10" t="s" s="19">
        <v>53</v>
      </c>
      <c r="HO10" t="s" s="19">
        <v>53</v>
      </c>
      <c r="HP10" t="s" s="19">
        <v>53</v>
      </c>
      <c r="HQ10" t="s" s="19">
        <v>53</v>
      </c>
      <c r="HR10" t="s" s="19">
        <v>53</v>
      </c>
      <c r="HS10" t="s" s="19">
        <v>53</v>
      </c>
      <c r="HT10" t="s" s="19">
        <v>53</v>
      </c>
      <c r="HU10" t="s" s="19">
        <v>53</v>
      </c>
      <c r="HV10" t="s" s="19">
        <v>53</v>
      </c>
      <c r="HW10" t="s" s="19">
        <v>53</v>
      </c>
      <c r="HX10" t="s" s="19">
        <v>53</v>
      </c>
      <c r="HY10" t="s" s="19">
        <v>53</v>
      </c>
      <c r="HZ10" t="s" s="19">
        <v>53</v>
      </c>
      <c r="IA10" t="s" s="19">
        <v>53</v>
      </c>
      <c r="IB10" t="s" s="19">
        <v>53</v>
      </c>
      <c r="IC10" t="s" s="19">
        <v>53</v>
      </c>
      <c r="ID10" t="s" s="19">
        <v>53</v>
      </c>
      <c r="IE10" t="s" s="19">
        <v>53</v>
      </c>
      <c r="IF10" t="s" s="19">
        <v>53</v>
      </c>
      <c r="IG10" t="s" s="19">
        <v>53</v>
      </c>
      <c r="IH10" t="s" s="19">
        <v>53</v>
      </c>
      <c r="II10" t="s" s="19">
        <v>53</v>
      </c>
      <c r="IJ10" t="s" s="19">
        <v>53</v>
      </c>
      <c r="IK10" t="s" s="19">
        <v>53</v>
      </c>
      <c r="IL10" t="s" s="19">
        <v>53</v>
      </c>
      <c r="IM10" t="s" s="19">
        <v>53</v>
      </c>
      <c r="IN10" t="s" s="19">
        <v>53</v>
      </c>
      <c r="IO10" t="s" s="19">
        <v>53</v>
      </c>
      <c r="IP10" t="s" s="19">
        <v>53</v>
      </c>
      <c r="IQ10" t="s" s="19">
        <v>53</v>
      </c>
      <c r="IR10" t="s" s="19">
        <v>53</v>
      </c>
      <c r="IS10" t="s" s="19">
        <v>53</v>
      </c>
      <c r="IT10" t="s" s="19">
        <v>53</v>
      </c>
      <c r="IU10" t="s" s="19">
        <v>53</v>
      </c>
      <c r="IV10" t="s" s="19">
        <v>53</v>
      </c>
    </row>
    <row r="11" spans="1:256" s="21" customFormat="1" ht="22.8" customHeight="1">
      <c r="A11" s="28"/>
      <c r="B11" s="3"/>
      <c r="C11" s="177">
        <f>Report!B12</f>
      </c>
      <c r="D11" s="177"/>
      <c r="E11" s="180">
        <f>Report!F12</f>
      </c>
      <c r="F11" s="180"/>
      <c r="G11" s="180"/>
      <c r="H11" s="180"/>
      <c r="I11" s="180"/>
      <c r="J11" s="34"/>
      <c r="K11" s="39"/>
      <c r="L11" s="1"/>
    </row>
    <row r="12" spans="1:256" s="21" customFormat="1" ht="22.8" customHeight="1">
      <c r="A12" s="28"/>
      <c r="B12" s="81"/>
      <c r="C12" s="178">
        <f>Report!B13</f>
      </c>
      <c r="D12" s="178"/>
      <c r="E12" s="178"/>
      <c r="F12" s="83">
        <f>Report!I13</f>
      </c>
      <c r="G12" s="84"/>
      <c r="H12" s="83"/>
      <c r="I12" s="34"/>
      <c r="J12" s="34"/>
      <c r="K12" s="32"/>
    </row>
    <row r="13" spans="1:256" s="17" customFormat="1" ht="22.8" customHeight="1">
      <c r="A13" s="58"/>
      <c r="B13" s="85"/>
      <c r="C13" s="82">
        <f>Report!B14</f>
      </c>
      <c r="D13" s="86">
        <f>Report!E14</f>
      </c>
      <c r="E13" s="87"/>
      <c r="F13" s="87"/>
      <c r="G13" s="87"/>
      <c r="H13" s="87"/>
      <c r="I13" s="87"/>
      <c r="J13" s="87"/>
      <c r="K13" s="59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1:256" s="15" customFormat="1" ht="24.9" customHeight="1">
      <c r="A14" s="60"/>
      <c r="B14" s="79"/>
      <c r="C14" s="34">
        <f>Report!B15</f>
      </c>
      <c r="D14" s="33">
        <f>Report!E15</f>
      </c>
      <c r="E14" s="88"/>
      <c r="F14" s="88"/>
      <c r="G14" s="88"/>
      <c r="H14" s="88"/>
      <c r="I14" s="88"/>
      <c r="J14" s="88"/>
      <c r="K14" s="61"/>
    </row>
    <row r="15" spans="1:256" s="15" customFormat="1" ht="36" customHeight="1" thickBot="1">
      <c r="A15" s="62"/>
      <c r="B15" s="89"/>
      <c r="E15" s="90"/>
      <c r="F15" s="90"/>
      <c r="G15" s="90"/>
      <c r="H15" s="90"/>
      <c r="I15" s="90"/>
      <c r="J15" s="90"/>
      <c r="K15" s="63"/>
    </row>
    <row r="16" spans="1:256" s="15" customFormat="1" ht="50.1" customHeight="1" thickTop="1">
      <c r="A16" s="62"/>
      <c r="B16" s="89"/>
      <c r="C16" t="s" s="160">
        <v>16</v>
      </c>
      <c r="D16" s="161"/>
      <c r="E16" t="s" s="161">
        <v>15</v>
      </c>
      <c r="F16" s="162"/>
      <c r="G16" t="s" s="161">
        <v>14</v>
      </c>
      <c r="H16" s="162"/>
      <c r="I16" t="s" s="161">
        <v>13</v>
      </c>
      <c r="J16" s="172"/>
      <c r="K16" s="64"/>
    </row>
    <row r="17" spans="1:12" s="15" customFormat="1" ht="58.8" customHeight="1" thickBot="1">
      <c r="A17" s="62"/>
      <c r="B17" s="89"/>
      <c r="C17" s="150">
        <f>Report!E15</f>
      </c>
      <c r="D17" s="151"/>
      <c r="E17" s="152">
        <f>Report!P13</f>
      </c>
      <c r="F17" s="152"/>
      <c r="G17" t="s" s="152">
        <v>23</v>
      </c>
      <c r="H17" s="152"/>
      <c r="I17" s="152">
        <f>Report!P15</f>
      </c>
      <c r="J17" s="153"/>
      <c r="K17" s="64"/>
    </row>
    <row r="18" spans="1:12" s="15" customFormat="1" ht="39" customHeight="1" thickTop="1" thickBot="1">
      <c r="A18" s="65"/>
      <c r="B18" s="91"/>
      <c r="C18" t="s" s="146">
        <v>29</v>
      </c>
      <c r="D18" s="147"/>
      <c r="E18" t="s" s="148">
        <v>38</v>
      </c>
      <c r="F18" s="148"/>
      <c r="G18" t="s" s="148">
        <v>34</v>
      </c>
      <c r="H18" s="148"/>
      <c r="I18" t="s" s="148">
        <v>39</v>
      </c>
      <c r="J18" s="149"/>
      <c r="K18" s="66"/>
    </row>
    <row r="19" spans="1:12" s="15" customFormat="1" ht="62.4" customHeight="1" thickTop="1">
      <c r="A19" s="65"/>
      <c r="B19" s="91"/>
      <c r="C19" s="92"/>
      <c r="D19" s="92"/>
      <c r="E19" s="93"/>
      <c r="F19" s="93"/>
      <c r="G19" s="93"/>
      <c r="H19" s="93"/>
      <c r="I19" s="94"/>
      <c r="J19" s="94"/>
      <c r="K19" s="66"/>
    </row>
    <row r="20" spans="1:12" s="15" customFormat="1" ht="62.4" customHeight="1">
      <c r="A20" s="65"/>
      <c r="B20" s="91"/>
      <c r="C20" s="91"/>
      <c r="D20" s="94"/>
      <c r="E20" s="95"/>
      <c r="F20" s="95"/>
      <c r="G20" s="95"/>
      <c r="H20" s="95"/>
      <c r="I20" s="96"/>
      <c r="J20" s="94"/>
      <c r="K20" s="66"/>
    </row>
    <row r="21" spans="1:12" s="15" customFormat="1" ht="62.4" customHeight="1">
      <c r="A21" s="67"/>
      <c r="B21" t="s" s="97">
        <v>22</v>
      </c>
      <c r="K21" s="66"/>
    </row>
    <row r="22" spans="1:12" s="16" customFormat="1" ht="27.6" customHeight="1">
      <c r="A22" s="68"/>
      <c r="B22" s="173">
        <f>Report!B38</f>
      </c>
      <c r="C22" s="173"/>
      <c r="D22" s="173"/>
      <c r="E22" s="173"/>
      <c r="F22" s="173"/>
      <c r="G22" s="173"/>
      <c r="H22" s="173"/>
      <c r="I22" s="173"/>
      <c r="J22" s="173"/>
      <c r="K22" s="69"/>
    </row>
    <row r="23" spans="1:12" s="15" customFormat="1" ht="27.6" customHeight="1">
      <c r="A23" s="70"/>
      <c r="B23" s="173"/>
      <c r="C23" s="173"/>
      <c r="D23" s="173"/>
      <c r="E23" s="173"/>
      <c r="F23" s="173"/>
      <c r="G23" s="173"/>
      <c r="H23" s="173"/>
      <c r="I23" s="173"/>
      <c r="J23" s="173"/>
      <c r="K23" s="66"/>
    </row>
    <row r="24" spans="1:12" s="15" customFormat="1" ht="30" customHeight="1" thickBot="1">
      <c r="A24" s="71"/>
      <c r="K24" s="66"/>
    </row>
    <row r="25" spans="1:12" s="13" customFormat="1" ht="21.75" customHeight="1">
      <c r="A25" s="72">
        <f>Report!B40</f>
      </c>
      <c r="B25" s="14"/>
      <c r="C25" s="14"/>
      <c r="D25" s="14"/>
      <c r="E25" s="14"/>
      <c r="F25" s="14"/>
      <c r="G25" s="169">
        <f>Report!K40</f>
      </c>
      <c r="H25" s="169"/>
      <c r="I25" s="169"/>
      <c r="J25" s="169"/>
      <c r="K25" s="73"/>
      <c r="L25" s="12"/>
    </row>
    <row r="26" spans="1:12" s="13" customFormat="1" ht="30" customHeight="1" thickBot="1">
      <c r="A26" s="74"/>
      <c r="B26" s="75"/>
      <c r="C26" s="75"/>
      <c r="D26" s="75"/>
      <c r="E26" s="75"/>
      <c r="F26" s="76"/>
      <c r="G26" s="77"/>
      <c r="H26" s="77"/>
      <c r="I26" s="77"/>
      <c r="J26" s="77"/>
      <c r="K26" s="78"/>
      <c r="L26" s="12"/>
    </row>
    <row r="27" spans="1:12" s="13" customForma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s="13" customForma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s="13" customForma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 s="13" customForma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spans="1:12" s="13" customForma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12" s="13" customForma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 spans="1:12" s="13" customForma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spans="1:12" s="13" customForma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</row>
    <row r="35" spans="1:12" s="13" customForma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spans="1:12" s="13" customForma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spans="1:1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</sheetData>
  <mergeCells count="30">
    <mergeCell ref="A1:K1"/>
    <mergeCell ref="A2:K2"/>
    <mergeCell ref="A3:K3"/>
    <mergeCell ref="G25:J25"/>
    <mergeCell ref="I6:J6"/>
    <mergeCell ref="B6:H6"/>
    <mergeCell ref="B7:H7"/>
    <mergeCell ref="I16:J16"/>
    <mergeCell ref="B22:J23"/>
    <mergeCell ref="J7:K7"/>
    <mergeCell ref="C10:D10"/>
    <mergeCell ref="C11:D11"/>
    <mergeCell ref="C12:E12"/>
    <mergeCell ref="E10:F10"/>
    <mergeCell ref="E11:I11"/>
    <mergeCell ref="B4:J4"/>
    <mergeCell ref="B5:J5"/>
    <mergeCell ref="C18:D18"/>
    <mergeCell ref="E18:F18"/>
    <mergeCell ref="G18:H18"/>
    <mergeCell ref="I18:J18"/>
    <mergeCell ref="C17:D17"/>
    <mergeCell ref="E17:F17"/>
    <mergeCell ref="G17:H17"/>
    <mergeCell ref="I17:J17"/>
    <mergeCell ref="A8:K8"/>
    <mergeCell ref="A9:K9"/>
    <mergeCell ref="C16:D16"/>
    <mergeCell ref="E16:F16"/>
    <mergeCell ref="G16:H16"/>
  </mergeCells>
  <printOptions horizontalCentered="1" verticalCentered="1"/>
  <pageMargins left="0.45" right="0.45" top="0.5" bottom="0.5" header="0" footer="0"/>
  <pageSetup paperSize="9" scale="93" orientation="portrait" r:id="rId1"/>
  <headerFooter alignWithMargins="0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Report</vt:lpstr>
      <vt:lpstr>PI</vt:lpstr>
      <vt:lpstr>PI!Print_Area</vt:lpstr>
      <vt:lpstr>Report!Print_Area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mohamed hamed</cp:lastModifiedBy>
  <cp:lastPrinted>2025-09-27T12:06:41Z</cp:lastPrinted>
  <dcterms:created xsi:type="dcterms:W3CDTF">2010-09-24T16:37:05Z</dcterms:created>
  <dcterms:modified xsi:type="dcterms:W3CDTF">2025-09-29T12:07:11Z</dcterms:modified>
</cp:coreProperties>
</file>