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Mohsu\Desktop\archive (6)\"/>
    </mc:Choice>
  </mc:AlternateContent>
  <xr:revisionPtr revIDLastSave="0" documentId="13_ncr:1_{9517B496-2975-490F-AD7A-42A5FA736ABA}" xr6:coauthVersionLast="47" xr6:coauthVersionMax="47" xr10:uidLastSave="{00000000-0000-0000-0000-000000000000}"/>
  <bookViews>
    <workbookView xWindow="-120" yWindow="-120" windowWidth="20730" windowHeight="11160" firstSheet="5" activeTab="7" xr2:uid="{E2AD56FF-6836-4261-B8DF-485C908CD6FF}"/>
  </bookViews>
  <sheets>
    <sheet name="Business Questions to Answer" sheetId="2" r:id="rId1"/>
    <sheet name="Chocolate Sales" sheetId="1" r:id="rId2"/>
    <sheet name="calculation" sheetId="3" r:id="rId3"/>
    <sheet name="SalesPerson Analysis" sheetId="5" r:id="rId4"/>
    <sheet name="Country Analysis" sheetId="6" r:id="rId5"/>
    <sheet name="Product Analysis" sheetId="7" r:id="rId6"/>
    <sheet name="Date Analysis" sheetId="8" r:id="rId7"/>
    <sheet name="dashboard" sheetId="10" r:id="rId8"/>
  </sheets>
  <definedNames>
    <definedName name="_xlnm._FilterDatabase" localSheetId="1" hidden="1">'Chocolate Sales'!$D$1:$D$1095</definedName>
    <definedName name="_xlchart.v1.0" hidden="1">'Product Analysis'!$A$4:$A$26</definedName>
    <definedName name="_xlchart.v1.1" hidden="1">'Product Analysis'!$C$3</definedName>
    <definedName name="_xlchart.v1.2" hidden="1">'Product Analysis'!$C$4:$C$26</definedName>
    <definedName name="_xlchart.v1.3" hidden="1">'Product Analysis'!$D$3</definedName>
    <definedName name="_xlchart.v1.4" hidden="1">'Product Analysis'!$D$4:$D$26</definedName>
    <definedName name="Slicer_Country">#N/A</definedName>
  </definedNames>
  <calcPr calcId="191029"/>
  <pivotCaches>
    <pivotCache cacheId="0" r:id="rId9"/>
  </pivotCaches>
  <extLst>
    <ext xmlns:x14="http://schemas.microsoft.com/office/spreadsheetml/2009/9/main" uri="{BBE1A952-AA13-448e-AADC-164F8A28A991}">
      <x14:slicerCaches>
        <x14:slicerCache r:id="rId1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3" i="1" l="1"/>
  <c r="I4" i="1"/>
  <c r="I1091" i="1"/>
  <c r="I1092" i="1"/>
  <c r="I1093" i="1"/>
  <c r="I1094" i="1"/>
  <c r="I1095"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1002" i="1"/>
  <c r="I1003" i="1"/>
  <c r="I1004" i="1"/>
  <c r="I1005" i="1"/>
  <c r="I1006" i="1"/>
  <c r="I1007" i="1"/>
  <c r="I1008" i="1"/>
  <c r="I1009" i="1"/>
  <c r="I1010" i="1"/>
  <c r="I1011" i="1"/>
  <c r="I1012" i="1"/>
  <c r="I1013" i="1"/>
  <c r="I1014" i="1"/>
  <c r="I1015" i="1"/>
  <c r="I1016" i="1"/>
  <c r="I1017" i="1"/>
  <c r="I1018" i="1"/>
  <c r="I1019" i="1"/>
  <c r="I1020" i="1"/>
  <c r="I1021" i="1"/>
  <c r="I1022" i="1"/>
  <c r="I1023" i="1"/>
  <c r="I1024" i="1"/>
  <c r="I1025" i="1"/>
  <c r="I1026" i="1"/>
  <c r="I1027" i="1"/>
  <c r="I1028" i="1"/>
  <c r="I1029" i="1"/>
  <c r="I1030" i="1"/>
  <c r="I1031" i="1"/>
  <c r="I1032" i="1"/>
  <c r="I1033" i="1"/>
  <c r="I1034" i="1"/>
  <c r="I1035" i="1"/>
  <c r="I1036" i="1"/>
  <c r="I1037" i="1"/>
  <c r="I1038" i="1"/>
  <c r="I1039" i="1"/>
  <c r="I1040" i="1"/>
  <c r="I1041" i="1"/>
  <c r="I1042" i="1"/>
  <c r="I1043" i="1"/>
  <c r="I1044" i="1"/>
  <c r="I1045" i="1"/>
  <c r="I1046" i="1"/>
  <c r="I1047" i="1"/>
  <c r="I1048" i="1"/>
  <c r="I1049" i="1"/>
  <c r="I1050" i="1"/>
  <c r="I1051" i="1"/>
  <c r="I1052" i="1"/>
  <c r="I1053" i="1"/>
  <c r="I1054" i="1"/>
  <c r="I1055" i="1"/>
  <c r="I1056" i="1"/>
  <c r="I1057" i="1"/>
  <c r="I1058" i="1"/>
  <c r="I1059" i="1"/>
  <c r="I1060" i="1"/>
  <c r="I1061" i="1"/>
  <c r="I1062" i="1"/>
  <c r="I1063" i="1"/>
  <c r="I1064" i="1"/>
  <c r="I1065" i="1"/>
  <c r="I1066" i="1"/>
  <c r="I1067" i="1"/>
  <c r="I1068" i="1"/>
  <c r="I1069" i="1"/>
  <c r="I1070" i="1"/>
  <c r="I1071" i="1"/>
  <c r="I1072" i="1"/>
  <c r="I1073" i="1"/>
  <c r="I1074" i="1"/>
  <c r="I1075" i="1"/>
  <c r="I1076" i="1"/>
  <c r="I1077" i="1"/>
  <c r="I1078" i="1"/>
  <c r="I1079" i="1"/>
  <c r="I1080" i="1"/>
  <c r="I1081" i="1"/>
  <c r="I1082" i="1"/>
  <c r="I1083" i="1"/>
  <c r="I1084" i="1"/>
  <c r="I1085" i="1"/>
  <c r="I1086" i="1"/>
  <c r="I1087" i="1"/>
  <c r="I1088" i="1"/>
  <c r="I1089" i="1"/>
  <c r="I1090" i="1"/>
  <c r="I2" i="1"/>
  <c r="E9" i="3"/>
  <c r="E8" i="3"/>
  <c r="E7" i="3"/>
  <c r="E6" i="3"/>
  <c r="E5" i="3"/>
  <c r="E4" i="3"/>
  <c r="E3" i="3"/>
  <c r="E2" i="3"/>
  <c r="A9" i="3" a="1"/>
  <c r="A9" i="3" s="1"/>
  <c r="A7" i="3"/>
  <c r="A5" i="3"/>
  <c r="A3" i="3"/>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6" i="1"/>
  <c r="H647" i="1"/>
  <c r="H648" i="1"/>
  <c r="H649" i="1"/>
  <c r="H650" i="1"/>
  <c r="H651" i="1"/>
  <c r="H652" i="1"/>
  <c r="H653" i="1"/>
  <c r="H654" i="1"/>
  <c r="H655" i="1"/>
  <c r="H656" i="1"/>
  <c r="H657" i="1"/>
  <c r="H658" i="1"/>
  <c r="H659" i="1"/>
  <c r="H660" i="1"/>
  <c r="H661" i="1"/>
  <c r="H662"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7" i="1"/>
  <c r="H698" i="1"/>
  <c r="H699" i="1"/>
  <c r="H700"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59" i="1"/>
  <c r="H760" i="1"/>
  <c r="H761" i="1"/>
  <c r="H762" i="1"/>
  <c r="H763" i="1"/>
  <c r="H764" i="1"/>
  <c r="H765" i="1"/>
  <c r="H766" i="1"/>
  <c r="H767" i="1"/>
  <c r="H768" i="1"/>
  <c r="H769" i="1"/>
  <c r="H770" i="1"/>
  <c r="H771" i="1"/>
  <c r="H772" i="1"/>
  <c r="H773" i="1"/>
  <c r="H774" i="1"/>
  <c r="H775" i="1"/>
  <c r="H776"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8" i="1"/>
  <c r="H819"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8" i="1"/>
  <c r="H859" i="1"/>
  <c r="H860" i="1"/>
  <c r="H861" i="1"/>
  <c r="H862" i="1"/>
  <c r="H863" i="1"/>
  <c r="H864" i="1"/>
  <c r="H865" i="1"/>
  <c r="H866" i="1"/>
  <c r="H867" i="1"/>
  <c r="H868" i="1"/>
  <c r="H869" i="1"/>
  <c r="H870" i="1"/>
  <c r="H871" i="1"/>
  <c r="H872" i="1"/>
  <c r="H873" i="1"/>
  <c r="H874" i="1"/>
  <c r="H875" i="1"/>
  <c r="H876" i="1"/>
  <c r="H877" i="1"/>
  <c r="H878" i="1"/>
  <c r="H879" i="1"/>
  <c r="H880" i="1"/>
  <c r="H881" i="1"/>
  <c r="H882" i="1"/>
  <c r="H883" i="1"/>
  <c r="H884" i="1"/>
  <c r="H885" i="1"/>
  <c r="H886" i="1"/>
  <c r="H887" i="1"/>
  <c r="H888" i="1"/>
  <c r="H889" i="1"/>
  <c r="H890" i="1"/>
  <c r="H891" i="1"/>
  <c r="H892" i="1"/>
  <c r="H893" i="1"/>
  <c r="H894" i="1"/>
  <c r="H895" i="1"/>
  <c r="H896"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3" i="1"/>
  <c r="H924" i="1"/>
  <c r="H925" i="1"/>
  <c r="H926" i="1"/>
  <c r="H927" i="1"/>
  <c r="H928" i="1"/>
  <c r="H929" i="1"/>
  <c r="H930" i="1"/>
  <c r="H931" i="1"/>
  <c r="H932" i="1"/>
  <c r="H933" i="1"/>
  <c r="H934" i="1"/>
  <c r="H935" i="1"/>
  <c r="H936" i="1"/>
  <c r="H937" i="1"/>
  <c r="H938" i="1"/>
  <c r="H939" i="1"/>
  <c r="H940" i="1"/>
  <c r="H941" i="1"/>
  <c r="H942" i="1"/>
  <c r="H943" i="1"/>
  <c r="H944" i="1"/>
  <c r="H945" i="1"/>
  <c r="H946" i="1"/>
  <c r="H947" i="1"/>
  <c r="H948" i="1"/>
  <c r="H949" i="1"/>
  <c r="H950" i="1"/>
  <c r="H951" i="1"/>
  <c r="H952" i="1"/>
  <c r="H953" i="1"/>
  <c r="H954"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5" i="1"/>
  <c r="H996" i="1"/>
  <c r="H997" i="1"/>
  <c r="H998"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4" i="1"/>
  <c r="H1045" i="1"/>
  <c r="H1046" i="1"/>
  <c r="H1047"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4" i="1"/>
  <c r="H1085" i="1"/>
  <c r="H1086" i="1"/>
  <c r="H1087" i="1"/>
  <c r="H1088" i="1"/>
  <c r="H1089" i="1"/>
  <c r="H1090" i="1"/>
  <c r="H1091" i="1"/>
  <c r="H1092" i="1"/>
  <c r="H1093" i="1"/>
  <c r="H1094" i="1"/>
  <c r="H1095" i="1"/>
  <c r="H8" i="1"/>
  <c r="H3" i="1"/>
  <c r="H4" i="1"/>
  <c r="H5" i="1"/>
  <c r="H6" i="1"/>
  <c r="H7" i="1"/>
  <c r="H2" i="1"/>
  <c r="G2" i="1" a="1"/>
  <c r="G2" i="1" s="1"/>
  <c r="F7" i="3" l="1"/>
  <c r="F4" i="3"/>
  <c r="F8" i="3"/>
  <c r="F9" i="3"/>
  <c r="F5" i="3"/>
  <c r="F3" i="3"/>
  <c r="F6"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<sst xmlns="http://schemas.openxmlformats.org/spreadsheetml/2006/main" count="3381" uniqueCount="104">
  <si>
    <t>Sales Person</t>
  </si>
  <si>
    <t>Country</t>
  </si>
  <si>
    <t>Product</t>
  </si>
  <si>
    <t>Date</t>
  </si>
  <si>
    <t>Amount</t>
  </si>
  <si>
    <t>Boxes Shipped</t>
  </si>
  <si>
    <t>Jehu Rudeforth</t>
  </si>
  <si>
    <t>UK</t>
  </si>
  <si>
    <t>Mint Chip Choco</t>
  </si>
  <si>
    <t>Van Tuxwell</t>
  </si>
  <si>
    <t>India</t>
  </si>
  <si>
    <t>85% Dark Bars</t>
  </si>
  <si>
    <t>Gigi Bohling</t>
  </si>
  <si>
    <t>Peanut Butter Cubes</t>
  </si>
  <si>
    <t>Jan Morforth</t>
  </si>
  <si>
    <t>Australia</t>
  </si>
  <si>
    <t>Smooth Sliky Salty</t>
  </si>
  <si>
    <t>Oby Sorrel</t>
  </si>
  <si>
    <t>99% Dark &amp; Pure</t>
  </si>
  <si>
    <t>Gunar Cockshoot</t>
  </si>
  <si>
    <t>After Nines</t>
  </si>
  <si>
    <t>New Zealand</t>
  </si>
  <si>
    <t>50% Dark Bites</t>
  </si>
  <si>
    <t>Brien Boise</t>
  </si>
  <si>
    <t>Rafaelita Blaksland</t>
  </si>
  <si>
    <t>Barr Faughny</t>
  </si>
  <si>
    <t>USA</t>
  </si>
  <si>
    <t>Orange Choco</t>
  </si>
  <si>
    <t>Mallorie Waber</t>
  </si>
  <si>
    <t>Canada</t>
  </si>
  <si>
    <t>Eclairs</t>
  </si>
  <si>
    <t>Karlen McCaffrey</t>
  </si>
  <si>
    <t>Drinking Coco</t>
  </si>
  <si>
    <t>Marney O'Breen</t>
  </si>
  <si>
    <t>Beverie Moffet</t>
  </si>
  <si>
    <t>Organic Choco Syrup</t>
  </si>
  <si>
    <t>Roddy Speechley</t>
  </si>
  <si>
    <t>Milk Bars</t>
  </si>
  <si>
    <t>Curtice Advani</t>
  </si>
  <si>
    <t>Spicy Special Slims</t>
  </si>
  <si>
    <t>Husein Augar</t>
  </si>
  <si>
    <t>Kaine Padly</t>
  </si>
  <si>
    <t>Fruit &amp; Nut Bars</t>
  </si>
  <si>
    <t>Dennison Crosswaite</t>
  </si>
  <si>
    <t>White Choc</t>
  </si>
  <si>
    <t>Manuka Honey Choco</t>
  </si>
  <si>
    <t>Wilone O'Kielt</t>
  </si>
  <si>
    <t>Almond Choco</t>
  </si>
  <si>
    <t>Andria Kimpton</t>
  </si>
  <si>
    <t>Kelci Walkden</t>
  </si>
  <si>
    <t>Camilla Castle</t>
  </si>
  <si>
    <t>Raspberry Choco</t>
  </si>
  <si>
    <t>Choco Coated Almonds</t>
  </si>
  <si>
    <t>Madelene Upcott</t>
  </si>
  <si>
    <t>Dotty Strutley</t>
  </si>
  <si>
    <t>Ches Bonnell</t>
  </si>
  <si>
    <t>Baker's Choco Chips</t>
  </si>
  <si>
    <t>Caramel Stuffed Bars</t>
  </si>
  <si>
    <t>70% Dark Bites</t>
  </si>
  <si>
    <t>Which sales person generates the highest revenue?
What's the monthly/quarterly sales trend?
Which countries are our top markets?
What's the average deal size per transaction?</t>
  </si>
  <si>
    <t xml:space="preserve">1. Sales Performance Analysis </t>
  </si>
  <si>
    <t>2. Product Performance</t>
  </si>
  <si>
    <t>Which chocolate products are bestsellers?
What's the correlation between boxes shipped and revenue?
Which products have the highest profit margins?</t>
  </si>
  <si>
    <t>3. Geographic Analysis</t>
  </si>
  <si>
    <t>Which countries contribute most to revenue?
Where should we focus expansion efforts?
Regional sales patterns and seasonality</t>
  </si>
  <si>
    <t>4. Customer &amp; Market Insights</t>
  </si>
  <si>
    <t>Peak sales periods identification
Sales rep performance comparison
Market penetration analysis</t>
  </si>
  <si>
    <t xml:space="preserve"> </t>
  </si>
  <si>
    <t>Month</t>
  </si>
  <si>
    <t>Quarter</t>
  </si>
  <si>
    <t>Total Revenue</t>
  </si>
  <si>
    <t>Total Boxes Shipped</t>
  </si>
  <si>
    <t>Average Order Value</t>
  </si>
  <si>
    <t>Number of Unique Products</t>
  </si>
  <si>
    <t>Sales Growth Rate</t>
  </si>
  <si>
    <t>Sales ($)</t>
  </si>
  <si>
    <t>MoM Growth Rate (%)</t>
  </si>
  <si>
    <t>February</t>
  </si>
  <si>
    <t>March</t>
  </si>
  <si>
    <t>April</t>
  </si>
  <si>
    <t>May</t>
  </si>
  <si>
    <t>June</t>
  </si>
  <si>
    <t>July</t>
  </si>
  <si>
    <t>August</t>
  </si>
  <si>
    <t>September</t>
  </si>
  <si>
    <t>October</t>
  </si>
  <si>
    <t>November</t>
  </si>
  <si>
    <t>December</t>
  </si>
  <si>
    <t>January</t>
  </si>
  <si>
    <t>N/A</t>
  </si>
  <si>
    <t>Row Labels</t>
  </si>
  <si>
    <t>Grand Total</t>
  </si>
  <si>
    <t>Sum of Amount</t>
  </si>
  <si>
    <t>Transactions</t>
  </si>
  <si>
    <t>Sum of Transactions</t>
  </si>
  <si>
    <t>Average of Amount2</t>
  </si>
  <si>
    <t>Jan</t>
  </si>
  <si>
    <t>Feb</t>
  </si>
  <si>
    <t>Mar</t>
  </si>
  <si>
    <t>Apr</t>
  </si>
  <si>
    <t>Jun</t>
  </si>
  <si>
    <t>Jul</t>
  </si>
  <si>
    <t>Aug</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</si>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</sst>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43" formatCode="_(* #,##0.00_);_(* \(#,##0.00\);_(* &quot;-&quot;??_);_(@_)"/>
  </numFmts>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
      <patternFill patternType="solid">
        <fgColor theme="0" tint="-0.249977111117893"/>
        <bgColor indexed="64"/>
      </patternFill>
    </fill>
    <fill>
      <patternFill patternType="solid">
        <fgColor theme="3" tint="0.89999084444715716"/>
        <bgColor indexed="64"/>
      </patternFill>
    </fill>
    <fill>
      <patternFill patternType="solid">
        <fgColor theme="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cellStyleXfs>
  <cellXfs count="24">
    <xf numFmtId="0" fontId="0" fillId="0" borderId="0" xfId="0"/>
    <xf numFmtId="6" fontId="0" fillId="0" borderId="0" xfId="0" applyNumberFormat="1"/>
    <xf numFmtId="0" fontId="0" fillId="0" borderId="10" xfId="0" applyBorder="1"/>
    <xf numFmtId="15" fontId="0" fillId="0" borderId="10" xfId="0" applyNumberFormat="1" applyBorder="1"/>
    <xf numFmtId="6" fontId="0" fillId="0" borderId="10" xfId="0" applyNumberFormat="1" applyBorder="1"/>
    <xf numFmtId="0" fontId="16" fillId="34" borderId="10" xfId="0" applyFont="1" applyFill="1" applyBorder="1" applyAlignment="1">
      <alignment horizontal="center"/>
    </xf>
    <xf numFmtId="0" fontId="0" fillId="0" borderId="0" xfId="0" applyAlignment="1">
      <alignment horizontal="center"/>
    </xf>
    <xf numFmtId="0" fontId="16" fillId="0" borderId="0" xfId="0" applyFont="1"/>
    <xf numFmtId="0" fontId="0" fillId="0" borderId="0" xfId="0" applyAlignment="1">
      <alignment vertical="center" wrapText="1"/>
    </xf>
    <xf numFmtId="0" fontId="0" fillId="0" borderId="0" xfId="0" applyAlignment="1">
      <alignment vertical="center"/>
    </xf>
    <xf numFmtId="6" fontId="0" fillId="0" borderId="0" xfId="0" applyNumberFormat="1" applyAlignment="1">
      <alignment horizontal="center"/>
    </xf>
    <xf numFmtId="0" fontId="0" fillId="35" borderId="0" xfId="0" applyFill="1" applyAlignment="1">
      <alignment horizontal="center"/>
    </xf>
    <xf numFmtId="0" fontId="0" fillId="35" borderId="10" xfId="0" applyFill="1" applyBorder="1"/>
    <xf numFmtId="0" fontId="0" fillId="0" borderId="0" xfId="0" pivotButton="1"/>
    <xf numFmtId="0" fontId="0" fillId="0" borderId="0" xfId="0" applyAlignment="1">
      <alignment horizontal="left"/>
    </xf>
    <xf numFmtId="0" fontId="16" fillId="35" borderId="10" xfId="0" applyFont="1" applyFill="1" applyBorder="1" applyAlignment="1">
      <alignment horizontal="center"/>
    </xf>
    <xf numFmtId="0" fontId="16" fillId="35" borderId="10" xfId="0" applyFont="1" applyFill="1" applyBorder="1"/>
    <xf numFmtId="0" fontId="0" fillId="0" borderId="11" xfId="0" applyBorder="1"/>
    <xf numFmtId="43" fontId="0" fillId="0" borderId="10" xfId="42" applyFont="1" applyBorder="1"/>
    <xf numFmtId="43" fontId="0" fillId="0" borderId="0" xfId="42" applyFont="1" applyAlignment="1">
      <alignment horizontal="center" vertical="center"/>
    </xf>
    <xf numFmtId="0" fontId="0" fillId="36" borderId="0" xfId="0" applyFill="1"/>
    <xf numFmtId="0" fontId="16" fillId="33" borderId="10" xfId="0" applyFont="1" applyFill="1" applyBorder="1" applyAlignment="1">
      <alignment horizontal="left"/>
    </xf>
    <xf numFmtId="0" fontId="0" fillId="0" borderId="10" xfId="0" applyBorder="1" applyAlignment="1">
      <alignment horizontal="left" vertical="center" wrapText="1"/>
    </xf>
    <xf numFmtId="0" fontId="0" fillId="0" borderId="10" xfId="0" applyBorder="1" applyAlignment="1">
      <alignment horizontal="left"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DDD98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[dashboard.xlsx]Date Analysis!PivotTable6</c:name>
    <c:fmtId val="5"/>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400" b="1" i="0" u="none" strike="noStrike" baseline="0">
                <a:effectLst/>
              </a:rPr>
              <a:t>📈 Monthly Sales Trend</a:t>
            </a:r>
            <a:endParaRPr lang="en-US"/>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'Date Analysis'!$B$3</c:f>
              <c:strCache>
                <c:ptCount val="1"/>
                <c:pt idx="0">
                  <c:v>Total</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'Date Analysis'!$A$4:$A$12</c:f>
              <c:strCache>
                <c:ptCount val="8"/>
                <c:pt idx="0">
                  <c:v>Jan</c:v>
                </c:pt>
                <c:pt idx="1">
                  <c:v>Feb</c:v>
                </c:pt>
                <c:pt idx="2">
                  <c:v>Mar</c:v>
                </c:pt>
                <c:pt idx="3">
                  <c:v>Apr</c:v>
                </c:pt>
                <c:pt idx="4">
                  <c:v>May</c:v>
                </c:pt>
                <c:pt idx="5">
                  <c:v>Jun</c:v>
                </c:pt>
                <c:pt idx="6">
                  <c:v>Jul</c:v>
                </c:pt>
                <c:pt idx="7">
                  <c:v>Aug</c:v>
                </c:pt>
              </c:strCache>
            </c:strRef>
          </c:cat>
          <c:val>
            <c:numRef>
              <c:f>'Date Analysis'!$B$4:$B$12</c:f>
              <c:numCache>
                <c:formatCode>"$"#,##0_);[Red]\("$"#,##0\)</c:formatCode>
                <c:ptCount val="8"/>
                <c:pt idx="0">
                  <c:v>896105</c:v>
                </c:pt>
                <c:pt idx="1">
                  <c:v>699377</c:v>
                </c:pt>
                <c:pt idx="2">
                  <c:v>749483</c:v>
                </c:pt>
                <c:pt idx="3">
                  <c:v>674051</c:v>
                </c:pt>
                <c:pt idx="4">
                  <c:v>752892</c:v>
                </c:pt>
                <c:pt idx="5">
                  <c:v>865144</c:v>
                </c:pt>
                <c:pt idx="6">
                  <c:v>803425</c:v>
                </c:pt>
                <c:pt idx="7">
                  <c:v>743148</c:v>
                </c:pt>
              </c:numCache>
            </c:numRef>
          </c:val>
          <c:smooth val="0"/>
          <c:extLst>
            <c:ext xmlns:c16="http://schemas.microsoft.com/office/drawing/2014/chart" uri="{C3380CC4-5D6E-409C-BE32-E72D297353CC}">
              <c16:uniqueId val="{00000001-1484-44BF-82C4-FF2065FA6289}"/>
            </c:ext>
          </c:extLst>
        </c:ser>
        <c:dLbls>
          <c:dLblPos val="t"/>
          <c:showLegendKey val="0"/>
          <c:showVal val="1"/>
          <c:showCatName val="0"/>
          <c:showSerName val="0"/>
          <c:showPercent val="0"/>
          <c:showBubbleSize val="0"/>
        </c:dLbls>
        <c:smooth val="0"/>
        <c:axId val="321736816"/>
        <c:axId val="321736456"/>
      </c:lineChart>
      <c:catAx>
        <c:axId val="32173681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1736456"/>
        <c:crosses val="autoZero"/>
        <c:auto val="1"/>
        <c:lblAlgn val="ctr"/>
        <c:lblOffset val="100"/>
        <c:noMultiLvlLbl val="0"/>
      </c:catAx>
      <c:valAx>
        <c:axId val="321736456"/>
        <c:scaling>
          <c:orientation val="minMax"/>
        </c:scaling>
        <c:delete val="1"/>
        <c:axPos val="l"/>
        <c:numFmt formatCode="&quot;$&quot;#,##0_);[Red]\(&quot;$&quot;#,##0\)" sourceLinked="1"/>
        <c:majorTickMark val="out"/>
        <c:minorTickMark val="none"/>
        <c:tickLblPos val="nextTo"/>
        <c:crossAx val="3217368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[dashboard.xlsx]SalesPerson Analysis!PivotTable3</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baseline="0">
                <a:effectLst/>
              </a:rPr>
              <a:t>🏆 Top Sales Performers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'SalesPerson Analysis'!$B$3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'SalesPerson Analysis'!$A$4:$A$14</c:f>
              <c:strCache>
                <c:ptCount val="10"/>
                <c:pt idx="0">
                  <c:v>Marney O'Breen</c:v>
                </c:pt>
                <c:pt idx="1">
                  <c:v>Kaine Padly</c:v>
                </c:pt>
                <c:pt idx="2">
                  <c:v>Beverie Moffet</c:v>
                </c:pt>
                <c:pt idx="3">
                  <c:v>Dennison Crosswaite</c:v>
                </c:pt>
                <c:pt idx="4">
                  <c:v>Van Tuxwell</c:v>
                </c:pt>
                <c:pt idx="5">
                  <c:v>Kelci Walkden</c:v>
                </c:pt>
                <c:pt idx="6">
                  <c:v>Brien Boise</c:v>
                </c:pt>
                <c:pt idx="7">
                  <c:v>Madelene Upcott</c:v>
                </c:pt>
                <c:pt idx="8">
                  <c:v>Oby Sorrel</c:v>
                </c:pt>
                <c:pt idx="9">
                  <c:v>Ches Bonnell</c:v>
                </c:pt>
              </c:strCache>
            </c:strRef>
          </c:cat>
          <c:val>
            <c:numRef>
              <c:f>'SalesPerson Analysis'!$B$4:$B$14</c:f>
              <c:numCache>
                <c:formatCode>"$"#,##0_);[Red]\("$"#,##0\)</c:formatCode>
                <c:ptCount val="10"/>
                <c:pt idx="0">
                  <c:v>259742</c:v>
                </c:pt>
                <c:pt idx="1">
                  <c:v>266490</c:v>
                </c:pt>
                <c:pt idx="2">
                  <c:v>278922</c:v>
                </c:pt>
                <c:pt idx="3">
                  <c:v>291669</c:v>
                </c:pt>
                <c:pt idx="4">
                  <c:v>303149</c:v>
                </c:pt>
                <c:pt idx="5">
                  <c:v>311710</c:v>
                </c:pt>
                <c:pt idx="6">
                  <c:v>312816</c:v>
                </c:pt>
                <c:pt idx="7">
                  <c:v>316099</c:v>
                </c:pt>
                <c:pt idx="8">
                  <c:v>316645</c:v>
                </c:pt>
                <c:pt idx="9">
                  <c:v>320901</c:v>
                </c:pt>
              </c:numCache>
            </c:numRef>
          </c:val>
          <c:extLst>
            <c:ext xmlns:c16="http://schemas.microsoft.com/office/drawing/2014/chart" uri="{C3380CC4-5D6E-409C-BE32-E72D297353CC}">
              <c16:uniqueId val="{00000000-9405-4DE7-8B76-C9D0CBBF462B}"/>
            </c:ext>
          </c:extLst>
        </c:ser>
        <c:dLbls>
          <c:dLblPos val="outEnd"/>
          <c:showLegendKey val="0"/>
          <c:showVal val="1"/>
          <c:showCatName val="0"/>
          <c:showSerName val="0"/>
          <c:showPercent val="0"/>
          <c:showBubbleSize val="0"/>
        </c:dLbls>
        <c:gapWidth val="182"/>
        <c:axId val="624644760"/>
        <c:axId val="611146432"/>
      </c:barChart>
      <c:catAx>
        <c:axId val="6246447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1146432"/>
        <c:crosses val="autoZero"/>
        <c:auto val="1"/>
        <c:lblAlgn val="ctr"/>
        <c:lblOffset val="100"/>
        <c:noMultiLvlLbl val="0"/>
      </c:catAx>
      <c:valAx>
        <c:axId val="611146432"/>
        <c:scaling>
          <c:orientation val="minMax"/>
        </c:scaling>
        <c:delete val="1"/>
        <c:axPos val="b"/>
        <c:numFmt formatCode="&quot;$&quot;#,##0_);[Red]\(&quot;$&quot;#,##0\)" sourceLinked="1"/>
        <c:majorTickMark val="out"/>
        <c:minorTickMark val="none"/>
        <c:tickLblPos val="nextTo"/>
        <c:crossAx val="6246447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[dashboard.xlsx]Country Analysis!PivotTable4</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baseline="0">
                <a:effectLst/>
              </a:rPr>
              <a:t>📊  Countries Performance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dLbl>
          <c:idx val="0"/>
          <c:layout>
            <c:manualLayout>
              <c:x val="-3.5746212027390084E-3"/>
              <c:y val="-0.3008547008547008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dLbl>
          <c:idx val="0"/>
          <c:layout>
            <c:manualLayout>
              <c:x val="3.5746212027389715E-3"/>
              <c:y val="-0.2256410256410256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dLbl>
          <c:idx val="0"/>
          <c:layout>
            <c:manualLayout>
              <c:x val="-3.5746212027390699E-3"/>
              <c:y val="-0.3623931623931623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dLbl>
          <c:idx val="0"/>
          <c:layout>
            <c:manualLayout>
              <c:x val="0"/>
              <c:y val="-0.2051282051282051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dLbl>
          <c:idx val="0"/>
          <c:layout>
            <c:manualLayout>
              <c:x val="-3.5746212027390045E-3"/>
              <c:y val="-0.1435897435897435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dLbl>
          <c:idx val="0"/>
          <c:layout>
            <c:manualLayout>
              <c:x val="-7.1492424054781399E-3"/>
              <c:y val="-0.2871794871794871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'Country Analysis'!$B$3</c:f>
              <c:strCache>
                <c:ptCount val="1"/>
                <c:pt idx="0">
                  <c:v>Total</c:v>
                </c:pt>
              </c:strCache>
            </c:strRef>
          </c:tx>
          <c:spPr>
            <a:solidFill>
              <a:schemeClr val="accent1"/>
            </a:solidFill>
            <a:ln>
              <a:noFill/>
            </a:ln>
            <a:effectLst/>
          </c:spPr>
          <c:invertIfNegative val="0"/>
          <c:dPt>
            <c:idx val="0"/>
            <c:invertIfNegative val="0"/>
            <c:bubble3D val="0"/>
            <c:spPr>
              <a:solidFill>
                <a:schemeClr val="accent1"/>
              </a:solidFill>
              <a:ln>
                <a:noFill/>
              </a:ln>
              <a:effectLst/>
            </c:spPr>
            <c:extLst>
              <c:ext xmlns:c16="http://schemas.microsoft.com/office/drawing/2014/chart" uri="{C3380CC4-5D6E-409C-BE32-E72D297353CC}">
                <c16:uniqueId val="{00000001-B783-4F7A-8B67-DF0F477249B7}"/>
              </c:ext>
            </c:extLst>
          </c:dPt>
          <c:dPt>
            <c:idx val="1"/>
            <c:invertIfNegative val="0"/>
            <c:bubble3D val="0"/>
            <c:spPr>
              <a:solidFill>
                <a:schemeClr val="accent1"/>
              </a:solidFill>
              <a:ln>
                <a:noFill/>
              </a:ln>
              <a:effectLst/>
            </c:spPr>
            <c:extLst>
              <c:ext xmlns:c16="http://schemas.microsoft.com/office/drawing/2014/chart" uri="{C3380CC4-5D6E-409C-BE32-E72D297353CC}">
                <c16:uniqueId val="{00000002-B783-4F7A-8B67-DF0F477249B7}"/>
              </c:ext>
            </c:extLst>
          </c:dPt>
          <c:dPt>
            <c:idx val="2"/>
            <c:invertIfNegative val="0"/>
            <c:bubble3D val="0"/>
            <c:spPr>
              <a:solidFill>
                <a:schemeClr val="accent1"/>
              </a:solidFill>
              <a:ln>
                <a:noFill/>
              </a:ln>
              <a:effectLst/>
            </c:spPr>
            <c:extLst>
              <c:ext xmlns:c16="http://schemas.microsoft.com/office/drawing/2014/chart" uri="{C3380CC4-5D6E-409C-BE32-E72D297353CC}">
                <c16:uniqueId val="{00000003-B783-4F7A-8B67-DF0F477249B7}"/>
              </c:ext>
            </c:extLst>
          </c:dPt>
          <c:dPt>
            <c:idx val="3"/>
            <c:invertIfNegative val="0"/>
            <c:bubble3D val="0"/>
            <c:spPr>
              <a:solidFill>
                <a:schemeClr val="accent1"/>
              </a:solidFill>
              <a:ln>
                <a:noFill/>
              </a:ln>
              <a:effectLst/>
            </c:spPr>
            <c:extLst>
              <c:ext xmlns:c16="http://schemas.microsoft.com/office/drawing/2014/chart" uri="{C3380CC4-5D6E-409C-BE32-E72D297353CC}">
                <c16:uniqueId val="{00000004-B783-4F7A-8B67-DF0F477249B7}"/>
              </c:ext>
            </c:extLst>
          </c:dPt>
          <c:dPt>
            <c:idx val="4"/>
            <c:invertIfNegative val="0"/>
            <c:bubble3D val="0"/>
            <c:spPr>
              <a:solidFill>
                <a:schemeClr val="accent1"/>
              </a:solidFill>
              <a:ln>
                <a:noFill/>
              </a:ln>
              <a:effectLst/>
            </c:spPr>
            <c:extLst>
              <c:ext xmlns:c16="http://schemas.microsoft.com/office/drawing/2014/chart" uri="{C3380CC4-5D6E-409C-BE32-E72D297353CC}">
                <c16:uniqueId val="{00000005-B783-4F7A-8B67-DF0F477249B7}"/>
              </c:ext>
            </c:extLst>
          </c:dPt>
          <c:dPt>
            <c:idx val="5"/>
            <c:invertIfNegative val="0"/>
            <c:bubble3D val="0"/>
            <c:spPr>
              <a:solidFill>
                <a:schemeClr val="accent1"/>
              </a:solidFill>
              <a:ln>
                <a:noFill/>
              </a:ln>
              <a:effectLst/>
            </c:spPr>
            <c:extLst>
              <c:ext xmlns:c16="http://schemas.microsoft.com/office/drawing/2014/chart" uri="{C3380CC4-5D6E-409C-BE32-E72D297353CC}">
                <c16:uniqueId val="{00000006-B783-4F7A-8B67-DF0F477249B7}"/>
              </c:ext>
            </c:extLst>
          </c:dPt>
          <c:dLbls>
            <c:dLbl>
              <c:idx val="0"/>
              <c:layout>
                <c:manualLayout>
                  <c:x val="-3.5746212027390084E-3"/>
                  <c:y val="-0.30085470085470084"/>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B783-4F7A-8B67-DF0F477249B7}"/>
                </c:ext>
              </c:extLst>
            </c:dLbl>
            <c:dLbl>
              <c:idx val="1"/>
              <c:layout>
                <c:manualLayout>
                  <c:x val="3.5746212027389715E-3"/>
                  <c:y val="-0.22564102564102564"/>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B783-4F7A-8B67-DF0F477249B7}"/>
                </c:ext>
              </c:extLst>
            </c:dLbl>
            <c:dLbl>
              <c:idx val="2"/>
              <c:layout>
                <c:manualLayout>
                  <c:x val="-3.5746212027390699E-3"/>
                  <c:y val="-0.36239316239316238"/>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B783-4F7A-8B67-DF0F477249B7}"/>
                </c:ext>
              </c:extLst>
            </c:dLbl>
            <c:dLbl>
              <c:idx val="3"/>
              <c:layout>
                <c:manualLayout>
                  <c:x val="0"/>
                  <c:y val="-0.20512820512820512"/>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B783-4F7A-8B67-DF0F477249B7}"/>
                </c:ext>
              </c:extLst>
            </c:dLbl>
            <c:dLbl>
              <c:idx val="4"/>
              <c:layout>
                <c:manualLayout>
                  <c:x val="-3.5746212027390045E-3"/>
                  <c:y val="-0.14358974358974358"/>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B783-4F7A-8B67-DF0F477249B7}"/>
                </c:ext>
              </c:extLst>
            </c:dLbl>
            <c:dLbl>
              <c:idx val="5"/>
              <c:layout>
                <c:manualLayout>
                  <c:x val="-7.1492424054781399E-3"/>
                  <c:y val="-0.28717948717948716"/>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B783-4F7A-8B67-DF0F477249B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 Analysis'!$A$4:$A$10</c:f>
              <c:strCache>
                <c:ptCount val="6"/>
                <c:pt idx="0">
                  <c:v>Australia</c:v>
                </c:pt>
                <c:pt idx="1">
                  <c:v>UK</c:v>
                </c:pt>
                <c:pt idx="2">
                  <c:v>India</c:v>
                </c:pt>
                <c:pt idx="3">
                  <c:v>USA</c:v>
                </c:pt>
                <c:pt idx="4">
                  <c:v>Canada</c:v>
                </c:pt>
                <c:pt idx="5">
                  <c:v>New Zealand</c:v>
                </c:pt>
              </c:strCache>
            </c:strRef>
          </c:cat>
          <c:val>
            <c:numRef>
              <c:f>'Country Analysis'!$B$4:$B$10</c:f>
              <c:numCache>
                <c:formatCode>"$"#,##0_);[Red]\("$"#,##0\)</c:formatCode>
                <c:ptCount val="6"/>
                <c:pt idx="0">
                  <c:v>1137367</c:v>
                </c:pt>
                <c:pt idx="1">
                  <c:v>1051792</c:v>
                </c:pt>
                <c:pt idx="2">
                  <c:v>1045800</c:v>
                </c:pt>
                <c:pt idx="3">
                  <c:v>1035349</c:v>
                </c:pt>
                <c:pt idx="4">
                  <c:v>962899</c:v>
                </c:pt>
                <c:pt idx="5">
                  <c:v>950418</c:v>
                </c:pt>
              </c:numCache>
            </c:numRef>
          </c:val>
          <c:extLst>
            <c:ext xmlns:c16="http://schemas.microsoft.com/office/drawing/2014/chart" uri="{C3380CC4-5D6E-409C-BE32-E72D297353CC}">
              <c16:uniqueId val="{00000000-B783-4F7A-8B67-DF0F477249B7}"/>
            </c:ext>
          </c:extLst>
        </c:ser>
        <c:dLbls>
          <c:dLblPos val="ctr"/>
          <c:showLegendKey val="0"/>
          <c:showVal val="1"/>
          <c:showCatName val="0"/>
          <c:showSerName val="0"/>
          <c:showPercent val="0"/>
          <c:showBubbleSize val="0"/>
        </c:dLbls>
        <c:gapWidth val="150"/>
        <c:overlap val="100"/>
        <c:axId val="634307656"/>
        <c:axId val="634305496"/>
      </c:barChart>
      <c:catAx>
        <c:axId val="63430765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4305496"/>
        <c:crosses val="autoZero"/>
        <c:auto val="1"/>
        <c:lblAlgn val="ctr"/>
        <c:lblOffset val="100"/>
        <c:noMultiLvlLbl val="0"/>
      </c:catAx>
      <c:valAx>
        <c:axId val="634305496"/>
        <c:scaling>
          <c:orientation val="minMax"/>
        </c:scaling>
        <c:delete val="1"/>
        <c:axPos val="l"/>
        <c:numFmt formatCode="&quot;$&quot;#,##0_);[Red]\(&quot;$&quot;#,##0\)" sourceLinked="1"/>
        <c:majorTickMark val="out"/>
        <c:minorTickMark val="none"/>
        <c:tickLblPos val="nextTo"/>
        <c:crossAx val="6343076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data id="1">
      <cx:strDim type="cat">
        <cx:f>_xlchart.v1.0</cx:f>
      </cx:strDim>
      <cx:numDim type="size">
        <cx:f>_xlchart.v1.4</cx:f>
      </cx:numDim>
    </cx:data>
  </cx:chartData>
  <cx:chart>
    <cx:title pos="t" align="ctr" overlay="0">
      <cx:tx>
        <cx:rich>
          <a:bodyPr spcFirstLastPara="1" vertOverflow="ellipsis" horzOverflow="overflow" wrap="square" lIns="0" tIns="0" rIns="0" bIns="0" anchor="ctr" anchorCtr="1"/>
          <a:lstStyle/>
          <a:p>
            <a:pPr algn="ctr" rtl="0">
              <a:defRPr/>
            </a:pPr>
            <a:r>
              <a:rPr lang="en-US"/>
              <a:t>Product Performance</a:t>
            </a:r>
            <a:endParaRPr lang="en-US" sz="1400" b="0" i="0" u="none" strike="noStrike" baseline="0">
              <a:solidFill>
                <a:sysClr val="windowText" lastClr="000000">
                  <a:lumMod val="65000"/>
                  <a:lumOff val="35000"/>
                </a:sysClr>
              </a:solidFill>
              <a:latin typeface="Aptos Narrow" panose="02110004020202020204"/>
            </a:endParaRPr>
          </a:p>
        </cx:rich>
      </cx:tx>
    </cx:title>
    <cx:plotArea>
      <cx:plotAreaRegion>
        <cx:series layoutId="treemap" uniqueId="{6F428627-DFB6-444B-95A9-B36F4593F0CC}" formatIdx="1">
          <cx:tx>
            <cx:txData>
              <cx:f>_xlchart.v1.1</cx:f>
              <cx:v>Average of Amount2</cx:v>
            </cx:txData>
          </cx:tx>
          <cx:dataLabels pos="inEnd">
            <cx:visibility seriesName="0" categoryName="1" value="1"/>
            <cx:separator>, </cx:separator>
          </cx:dataLabels>
          <cx:dataId val="0"/>
          <cx:layoutPr>
            <cx:parentLabelLayout val="overlapping"/>
          </cx:layoutPr>
        </cx:series>
        <cx:series layoutId="treemap" hidden="1" uniqueId="{6A2F9EC0-6607-4E58-BD1A-B9570F6F866C}" formatIdx="2">
          <cx:tx>
            <cx:txData>
              <cx:f>_xlchart.v1.3</cx:f>
              <cx:v>Sum of Amount</cx:v>
            </cx:txData>
          </cx:tx>
          <cx:dataLabels pos="inEnd">
            <cx:visibility seriesName="0" categoryName="1" value="0"/>
          </cx:dataLabels>
          <cx:dataId val="1"/>
          <cx:layoutPr>
            <cx:parentLabelLayout val="overlapping"/>
          </cx:layoutPr>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microsoft.com/office/2014/relationships/chartEx" Target="../charts/chartEx1.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600075</xdr:colOff>
      <xdr:row>4</xdr:row>
      <xdr:rowOff>0</xdr:rowOff>
    </xdr:to>
    <xdr:sp macro="" textlink="">
      <xdr:nvSpPr>
        <xdr:cNvPr id="5" name="TextBox 4">
          <a:extLst>
            <a:ext uri="{FF2B5EF4-FFF2-40B4-BE49-F238E27FC236}">
              <a16:creationId xmlns:a16="http://schemas.microsoft.com/office/drawing/2014/main" id="{9E0D3711-70A1-7CD7-276E-2290E1D77C13}"/>
            </a:ext>
          </a:extLst>
        </xdr:cNvPr>
        <xdr:cNvSpPr txBox="1"/>
      </xdr:nvSpPr>
      <xdr:spPr>
        <a:xfrm>
          <a:off x="0" y="0"/>
          <a:ext cx="7915275" cy="762000"/>
        </a:xfrm>
        <a:prstGeom prst="rect">
          <a:avLst/>
        </a:prstGeom>
        <a:solidFill>
          <a:schemeClr val="accent2">
            <a:lumMod val="5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i="0">
              <a:solidFill>
                <a:schemeClr val="bg1"/>
              </a:solidFill>
              <a:effectLst/>
              <a:latin typeface="+mn-lt"/>
              <a:ea typeface="+mn-ea"/>
              <a:cs typeface="+mn-cs"/>
            </a:rPr>
            <a:t>🍫 Chocolate Sales Dashboard</a:t>
          </a:r>
        </a:p>
        <a:p>
          <a:pPr algn="ctr"/>
          <a:r>
            <a:rPr lang="en-US" sz="1400" b="0" i="0">
              <a:solidFill>
                <a:schemeClr val="bg1"/>
              </a:solidFill>
              <a:effectLst/>
              <a:latin typeface="+mn-lt"/>
              <a:ea typeface="+mn-ea"/>
              <a:cs typeface="+mn-cs"/>
            </a:rPr>
            <a:t>Business Performance Analysis </a:t>
          </a:r>
        </a:p>
        <a:p>
          <a:endParaRPr lang="en-US" sz="1100"/>
        </a:p>
      </xdr:txBody>
    </xdr:sp>
    <xdr:clientData/>
  </xdr:twoCellAnchor>
  <xdr:twoCellAnchor>
    <xdr:from>
      <xdr:col>10</xdr:col>
      <xdr:colOff>361950</xdr:colOff>
      <xdr:row>4</xdr:row>
      <xdr:rowOff>57150</xdr:rowOff>
    </xdr:from>
    <xdr:to>
      <xdr:col>12</xdr:col>
      <xdr:colOff>581025</xdr:colOff>
      <xdr:row>7</xdr:row>
      <xdr:rowOff>28575</xdr:rowOff>
    </xdr:to>
    <xdr:sp macro="" textlink="calculation!F9">
      <xdr:nvSpPr>
        <xdr:cNvPr id="9" name="Rectangle: Rounded Corners 8">
          <a:extLst>
            <a:ext uri="{FF2B5EF4-FFF2-40B4-BE49-F238E27FC236}">
              <a16:creationId xmlns:a16="http://schemas.microsoft.com/office/drawing/2014/main" id="{F9EA9BB5-B7B6-438A-A8ED-96125EF6F4A9}"/>
            </a:ext>
          </a:extLst>
        </xdr:cNvPr>
        <xdr:cNvSpPr/>
      </xdr:nvSpPr>
      <xdr:spPr>
        <a:xfrm>
          <a:off x="6457950" y="819150"/>
          <a:ext cx="1438275" cy="542925"/>
        </a:xfrm>
        <a:prstGeom prst="roundRect">
          <a:avLst/>
        </a:prstGeom>
        <a:solidFill>
          <a:srgbClr val="DDD98B"/>
        </a:solidFill>
        <a:ln>
          <a:solidFill>
            <a:schemeClr val="accent2">
              <a:lumMod val="50000"/>
            </a:schemeClr>
          </a:solidFill>
        </a:ln>
        <a:effectLst>
          <a:outerShdw blurRad="50800" dist="38100" algn="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fld id="{D93A593C-3D11-43B6-8087-D8C1A23D77A1}" type="TxLink">
            <a:rPr lang="en-US" sz="1100" b="0" i="0" u="none" strike="noStrike">
              <a:solidFill>
                <a:srgbClr val="000000"/>
              </a:solidFill>
              <a:latin typeface="Aptos Narrow"/>
              <a:ea typeface="+mn-ea"/>
              <a:cs typeface="+mn-cs"/>
            </a:rPr>
            <a:pPr marL="0" indent="0" algn="ctr"/>
            <a:t> (0.09)</a:t>
          </a:fld>
          <a:endParaRPr lang="en-US" sz="1100">
            <a:solidFill>
              <a:schemeClr val="lt1"/>
            </a:solidFill>
            <a:latin typeface="+mn-lt"/>
            <a:ea typeface="+mn-ea"/>
            <a:cs typeface="+mn-cs"/>
          </a:endParaRPr>
        </a:p>
      </xdr:txBody>
    </xdr:sp>
    <xdr:clientData/>
  </xdr:twoCellAnchor>
  <xdr:twoCellAnchor>
    <xdr:from>
      <xdr:col>0</xdr:col>
      <xdr:colOff>76200</xdr:colOff>
      <xdr:row>4</xdr:row>
      <xdr:rowOff>47625</xdr:rowOff>
    </xdr:from>
    <xdr:to>
      <xdr:col>2</xdr:col>
      <xdr:colOff>295275</xdr:colOff>
      <xdr:row>7</xdr:row>
      <xdr:rowOff>19050</xdr:rowOff>
    </xdr:to>
    <xdr:sp macro="" textlink="calculation!A3">
      <xdr:nvSpPr>
        <xdr:cNvPr id="10" name="Rectangle: Rounded Corners 9">
          <a:extLst>
            <a:ext uri="{FF2B5EF4-FFF2-40B4-BE49-F238E27FC236}">
              <a16:creationId xmlns:a16="http://schemas.microsoft.com/office/drawing/2014/main" id="{33149256-9C73-4124-BEC2-71728E0BD81B}"/>
            </a:ext>
          </a:extLst>
        </xdr:cNvPr>
        <xdr:cNvSpPr/>
      </xdr:nvSpPr>
      <xdr:spPr>
        <a:xfrm>
          <a:off x="76200" y="809625"/>
          <a:ext cx="1438275" cy="542925"/>
        </a:xfrm>
        <a:prstGeom prst="roundRect">
          <a:avLst/>
        </a:prstGeom>
        <a:solidFill>
          <a:srgbClr val="DDD98B"/>
        </a:solidFill>
        <a:ln>
          <a:solidFill>
            <a:schemeClr val="accent2">
              <a:lumMod val="50000"/>
            </a:schemeClr>
          </a:solidFill>
        </a:ln>
        <a:effectLst>
          <a:outerShdw blurRad="50800" dist="38100" algn="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B4B61D86-BF47-4F7B-8DD3-12C79C65AC88}" type="TxLink">
            <a:rPr lang="en-US" sz="1100" b="0" i="0" u="none" strike="noStrike">
              <a:solidFill>
                <a:schemeClr val="accent2">
                  <a:lumMod val="50000"/>
                </a:schemeClr>
              </a:solidFill>
              <a:latin typeface="Aptos Narrow"/>
            </a:rPr>
            <a:pPr algn="ctr"/>
            <a:t>$6,183,625 </a:t>
          </a:fld>
          <a:endParaRPr lang="en-US" sz="1100">
            <a:solidFill>
              <a:schemeClr val="accent2">
                <a:lumMod val="50000"/>
              </a:schemeClr>
            </a:solidFill>
          </a:endParaRPr>
        </a:p>
      </xdr:txBody>
    </xdr:sp>
    <xdr:clientData/>
  </xdr:twoCellAnchor>
  <xdr:twoCellAnchor>
    <xdr:from>
      <xdr:col>3</xdr:col>
      <xdr:colOff>142875</xdr:colOff>
      <xdr:row>4</xdr:row>
      <xdr:rowOff>66675</xdr:rowOff>
    </xdr:from>
    <xdr:to>
      <xdr:col>5</xdr:col>
      <xdr:colOff>361950</xdr:colOff>
      <xdr:row>7</xdr:row>
      <xdr:rowOff>38100</xdr:rowOff>
    </xdr:to>
    <xdr:sp macro="" textlink="calculation!A5">
      <xdr:nvSpPr>
        <xdr:cNvPr id="11" name="Rectangle: Rounded Corners 10">
          <a:extLst>
            <a:ext uri="{FF2B5EF4-FFF2-40B4-BE49-F238E27FC236}">
              <a16:creationId xmlns:a16="http://schemas.microsoft.com/office/drawing/2014/main" id="{A09965B9-5BA8-4201-A07B-6EB1E28C2B27}"/>
            </a:ext>
          </a:extLst>
        </xdr:cNvPr>
        <xdr:cNvSpPr/>
      </xdr:nvSpPr>
      <xdr:spPr>
        <a:xfrm>
          <a:off x="1971675" y="828675"/>
          <a:ext cx="1438275" cy="542925"/>
        </a:xfrm>
        <a:prstGeom prst="roundRect">
          <a:avLst/>
        </a:prstGeom>
        <a:solidFill>
          <a:srgbClr val="DDD98B"/>
        </a:solidFill>
        <a:ln>
          <a:solidFill>
            <a:schemeClr val="accent2">
              <a:lumMod val="50000"/>
            </a:schemeClr>
          </a:solidFill>
        </a:ln>
        <a:effectLst>
          <a:outerShdw blurRad="50800" dist="38100" algn="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fld id="{02EB650C-B1A5-48E1-B7CB-783AAA443D20}" type="TxLink">
            <a:rPr lang="en-US" sz="1100" b="0" i="0" u="none" strike="noStrike">
              <a:solidFill>
                <a:schemeClr val="accent2">
                  <a:lumMod val="50000"/>
                </a:schemeClr>
              </a:solidFill>
              <a:latin typeface="Aptos Narrow"/>
              <a:ea typeface="+mn-ea"/>
              <a:cs typeface="+mn-cs"/>
            </a:rPr>
            <a:pPr marL="0" indent="0" algn="ctr"/>
            <a:t> 177,007.00 </a:t>
          </a:fld>
          <a:endParaRPr lang="en-US" sz="1100" b="0" i="0" u="none" strike="noStrike">
            <a:solidFill>
              <a:schemeClr val="accent2">
                <a:lumMod val="50000"/>
              </a:schemeClr>
            </a:solidFill>
            <a:latin typeface="Aptos Narrow"/>
            <a:ea typeface="+mn-ea"/>
            <a:cs typeface="+mn-cs"/>
          </a:endParaRPr>
        </a:p>
      </xdr:txBody>
    </xdr:sp>
    <xdr:clientData/>
  </xdr:twoCellAnchor>
  <xdr:twoCellAnchor>
    <xdr:from>
      <xdr:col>7</xdr:col>
      <xdr:colOff>123825</xdr:colOff>
      <xdr:row>4</xdr:row>
      <xdr:rowOff>57150</xdr:rowOff>
    </xdr:from>
    <xdr:to>
      <xdr:col>9</xdr:col>
      <xdr:colOff>342900</xdr:colOff>
      <xdr:row>7</xdr:row>
      <xdr:rowOff>28575</xdr:rowOff>
    </xdr:to>
    <xdr:sp macro="" textlink="calculation!A7">
      <xdr:nvSpPr>
        <xdr:cNvPr id="12" name="Rectangle: Rounded Corners 11">
          <a:extLst>
            <a:ext uri="{FF2B5EF4-FFF2-40B4-BE49-F238E27FC236}">
              <a16:creationId xmlns:a16="http://schemas.microsoft.com/office/drawing/2014/main" id="{8D4689AE-C2EF-40AF-B5FB-E9BA9147FA1C}"/>
            </a:ext>
          </a:extLst>
        </xdr:cNvPr>
        <xdr:cNvSpPr/>
      </xdr:nvSpPr>
      <xdr:spPr>
        <a:xfrm>
          <a:off x="4391025" y="819150"/>
          <a:ext cx="1438275" cy="542925"/>
        </a:xfrm>
        <a:prstGeom prst="roundRect">
          <a:avLst/>
        </a:prstGeom>
        <a:solidFill>
          <a:srgbClr val="DDD98B"/>
        </a:solidFill>
        <a:ln>
          <a:solidFill>
            <a:schemeClr val="accent2">
              <a:lumMod val="50000"/>
            </a:schemeClr>
          </a:solidFill>
        </a:ln>
        <a:effectLst>
          <a:outerShdw blurRad="50800" dist="38100" algn="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fld id="{8A052DE3-7834-48F4-9FD0-597C0F9D6C54}" type="TxLink">
            <a:rPr lang="en-US" sz="1100" b="0" i="0" u="none" strike="noStrike">
              <a:solidFill>
                <a:schemeClr val="accent2">
                  <a:lumMod val="50000"/>
                </a:schemeClr>
              </a:solidFill>
              <a:latin typeface="Aptos Narrow"/>
              <a:ea typeface="+mn-ea"/>
              <a:cs typeface="+mn-cs"/>
            </a:rPr>
            <a:pPr marL="0" indent="0" algn="ctr"/>
            <a:t>$5,652 </a:t>
          </a:fld>
          <a:endParaRPr lang="en-US" sz="1100" b="0" i="0" u="none" strike="noStrike">
            <a:solidFill>
              <a:schemeClr val="accent2">
                <a:lumMod val="50000"/>
              </a:schemeClr>
            </a:solidFill>
            <a:latin typeface="Aptos Narrow"/>
            <a:ea typeface="+mn-ea"/>
            <a:cs typeface="+mn-cs"/>
          </a:endParaRPr>
        </a:p>
      </xdr:txBody>
    </xdr:sp>
    <xdr:clientData/>
  </xdr:twoCellAnchor>
  <xdr:twoCellAnchor>
    <xdr:from>
      <xdr:col>0</xdr:col>
      <xdr:colOff>209550</xdr:colOff>
      <xdr:row>5</xdr:row>
      <xdr:rowOff>123825</xdr:rowOff>
    </xdr:from>
    <xdr:to>
      <xdr:col>2</xdr:col>
      <xdr:colOff>171450</xdr:colOff>
      <xdr:row>6</xdr:row>
      <xdr:rowOff>171450</xdr:rowOff>
    </xdr:to>
    <xdr:sp macro="" textlink="">
      <xdr:nvSpPr>
        <xdr:cNvPr id="14" name="TextBox 13">
          <a:extLst>
            <a:ext uri="{FF2B5EF4-FFF2-40B4-BE49-F238E27FC236}">
              <a16:creationId xmlns:a16="http://schemas.microsoft.com/office/drawing/2014/main" id="{484F3F57-BC85-C671-1FAC-DFE90163107C}"/>
            </a:ext>
          </a:extLst>
        </xdr:cNvPr>
        <xdr:cNvSpPr txBox="1"/>
      </xdr:nvSpPr>
      <xdr:spPr>
        <a:xfrm>
          <a:off x="209550" y="1076325"/>
          <a:ext cx="1181100" cy="238125"/>
        </a:xfrm>
        <a:prstGeom prst="rect">
          <a:avLst/>
        </a:prstGeom>
        <a:solidFill>
          <a:srgbClr val="DDD98B"/>
        </a:solidFill>
        <a:ln w="9525" cmpd="sng">
          <a:solidFill>
            <a:srgbClr val="DDD98B"/>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Total Revenue</a:t>
          </a:r>
        </a:p>
      </xdr:txBody>
    </xdr:sp>
    <xdr:clientData/>
  </xdr:twoCellAnchor>
  <xdr:twoCellAnchor>
    <xdr:from>
      <xdr:col>3</xdr:col>
      <xdr:colOff>190500</xdr:colOff>
      <xdr:row>5</xdr:row>
      <xdr:rowOff>142875</xdr:rowOff>
    </xdr:from>
    <xdr:to>
      <xdr:col>5</xdr:col>
      <xdr:colOff>276225</xdr:colOff>
      <xdr:row>7</xdr:row>
      <xdr:rowOff>0</xdr:rowOff>
    </xdr:to>
    <xdr:sp macro="" textlink="">
      <xdr:nvSpPr>
        <xdr:cNvPr id="16" name="TextBox 15">
          <a:extLst>
            <a:ext uri="{FF2B5EF4-FFF2-40B4-BE49-F238E27FC236}">
              <a16:creationId xmlns:a16="http://schemas.microsoft.com/office/drawing/2014/main" id="{1B55ECDF-7889-1A40-B751-BF4D2DD3A87C}"/>
            </a:ext>
          </a:extLst>
        </xdr:cNvPr>
        <xdr:cNvSpPr txBox="1"/>
      </xdr:nvSpPr>
      <xdr:spPr>
        <a:xfrm>
          <a:off x="2019300" y="1095375"/>
          <a:ext cx="1304925" cy="238125"/>
        </a:xfrm>
        <a:prstGeom prst="rect">
          <a:avLst/>
        </a:prstGeom>
        <a:solidFill>
          <a:srgbClr val="DDD98B"/>
        </a:solidFill>
        <a:ln w="9525" cmpd="sng">
          <a:solidFill>
            <a:srgbClr val="DDD98B"/>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Total </a:t>
          </a:r>
          <a:r>
            <a:rPr lang="en-US" sz="1100">
              <a:solidFill>
                <a:schemeClr val="dk1"/>
              </a:solidFill>
              <a:latin typeface="+mn-lt"/>
              <a:ea typeface="+mn-ea"/>
              <a:cs typeface="+mn-cs"/>
            </a:rPr>
            <a:t>Boxes</a:t>
          </a:r>
          <a:r>
            <a:rPr lang="en-US" sz="1100"/>
            <a:t> Shipped</a:t>
          </a:r>
        </a:p>
      </xdr:txBody>
    </xdr:sp>
    <xdr:clientData/>
  </xdr:twoCellAnchor>
  <xdr:twoCellAnchor>
    <xdr:from>
      <xdr:col>7</xdr:col>
      <xdr:colOff>171450</xdr:colOff>
      <xdr:row>5</xdr:row>
      <xdr:rowOff>114300</xdr:rowOff>
    </xdr:from>
    <xdr:to>
      <xdr:col>9</xdr:col>
      <xdr:colOff>276225</xdr:colOff>
      <xdr:row>6</xdr:row>
      <xdr:rowOff>152400</xdr:rowOff>
    </xdr:to>
    <xdr:sp macro="" textlink="">
      <xdr:nvSpPr>
        <xdr:cNvPr id="17" name="TextBox 16">
          <a:extLst>
            <a:ext uri="{FF2B5EF4-FFF2-40B4-BE49-F238E27FC236}">
              <a16:creationId xmlns:a16="http://schemas.microsoft.com/office/drawing/2014/main" id="{66D0C14C-4E3D-2634-2D9C-E5D997D7B893}"/>
            </a:ext>
          </a:extLst>
        </xdr:cNvPr>
        <xdr:cNvSpPr txBox="1"/>
      </xdr:nvSpPr>
      <xdr:spPr>
        <a:xfrm>
          <a:off x="4438650" y="1066800"/>
          <a:ext cx="1323975" cy="228600"/>
        </a:xfrm>
        <a:prstGeom prst="rect">
          <a:avLst/>
        </a:prstGeom>
        <a:solidFill>
          <a:srgbClr val="DDD98B"/>
        </a:solidFill>
        <a:ln w="9525" cmpd="sng">
          <a:solidFill>
            <a:srgbClr val="DDD98B"/>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Average Order Value</a:t>
          </a:r>
        </a:p>
      </xdr:txBody>
    </xdr:sp>
    <xdr:clientData/>
  </xdr:twoCellAnchor>
  <xdr:twoCellAnchor>
    <xdr:from>
      <xdr:col>10</xdr:col>
      <xdr:colOff>504825</xdr:colOff>
      <xdr:row>5</xdr:row>
      <xdr:rowOff>133350</xdr:rowOff>
    </xdr:from>
    <xdr:to>
      <xdr:col>12</xdr:col>
      <xdr:colOff>476251</xdr:colOff>
      <xdr:row>6</xdr:row>
      <xdr:rowOff>171450</xdr:rowOff>
    </xdr:to>
    <xdr:sp macro="" textlink="">
      <xdr:nvSpPr>
        <xdr:cNvPr id="18" name="TextBox 17">
          <a:extLst>
            <a:ext uri="{FF2B5EF4-FFF2-40B4-BE49-F238E27FC236}">
              <a16:creationId xmlns:a16="http://schemas.microsoft.com/office/drawing/2014/main" id="{6550DC57-7558-4063-D80E-8E65C9053073}"/>
            </a:ext>
          </a:extLst>
        </xdr:cNvPr>
        <xdr:cNvSpPr txBox="1"/>
      </xdr:nvSpPr>
      <xdr:spPr>
        <a:xfrm>
          <a:off x="6600825" y="1085850"/>
          <a:ext cx="1190626" cy="228600"/>
        </a:xfrm>
        <a:prstGeom prst="rect">
          <a:avLst/>
        </a:prstGeom>
        <a:solidFill>
          <a:srgbClr val="DDD98B"/>
        </a:solidFill>
        <a:ln w="9525" cmpd="sng">
          <a:solidFill>
            <a:srgbClr val="DDD98B"/>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MoM Growth Rate </a:t>
          </a:r>
        </a:p>
      </xdr:txBody>
    </xdr:sp>
    <xdr:clientData/>
  </xdr:twoCellAnchor>
  <xdr:twoCellAnchor>
    <xdr:from>
      <xdr:col>0</xdr:col>
      <xdr:colOff>76201</xdr:colOff>
      <xdr:row>11</xdr:row>
      <xdr:rowOff>123825</xdr:rowOff>
    </xdr:from>
    <xdr:to>
      <xdr:col>6</xdr:col>
      <xdr:colOff>504825</xdr:colOff>
      <xdr:row>20</xdr:row>
      <xdr:rowOff>28575</xdr:rowOff>
    </xdr:to>
    <xdr:graphicFrame macro="">
      <xdr:nvGraphicFramePr>
        <xdr:cNvPr id="19" name="Chart 18">
          <a:extLst>
            <a:ext uri="{FF2B5EF4-FFF2-40B4-BE49-F238E27FC236}">
              <a16:creationId xmlns:a16="http://schemas.microsoft.com/office/drawing/2014/main" id="{D7ABC73F-08B2-494A-BC6C-9E0C005612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114300</xdr:colOff>
      <xdr:row>11</xdr:row>
      <xdr:rowOff>85724</xdr:rowOff>
    </xdr:from>
    <xdr:to>
      <xdr:col>12</xdr:col>
      <xdr:colOff>571499</xdr:colOff>
      <xdr:row>22</xdr:row>
      <xdr:rowOff>114299</xdr:rowOff>
    </xdr:to>
    <xdr:graphicFrame macro="">
      <xdr:nvGraphicFramePr>
        <xdr:cNvPr id="20" name="Chart 19">
          <a:extLst>
            <a:ext uri="{FF2B5EF4-FFF2-40B4-BE49-F238E27FC236}">
              <a16:creationId xmlns:a16="http://schemas.microsoft.com/office/drawing/2014/main" id="{FB741213-B550-4588-809F-F6A3F7E02F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66676</xdr:colOff>
      <xdr:row>20</xdr:row>
      <xdr:rowOff>66675</xdr:rowOff>
    </xdr:from>
    <xdr:to>
      <xdr:col>6</xdr:col>
      <xdr:colOff>514349</xdr:colOff>
      <xdr:row>32</xdr:row>
      <xdr:rowOff>152400</xdr:rowOff>
    </xdr:to>
    <mc:AlternateContent xmlns:mc="http://schemas.openxmlformats.org/markup-compatibility/2006">
      <mc:Choice xmlns:cx1="http://schemas.microsoft.com/office/drawing/2015/9/8/chartex" Requires="cx1">
        <xdr:graphicFrame macro="">
          <xdr:nvGraphicFramePr>
            <xdr:cNvPr id="21" name="Chart 20">
              <a:extLst>
                <a:ext uri="{FF2B5EF4-FFF2-40B4-BE49-F238E27FC236}">
                  <a16:creationId xmlns:a16="http://schemas.microsoft.com/office/drawing/2014/main" id="{93CAA4C2-6332-4702-9F06-A062A34CE02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66676" y="3876675"/>
              <a:ext cx="4105273" cy="237172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7</xdr:col>
      <xdr:colOff>85725</xdr:colOff>
      <xdr:row>22</xdr:row>
      <xdr:rowOff>180975</xdr:rowOff>
    </xdr:from>
    <xdr:to>
      <xdr:col>12</xdr:col>
      <xdr:colOff>590549</xdr:colOff>
      <xdr:row>32</xdr:row>
      <xdr:rowOff>133350</xdr:rowOff>
    </xdr:to>
    <xdr:graphicFrame macro="">
      <xdr:nvGraphicFramePr>
        <xdr:cNvPr id="22" name="Chart 21">
          <a:extLst>
            <a:ext uri="{FF2B5EF4-FFF2-40B4-BE49-F238E27FC236}">
              <a16:creationId xmlns:a16="http://schemas.microsoft.com/office/drawing/2014/main" id="{E6FF559D-A366-4278-91E5-0DC3420B11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85724</xdr:colOff>
      <xdr:row>7</xdr:row>
      <xdr:rowOff>85724</xdr:rowOff>
    </xdr:from>
    <xdr:to>
      <xdr:col>12</xdr:col>
      <xdr:colOff>571500</xdr:colOff>
      <xdr:row>11</xdr:row>
      <xdr:rowOff>57149</xdr:rowOff>
    </xdr:to>
    <mc:AlternateContent xmlns:mc="http://schemas.openxmlformats.org/markup-compatibility/2006" xmlns:a14="http://schemas.microsoft.com/office/drawing/2010/main">
      <mc:Choice Requires="a14">
        <xdr:graphicFrame macro="">
          <xdr:nvGraphicFramePr>
            <xdr:cNvPr id="25" name="Country">
              <a:extLst>
                <a:ext uri="{FF2B5EF4-FFF2-40B4-BE49-F238E27FC236}">
                  <a16:creationId xmlns:a16="http://schemas.microsoft.com/office/drawing/2014/main" id="{D47877D9-D8AE-41CC-997C-58335FDFE4A0}"/>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85724" y="1419224"/>
              <a:ext cx="7800976" cy="7334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hamed Suliman" refreshedDate="45820.367246759262" createdVersion="8" refreshedVersion="8" minRefreshableVersion="3" recordCount="1094" xr:uid="{3C4E637A-D925-4D86-B007-66E58025348A}">
  <cacheSource type="worksheet">
    <worksheetSource ref="A1:I1095" sheet="Chocolate Sales"/>
  </cacheSource>
  <cacheFields count="11">
    <cacheField name="Sales Person" numFmtId="0">
      <sharedItems count="25">
        <s v="Jehu Rudeforth"/>
        <s v="Van Tuxwell"/>
        <s v="Gigi Bohling"/>
        <s v="Jan Morforth"/>
        <s v="Oby Sorrel"/>
        <s v="Gunar Cockshoot"/>
        <s v="Brien Boise"/>
        <s v="Rafaelita Blaksland"/>
        <s v="Barr Faughny"/>
        <s v="Mallorie Waber"/>
        <s v="Karlen McCaffrey"/>
        <s v="Marney O'Breen"/>
        <s v="Beverie Moffet"/>
        <s v="Roddy Speechley"/>
        <s v="Curtice Advani"/>
        <s v="Husein Augar"/>
        <s v="Kaine Padly"/>
        <s v="Dennison Crosswaite"/>
        <s v="Wilone O'Kielt"/>
        <s v="Andria Kimpton"/>
        <s v="Kelci Walkden"/>
        <s v="Camilla Castle"/>
        <s v="Madelene Upcott"/>
        <s v="Dotty Strutley"/>
        <s v="Ches Bonnell"/>
      </sharedItems>
    </cacheField>
    <cacheField name="Country" numFmtId="0">
      <sharedItems count="6">
        <s v="UK"/>
        <s v="India"/>
        <s v="Australia"/>
        <s v="New Zealand"/>
        <s v="USA"/>
        <s v="Canada"/>
      </sharedItems>
    </cacheField>
    <cacheField name="Product" numFmtId="0">
      <sharedItems count="22">
        <s v="Mint Chip Choco"/>
        <s v="85% Dark Bars"/>
        <s v="Peanut Butter Cubes"/>
        <s v="Smooth Sliky Salty"/>
        <s v="99% Dark &amp; Pure"/>
        <s v="After Nines"/>
        <s v="50% Dark Bites"/>
        <s v="Orange Choco"/>
        <s v="Eclairs"/>
        <s v="Drinking Coco"/>
        <s v="Organic Choco Syrup"/>
        <s v="Milk Bars"/>
        <s v="Spicy Special Slims"/>
        <s v="Fruit &amp; Nut Bars"/>
        <s v="White Choc"/>
        <s v="Manuka Honey Choco"/>
        <s v="Almond Choco"/>
        <s v="Raspberry Choco"/>
        <s v="Choco Coated Almonds"/>
        <s v="Baker's Choco Chips"/>
        <s v="Caramel Stuffed Bars"/>
        <s v="70% Dark Bites"/>
      </sharedItems>
    </cacheField>
    <cacheField name="Date" numFmtId="15">
      <sharedItems containsSemiMixedTypes="0" containsNonDate="0" containsDate="1" containsString="0" minDate="2022-01-03T00:00:00" maxDate="2022-09-01T00:00:00" count="168">
        <d v="2022-01-04T00:00:00"/>
        <d v="2022-08-01T00:00:00"/>
        <d v="2022-07-07T00:00:00"/>
        <d v="2022-04-27T00:00:00"/>
        <d v="2022-02-24T00:00:00"/>
        <d v="2022-06-06T00:00:00"/>
        <d v="2022-01-25T00:00:00"/>
        <d v="2022-03-24T00:00:00"/>
        <d v="2022-04-20T00:00:00"/>
        <d v="2022-07-04T00:00:00"/>
        <d v="2022-01-13T00:00:00"/>
        <d v="2022-03-10T00:00:00"/>
        <d v="2022-07-28T00:00:00"/>
        <d v="2022-08-03T00:00:00"/>
        <d v="2022-01-26T00:00:00"/>
        <d v="2022-02-14T00:00:00"/>
        <d v="2022-04-05T00:00:00"/>
        <d v="2022-02-16T00:00:00"/>
        <d v="2022-06-08T00:00:00"/>
        <d v="2022-06-27T00:00:00"/>
        <d v="2022-02-17T00:00:00"/>
        <d v="2022-05-30T00:00:00"/>
        <d v="2022-03-14T00:00:00"/>
        <d v="2022-02-28T00:00:00"/>
        <d v="2022-02-09T00:00:00"/>
        <d v="2022-07-05T00:00:00"/>
        <d v="2022-06-15T00:00:00"/>
        <d v="2022-05-24T00:00:00"/>
        <d v="2022-06-29T00:00:00"/>
        <d v="2022-05-11T00:00:00"/>
        <d v="2022-06-30T00:00:00"/>
        <d v="2022-07-22T00:00:00"/>
        <d v="2022-08-24T00:00:00"/>
        <d v="2022-05-19T00:00:00"/>
        <d v="2022-06-02T00:00:00"/>
        <d v="2022-04-15T00:00:00"/>
        <d v="2022-07-11T00:00:00"/>
        <d v="2022-02-23T00:00:00"/>
        <d v="2022-08-22T00:00:00"/>
        <d v="2022-06-10T00:00:00"/>
        <d v="2022-07-19T00:00:00"/>
        <d v="2022-04-19T00:00:00"/>
        <d v="2022-07-15T00:00:00"/>
        <d v="2022-05-18T00:00:00"/>
        <d v="2022-06-28T00:00:00"/>
        <d v="2022-05-16T00:00:00"/>
        <d v="2022-05-26T00:00:00"/>
        <d v="2022-07-06T00:00:00"/>
        <d v="2022-05-27T00:00:00"/>
        <d v="2022-04-14T00:00:00"/>
        <d v="2022-08-10T00:00:00"/>
        <d v="2022-07-08T00:00:00"/>
        <d v="2022-03-02T00:00:00"/>
        <d v="2022-01-10T00:00:00"/>
        <d v="2022-03-11T00:00:00"/>
        <d v="2022-06-20T00:00:00"/>
        <d v="2022-08-26T00:00:00"/>
        <d v="2022-07-13T00:00:00"/>
        <d v="2022-02-11T00:00:00"/>
        <d v="2022-01-27T00:00:00"/>
        <d v="2022-01-31T00:00:00"/>
        <d v="2022-08-18T00:00:00"/>
        <d v="2022-08-23T00:00:00"/>
        <d v="2022-05-25T00:00:00"/>
        <d v="2022-02-07T00:00:00"/>
        <d v="2022-05-12T00:00:00"/>
        <d v="2022-03-07T00:00:00"/>
        <d v="2022-01-03T00:00:00"/>
        <d v="2022-07-26T00:00:00"/>
        <d v="2022-04-01T00:00:00"/>
        <d v="2022-04-08T00:00:00"/>
        <d v="2022-03-28T00:00:00"/>
        <d v="2022-03-04T00:00:00"/>
        <d v="2022-08-02T00:00:00"/>
        <d v="2022-08-25T00:00:00"/>
        <d v="2022-02-25T00:00:00"/>
        <d v="2022-06-07T00:00:00"/>
        <d v="2022-04-12T00:00:00"/>
        <d v="2022-01-19T00:00:00"/>
        <d v="2022-01-05T00:00:00"/>
        <d v="2022-01-24T00:00:00"/>
        <d v="2022-04-06T00:00:00"/>
        <d v="2022-01-28T00:00:00"/>
        <d v="2022-03-16T00:00:00"/>
        <d v="2022-02-21T00:00:00"/>
        <d v="2022-03-23T00:00:00"/>
        <d v="2022-06-16T00:00:00"/>
        <d v="2022-03-09T00:00:00"/>
        <d v="2022-08-15T00:00:00"/>
        <d v="2022-01-12T00:00:00"/>
        <d v="2022-07-25T00:00:00"/>
        <d v="2022-04-25T00:00:00"/>
        <d v="2022-04-04T00:00:00"/>
        <d v="2022-01-18T00:00:00"/>
        <d v="2022-04-29T00:00:00"/>
        <d v="2022-03-31T00:00:00"/>
        <d v="2022-03-29T00:00:00"/>
        <d v="2022-07-12T00:00:00"/>
        <d v="2022-05-20T00:00:00"/>
        <d v="2022-07-29T00:00:00"/>
        <d v="2022-04-13T00:00:00"/>
        <d v="2022-01-07T00:00:00"/>
        <d v="2022-01-14T00:00:00"/>
        <d v="2022-03-17T00:00:00"/>
        <d v="2022-01-21T00:00:00"/>
        <d v="2022-02-22T00:00:00"/>
        <d v="2022-05-31T00:00:00"/>
        <d v="2022-06-14T00:00:00"/>
        <d v="2022-06-13T00:00:00"/>
        <d v="2022-07-27T00:00:00"/>
        <d v="2022-05-13T00:00:00"/>
        <d v="2022-03-15T00:00:00"/>
        <d v="2022-03-25T00:00:00"/>
        <d v="2022-03-18T00:00:00"/>
        <d v="2022-07-01T00:00:00"/>
        <d v="2022-08-08T00:00:00"/>
        <d v="2022-05-04T00:00:00"/>
        <d v="2022-08-04T00:00:00"/>
        <d v="2022-06-01T00:00:00"/>
        <d v="2022-04-22T00:00:00"/>
        <d v="2022-08-17T00:00:00"/>
        <d v="2022-03-08T00:00:00"/>
        <d v="2022-05-09T00:00:00"/>
        <d v="2022-05-23T00:00:00"/>
        <d v="2022-01-11T00:00:00"/>
        <d v="2022-08-19T00:00:00"/>
        <d v="2022-04-21T00:00:00"/>
        <d v="2022-03-22T00:00:00"/>
        <d v="2022-08-30T00:00:00"/>
        <d v="2022-07-21T00:00:00"/>
        <d v="2022-06-23T00:00:00"/>
        <d v="2022-02-01T00:00:00"/>
        <d v="2022-06-24T00:00:00"/>
        <d v="2022-06-09T00:00:00"/>
        <d v="2022-05-17T00:00:00"/>
        <d v="2022-07-18T00:00:00"/>
        <d v="2022-06-21T00:00:00"/>
        <d v="2022-06-22T00:00:00"/>
        <d v="2022-05-02T00:00:00"/>
        <d v="2022-03-21T00:00:00"/>
        <d v="2022-05-05T00:00:00"/>
        <d v="2022-05-06T00:00:00"/>
        <d v="2022-02-15T00:00:00"/>
        <d v="2022-02-08T00:00:00"/>
        <d v="2022-05-03T00:00:00"/>
        <d v="2022-08-09T00:00:00"/>
        <d v="2022-05-10T00:00:00"/>
        <d v="2022-08-05T00:00:00"/>
        <d v="2022-08-31T00:00:00"/>
        <d v="2022-04-11T00:00:00"/>
        <d v="2022-03-03T00:00:00"/>
        <d v="2022-04-26T00:00:00"/>
        <d v="2022-02-03T00:00:00"/>
        <d v="2022-08-12T00:00:00"/>
        <d v="2022-01-17T00:00:00"/>
        <d v="2022-08-11T00:00:00"/>
        <d v="2022-06-17T00:00:00"/>
        <d v="2022-02-10T00:00:00"/>
        <d v="2022-04-18T00:00:00"/>
        <d v="2022-03-30T00:00:00"/>
        <d v="2022-08-16T00:00:00"/>
        <d v="2022-06-03T00:00:00"/>
        <d v="2022-03-01T00:00:00"/>
        <d v="2022-02-18T00:00:00"/>
        <d v="2022-07-20T00:00:00"/>
        <d v="2022-04-28T00:00:00"/>
        <d v="2022-07-14T00:00:00"/>
        <d v="2022-01-20T00:00:00"/>
      </sharedItems>
      <fieldGroup par="10"/>
    </cacheField>
    <cacheField name="Amount" numFmtId="6">
      <sharedItems containsSemiMixedTypes="0" containsString="0" containsNumber="1" containsInteger="1" minValue="7" maxValue="22050" count="827">
        <n v="5320"/>
        <n v="7896"/>
        <n v="4501"/>
        <n v="12726"/>
        <n v="13685"/>
        <n v="5376"/>
        <n v="3080"/>
        <n v="3990"/>
        <n v="2835"/>
        <n v="4704"/>
        <n v="3703"/>
        <n v="1442"/>
        <n v="168"/>
        <n v="8379"/>
        <n v="6790"/>
        <n v="4067"/>
        <n v="3017"/>
        <n v="8799"/>
        <n v="1085"/>
        <n v="6888"/>
        <n v="1267"/>
        <n v="4753"/>
        <n v="3003"/>
        <n v="7672"/>
        <n v="1652"/>
        <n v="4025"/>
        <n v="9492"/>
        <n v="5061"/>
        <n v="1722"/>
        <n v="12446"/>
        <n v="4284"/>
        <n v="6839"/>
        <n v="2163"/>
        <n v="9583"/>
        <n v="2653"/>
        <n v="147"/>
        <n v="3654"/>
        <n v="2443"/>
        <n v="938"/>
        <n v="14749"/>
        <n v="4781"/>
        <n v="6307"/>
        <n v="7602"/>
        <n v="9737"/>
        <n v="6979"/>
        <n v="4382"/>
        <n v="5243"/>
        <n v="4865"/>
        <n v="8575"/>
        <n v="91"/>
        <n v="14798"/>
        <n v="2205"/>
        <n v="441"/>
        <n v="3556"/>
        <n v="16793"/>
        <n v="15421"/>
        <n v="4438"/>
        <n v="1603"/>
        <n v="273"/>
        <n v="3073"/>
        <n v="6090"/>
        <n v="10255"/>
        <n v="2030"/>
        <n v="19453"/>
        <n v="9275"/>
        <n v="6181"/>
        <n v="9037"/>
        <n v="12313"/>
        <n v="5642"/>
        <n v="2800"/>
        <n v="959"/>
        <n v="2002"/>
        <n v="609"/>
        <n v="1274"/>
        <n v="7595"/>
        <n v="4725"/>
        <n v="9681"/>
        <n v="14504"/>
        <n v="280"/>
        <n v="63"/>
        <n v="8001"/>
        <n v="4032"/>
        <n v="5859"/>
        <n v="11095"/>
        <n v="7182"/>
        <n v="6881"/>
        <n v="7154"/>
        <n v="6188"/>
        <n v="4221"/>
        <n v="630"/>
        <n v="1743"/>
        <n v="2919"/>
        <n v="49"/>
        <n v="1827"/>
        <n v="13006"/>
        <n v="1064"/>
        <n v="11571"/>
        <n v="5740"/>
        <n v="1456"/>
        <n v="5334"/>
        <n v="4151"/>
        <n v="8106"/>
        <n v="126"/>
        <n v="4697"/>
        <n v="7798"/>
        <n v="9408"/>
        <n v="1939"/>
        <n v="10906"/>
        <n v="5929"/>
        <n v="5579"/>
        <n v="10927"/>
        <n v="623"/>
        <n v="6013"/>
        <n v="1505"/>
        <n v="476"/>
        <n v="11550"/>
        <n v="17318"/>
        <n v="1848"/>
        <n v="7273"/>
        <n v="854"/>
        <n v="6832"/>
        <n v="4606"/>
        <n v="4466"/>
        <n v="16114"/>
        <n v="1561"/>
        <n v="8897"/>
        <n v="2464"/>
        <n v="4830"/>
        <n v="2765"/>
        <n v="7126"/>
        <n v="4263"/>
        <n v="3605"/>
        <n v="19929"/>
        <n v="5103"/>
        <n v="2541"/>
        <n v="5663"/>
        <n v="392"/>
        <n v="10976"/>
        <n v="9282"/>
        <n v="8267"/>
        <n v="4116"/>
        <n v="2093"/>
        <n v="1015"/>
        <n v="12516"/>
        <n v="2758"/>
        <n v="3297"/>
        <n v="6048"/>
        <n v="10101"/>
        <n v="2282"/>
        <n v="4361"/>
        <n v="3052"/>
        <n v="8029"/>
        <n v="5460"/>
        <n v="8911"/>
        <n v="7203"/>
        <n v="13083"/>
        <n v="2779"/>
        <n v="9058"/>
        <n v="3549"/>
        <n v="9436"/>
        <n v="10283"/>
        <n v="5446"/>
        <n v="1043"/>
        <n v="12586"/>
        <n v="1687"/>
        <n v="5299"/>
        <n v="3213"/>
        <n v="5194"/>
        <n v="13706"/>
        <n v="6489"/>
        <n v="9324"/>
        <n v="10829"/>
        <n v="8113"/>
        <n v="3269"/>
        <n v="7287"/>
        <n v="2583"/>
        <n v="9982"/>
        <n v="4795"/>
        <n v="9310"/>
        <n v="497"/>
        <n v="581"/>
        <n v="3472"/>
        <n v="4333"/>
        <n v="3325"/>
        <n v="11718"/>
        <n v="2100"/>
        <n v="4018"/>
        <n v="6468"/>
        <n v="7238"/>
        <n v="6454"/>
        <n v="3115"/>
        <n v="6475"/>
        <n v="1162"/>
        <n v="14238"/>
        <n v="1428"/>
        <n v="8064"/>
        <n v="9660"/>
        <n v="7357"/>
        <n v="6055"/>
        <n v="5124"/>
        <n v="3479"/>
        <n v="784"/>
        <n v="18991"/>
        <n v="1372"/>
        <n v="735"/>
        <n v="6538"/>
        <n v="3199"/>
        <n v="4571"/>
        <n v="5481"/>
        <n v="3136"/>
        <n v="252"/>
        <n v="3395"/>
        <n v="14938"/>
        <n v="4053"/>
        <n v="5565"/>
        <n v="7161"/>
        <n v="8883"/>
        <n v="1351"/>
        <n v="3171"/>
        <n v="7910"/>
        <n v="3108"/>
        <n v="5075"/>
        <n v="378"/>
        <n v="7350"/>
        <n v="3388"/>
        <n v="11837"/>
        <n v="5425"/>
        <n v="3752"/>
        <n v="7728"/>
        <n v="2296"/>
        <n v="4403"/>
        <n v="3192"/>
        <n v="448"/>
        <n v="4270"/>
        <n v="70"/>
        <n v="6762"/>
        <n v="3745"/>
        <n v="2639"/>
        <n v="4389"/>
        <n v="2604"/>
        <n v="16569"/>
        <n v="14658"/>
        <n v="161"/>
        <n v="2807"/>
        <n v="13034"/>
        <n v="8484"/>
        <n v="2240"/>
        <n v="13447"/>
        <n v="9422"/>
        <n v="8687"/>
        <n v="2415"/>
        <n v="6272"/>
        <n v="3122"/>
        <n v="8043"/>
        <n v="11662"/>
        <n v="8925"/>
        <n v="7294"/>
        <n v="1526"/>
        <n v="2688"/>
        <n v="14889"/>
        <n v="2912"/>
        <n v="2632"/>
        <n v="6328"/>
        <n v="2527"/>
        <n v="1414"/>
        <n v="7714"/>
        <n v="4347"/>
        <n v="7490"/>
        <n v="2058"/>
        <n v="3640"/>
        <n v="455"/>
        <n v="10990"/>
        <n v="5558"/>
        <n v="1876"/>
        <n v="5523"/>
        <n v="11200"/>
        <n v="5593"/>
        <n v="7882"/>
        <n v="10241"/>
        <n v="1379"/>
        <n v="3010"/>
        <n v="1540"/>
        <n v="6916"/>
        <n v="1232"/>
        <n v="602"/>
        <n v="10185"/>
        <n v="2170"/>
        <n v="8673"/>
        <n v="4760"/>
        <n v="3374"/>
        <n v="420"/>
        <n v="2863"/>
        <n v="5936"/>
        <n v="889"/>
        <n v="16016"/>
        <n v="10479"/>
        <n v="1575"/>
        <n v="8197"/>
        <n v="840"/>
        <n v="5691"/>
        <n v="4193"/>
        <n v="9016"/>
        <n v="9870"/>
        <n v="2576"/>
        <n v="3178"/>
        <n v="4676"/>
        <n v="5502"/>
        <n v="7462"/>
        <n v="5803"/>
        <n v="13888"/>
        <n v="6867"/>
        <n v="2317"/>
        <n v="1218"/>
        <n v="4109"/>
        <n v="1953"/>
        <n v="6797"/>
        <n v="9226"/>
        <n v="5733"/>
        <n v="4312"/>
        <n v="1638"/>
        <n v="10815"/>
        <n v="987"/>
        <n v="4669"/>
        <n v="2905"/>
        <n v="6986"/>
        <n v="1288"/>
        <n v="2345"/>
        <n v="3619"/>
        <n v="16982"/>
        <n v="8092"/>
        <n v="6993"/>
        <n v="637"/>
        <n v="6034"/>
        <n v="980"/>
        <n v="2821"/>
        <n v="3563"/>
        <n v="2996"/>
        <n v="2436"/>
        <n v="5509"/>
        <n v="12992"/>
        <n v="3724"/>
        <n v="7133"/>
        <n v="8617"/>
        <n v="9198"/>
        <n v="11823"/>
        <n v="5775"/>
        <n v="13125"/>
        <n v="14287"/>
        <n v="16233"/>
        <n v="5313"/>
        <n v="3577"/>
        <n v="3528"/>
        <n v="679"/>
        <n v="2450"/>
        <n v="10577"/>
        <n v="2597"/>
        <n v="2219"/>
        <n v="11319"/>
        <n v="5978"/>
        <n v="5327"/>
        <n v="6020"/>
        <n v="5614"/>
        <n v="1736"/>
        <n v="6384"/>
        <n v="14539"/>
        <n v="3493"/>
        <n v="994"/>
        <n v="1554"/>
        <n v="966"/>
        <n v="4935"/>
        <n v="10024"/>
        <n v="2506"/>
        <n v="6524"/>
        <n v="8148"/>
        <n v="3948"/>
        <n v="5271"/>
        <n v="12327"/>
        <n v="6167"/>
        <n v="18340"/>
        <n v="7014"/>
        <n v="7119"/>
        <n v="15491"/>
        <n v="5747"/>
        <n v="4550"/>
        <n v="2191"/>
        <n v="7623"/>
        <n v="9023"/>
        <n v="3402"/>
        <n v="10507"/>
        <n v="7721"/>
        <n v="5033"/>
        <n v="1960"/>
        <n v="238"/>
        <n v="7756"/>
        <n v="2660"/>
        <n v="11564"/>
        <n v="1365"/>
        <n v="4186"/>
        <n v="7406"/>
        <n v="112"/>
        <n v="8204"/>
        <n v="2611"/>
        <n v="15652"/>
        <n v="4074"/>
        <n v="12250"/>
        <n v="2366"/>
        <n v="6965"/>
        <n v="5292"/>
        <n v="588"/>
        <n v="4046"/>
        <n v="7042"/>
        <n v="6713"/>
        <n v="6440"/>
        <n v="10885"/>
        <n v="2387"/>
        <n v="6678"/>
        <n v="4515"/>
        <n v="5852"/>
        <n v="1750"/>
        <n v="5782"/>
        <n v="2870"/>
        <n v="3094"/>
        <n v="12761"/>
        <n v="3696"/>
        <n v="5222"/>
        <n v="8939"/>
        <n v="2156"/>
        <n v="2380"/>
        <n v="3339"/>
        <n v="14980"/>
        <n v="1512"/>
        <n v="6657"/>
        <n v="3836"/>
        <n v="8771"/>
        <n v="651"/>
        <n v="6706"/>
        <n v="1421"/>
        <n v="8526"/>
        <n v="1435"/>
        <n v="7434"/>
        <n v="15316"/>
        <n v="2751"/>
        <n v="2786"/>
        <n v="2303"/>
        <n v="12271"/>
        <n v="11298"/>
        <n v="15855"/>
        <n v="12404"/>
        <n v="10808"/>
        <n v="4858"/>
        <n v="7742"/>
        <n v="10983"/>
        <n v="6769"/>
        <n v="777"/>
        <n v="3843"/>
        <n v="6930"/>
        <n v="8393"/>
        <n v="3822"/>
        <n v="6342"/>
        <n v="6510"/>
        <n v="10171"/>
        <n v="5908"/>
        <n v="10164"/>
        <n v="9716"/>
        <n v="22050"/>
        <n v="9989"/>
        <n v="4739"/>
        <n v="3185"/>
        <n v="8225"/>
        <n v="14301"/>
        <n v="1316"/>
        <n v="3486"/>
        <n v="13930"/>
        <n v="8470"/>
        <n v="77"/>
        <n v="3381"/>
        <n v="4102"/>
        <n v="2975"/>
        <n v="4137"/>
        <n v="9541"/>
        <n v="5152"/>
        <n v="11116"/>
        <n v="13076"/>
        <n v="10213"/>
        <n v="2485"/>
        <n v="8715"/>
        <n v="7"/>
        <n v="8904"/>
        <n v="4396"/>
        <n v="12068"/>
        <n v="9772"/>
        <n v="10458"/>
        <n v="6426"/>
        <n v="7504"/>
        <n v="5439"/>
        <n v="15547"/>
        <n v="11956"/>
        <n v="2723"/>
        <n v="19327"/>
        <n v="8848"/>
        <n v="14336"/>
        <n v="16401"/>
        <n v="5173"/>
        <n v="2534"/>
        <n v="910"/>
        <n v="2331"/>
        <n v="2086"/>
        <n v="5012"/>
        <n v="13482"/>
        <n v="5621"/>
        <n v="10486"/>
        <n v="17626"/>
        <n v="4494"/>
        <n v="105"/>
        <n v="3220"/>
        <n v="4802"/>
        <n v="5677"/>
        <n v="945"/>
        <n v="8757"/>
        <n v="4816"/>
        <n v="7532"/>
        <n v="4340"/>
        <n v="1799"/>
        <n v="1127"/>
        <n v="10038"/>
        <n v="2926"/>
        <n v="6279"/>
        <n v="308"/>
        <n v="3500"/>
        <n v="658"/>
        <n v="12565"/>
        <n v="3955"/>
        <n v="8512"/>
        <n v="504"/>
        <n v="4256"/>
        <n v="13573"/>
        <n v="6566"/>
        <n v="13503"/>
        <n v="8680"/>
        <n v="385"/>
        <n v="2961"/>
        <n v="1981"/>
        <n v="7959"/>
        <n v="10794"/>
        <n v="1897"/>
        <n v="2744"/>
        <n v="5474"/>
        <n v="6069"/>
        <n v="6944"/>
        <n v="12173"/>
        <n v="5705"/>
        <n v="2492"/>
        <n v="3024"/>
        <n v="3437"/>
        <n v="1869"/>
        <n v="1225"/>
        <n v="1155"/>
        <n v="6811"/>
        <n v="6433"/>
        <n v="8169"/>
        <n v="2275"/>
        <n v="3857"/>
        <n v="1463"/>
        <n v="7924"/>
        <n v="2898"/>
        <n v="9506"/>
        <n v="7175"/>
        <n v="1729"/>
        <n v="1589"/>
        <n v="5187"/>
        <n v="6223"/>
        <n v="9457"/>
        <n v="2107"/>
        <n v="1862"/>
        <n v="6972"/>
        <n v="10220"/>
        <n v="3969"/>
        <n v="1547"/>
        <n v="10633"/>
        <n v="15057"/>
        <n v="9338"/>
        <n v="14525"/>
        <n v="5810"/>
        <n v="1582"/>
        <n v="791"/>
        <n v="9100"/>
        <n v="9884"/>
        <n v="3780"/>
        <n v="4557"/>
        <n v="5796"/>
        <n v="84"/>
        <n v="4746"/>
        <n v="6237"/>
        <n v="7483"/>
        <n v="1309"/>
        <n v="2989"/>
        <n v="9625"/>
        <n v="10031"/>
        <n v="6587"/>
        <n v="3311"/>
        <n v="15330"/>
        <n v="14028"/>
        <n v="8624"/>
        <n v="1197"/>
        <n v="483"/>
        <n v="9534"/>
        <n v="1694"/>
        <n v="2933"/>
        <n v="2044"/>
        <n v="12656"/>
        <n v="8722"/>
        <n v="15750"/>
        <n v="19481"/>
        <n v="8099"/>
        <n v="13727"/>
        <n v="8659"/>
        <n v="8463"/>
        <n v="4914"/>
        <n v="3087"/>
        <n v="9205"/>
        <n v="1358"/>
        <n v="8498"/>
        <n v="700"/>
        <n v="644"/>
        <n v="826"/>
        <n v="203"/>
        <n v="13356"/>
        <n v="5894"/>
        <n v="1617"/>
        <n v="10822"/>
        <n v="10724"/>
        <n v="2016"/>
        <n v="7588"/>
        <n v="1904"/>
        <n v="4844"/>
        <n v="4599"/>
        <n v="9744"/>
        <n v="1400"/>
        <n v="364"/>
        <n v="7231"/>
        <n v="8309"/>
        <n v="3164"/>
        <n v="490"/>
        <n v="18032"/>
        <n v="5131"/>
        <n v="1141"/>
        <n v="7980"/>
        <n v="5229"/>
        <n v="3423"/>
        <n v="4326"/>
        <n v="3997"/>
        <n v="5180"/>
        <n v="952"/>
        <n v="10969"/>
        <n v="5964"/>
        <n v="1302"/>
        <n v="4179"/>
        <n v="1946"/>
        <n v="4291"/>
        <n v="7196"/>
        <n v="10437"/>
        <n v="3647"/>
        <n v="8995"/>
        <n v="7252"/>
        <n v="16380"/>
        <n v="4522"/>
        <n v="329"/>
        <n v="3458"/>
        <n v="4641"/>
        <n v="4627"/>
        <n v="868"/>
        <n v="210"/>
        <n v="7007"/>
        <n v="5845"/>
        <n v="8428"/>
        <n v="4977"/>
        <n v="9527"/>
        <n v="10766"/>
        <n v="4879"/>
        <n v="2408"/>
        <n v="8981"/>
        <n v="5250"/>
        <n v="7560"/>
        <n v="3038"/>
        <n v="1099"/>
        <n v="7413"/>
        <n v="5397"/>
        <n v="10325"/>
        <n v="2149"/>
        <n v="12362"/>
        <n v="12635"/>
        <n v="7315"/>
        <n v="1393"/>
        <n v="8022"/>
        <n v="371"/>
        <n v="16702"/>
        <n v="13258"/>
        <n v="10192"/>
        <n v="7140"/>
        <n v="9835"/>
        <n v="749"/>
        <n v="7770"/>
        <n v="3507"/>
        <n v="5600"/>
        <n v="721"/>
        <n v="6615"/>
        <n v="7420"/>
        <n v="9114"/>
        <n v="5404"/>
        <n v="14924"/>
        <n v="7091"/>
        <n v="6496"/>
        <n v="3738"/>
        <n v="1190"/>
        <n v="9268"/>
        <n v="1029"/>
        <n v="12026"/>
        <n v="13405"/>
        <n v="14763"/>
        <n v="12894"/>
        <n v="8302"/>
        <n v="8183"/>
        <n v="1645"/>
        <n v="3143"/>
        <n v="5873"/>
        <n v="12425"/>
        <n v="1715"/>
        <n v="8190"/>
        <n v="4991"/>
        <n v="5096"/>
        <n v="7063"/>
        <n v="4200"/>
        <n v="11137"/>
        <n v="301"/>
        <n v="17465"/>
        <n v="10143"/>
        <n v="3626"/>
        <n v="3346"/>
        <n v="6321"/>
        <n v="9345"/>
        <n v="15008"/>
        <n v="7609"/>
        <n v="10332"/>
        <n v="819"/>
        <n v="5754"/>
        <n v="28"/>
        <n v="4956"/>
        <n v="2352"/>
        <n v="3906"/>
        <n v="1813"/>
        <n v="11788"/>
        <n v="5768"/>
        <n v="2401"/>
        <n v="10122"/>
        <n v="2268"/>
        <n v="574"/>
        <n v="1792"/>
        <n v="9107"/>
        <n v="12187"/>
        <n v="5670"/>
        <n v="2681"/>
        <n v="1533"/>
        <n v="9765"/>
        <n v="3318"/>
        <n v="4214"/>
        <n v="4690"/>
        <n v="13062"/>
        <n v="12488"/>
        <n v="14147"/>
        <n v="10199"/>
        <n v="11389"/>
        <n v="3584"/>
        <n v="12481"/>
        <n v="8603"/>
        <n v="6559"/>
        <n v="18697"/>
        <n v="10150"/>
        <n v="4592"/>
        <n v="4158"/>
        <n v="5684"/>
        <n v="693"/>
        <n v="546"/>
        <n v="1036"/>
        <n v="13846"/>
        <n v="2499"/>
        <n v="10689"/>
        <n v="2226"/>
        <n v="10262"/>
        <n v="3864"/>
        <n v="4900"/>
        <n v="8155"/>
        <n v="2478"/>
        <n v="2471"/>
        <n v="1666"/>
        <n v="8400"/>
        <n v="6139"/>
        <n v="7077"/>
        <n v="9954"/>
        <n v="1260"/>
        <n v="469"/>
        <n v="973"/>
        <n v="2520"/>
        <n v="10500"/>
        <n v="7952"/>
        <n v="4872"/>
        <n v="6594"/>
        <n v="1470"/>
        <n v="2674"/>
        <n v="7364"/>
        <n v="6818"/>
        <n v="6776"/>
        <n v="15099"/>
        <n v="3612"/>
        <n v="3710"/>
        <n v="6111"/>
        <n v="2702"/>
        <n v="5887"/>
        <n v="10647"/>
        <n v="8589"/>
        <n v="11781"/>
        <n v="672"/>
        <n v="12558"/>
        <n v="8337"/>
        <n v="8134"/>
        <n v="8491"/>
        <n v="3066"/>
        <n v="4410"/>
      </sharedItems>
    </cacheField>
    <cacheField name="Boxes Shipped" numFmtId="0">
      <sharedItems containsSemiMixedTypes="0" containsString="0" containsNumber="1" containsInteger="1" minValue="1" maxValue="709"/>
    </cacheField>
    <cacheField name="Month" numFmtId="0">
      <sharedItems containsSemiMixedTypes="0" containsString="0" containsNumber="1" containsInteger="1" minValue="1" maxValue="8"/>
    </cacheField>
    <cacheField name="Quarter" numFmtId="0">
      <sharedItems containsSemiMixedTypes="0" containsString="0" containsNumber="1" containsInteger="1" minValue="1" maxValue="3"/>
    </cacheField>
    <cacheField name="Transactions" numFmtId="0">
      <sharedItems containsSemiMixedTypes="0" containsString="0" containsNumber="1" containsInteger="1" minValue="1" maxValue="54"/>
    </cacheField>
    <cacheField name="Days (Date)" numFmtId="0" databaseField="0">
      <fieldGroup base="3">
        <rangePr groupBy="days" startDate="2022-01-03T00:00:00" endDate="2022-09-01T00:00:00"/>
        <groupItems count="368">
          <s v="&lt;1/3/2022"/>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9/1/2022"/>
        </groupItems>
      </fieldGroup>
    </cacheField>
    <cacheField name="Months (Date)" numFmtId="0" databaseField="0">
      <fieldGroup base="3">
        <rangePr groupBy="months" startDate="2022-01-03T00:00:00" endDate="2022-09-01T00:00:00"/>
        <groupItems count="14">
          <s v="&lt;1/3/2022"/>
          <s v="Jan"/>
          <s v="Feb"/>
          <s v="Mar"/>
          <s v="Apr"/>
          <s v="May"/>
          <s v="Jun"/>
          <s v="Jul"/>
          <s v="Aug"/>
          <s v="Sep"/>
          <s v="Oct"/>
          <s v="Nov"/>
          <s v="Dec"/>
          <s v="&gt;9/1/2022"/>
        </groupItems>
      </fieldGroup>
    </cacheField>
  </cacheFields>
  <extLst>
    <ext xmlns:x14="http://schemas.microsoft.com/office/spreadsheetml/2009/9/main" uri="{725AE2AE-9491-48be-B2B4-4EB974FC3084}">
      <x14:pivotCacheDefinition pivotCacheId="117943044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94">
  <r>
    <x v="0"/>
    <x v="0"/>
    <x v="0"/>
    <x v="0"/>
    <x v="0"/>
    <n v="180"/>
    <n v="1"/>
    <n v="1"/>
    <n v="43"/>
  </r>
  <r>
    <x v="1"/>
    <x v="1"/>
    <x v="1"/>
    <x v="1"/>
    <x v="1"/>
    <n v="94"/>
    <n v="8"/>
    <n v="3"/>
    <n v="51"/>
  </r>
  <r>
    <x v="2"/>
    <x v="1"/>
    <x v="2"/>
    <x v="2"/>
    <x v="2"/>
    <n v="91"/>
    <n v="7"/>
    <n v="3"/>
    <n v="47"/>
  </r>
  <r>
    <x v="3"/>
    <x v="2"/>
    <x v="2"/>
    <x v="3"/>
    <x v="3"/>
    <n v="342"/>
    <n v="4"/>
    <n v="2"/>
    <n v="39"/>
  </r>
  <r>
    <x v="0"/>
    <x v="0"/>
    <x v="2"/>
    <x v="4"/>
    <x v="4"/>
    <n v="184"/>
    <n v="2"/>
    <n v="1"/>
    <n v="42"/>
  </r>
  <r>
    <x v="1"/>
    <x v="1"/>
    <x v="3"/>
    <x v="5"/>
    <x v="5"/>
    <n v="38"/>
    <n v="6"/>
    <n v="2"/>
    <n v="50"/>
  </r>
  <r>
    <x v="4"/>
    <x v="0"/>
    <x v="4"/>
    <x v="6"/>
    <x v="4"/>
    <n v="176"/>
    <n v="1"/>
    <n v="1"/>
    <n v="49"/>
  </r>
  <r>
    <x v="5"/>
    <x v="2"/>
    <x v="5"/>
    <x v="7"/>
    <x v="6"/>
    <n v="73"/>
    <n v="3"/>
    <n v="1"/>
    <n v="43"/>
  </r>
  <r>
    <x v="0"/>
    <x v="3"/>
    <x v="6"/>
    <x v="8"/>
    <x v="7"/>
    <n v="59"/>
    <n v="4"/>
    <n v="2"/>
    <n v="41"/>
  </r>
  <r>
    <x v="6"/>
    <x v="2"/>
    <x v="4"/>
    <x v="9"/>
    <x v="8"/>
    <n v="102"/>
    <n v="7"/>
    <n v="3"/>
    <n v="53"/>
  </r>
  <r>
    <x v="7"/>
    <x v="0"/>
    <x v="3"/>
    <x v="10"/>
    <x v="9"/>
    <n v="62"/>
    <n v="1"/>
    <n v="1"/>
    <n v="34"/>
  </r>
  <r>
    <x v="8"/>
    <x v="4"/>
    <x v="7"/>
    <x v="11"/>
    <x v="10"/>
    <n v="11"/>
    <n v="3"/>
    <n v="1"/>
    <n v="43"/>
  </r>
  <r>
    <x v="9"/>
    <x v="5"/>
    <x v="8"/>
    <x v="10"/>
    <x v="11"/>
    <n v="286"/>
    <n v="1"/>
    <n v="1"/>
    <n v="41"/>
  </r>
  <r>
    <x v="10"/>
    <x v="3"/>
    <x v="9"/>
    <x v="12"/>
    <x v="12"/>
    <n v="156"/>
    <n v="7"/>
    <n v="3"/>
    <n v="47"/>
  </r>
  <r>
    <x v="11"/>
    <x v="3"/>
    <x v="2"/>
    <x v="13"/>
    <x v="13"/>
    <n v="173"/>
    <n v="8"/>
    <n v="3"/>
    <n v="45"/>
  </r>
  <r>
    <x v="12"/>
    <x v="2"/>
    <x v="10"/>
    <x v="14"/>
    <x v="14"/>
    <n v="356"/>
    <n v="1"/>
    <n v="1"/>
    <n v="50"/>
  </r>
  <r>
    <x v="1"/>
    <x v="5"/>
    <x v="10"/>
    <x v="15"/>
    <x v="15"/>
    <n v="42"/>
    <n v="2"/>
    <n v="1"/>
    <n v="49"/>
  </r>
  <r>
    <x v="13"/>
    <x v="4"/>
    <x v="3"/>
    <x v="16"/>
    <x v="16"/>
    <n v="140"/>
    <n v="4"/>
    <n v="2"/>
    <n v="43"/>
  </r>
  <r>
    <x v="12"/>
    <x v="5"/>
    <x v="11"/>
    <x v="17"/>
    <x v="17"/>
    <n v="250"/>
    <n v="2"/>
    <n v="1"/>
    <n v="49"/>
  </r>
  <r>
    <x v="14"/>
    <x v="0"/>
    <x v="1"/>
    <x v="18"/>
    <x v="18"/>
    <n v="172"/>
    <n v="6"/>
    <n v="2"/>
    <n v="46"/>
  </r>
  <r>
    <x v="6"/>
    <x v="2"/>
    <x v="8"/>
    <x v="19"/>
    <x v="19"/>
    <n v="88"/>
    <n v="6"/>
    <n v="2"/>
    <n v="52"/>
  </r>
  <r>
    <x v="5"/>
    <x v="4"/>
    <x v="12"/>
    <x v="20"/>
    <x v="20"/>
    <n v="157"/>
    <n v="2"/>
    <n v="1"/>
    <n v="42"/>
  </r>
  <r>
    <x v="11"/>
    <x v="4"/>
    <x v="5"/>
    <x v="21"/>
    <x v="21"/>
    <n v="163"/>
    <n v="5"/>
    <n v="2"/>
    <n v="44"/>
  </r>
  <r>
    <x v="15"/>
    <x v="0"/>
    <x v="9"/>
    <x v="22"/>
    <x v="22"/>
    <n v="113"/>
    <n v="3"/>
    <n v="1"/>
    <n v="38"/>
  </r>
  <r>
    <x v="16"/>
    <x v="2"/>
    <x v="8"/>
    <x v="23"/>
    <x v="23"/>
    <n v="115"/>
    <n v="2"/>
    <n v="1"/>
    <n v="45"/>
  </r>
  <r>
    <x v="10"/>
    <x v="1"/>
    <x v="13"/>
    <x v="14"/>
    <x v="12"/>
    <n v="321"/>
    <n v="1"/>
    <n v="1"/>
    <n v="46"/>
  </r>
  <r>
    <x v="13"/>
    <x v="5"/>
    <x v="12"/>
    <x v="24"/>
    <x v="24"/>
    <n v="186"/>
    <n v="2"/>
    <n v="1"/>
    <n v="42"/>
  </r>
  <r>
    <x v="15"/>
    <x v="4"/>
    <x v="8"/>
    <x v="2"/>
    <x v="25"/>
    <n v="112"/>
    <n v="7"/>
    <n v="3"/>
    <n v="37"/>
  </r>
  <r>
    <x v="17"/>
    <x v="3"/>
    <x v="14"/>
    <x v="25"/>
    <x v="26"/>
    <n v="151"/>
    <n v="7"/>
    <n v="3"/>
    <n v="49"/>
  </r>
  <r>
    <x v="17"/>
    <x v="3"/>
    <x v="15"/>
    <x v="26"/>
    <x v="27"/>
    <n v="301"/>
    <n v="6"/>
    <n v="2"/>
    <n v="48"/>
  </r>
  <r>
    <x v="1"/>
    <x v="3"/>
    <x v="1"/>
    <x v="27"/>
    <x v="28"/>
    <n v="121"/>
    <n v="5"/>
    <n v="2"/>
    <n v="48"/>
  </r>
  <r>
    <x v="7"/>
    <x v="0"/>
    <x v="4"/>
    <x v="28"/>
    <x v="29"/>
    <n v="150"/>
    <n v="6"/>
    <n v="2"/>
    <n v="33"/>
  </r>
  <r>
    <x v="18"/>
    <x v="2"/>
    <x v="15"/>
    <x v="29"/>
    <x v="30"/>
    <n v="94"/>
    <n v="5"/>
    <n v="2"/>
    <n v="34"/>
  </r>
  <r>
    <x v="10"/>
    <x v="0"/>
    <x v="16"/>
    <x v="30"/>
    <x v="31"/>
    <n v="133"/>
    <n v="6"/>
    <n v="2"/>
    <n v="45"/>
  </r>
  <r>
    <x v="19"/>
    <x v="5"/>
    <x v="5"/>
    <x v="29"/>
    <x v="32"/>
    <n v="70"/>
    <n v="5"/>
    <n v="2"/>
    <n v="39"/>
  </r>
  <r>
    <x v="13"/>
    <x v="4"/>
    <x v="15"/>
    <x v="31"/>
    <x v="33"/>
    <n v="315"/>
    <n v="7"/>
    <n v="3"/>
    <n v="41"/>
  </r>
  <r>
    <x v="19"/>
    <x v="0"/>
    <x v="6"/>
    <x v="32"/>
    <x v="34"/>
    <n v="314"/>
    <n v="8"/>
    <n v="3"/>
    <n v="38"/>
  </r>
  <r>
    <x v="20"/>
    <x v="3"/>
    <x v="5"/>
    <x v="2"/>
    <x v="35"/>
    <n v="72"/>
    <n v="7"/>
    <n v="3"/>
    <n v="54"/>
  </r>
  <r>
    <x v="21"/>
    <x v="2"/>
    <x v="1"/>
    <x v="33"/>
    <x v="36"/>
    <n v="14"/>
    <n v="5"/>
    <n v="2"/>
    <n v="32"/>
  </r>
  <r>
    <x v="10"/>
    <x v="1"/>
    <x v="15"/>
    <x v="9"/>
    <x v="37"/>
    <n v="581"/>
    <n v="7"/>
    <n v="3"/>
    <n v="44"/>
  </r>
  <r>
    <x v="20"/>
    <x v="4"/>
    <x v="5"/>
    <x v="34"/>
    <x v="38"/>
    <n v="16"/>
    <n v="6"/>
    <n v="2"/>
    <n v="53"/>
  </r>
  <r>
    <x v="10"/>
    <x v="4"/>
    <x v="17"/>
    <x v="35"/>
    <x v="39"/>
    <n v="354"/>
    <n v="4"/>
    <n v="2"/>
    <n v="43"/>
  </r>
  <r>
    <x v="9"/>
    <x v="5"/>
    <x v="18"/>
    <x v="36"/>
    <x v="40"/>
    <n v="241"/>
    <n v="7"/>
    <n v="3"/>
    <n v="40"/>
  </r>
  <r>
    <x v="19"/>
    <x v="1"/>
    <x v="12"/>
    <x v="37"/>
    <x v="41"/>
    <n v="142"/>
    <n v="2"/>
    <n v="1"/>
    <n v="37"/>
  </r>
  <r>
    <x v="22"/>
    <x v="5"/>
    <x v="16"/>
    <x v="38"/>
    <x v="42"/>
    <n v="102"/>
    <n v="8"/>
    <n v="3"/>
    <n v="45"/>
  </r>
  <r>
    <x v="16"/>
    <x v="4"/>
    <x v="2"/>
    <x v="17"/>
    <x v="14"/>
    <n v="188"/>
    <n v="2"/>
    <n v="1"/>
    <n v="44"/>
  </r>
  <r>
    <x v="1"/>
    <x v="4"/>
    <x v="6"/>
    <x v="10"/>
    <x v="43"/>
    <n v="160"/>
    <n v="1"/>
    <n v="1"/>
    <n v="47"/>
  </r>
  <r>
    <x v="14"/>
    <x v="2"/>
    <x v="11"/>
    <x v="15"/>
    <x v="44"/>
    <n v="18"/>
    <n v="2"/>
    <n v="1"/>
    <n v="45"/>
  </r>
  <r>
    <x v="13"/>
    <x v="1"/>
    <x v="8"/>
    <x v="39"/>
    <x v="45"/>
    <n v="303"/>
    <n v="6"/>
    <n v="2"/>
    <n v="40"/>
  </r>
  <r>
    <x v="14"/>
    <x v="1"/>
    <x v="13"/>
    <x v="2"/>
    <x v="46"/>
    <n v="176"/>
    <n v="7"/>
    <n v="3"/>
    <n v="44"/>
  </r>
  <r>
    <x v="14"/>
    <x v="5"/>
    <x v="16"/>
    <x v="7"/>
    <x v="47"/>
    <n v="70"/>
    <n v="3"/>
    <n v="1"/>
    <n v="43"/>
  </r>
  <r>
    <x v="6"/>
    <x v="2"/>
    <x v="13"/>
    <x v="5"/>
    <x v="48"/>
    <n v="23"/>
    <n v="6"/>
    <n v="2"/>
    <n v="51"/>
  </r>
  <r>
    <x v="23"/>
    <x v="2"/>
    <x v="9"/>
    <x v="40"/>
    <x v="49"/>
    <n v="135"/>
    <n v="7"/>
    <n v="3"/>
    <n v="36"/>
  </r>
  <r>
    <x v="12"/>
    <x v="4"/>
    <x v="17"/>
    <x v="41"/>
    <x v="50"/>
    <n v="83"/>
    <n v="4"/>
    <n v="2"/>
    <n v="48"/>
  </r>
  <r>
    <x v="11"/>
    <x v="1"/>
    <x v="1"/>
    <x v="40"/>
    <x v="51"/>
    <n v="179"/>
    <n v="7"/>
    <n v="3"/>
    <n v="43"/>
  </r>
  <r>
    <x v="0"/>
    <x v="5"/>
    <x v="9"/>
    <x v="42"/>
    <x v="52"/>
    <n v="24"/>
    <n v="7"/>
    <n v="3"/>
    <n v="40"/>
  </r>
  <r>
    <x v="24"/>
    <x v="3"/>
    <x v="12"/>
    <x v="15"/>
    <x v="53"/>
    <n v="18"/>
    <n v="2"/>
    <n v="1"/>
    <n v="48"/>
  </r>
  <r>
    <x v="6"/>
    <x v="5"/>
    <x v="4"/>
    <x v="43"/>
    <x v="54"/>
    <n v="416"/>
    <n v="5"/>
    <n v="2"/>
    <n v="50"/>
  </r>
  <r>
    <x v="8"/>
    <x v="2"/>
    <x v="13"/>
    <x v="30"/>
    <x v="55"/>
    <n v="55"/>
    <n v="6"/>
    <n v="2"/>
    <n v="42"/>
  </r>
  <r>
    <x v="19"/>
    <x v="2"/>
    <x v="6"/>
    <x v="34"/>
    <x v="56"/>
    <n v="227"/>
    <n v="6"/>
    <n v="2"/>
    <n v="36"/>
  </r>
  <r>
    <x v="19"/>
    <x v="2"/>
    <x v="9"/>
    <x v="44"/>
    <x v="57"/>
    <n v="48"/>
    <n v="6"/>
    <n v="2"/>
    <n v="35"/>
  </r>
  <r>
    <x v="11"/>
    <x v="2"/>
    <x v="10"/>
    <x v="45"/>
    <x v="58"/>
    <n v="174"/>
    <n v="5"/>
    <n v="2"/>
    <n v="42"/>
  </r>
  <r>
    <x v="20"/>
    <x v="5"/>
    <x v="19"/>
    <x v="46"/>
    <x v="59"/>
    <n v="302"/>
    <n v="5"/>
    <n v="2"/>
    <n v="52"/>
  </r>
  <r>
    <x v="10"/>
    <x v="1"/>
    <x v="16"/>
    <x v="47"/>
    <x v="60"/>
    <n v="149"/>
    <n v="7"/>
    <n v="3"/>
    <n v="42"/>
  </r>
  <r>
    <x v="4"/>
    <x v="1"/>
    <x v="4"/>
    <x v="48"/>
    <x v="61"/>
    <n v="11"/>
    <n v="5"/>
    <n v="2"/>
    <n v="48"/>
  </r>
  <r>
    <x v="18"/>
    <x v="2"/>
    <x v="20"/>
    <x v="49"/>
    <x v="62"/>
    <n v="11"/>
    <n v="4"/>
    <n v="2"/>
    <n v="33"/>
  </r>
  <r>
    <x v="1"/>
    <x v="2"/>
    <x v="10"/>
    <x v="50"/>
    <x v="63"/>
    <n v="14"/>
    <n v="8"/>
    <n v="3"/>
    <n v="46"/>
  </r>
  <r>
    <x v="21"/>
    <x v="1"/>
    <x v="6"/>
    <x v="9"/>
    <x v="64"/>
    <n v="411"/>
    <n v="7"/>
    <n v="3"/>
    <n v="31"/>
  </r>
  <r>
    <x v="4"/>
    <x v="1"/>
    <x v="10"/>
    <x v="51"/>
    <x v="65"/>
    <n v="56"/>
    <n v="7"/>
    <n v="3"/>
    <n v="47"/>
  </r>
  <r>
    <x v="3"/>
    <x v="4"/>
    <x v="2"/>
    <x v="31"/>
    <x v="66"/>
    <n v="102"/>
    <n v="7"/>
    <n v="3"/>
    <n v="38"/>
  </r>
  <r>
    <x v="2"/>
    <x v="4"/>
    <x v="18"/>
    <x v="52"/>
    <x v="67"/>
    <n v="103"/>
    <n v="3"/>
    <n v="1"/>
    <n v="46"/>
  </r>
  <r>
    <x v="2"/>
    <x v="0"/>
    <x v="16"/>
    <x v="53"/>
    <x v="68"/>
    <n v="9"/>
    <n v="1"/>
    <n v="1"/>
    <n v="45"/>
  </r>
  <r>
    <x v="0"/>
    <x v="3"/>
    <x v="14"/>
    <x v="54"/>
    <x v="69"/>
    <n v="241"/>
    <n v="3"/>
    <n v="1"/>
    <n v="39"/>
  </r>
  <r>
    <x v="19"/>
    <x v="3"/>
    <x v="2"/>
    <x v="55"/>
    <x v="70"/>
    <n v="265"/>
    <n v="6"/>
    <n v="2"/>
    <n v="34"/>
  </r>
  <r>
    <x v="1"/>
    <x v="0"/>
    <x v="10"/>
    <x v="56"/>
    <x v="71"/>
    <n v="214"/>
    <n v="8"/>
    <n v="3"/>
    <n v="45"/>
  </r>
  <r>
    <x v="13"/>
    <x v="5"/>
    <x v="11"/>
    <x v="57"/>
    <x v="72"/>
    <n v="32"/>
    <n v="7"/>
    <n v="3"/>
    <n v="39"/>
  </r>
  <r>
    <x v="21"/>
    <x v="4"/>
    <x v="12"/>
    <x v="58"/>
    <x v="73"/>
    <n v="244"/>
    <n v="2"/>
    <n v="1"/>
    <n v="30"/>
  </r>
  <r>
    <x v="11"/>
    <x v="4"/>
    <x v="7"/>
    <x v="59"/>
    <x v="74"/>
    <n v="181"/>
    <n v="1"/>
    <n v="1"/>
    <n v="41"/>
  </r>
  <r>
    <x v="1"/>
    <x v="0"/>
    <x v="4"/>
    <x v="60"/>
    <x v="75"/>
    <n v="137"/>
    <n v="1"/>
    <n v="1"/>
    <n v="44"/>
  </r>
  <r>
    <x v="21"/>
    <x v="4"/>
    <x v="14"/>
    <x v="61"/>
    <x v="76"/>
    <n v="24"/>
    <n v="8"/>
    <n v="3"/>
    <n v="29"/>
  </r>
  <r>
    <x v="19"/>
    <x v="4"/>
    <x v="17"/>
    <x v="30"/>
    <x v="77"/>
    <n v="21"/>
    <n v="6"/>
    <n v="2"/>
    <n v="33"/>
  </r>
  <r>
    <x v="23"/>
    <x v="2"/>
    <x v="13"/>
    <x v="62"/>
    <x v="78"/>
    <n v="311"/>
    <n v="8"/>
    <n v="3"/>
    <n v="35"/>
  </r>
  <r>
    <x v="6"/>
    <x v="3"/>
    <x v="0"/>
    <x v="1"/>
    <x v="79"/>
    <n v="181"/>
    <n v="8"/>
    <n v="3"/>
    <n v="49"/>
  </r>
  <r>
    <x v="13"/>
    <x v="3"/>
    <x v="5"/>
    <x v="63"/>
    <x v="80"/>
    <n v="10"/>
    <n v="5"/>
    <n v="2"/>
    <n v="38"/>
  </r>
  <r>
    <x v="13"/>
    <x v="5"/>
    <x v="10"/>
    <x v="53"/>
    <x v="81"/>
    <n v="82"/>
    <n v="1"/>
    <n v="1"/>
    <n v="37"/>
  </r>
  <r>
    <x v="17"/>
    <x v="2"/>
    <x v="21"/>
    <x v="64"/>
    <x v="82"/>
    <n v="108"/>
    <n v="2"/>
    <n v="1"/>
    <n v="47"/>
  </r>
  <r>
    <x v="10"/>
    <x v="4"/>
    <x v="7"/>
    <x v="65"/>
    <x v="83"/>
    <n v="401"/>
    <n v="5"/>
    <n v="2"/>
    <n v="41"/>
  </r>
  <r>
    <x v="22"/>
    <x v="2"/>
    <x v="12"/>
    <x v="66"/>
    <x v="84"/>
    <n v="408"/>
    <n v="3"/>
    <n v="1"/>
    <n v="44"/>
  </r>
  <r>
    <x v="17"/>
    <x v="2"/>
    <x v="1"/>
    <x v="16"/>
    <x v="85"/>
    <n v="420"/>
    <n v="4"/>
    <n v="2"/>
    <n v="46"/>
  </r>
  <r>
    <x v="19"/>
    <x v="5"/>
    <x v="20"/>
    <x v="67"/>
    <x v="86"/>
    <n v="348"/>
    <n v="1"/>
    <n v="1"/>
    <n v="32"/>
  </r>
  <r>
    <x v="17"/>
    <x v="0"/>
    <x v="8"/>
    <x v="7"/>
    <x v="87"/>
    <n v="270"/>
    <n v="3"/>
    <n v="1"/>
    <n v="45"/>
  </r>
  <r>
    <x v="22"/>
    <x v="1"/>
    <x v="17"/>
    <x v="2"/>
    <x v="88"/>
    <n v="9"/>
    <n v="7"/>
    <n v="3"/>
    <n v="43"/>
  </r>
  <r>
    <x v="1"/>
    <x v="4"/>
    <x v="5"/>
    <x v="68"/>
    <x v="89"/>
    <n v="264"/>
    <n v="7"/>
    <n v="3"/>
    <n v="43"/>
  </r>
  <r>
    <x v="18"/>
    <x v="2"/>
    <x v="10"/>
    <x v="2"/>
    <x v="90"/>
    <n v="111"/>
    <n v="7"/>
    <n v="3"/>
    <n v="32"/>
  </r>
  <r>
    <x v="10"/>
    <x v="5"/>
    <x v="6"/>
    <x v="42"/>
    <x v="91"/>
    <n v="65"/>
    <n v="7"/>
    <n v="3"/>
    <n v="40"/>
  </r>
  <r>
    <x v="13"/>
    <x v="3"/>
    <x v="7"/>
    <x v="69"/>
    <x v="92"/>
    <n v="97"/>
    <n v="4"/>
    <n v="2"/>
    <n v="36"/>
  </r>
  <r>
    <x v="12"/>
    <x v="2"/>
    <x v="8"/>
    <x v="55"/>
    <x v="93"/>
    <n v="6"/>
    <n v="6"/>
    <n v="2"/>
    <n v="47"/>
  </r>
  <r>
    <x v="20"/>
    <x v="0"/>
    <x v="13"/>
    <x v="28"/>
    <x v="94"/>
    <n v="482"/>
    <n v="6"/>
    <n v="2"/>
    <n v="51"/>
  </r>
  <r>
    <x v="11"/>
    <x v="4"/>
    <x v="6"/>
    <x v="26"/>
    <x v="95"/>
    <n v="106"/>
    <n v="6"/>
    <n v="2"/>
    <n v="40"/>
  </r>
  <r>
    <x v="15"/>
    <x v="4"/>
    <x v="5"/>
    <x v="70"/>
    <x v="96"/>
    <n v="180"/>
    <n v="4"/>
    <n v="2"/>
    <n v="36"/>
  </r>
  <r>
    <x v="17"/>
    <x v="2"/>
    <x v="17"/>
    <x v="22"/>
    <x v="97"/>
    <n v="31"/>
    <n v="3"/>
    <n v="1"/>
    <n v="44"/>
  </r>
  <r>
    <x v="19"/>
    <x v="4"/>
    <x v="13"/>
    <x v="42"/>
    <x v="98"/>
    <n v="359"/>
    <n v="7"/>
    <n v="3"/>
    <n v="31"/>
  </r>
  <r>
    <x v="20"/>
    <x v="1"/>
    <x v="8"/>
    <x v="41"/>
    <x v="99"/>
    <n v="80"/>
    <n v="4"/>
    <n v="2"/>
    <n v="50"/>
  </r>
  <r>
    <x v="11"/>
    <x v="4"/>
    <x v="4"/>
    <x v="71"/>
    <x v="100"/>
    <n v="296"/>
    <n v="3"/>
    <n v="1"/>
    <n v="39"/>
  </r>
  <r>
    <x v="6"/>
    <x v="5"/>
    <x v="12"/>
    <x v="72"/>
    <x v="101"/>
    <n v="101"/>
    <n v="3"/>
    <n v="1"/>
    <n v="48"/>
  </r>
  <r>
    <x v="10"/>
    <x v="3"/>
    <x v="21"/>
    <x v="73"/>
    <x v="102"/>
    <n v="40"/>
    <n v="8"/>
    <n v="3"/>
    <n v="39"/>
  </r>
  <r>
    <x v="15"/>
    <x v="0"/>
    <x v="12"/>
    <x v="74"/>
    <x v="103"/>
    <n v="42"/>
    <n v="8"/>
    <n v="3"/>
    <n v="35"/>
  </r>
  <r>
    <x v="11"/>
    <x v="4"/>
    <x v="16"/>
    <x v="75"/>
    <x v="104"/>
    <n v="167"/>
    <n v="2"/>
    <n v="1"/>
    <n v="38"/>
  </r>
  <r>
    <x v="20"/>
    <x v="1"/>
    <x v="7"/>
    <x v="76"/>
    <x v="105"/>
    <n v="138"/>
    <n v="6"/>
    <n v="2"/>
    <n v="49"/>
  </r>
  <r>
    <x v="3"/>
    <x v="1"/>
    <x v="12"/>
    <x v="77"/>
    <x v="106"/>
    <n v="520"/>
    <n v="4"/>
    <n v="2"/>
    <n v="37"/>
  </r>
  <r>
    <x v="24"/>
    <x v="1"/>
    <x v="12"/>
    <x v="47"/>
    <x v="107"/>
    <n v="94"/>
    <n v="7"/>
    <n v="3"/>
    <n v="47"/>
  </r>
  <r>
    <x v="20"/>
    <x v="0"/>
    <x v="3"/>
    <x v="78"/>
    <x v="108"/>
    <n v="175"/>
    <n v="1"/>
    <n v="1"/>
    <n v="48"/>
  </r>
  <r>
    <x v="22"/>
    <x v="2"/>
    <x v="13"/>
    <x v="79"/>
    <x v="109"/>
    <n v="92"/>
    <n v="1"/>
    <n v="1"/>
    <n v="42"/>
  </r>
  <r>
    <x v="22"/>
    <x v="5"/>
    <x v="21"/>
    <x v="80"/>
    <x v="110"/>
    <n v="141"/>
    <n v="1"/>
    <n v="1"/>
    <n v="41"/>
  </r>
  <r>
    <x v="18"/>
    <x v="2"/>
    <x v="9"/>
    <x v="81"/>
    <x v="111"/>
    <n v="283"/>
    <n v="4"/>
    <n v="2"/>
    <n v="31"/>
  </r>
  <r>
    <x v="5"/>
    <x v="2"/>
    <x v="13"/>
    <x v="26"/>
    <x v="112"/>
    <n v="21"/>
    <n v="6"/>
    <n v="2"/>
    <n v="41"/>
  </r>
  <r>
    <x v="2"/>
    <x v="5"/>
    <x v="19"/>
    <x v="82"/>
    <x v="113"/>
    <n v="47"/>
    <n v="1"/>
    <n v="1"/>
    <n v="44"/>
  </r>
  <r>
    <x v="20"/>
    <x v="1"/>
    <x v="20"/>
    <x v="83"/>
    <x v="114"/>
    <n v="125"/>
    <n v="3"/>
    <n v="1"/>
    <n v="47"/>
  </r>
  <r>
    <x v="7"/>
    <x v="2"/>
    <x v="9"/>
    <x v="84"/>
    <x v="115"/>
    <n v="396"/>
    <n v="2"/>
    <n v="1"/>
    <n v="32"/>
  </r>
  <r>
    <x v="20"/>
    <x v="4"/>
    <x v="15"/>
    <x v="17"/>
    <x v="116"/>
    <n v="87"/>
    <n v="2"/>
    <n v="1"/>
    <n v="46"/>
  </r>
  <r>
    <x v="0"/>
    <x v="5"/>
    <x v="12"/>
    <x v="10"/>
    <x v="117"/>
    <n v="27"/>
    <n v="1"/>
    <n v="1"/>
    <n v="38"/>
  </r>
  <r>
    <x v="20"/>
    <x v="2"/>
    <x v="8"/>
    <x v="85"/>
    <x v="118"/>
    <n v="547"/>
    <n v="3"/>
    <n v="1"/>
    <n v="45"/>
  </r>
  <r>
    <x v="14"/>
    <x v="5"/>
    <x v="12"/>
    <x v="86"/>
    <x v="119"/>
    <n v="118"/>
    <n v="6"/>
    <n v="2"/>
    <n v="42"/>
  </r>
  <r>
    <x v="4"/>
    <x v="1"/>
    <x v="17"/>
    <x v="49"/>
    <x v="120"/>
    <n v="46"/>
    <n v="4"/>
    <n v="2"/>
    <n v="46"/>
  </r>
  <r>
    <x v="20"/>
    <x v="0"/>
    <x v="8"/>
    <x v="6"/>
    <x v="121"/>
    <n v="57"/>
    <n v="1"/>
    <n v="1"/>
    <n v="44"/>
  </r>
  <r>
    <x v="3"/>
    <x v="1"/>
    <x v="16"/>
    <x v="54"/>
    <x v="122"/>
    <n v="22"/>
    <n v="3"/>
    <n v="1"/>
    <n v="36"/>
  </r>
  <r>
    <x v="23"/>
    <x v="0"/>
    <x v="16"/>
    <x v="12"/>
    <x v="123"/>
    <n v="96"/>
    <n v="7"/>
    <n v="3"/>
    <n v="34"/>
  </r>
  <r>
    <x v="11"/>
    <x v="3"/>
    <x v="5"/>
    <x v="87"/>
    <x v="124"/>
    <n v="44"/>
    <n v="3"/>
    <n v="1"/>
    <n v="37"/>
  </r>
  <r>
    <x v="15"/>
    <x v="2"/>
    <x v="7"/>
    <x v="44"/>
    <x v="125"/>
    <n v="188"/>
    <n v="6"/>
    <n v="2"/>
    <n v="34"/>
  </r>
  <r>
    <x v="11"/>
    <x v="2"/>
    <x v="11"/>
    <x v="12"/>
    <x v="126"/>
    <n v="387"/>
    <n v="7"/>
    <n v="3"/>
    <n v="36"/>
  </r>
  <r>
    <x v="20"/>
    <x v="5"/>
    <x v="4"/>
    <x v="88"/>
    <x v="127"/>
    <n v="50"/>
    <n v="8"/>
    <n v="3"/>
    <n v="43"/>
  </r>
  <r>
    <x v="16"/>
    <x v="2"/>
    <x v="15"/>
    <x v="89"/>
    <x v="128"/>
    <n v="264"/>
    <n v="1"/>
    <n v="1"/>
    <n v="43"/>
  </r>
  <r>
    <x v="12"/>
    <x v="3"/>
    <x v="14"/>
    <x v="7"/>
    <x v="129"/>
    <n v="7"/>
    <n v="3"/>
    <n v="1"/>
    <n v="46"/>
  </r>
  <r>
    <x v="1"/>
    <x v="0"/>
    <x v="11"/>
    <x v="90"/>
    <x v="130"/>
    <n v="90"/>
    <n v="7"/>
    <n v="3"/>
    <n v="42"/>
  </r>
  <r>
    <x v="4"/>
    <x v="5"/>
    <x v="4"/>
    <x v="1"/>
    <x v="131"/>
    <n v="403"/>
    <n v="8"/>
    <n v="3"/>
    <n v="45"/>
  </r>
  <r>
    <x v="1"/>
    <x v="1"/>
    <x v="10"/>
    <x v="45"/>
    <x v="132"/>
    <n v="174"/>
    <n v="5"/>
    <n v="2"/>
    <n v="41"/>
  </r>
  <r>
    <x v="13"/>
    <x v="1"/>
    <x v="3"/>
    <x v="50"/>
    <x v="133"/>
    <n v="140"/>
    <n v="8"/>
    <n v="3"/>
    <n v="35"/>
  </r>
  <r>
    <x v="3"/>
    <x v="1"/>
    <x v="8"/>
    <x v="79"/>
    <x v="134"/>
    <n v="27"/>
    <n v="1"/>
    <n v="1"/>
    <n v="35"/>
  </r>
  <r>
    <x v="24"/>
    <x v="0"/>
    <x v="3"/>
    <x v="36"/>
    <x v="135"/>
    <n v="110"/>
    <n v="7"/>
    <n v="3"/>
    <n v="46"/>
  </r>
  <r>
    <x v="18"/>
    <x v="4"/>
    <x v="5"/>
    <x v="91"/>
    <x v="136"/>
    <n v="30"/>
    <n v="4"/>
    <n v="2"/>
    <n v="30"/>
  </r>
  <r>
    <x v="2"/>
    <x v="3"/>
    <x v="13"/>
    <x v="92"/>
    <x v="137"/>
    <n v="121"/>
    <n v="4"/>
    <n v="2"/>
    <n v="43"/>
  </r>
  <r>
    <x v="8"/>
    <x v="4"/>
    <x v="17"/>
    <x v="77"/>
    <x v="138"/>
    <n v="101"/>
    <n v="4"/>
    <n v="2"/>
    <n v="41"/>
  </r>
  <r>
    <x v="18"/>
    <x v="3"/>
    <x v="1"/>
    <x v="73"/>
    <x v="93"/>
    <n v="117"/>
    <n v="8"/>
    <n v="3"/>
    <n v="29"/>
  </r>
  <r>
    <x v="2"/>
    <x v="3"/>
    <x v="15"/>
    <x v="44"/>
    <x v="139"/>
    <n v="272"/>
    <n v="6"/>
    <n v="2"/>
    <n v="42"/>
  </r>
  <r>
    <x v="24"/>
    <x v="2"/>
    <x v="8"/>
    <x v="25"/>
    <x v="140"/>
    <n v="128"/>
    <n v="7"/>
    <n v="3"/>
    <n v="45"/>
  </r>
  <r>
    <x v="7"/>
    <x v="3"/>
    <x v="18"/>
    <x v="76"/>
    <x v="141"/>
    <n v="45"/>
    <n v="6"/>
    <n v="2"/>
    <n v="31"/>
  </r>
  <r>
    <x v="6"/>
    <x v="3"/>
    <x v="3"/>
    <x v="93"/>
    <x v="142"/>
    <n v="27"/>
    <n v="1"/>
    <n v="1"/>
    <n v="47"/>
  </r>
  <r>
    <x v="6"/>
    <x v="2"/>
    <x v="19"/>
    <x v="0"/>
    <x v="143"/>
    <n v="212"/>
    <n v="1"/>
    <n v="1"/>
    <n v="46"/>
  </r>
  <r>
    <x v="17"/>
    <x v="2"/>
    <x v="4"/>
    <x v="60"/>
    <x v="144"/>
    <n v="18"/>
    <n v="1"/>
    <n v="1"/>
    <n v="43"/>
  </r>
  <r>
    <x v="20"/>
    <x v="1"/>
    <x v="16"/>
    <x v="22"/>
    <x v="145"/>
    <n v="149"/>
    <n v="3"/>
    <n v="1"/>
    <n v="42"/>
  </r>
  <r>
    <x v="21"/>
    <x v="2"/>
    <x v="21"/>
    <x v="94"/>
    <x v="146"/>
    <n v="477"/>
    <n v="4"/>
    <n v="2"/>
    <n v="28"/>
  </r>
  <r>
    <x v="4"/>
    <x v="1"/>
    <x v="3"/>
    <x v="64"/>
    <x v="147"/>
    <n v="108"/>
    <n v="2"/>
    <n v="1"/>
    <n v="44"/>
  </r>
  <r>
    <x v="16"/>
    <x v="0"/>
    <x v="10"/>
    <x v="95"/>
    <x v="148"/>
    <n v="178"/>
    <n v="3"/>
    <n v="1"/>
    <n v="42"/>
  </r>
  <r>
    <x v="11"/>
    <x v="1"/>
    <x v="20"/>
    <x v="83"/>
    <x v="149"/>
    <n v="81"/>
    <n v="3"/>
    <n v="1"/>
    <n v="35"/>
  </r>
  <r>
    <x v="10"/>
    <x v="0"/>
    <x v="8"/>
    <x v="6"/>
    <x v="104"/>
    <n v="196"/>
    <n v="1"/>
    <n v="1"/>
    <n v="38"/>
  </r>
  <r>
    <x v="1"/>
    <x v="1"/>
    <x v="19"/>
    <x v="55"/>
    <x v="150"/>
    <n v="447"/>
    <n v="6"/>
    <n v="2"/>
    <n v="40"/>
  </r>
  <r>
    <x v="2"/>
    <x v="0"/>
    <x v="5"/>
    <x v="96"/>
    <x v="151"/>
    <n v="175"/>
    <n v="3"/>
    <n v="1"/>
    <n v="41"/>
  </r>
  <r>
    <x v="14"/>
    <x v="2"/>
    <x v="7"/>
    <x v="97"/>
    <x v="119"/>
    <n v="136"/>
    <n v="7"/>
    <n v="3"/>
    <n v="41"/>
  </r>
  <r>
    <x v="0"/>
    <x v="5"/>
    <x v="3"/>
    <x v="36"/>
    <x v="152"/>
    <n v="138"/>
    <n v="7"/>
    <n v="3"/>
    <n v="37"/>
  </r>
  <r>
    <x v="10"/>
    <x v="5"/>
    <x v="3"/>
    <x v="78"/>
    <x v="16"/>
    <n v="184"/>
    <n v="1"/>
    <n v="1"/>
    <n v="37"/>
  </r>
  <r>
    <x v="19"/>
    <x v="4"/>
    <x v="1"/>
    <x v="16"/>
    <x v="153"/>
    <n v="82"/>
    <n v="4"/>
    <n v="2"/>
    <n v="30"/>
  </r>
  <r>
    <x v="0"/>
    <x v="5"/>
    <x v="11"/>
    <x v="84"/>
    <x v="154"/>
    <n v="12"/>
    <n v="2"/>
    <n v="1"/>
    <n v="36"/>
  </r>
  <r>
    <x v="7"/>
    <x v="3"/>
    <x v="20"/>
    <x v="98"/>
    <x v="155"/>
    <n v="14"/>
    <n v="5"/>
    <n v="2"/>
    <n v="30"/>
  </r>
  <r>
    <x v="9"/>
    <x v="2"/>
    <x v="11"/>
    <x v="99"/>
    <x v="156"/>
    <n v="104"/>
    <n v="7"/>
    <n v="3"/>
    <n v="39"/>
  </r>
  <r>
    <x v="8"/>
    <x v="4"/>
    <x v="13"/>
    <x v="82"/>
    <x v="157"/>
    <n v="46"/>
    <n v="1"/>
    <n v="1"/>
    <n v="40"/>
  </r>
  <r>
    <x v="11"/>
    <x v="0"/>
    <x v="20"/>
    <x v="40"/>
    <x v="158"/>
    <n v="112"/>
    <n v="7"/>
    <n v="3"/>
    <n v="34"/>
  </r>
  <r>
    <x v="9"/>
    <x v="3"/>
    <x v="15"/>
    <x v="100"/>
    <x v="159"/>
    <n v="11"/>
    <n v="4"/>
    <n v="2"/>
    <n v="38"/>
  </r>
  <r>
    <x v="13"/>
    <x v="1"/>
    <x v="2"/>
    <x v="58"/>
    <x v="160"/>
    <n v="21"/>
    <n v="2"/>
    <n v="1"/>
    <n v="34"/>
  </r>
  <r>
    <x v="13"/>
    <x v="3"/>
    <x v="11"/>
    <x v="52"/>
    <x v="161"/>
    <n v="116"/>
    <n v="3"/>
    <n v="1"/>
    <n v="33"/>
  </r>
  <r>
    <x v="24"/>
    <x v="2"/>
    <x v="14"/>
    <x v="52"/>
    <x v="162"/>
    <n v="202"/>
    <n v="3"/>
    <n v="1"/>
    <n v="44"/>
  </r>
  <r>
    <x v="1"/>
    <x v="4"/>
    <x v="4"/>
    <x v="12"/>
    <x v="163"/>
    <n v="6"/>
    <n v="7"/>
    <n v="3"/>
    <n v="39"/>
  </r>
  <r>
    <x v="20"/>
    <x v="1"/>
    <x v="5"/>
    <x v="101"/>
    <x v="164"/>
    <n v="520"/>
    <n v="1"/>
    <n v="1"/>
    <n v="41"/>
  </r>
  <r>
    <x v="6"/>
    <x v="0"/>
    <x v="14"/>
    <x v="77"/>
    <x v="165"/>
    <n v="167"/>
    <n v="4"/>
    <n v="2"/>
    <n v="45"/>
  </r>
  <r>
    <x v="1"/>
    <x v="5"/>
    <x v="16"/>
    <x v="19"/>
    <x v="166"/>
    <n v="72"/>
    <n v="6"/>
    <n v="2"/>
    <n v="38"/>
  </r>
  <r>
    <x v="0"/>
    <x v="2"/>
    <x v="6"/>
    <x v="102"/>
    <x v="167"/>
    <n v="418"/>
    <n v="1"/>
    <n v="1"/>
    <n v="35"/>
  </r>
  <r>
    <x v="10"/>
    <x v="0"/>
    <x v="19"/>
    <x v="64"/>
    <x v="21"/>
    <n v="389"/>
    <n v="2"/>
    <n v="1"/>
    <n v="36"/>
  </r>
  <r>
    <x v="0"/>
    <x v="2"/>
    <x v="7"/>
    <x v="85"/>
    <x v="168"/>
    <n v="26"/>
    <n v="3"/>
    <n v="1"/>
    <n v="34"/>
  </r>
  <r>
    <x v="11"/>
    <x v="1"/>
    <x v="2"/>
    <x v="53"/>
    <x v="169"/>
    <n v="146"/>
    <n v="1"/>
    <n v="1"/>
    <n v="33"/>
  </r>
  <r>
    <x v="4"/>
    <x v="0"/>
    <x v="18"/>
    <x v="103"/>
    <x v="170"/>
    <n v="41"/>
    <n v="3"/>
    <n v="1"/>
    <n v="43"/>
  </r>
  <r>
    <x v="2"/>
    <x v="4"/>
    <x v="12"/>
    <x v="104"/>
    <x v="171"/>
    <n v="54"/>
    <n v="1"/>
    <n v="1"/>
    <n v="40"/>
  </r>
  <r>
    <x v="8"/>
    <x v="2"/>
    <x v="14"/>
    <x v="9"/>
    <x v="172"/>
    <n v="370"/>
    <n v="7"/>
    <n v="3"/>
    <n v="39"/>
  </r>
  <r>
    <x v="16"/>
    <x v="5"/>
    <x v="2"/>
    <x v="9"/>
    <x v="173"/>
    <n v="176"/>
    <n v="7"/>
    <n v="3"/>
    <n v="41"/>
  </r>
  <r>
    <x v="23"/>
    <x v="4"/>
    <x v="15"/>
    <x v="50"/>
    <x v="58"/>
    <n v="210"/>
    <n v="8"/>
    <n v="3"/>
    <n v="33"/>
  </r>
  <r>
    <x v="17"/>
    <x v="2"/>
    <x v="6"/>
    <x v="69"/>
    <x v="174"/>
    <n v="12"/>
    <n v="4"/>
    <n v="2"/>
    <n v="42"/>
  </r>
  <r>
    <x v="2"/>
    <x v="1"/>
    <x v="17"/>
    <x v="105"/>
    <x v="175"/>
    <n v="159"/>
    <n v="2"/>
    <n v="1"/>
    <n v="39"/>
  </r>
  <r>
    <x v="21"/>
    <x v="0"/>
    <x v="14"/>
    <x v="67"/>
    <x v="176"/>
    <n v="187"/>
    <n v="1"/>
    <n v="1"/>
    <n v="27"/>
  </r>
  <r>
    <x v="10"/>
    <x v="1"/>
    <x v="9"/>
    <x v="106"/>
    <x v="177"/>
    <n v="233"/>
    <n v="5"/>
    <n v="2"/>
    <n v="35"/>
  </r>
  <r>
    <x v="23"/>
    <x v="0"/>
    <x v="4"/>
    <x v="67"/>
    <x v="178"/>
    <n v="282"/>
    <n v="1"/>
    <n v="1"/>
    <n v="32"/>
  </r>
  <r>
    <x v="15"/>
    <x v="3"/>
    <x v="20"/>
    <x v="59"/>
    <x v="179"/>
    <n v="475"/>
    <n v="1"/>
    <n v="1"/>
    <n v="33"/>
  </r>
  <r>
    <x v="8"/>
    <x v="0"/>
    <x v="6"/>
    <x v="82"/>
    <x v="180"/>
    <n v="65"/>
    <n v="1"/>
    <n v="1"/>
    <n v="38"/>
  </r>
  <r>
    <x v="14"/>
    <x v="2"/>
    <x v="10"/>
    <x v="44"/>
    <x v="181"/>
    <n v="311"/>
    <n v="6"/>
    <n v="2"/>
    <n v="40"/>
  </r>
  <r>
    <x v="15"/>
    <x v="0"/>
    <x v="18"/>
    <x v="52"/>
    <x v="182"/>
    <n v="43"/>
    <n v="3"/>
    <n v="1"/>
    <n v="32"/>
  </r>
  <r>
    <x v="18"/>
    <x v="2"/>
    <x v="5"/>
    <x v="48"/>
    <x v="183"/>
    <n v="26"/>
    <n v="5"/>
    <n v="2"/>
    <n v="28"/>
  </r>
  <r>
    <x v="17"/>
    <x v="4"/>
    <x v="16"/>
    <x v="30"/>
    <x v="184"/>
    <n v="84"/>
    <n v="6"/>
    <n v="2"/>
    <n v="41"/>
  </r>
  <r>
    <x v="8"/>
    <x v="5"/>
    <x v="2"/>
    <x v="76"/>
    <x v="185"/>
    <n v="78"/>
    <n v="6"/>
    <n v="2"/>
    <n v="37"/>
  </r>
  <r>
    <x v="16"/>
    <x v="4"/>
    <x v="21"/>
    <x v="65"/>
    <x v="186"/>
    <n v="100"/>
    <n v="5"/>
    <n v="2"/>
    <n v="40"/>
  </r>
  <r>
    <x v="8"/>
    <x v="3"/>
    <x v="17"/>
    <x v="99"/>
    <x v="187"/>
    <n v="66"/>
    <n v="7"/>
    <n v="3"/>
    <n v="36"/>
  </r>
  <r>
    <x v="17"/>
    <x v="0"/>
    <x v="14"/>
    <x v="13"/>
    <x v="188"/>
    <n v="265"/>
    <n v="8"/>
    <n v="3"/>
    <n v="40"/>
  </r>
  <r>
    <x v="8"/>
    <x v="1"/>
    <x v="19"/>
    <x v="61"/>
    <x v="189"/>
    <n v="141"/>
    <n v="8"/>
    <n v="3"/>
    <n v="35"/>
  </r>
  <r>
    <x v="1"/>
    <x v="3"/>
    <x v="3"/>
    <x v="107"/>
    <x v="190"/>
    <n v="42"/>
    <n v="6"/>
    <n v="2"/>
    <n v="37"/>
  </r>
  <r>
    <x v="12"/>
    <x v="0"/>
    <x v="14"/>
    <x v="30"/>
    <x v="191"/>
    <n v="76"/>
    <n v="6"/>
    <n v="2"/>
    <n v="45"/>
  </r>
  <r>
    <x v="21"/>
    <x v="3"/>
    <x v="0"/>
    <x v="108"/>
    <x v="192"/>
    <n v="190"/>
    <n v="6"/>
    <n v="2"/>
    <n v="26"/>
  </r>
  <r>
    <x v="24"/>
    <x v="0"/>
    <x v="7"/>
    <x v="3"/>
    <x v="193"/>
    <n v="54"/>
    <n v="4"/>
    <n v="2"/>
    <n v="43"/>
  </r>
  <r>
    <x v="3"/>
    <x v="2"/>
    <x v="14"/>
    <x v="109"/>
    <x v="181"/>
    <n v="32"/>
    <n v="7"/>
    <n v="3"/>
    <n v="34"/>
  </r>
  <r>
    <x v="9"/>
    <x v="5"/>
    <x v="1"/>
    <x v="8"/>
    <x v="194"/>
    <n v="424"/>
    <n v="4"/>
    <n v="2"/>
    <n v="37"/>
  </r>
  <r>
    <x v="7"/>
    <x v="1"/>
    <x v="12"/>
    <x v="0"/>
    <x v="195"/>
    <n v="134"/>
    <n v="1"/>
    <n v="1"/>
    <n v="29"/>
  </r>
  <r>
    <x v="24"/>
    <x v="2"/>
    <x v="0"/>
    <x v="84"/>
    <x v="196"/>
    <n v="92"/>
    <n v="2"/>
    <n v="1"/>
    <n v="42"/>
  </r>
  <r>
    <x v="10"/>
    <x v="2"/>
    <x v="14"/>
    <x v="79"/>
    <x v="197"/>
    <n v="48"/>
    <n v="1"/>
    <n v="1"/>
    <n v="34"/>
  </r>
  <r>
    <x v="12"/>
    <x v="1"/>
    <x v="9"/>
    <x v="42"/>
    <x v="198"/>
    <n v="46"/>
    <n v="7"/>
    <n v="3"/>
    <n v="44"/>
  </r>
  <r>
    <x v="6"/>
    <x v="2"/>
    <x v="18"/>
    <x v="63"/>
    <x v="199"/>
    <n v="62"/>
    <n v="5"/>
    <n v="2"/>
    <n v="44"/>
  </r>
  <r>
    <x v="10"/>
    <x v="5"/>
    <x v="8"/>
    <x v="8"/>
    <x v="200"/>
    <n v="358"/>
    <n v="4"/>
    <n v="2"/>
    <n v="33"/>
  </r>
  <r>
    <x v="2"/>
    <x v="4"/>
    <x v="4"/>
    <x v="34"/>
    <x v="201"/>
    <n v="249"/>
    <n v="6"/>
    <n v="2"/>
    <n v="38"/>
  </r>
  <r>
    <x v="11"/>
    <x v="0"/>
    <x v="3"/>
    <x v="110"/>
    <x v="202"/>
    <n v="88"/>
    <n v="5"/>
    <n v="2"/>
    <n v="32"/>
  </r>
  <r>
    <x v="12"/>
    <x v="3"/>
    <x v="19"/>
    <x v="13"/>
    <x v="203"/>
    <n v="144"/>
    <n v="8"/>
    <n v="3"/>
    <n v="43"/>
  </r>
  <r>
    <x v="12"/>
    <x v="2"/>
    <x v="11"/>
    <x v="63"/>
    <x v="204"/>
    <n v="390"/>
    <n v="5"/>
    <n v="2"/>
    <n v="42"/>
  </r>
  <r>
    <x v="1"/>
    <x v="0"/>
    <x v="17"/>
    <x v="83"/>
    <x v="205"/>
    <n v="79"/>
    <n v="3"/>
    <n v="1"/>
    <n v="36"/>
  </r>
  <r>
    <x v="3"/>
    <x v="2"/>
    <x v="7"/>
    <x v="9"/>
    <x v="206"/>
    <n v="122"/>
    <n v="7"/>
    <n v="3"/>
    <n v="33"/>
  </r>
  <r>
    <x v="0"/>
    <x v="1"/>
    <x v="6"/>
    <x v="25"/>
    <x v="181"/>
    <n v="135"/>
    <n v="7"/>
    <n v="3"/>
    <n v="33"/>
  </r>
  <r>
    <x v="22"/>
    <x v="4"/>
    <x v="5"/>
    <x v="111"/>
    <x v="207"/>
    <n v="430"/>
    <n v="3"/>
    <n v="1"/>
    <n v="40"/>
  </r>
  <r>
    <x v="8"/>
    <x v="0"/>
    <x v="17"/>
    <x v="38"/>
    <x v="208"/>
    <n v="69"/>
    <n v="8"/>
    <n v="3"/>
    <n v="34"/>
  </r>
  <r>
    <x v="24"/>
    <x v="2"/>
    <x v="21"/>
    <x v="89"/>
    <x v="209"/>
    <n v="125"/>
    <n v="1"/>
    <n v="1"/>
    <n v="41"/>
  </r>
  <r>
    <x v="11"/>
    <x v="0"/>
    <x v="19"/>
    <x v="39"/>
    <x v="210"/>
    <n v="154"/>
    <n v="6"/>
    <n v="2"/>
    <n v="31"/>
  </r>
  <r>
    <x v="16"/>
    <x v="2"/>
    <x v="2"/>
    <x v="112"/>
    <x v="152"/>
    <n v="286"/>
    <n v="3"/>
    <n v="1"/>
    <n v="39"/>
  </r>
  <r>
    <x v="7"/>
    <x v="1"/>
    <x v="16"/>
    <x v="109"/>
    <x v="211"/>
    <n v="99"/>
    <n v="7"/>
    <n v="3"/>
    <n v="28"/>
  </r>
  <r>
    <x v="15"/>
    <x v="0"/>
    <x v="20"/>
    <x v="35"/>
    <x v="212"/>
    <n v="433"/>
    <n v="4"/>
    <n v="2"/>
    <n v="31"/>
  </r>
  <r>
    <x v="13"/>
    <x v="1"/>
    <x v="7"/>
    <x v="19"/>
    <x v="213"/>
    <n v="19"/>
    <n v="6"/>
    <n v="2"/>
    <n v="32"/>
  </r>
  <r>
    <x v="0"/>
    <x v="0"/>
    <x v="21"/>
    <x v="49"/>
    <x v="214"/>
    <n v="258"/>
    <n v="4"/>
    <n v="2"/>
    <n v="32"/>
  </r>
  <r>
    <x v="15"/>
    <x v="2"/>
    <x v="15"/>
    <x v="111"/>
    <x v="215"/>
    <n v="92"/>
    <n v="3"/>
    <n v="1"/>
    <n v="30"/>
  </r>
  <r>
    <x v="22"/>
    <x v="4"/>
    <x v="8"/>
    <x v="113"/>
    <x v="216"/>
    <n v="200"/>
    <n v="3"/>
    <n v="1"/>
    <n v="39"/>
  </r>
  <r>
    <x v="6"/>
    <x v="1"/>
    <x v="8"/>
    <x v="94"/>
    <x v="217"/>
    <n v="61"/>
    <n v="4"/>
    <n v="2"/>
    <n v="43"/>
  </r>
  <r>
    <x v="9"/>
    <x v="3"/>
    <x v="14"/>
    <x v="75"/>
    <x v="218"/>
    <n v="246"/>
    <n v="2"/>
    <n v="1"/>
    <n v="36"/>
  </r>
  <r>
    <x v="15"/>
    <x v="4"/>
    <x v="11"/>
    <x v="52"/>
    <x v="119"/>
    <n v="56"/>
    <n v="3"/>
    <n v="1"/>
    <n v="29"/>
  </r>
  <r>
    <x v="1"/>
    <x v="2"/>
    <x v="11"/>
    <x v="55"/>
    <x v="219"/>
    <n v="87"/>
    <n v="6"/>
    <n v="2"/>
    <n v="35"/>
  </r>
  <r>
    <x v="12"/>
    <x v="5"/>
    <x v="14"/>
    <x v="42"/>
    <x v="64"/>
    <n v="173"/>
    <n v="7"/>
    <n v="3"/>
    <n v="41"/>
  </r>
  <r>
    <x v="23"/>
    <x v="2"/>
    <x v="6"/>
    <x v="65"/>
    <x v="220"/>
    <n v="252"/>
    <n v="5"/>
    <n v="2"/>
    <n v="31"/>
  </r>
  <r>
    <x v="9"/>
    <x v="3"/>
    <x v="10"/>
    <x v="114"/>
    <x v="221"/>
    <n v="256"/>
    <n v="7"/>
    <n v="3"/>
    <n v="35"/>
  </r>
  <r>
    <x v="15"/>
    <x v="4"/>
    <x v="1"/>
    <x v="115"/>
    <x v="222"/>
    <n v="54"/>
    <n v="8"/>
    <n v="3"/>
    <n v="28"/>
  </r>
  <r>
    <x v="22"/>
    <x v="2"/>
    <x v="6"/>
    <x v="90"/>
    <x v="223"/>
    <n v="6"/>
    <n v="7"/>
    <n v="3"/>
    <n v="38"/>
  </r>
  <r>
    <x v="18"/>
    <x v="0"/>
    <x v="9"/>
    <x v="43"/>
    <x v="224"/>
    <n v="55"/>
    <n v="5"/>
    <n v="2"/>
    <n v="27"/>
  </r>
  <r>
    <x v="21"/>
    <x v="1"/>
    <x v="2"/>
    <x v="42"/>
    <x v="225"/>
    <n v="277"/>
    <n v="7"/>
    <n v="3"/>
    <n v="25"/>
  </r>
  <r>
    <x v="14"/>
    <x v="1"/>
    <x v="21"/>
    <x v="25"/>
    <x v="148"/>
    <n v="44"/>
    <n v="7"/>
    <n v="3"/>
    <n v="39"/>
  </r>
  <r>
    <x v="9"/>
    <x v="4"/>
    <x v="15"/>
    <x v="9"/>
    <x v="226"/>
    <n v="96"/>
    <n v="7"/>
    <n v="3"/>
    <n v="34"/>
  </r>
  <r>
    <x v="23"/>
    <x v="0"/>
    <x v="21"/>
    <x v="55"/>
    <x v="20"/>
    <n v="216"/>
    <n v="6"/>
    <n v="2"/>
    <n v="30"/>
  </r>
  <r>
    <x v="5"/>
    <x v="2"/>
    <x v="16"/>
    <x v="6"/>
    <x v="227"/>
    <n v="424"/>
    <n v="1"/>
    <n v="1"/>
    <n v="40"/>
  </r>
  <r>
    <x v="16"/>
    <x v="3"/>
    <x v="12"/>
    <x v="114"/>
    <x v="228"/>
    <n v="37"/>
    <n v="7"/>
    <n v="3"/>
    <n v="38"/>
  </r>
  <r>
    <x v="2"/>
    <x v="4"/>
    <x v="6"/>
    <x v="100"/>
    <x v="229"/>
    <n v="59"/>
    <n v="4"/>
    <n v="2"/>
    <n v="37"/>
  </r>
  <r>
    <x v="12"/>
    <x v="0"/>
    <x v="3"/>
    <x v="116"/>
    <x v="230"/>
    <n v="76"/>
    <n v="5"/>
    <n v="2"/>
    <n v="40"/>
  </r>
  <r>
    <x v="12"/>
    <x v="2"/>
    <x v="19"/>
    <x v="117"/>
    <x v="231"/>
    <n v="109"/>
    <n v="8"/>
    <n v="3"/>
    <n v="39"/>
  </r>
  <r>
    <x v="12"/>
    <x v="1"/>
    <x v="21"/>
    <x v="118"/>
    <x v="232"/>
    <n v="146"/>
    <n v="6"/>
    <n v="2"/>
    <n v="38"/>
  </r>
  <r>
    <x v="0"/>
    <x v="0"/>
    <x v="18"/>
    <x v="119"/>
    <x v="233"/>
    <n v="185"/>
    <n v="4"/>
    <n v="2"/>
    <n v="31"/>
  </r>
  <r>
    <x v="16"/>
    <x v="4"/>
    <x v="6"/>
    <x v="13"/>
    <x v="234"/>
    <n v="27"/>
    <n v="8"/>
    <n v="3"/>
    <n v="37"/>
  </r>
  <r>
    <x v="24"/>
    <x v="4"/>
    <x v="7"/>
    <x v="39"/>
    <x v="90"/>
    <n v="69"/>
    <n v="6"/>
    <n v="2"/>
    <n v="40"/>
  </r>
  <r>
    <x v="5"/>
    <x v="0"/>
    <x v="15"/>
    <x v="19"/>
    <x v="235"/>
    <n v="46"/>
    <n v="6"/>
    <n v="2"/>
    <n v="39"/>
  </r>
  <r>
    <x v="11"/>
    <x v="2"/>
    <x v="3"/>
    <x v="67"/>
    <x v="236"/>
    <n v="170"/>
    <n v="1"/>
    <n v="1"/>
    <n v="30"/>
  </r>
  <r>
    <x v="11"/>
    <x v="1"/>
    <x v="5"/>
    <x v="36"/>
    <x v="237"/>
    <n v="179"/>
    <n v="7"/>
    <n v="3"/>
    <n v="29"/>
  </r>
  <r>
    <x v="24"/>
    <x v="3"/>
    <x v="11"/>
    <x v="120"/>
    <x v="238"/>
    <n v="126"/>
    <n v="8"/>
    <n v="3"/>
    <n v="39"/>
  </r>
  <r>
    <x v="7"/>
    <x v="4"/>
    <x v="13"/>
    <x v="93"/>
    <x v="239"/>
    <n v="65"/>
    <n v="1"/>
    <n v="1"/>
    <n v="27"/>
  </r>
  <r>
    <x v="24"/>
    <x v="1"/>
    <x v="10"/>
    <x v="121"/>
    <x v="240"/>
    <n v="99"/>
    <n v="3"/>
    <n v="1"/>
    <n v="38"/>
  </r>
  <r>
    <x v="9"/>
    <x v="2"/>
    <x v="7"/>
    <x v="66"/>
    <x v="241"/>
    <n v="275"/>
    <n v="3"/>
    <n v="1"/>
    <n v="33"/>
  </r>
  <r>
    <x v="15"/>
    <x v="1"/>
    <x v="21"/>
    <x v="122"/>
    <x v="189"/>
    <n v="157"/>
    <n v="5"/>
    <n v="2"/>
    <n v="27"/>
  </r>
  <r>
    <x v="8"/>
    <x v="3"/>
    <x v="1"/>
    <x v="123"/>
    <x v="185"/>
    <n v="157"/>
    <n v="5"/>
    <n v="2"/>
    <n v="33"/>
  </r>
  <r>
    <x v="22"/>
    <x v="0"/>
    <x v="20"/>
    <x v="35"/>
    <x v="242"/>
    <n v="145"/>
    <n v="4"/>
    <n v="2"/>
    <n v="37"/>
  </r>
  <r>
    <x v="2"/>
    <x v="2"/>
    <x v="9"/>
    <x v="109"/>
    <x v="243"/>
    <n v="139"/>
    <n v="7"/>
    <n v="3"/>
    <n v="36"/>
  </r>
  <r>
    <x v="11"/>
    <x v="5"/>
    <x v="18"/>
    <x v="38"/>
    <x v="237"/>
    <n v="406"/>
    <n v="8"/>
    <n v="3"/>
    <n v="28"/>
  </r>
  <r>
    <x v="24"/>
    <x v="4"/>
    <x v="21"/>
    <x v="29"/>
    <x v="207"/>
    <n v="122"/>
    <n v="5"/>
    <n v="2"/>
    <n v="37"/>
  </r>
  <r>
    <x v="22"/>
    <x v="1"/>
    <x v="10"/>
    <x v="14"/>
    <x v="40"/>
    <n v="38"/>
    <n v="1"/>
    <n v="1"/>
    <n v="36"/>
  </r>
  <r>
    <x v="8"/>
    <x v="4"/>
    <x v="6"/>
    <x v="49"/>
    <x v="244"/>
    <n v="117"/>
    <n v="4"/>
    <n v="2"/>
    <n v="32"/>
  </r>
  <r>
    <x v="17"/>
    <x v="3"/>
    <x v="0"/>
    <x v="16"/>
    <x v="189"/>
    <n v="417"/>
    <n v="4"/>
    <n v="2"/>
    <n v="39"/>
  </r>
  <r>
    <x v="11"/>
    <x v="3"/>
    <x v="3"/>
    <x v="107"/>
    <x v="245"/>
    <n v="57"/>
    <n v="6"/>
    <n v="2"/>
    <n v="27"/>
  </r>
  <r>
    <x v="6"/>
    <x v="5"/>
    <x v="16"/>
    <x v="100"/>
    <x v="40"/>
    <n v="125"/>
    <n v="4"/>
    <n v="2"/>
    <n v="42"/>
  </r>
  <r>
    <x v="12"/>
    <x v="2"/>
    <x v="14"/>
    <x v="19"/>
    <x v="246"/>
    <n v="166"/>
    <n v="6"/>
    <n v="2"/>
    <n v="37"/>
  </r>
  <r>
    <x v="23"/>
    <x v="2"/>
    <x v="8"/>
    <x v="14"/>
    <x v="44"/>
    <n v="3"/>
    <n v="1"/>
    <n v="1"/>
    <n v="29"/>
  </r>
  <r>
    <x v="8"/>
    <x v="0"/>
    <x v="14"/>
    <x v="25"/>
    <x v="24"/>
    <n v="72"/>
    <n v="7"/>
    <n v="3"/>
    <n v="31"/>
  </r>
  <r>
    <x v="12"/>
    <x v="5"/>
    <x v="19"/>
    <x v="124"/>
    <x v="247"/>
    <n v="95"/>
    <n v="1"/>
    <n v="1"/>
    <n v="36"/>
  </r>
  <r>
    <x v="20"/>
    <x v="4"/>
    <x v="14"/>
    <x v="66"/>
    <x v="248"/>
    <n v="22"/>
    <n v="3"/>
    <n v="1"/>
    <n v="40"/>
  </r>
  <r>
    <x v="16"/>
    <x v="5"/>
    <x v="6"/>
    <x v="72"/>
    <x v="249"/>
    <n v="100"/>
    <n v="3"/>
    <n v="1"/>
    <n v="36"/>
  </r>
  <r>
    <x v="10"/>
    <x v="5"/>
    <x v="10"/>
    <x v="42"/>
    <x v="250"/>
    <n v="312"/>
    <n v="7"/>
    <n v="3"/>
    <n v="32"/>
  </r>
  <r>
    <x v="16"/>
    <x v="0"/>
    <x v="2"/>
    <x v="29"/>
    <x v="251"/>
    <n v="86"/>
    <n v="5"/>
    <n v="2"/>
    <n v="35"/>
  </r>
  <r>
    <x v="10"/>
    <x v="4"/>
    <x v="11"/>
    <x v="59"/>
    <x v="238"/>
    <n v="7"/>
    <n v="1"/>
    <n v="1"/>
    <n v="31"/>
  </r>
  <r>
    <x v="10"/>
    <x v="1"/>
    <x v="7"/>
    <x v="19"/>
    <x v="252"/>
    <n v="149"/>
    <n v="6"/>
    <n v="2"/>
    <n v="30"/>
  </r>
  <r>
    <x v="24"/>
    <x v="1"/>
    <x v="3"/>
    <x v="13"/>
    <x v="253"/>
    <n v="18"/>
    <n v="8"/>
    <n v="3"/>
    <n v="36"/>
  </r>
  <r>
    <x v="18"/>
    <x v="3"/>
    <x v="0"/>
    <x v="125"/>
    <x v="254"/>
    <n v="242"/>
    <n v="8"/>
    <n v="3"/>
    <n v="26"/>
  </r>
  <r>
    <x v="18"/>
    <x v="2"/>
    <x v="13"/>
    <x v="26"/>
    <x v="136"/>
    <n v="102"/>
    <n v="6"/>
    <n v="2"/>
    <n v="25"/>
  </r>
  <r>
    <x v="17"/>
    <x v="0"/>
    <x v="2"/>
    <x v="64"/>
    <x v="255"/>
    <n v="158"/>
    <n v="2"/>
    <n v="1"/>
    <n v="38"/>
  </r>
  <r>
    <x v="10"/>
    <x v="2"/>
    <x v="16"/>
    <x v="51"/>
    <x v="256"/>
    <n v="128"/>
    <n v="7"/>
    <n v="3"/>
    <n v="29"/>
  </r>
  <r>
    <x v="17"/>
    <x v="1"/>
    <x v="11"/>
    <x v="126"/>
    <x v="257"/>
    <n v="96"/>
    <n v="4"/>
    <n v="2"/>
    <n v="37"/>
  </r>
  <r>
    <x v="24"/>
    <x v="0"/>
    <x v="0"/>
    <x v="70"/>
    <x v="258"/>
    <n v="209"/>
    <n v="4"/>
    <n v="2"/>
    <n v="35"/>
  </r>
  <r>
    <x v="15"/>
    <x v="2"/>
    <x v="6"/>
    <x v="125"/>
    <x v="259"/>
    <n v="52"/>
    <n v="8"/>
    <n v="3"/>
    <n v="26"/>
  </r>
  <r>
    <x v="3"/>
    <x v="1"/>
    <x v="13"/>
    <x v="116"/>
    <x v="260"/>
    <n v="55"/>
    <n v="5"/>
    <n v="2"/>
    <n v="32"/>
  </r>
  <r>
    <x v="9"/>
    <x v="4"/>
    <x v="1"/>
    <x v="29"/>
    <x v="261"/>
    <n v="108"/>
    <n v="5"/>
    <n v="2"/>
    <n v="32"/>
  </r>
  <r>
    <x v="9"/>
    <x v="4"/>
    <x v="8"/>
    <x v="127"/>
    <x v="262"/>
    <n v="51"/>
    <n v="3"/>
    <n v="1"/>
    <n v="31"/>
  </r>
  <r>
    <x v="17"/>
    <x v="5"/>
    <x v="12"/>
    <x v="50"/>
    <x v="263"/>
    <n v="216"/>
    <n v="8"/>
    <n v="3"/>
    <n v="36"/>
  </r>
  <r>
    <x v="17"/>
    <x v="4"/>
    <x v="13"/>
    <x v="116"/>
    <x v="264"/>
    <n v="318"/>
    <n v="5"/>
    <n v="2"/>
    <n v="35"/>
  </r>
  <r>
    <x v="20"/>
    <x v="4"/>
    <x v="4"/>
    <x v="61"/>
    <x v="265"/>
    <n v="238"/>
    <n v="8"/>
    <n v="3"/>
    <n v="39"/>
  </r>
  <r>
    <x v="23"/>
    <x v="5"/>
    <x v="17"/>
    <x v="13"/>
    <x v="266"/>
    <n v="238"/>
    <n v="8"/>
    <n v="3"/>
    <n v="28"/>
  </r>
  <r>
    <x v="11"/>
    <x v="3"/>
    <x v="11"/>
    <x v="102"/>
    <x v="267"/>
    <n v="315"/>
    <n v="1"/>
    <n v="1"/>
    <n v="26"/>
  </r>
  <r>
    <x v="22"/>
    <x v="2"/>
    <x v="18"/>
    <x v="70"/>
    <x v="268"/>
    <n v="72"/>
    <n v="4"/>
    <n v="2"/>
    <n v="35"/>
  </r>
  <r>
    <x v="20"/>
    <x v="0"/>
    <x v="7"/>
    <x v="1"/>
    <x v="269"/>
    <n v="3"/>
    <n v="8"/>
    <n v="3"/>
    <n v="38"/>
  </r>
  <r>
    <x v="17"/>
    <x v="5"/>
    <x v="8"/>
    <x v="111"/>
    <x v="270"/>
    <n v="45"/>
    <n v="3"/>
    <n v="1"/>
    <n v="34"/>
  </r>
  <r>
    <x v="10"/>
    <x v="1"/>
    <x v="0"/>
    <x v="42"/>
    <x v="271"/>
    <n v="184"/>
    <n v="7"/>
    <n v="3"/>
    <n v="28"/>
  </r>
  <r>
    <x v="8"/>
    <x v="3"/>
    <x v="16"/>
    <x v="10"/>
    <x v="272"/>
    <n v="127"/>
    <n v="1"/>
    <n v="1"/>
    <n v="30"/>
  </r>
  <r>
    <x v="9"/>
    <x v="2"/>
    <x v="1"/>
    <x v="56"/>
    <x v="134"/>
    <n v="53"/>
    <n v="8"/>
    <n v="3"/>
    <n v="30"/>
  </r>
  <r>
    <x v="24"/>
    <x v="5"/>
    <x v="8"/>
    <x v="53"/>
    <x v="273"/>
    <n v="172"/>
    <n v="1"/>
    <n v="1"/>
    <n v="34"/>
  </r>
  <r>
    <x v="2"/>
    <x v="2"/>
    <x v="14"/>
    <x v="29"/>
    <x v="274"/>
    <n v="87"/>
    <n v="5"/>
    <n v="2"/>
    <n v="35"/>
  </r>
  <r>
    <x v="12"/>
    <x v="3"/>
    <x v="1"/>
    <x v="128"/>
    <x v="275"/>
    <n v="22"/>
    <n v="8"/>
    <n v="3"/>
    <n v="35"/>
  </r>
  <r>
    <x v="16"/>
    <x v="4"/>
    <x v="20"/>
    <x v="129"/>
    <x v="276"/>
    <n v="122"/>
    <n v="7"/>
    <n v="3"/>
    <n v="34"/>
  </r>
  <r>
    <x v="9"/>
    <x v="2"/>
    <x v="16"/>
    <x v="1"/>
    <x v="277"/>
    <n v="125"/>
    <n v="8"/>
    <n v="3"/>
    <n v="29"/>
  </r>
  <r>
    <x v="6"/>
    <x v="5"/>
    <x v="1"/>
    <x v="20"/>
    <x v="278"/>
    <n v="259"/>
    <n v="2"/>
    <n v="1"/>
    <n v="41"/>
  </r>
  <r>
    <x v="6"/>
    <x v="2"/>
    <x v="9"/>
    <x v="109"/>
    <x v="120"/>
    <n v="156"/>
    <n v="7"/>
    <n v="3"/>
    <n v="40"/>
  </r>
  <r>
    <x v="23"/>
    <x v="4"/>
    <x v="7"/>
    <x v="37"/>
    <x v="279"/>
    <n v="107"/>
    <n v="2"/>
    <n v="1"/>
    <n v="27"/>
  </r>
  <r>
    <x v="7"/>
    <x v="2"/>
    <x v="6"/>
    <x v="127"/>
    <x v="280"/>
    <n v="40"/>
    <n v="3"/>
    <n v="1"/>
    <n v="26"/>
  </r>
  <r>
    <x v="17"/>
    <x v="1"/>
    <x v="4"/>
    <x v="130"/>
    <x v="19"/>
    <n v="311"/>
    <n v="6"/>
    <n v="2"/>
    <n v="33"/>
  </r>
  <r>
    <x v="14"/>
    <x v="0"/>
    <x v="14"/>
    <x v="131"/>
    <x v="281"/>
    <n v="73"/>
    <n v="2"/>
    <n v="1"/>
    <n v="38"/>
  </r>
  <r>
    <x v="20"/>
    <x v="2"/>
    <x v="5"/>
    <x v="52"/>
    <x v="282"/>
    <n v="288"/>
    <n v="3"/>
    <n v="1"/>
    <n v="37"/>
  </r>
  <r>
    <x v="2"/>
    <x v="0"/>
    <x v="13"/>
    <x v="81"/>
    <x v="283"/>
    <n v="86"/>
    <n v="4"/>
    <n v="2"/>
    <n v="34"/>
  </r>
  <r>
    <x v="5"/>
    <x v="2"/>
    <x v="17"/>
    <x v="103"/>
    <x v="284"/>
    <n v="72"/>
    <n v="3"/>
    <n v="1"/>
    <n v="38"/>
  </r>
  <r>
    <x v="14"/>
    <x v="0"/>
    <x v="13"/>
    <x v="132"/>
    <x v="110"/>
    <n v="136"/>
    <n v="6"/>
    <n v="2"/>
    <n v="37"/>
  </r>
  <r>
    <x v="8"/>
    <x v="5"/>
    <x v="6"/>
    <x v="40"/>
    <x v="285"/>
    <n v="303"/>
    <n v="7"/>
    <n v="3"/>
    <n v="29"/>
  </r>
  <r>
    <x v="14"/>
    <x v="4"/>
    <x v="12"/>
    <x v="36"/>
    <x v="57"/>
    <n v="264"/>
    <n v="7"/>
    <n v="3"/>
    <n v="36"/>
  </r>
  <r>
    <x v="6"/>
    <x v="1"/>
    <x v="16"/>
    <x v="10"/>
    <x v="286"/>
    <n v="218"/>
    <n v="1"/>
    <n v="1"/>
    <n v="39"/>
  </r>
  <r>
    <x v="4"/>
    <x v="3"/>
    <x v="3"/>
    <x v="2"/>
    <x v="287"/>
    <n v="60"/>
    <n v="7"/>
    <n v="3"/>
    <n v="42"/>
  </r>
  <r>
    <x v="3"/>
    <x v="1"/>
    <x v="1"/>
    <x v="63"/>
    <x v="288"/>
    <n v="418"/>
    <n v="5"/>
    <n v="2"/>
    <n v="31"/>
  </r>
  <r>
    <x v="11"/>
    <x v="1"/>
    <x v="13"/>
    <x v="100"/>
    <x v="21"/>
    <n v="151"/>
    <n v="4"/>
    <n v="2"/>
    <n v="25"/>
  </r>
  <r>
    <x v="19"/>
    <x v="3"/>
    <x v="6"/>
    <x v="52"/>
    <x v="289"/>
    <n v="202"/>
    <n v="3"/>
    <n v="1"/>
    <n v="29"/>
  </r>
  <r>
    <x v="5"/>
    <x v="5"/>
    <x v="17"/>
    <x v="130"/>
    <x v="268"/>
    <n v="126"/>
    <n v="6"/>
    <n v="2"/>
    <n v="37"/>
  </r>
  <r>
    <x v="20"/>
    <x v="4"/>
    <x v="9"/>
    <x v="68"/>
    <x v="189"/>
    <n v="160"/>
    <n v="7"/>
    <n v="3"/>
    <n v="36"/>
  </r>
  <r>
    <x v="1"/>
    <x v="5"/>
    <x v="14"/>
    <x v="127"/>
    <x v="290"/>
    <n v="3"/>
    <n v="3"/>
    <n v="1"/>
    <n v="34"/>
  </r>
  <r>
    <x v="7"/>
    <x v="4"/>
    <x v="19"/>
    <x v="133"/>
    <x v="291"/>
    <n v="58"/>
    <n v="6"/>
    <n v="2"/>
    <n v="25"/>
  </r>
  <r>
    <x v="1"/>
    <x v="2"/>
    <x v="20"/>
    <x v="134"/>
    <x v="292"/>
    <n v="59"/>
    <n v="5"/>
    <n v="2"/>
    <n v="33"/>
  </r>
  <r>
    <x v="24"/>
    <x v="3"/>
    <x v="2"/>
    <x v="72"/>
    <x v="293"/>
    <n v="273"/>
    <n v="3"/>
    <n v="1"/>
    <n v="33"/>
  </r>
  <r>
    <x v="20"/>
    <x v="5"/>
    <x v="11"/>
    <x v="2"/>
    <x v="294"/>
    <n v="28"/>
    <n v="7"/>
    <n v="3"/>
    <n v="35"/>
  </r>
  <r>
    <x v="17"/>
    <x v="5"/>
    <x v="18"/>
    <x v="10"/>
    <x v="295"/>
    <n v="118"/>
    <n v="1"/>
    <n v="1"/>
    <n v="32"/>
  </r>
  <r>
    <x v="14"/>
    <x v="2"/>
    <x v="16"/>
    <x v="57"/>
    <x v="260"/>
    <n v="75"/>
    <n v="7"/>
    <n v="3"/>
    <n v="35"/>
  </r>
  <r>
    <x v="22"/>
    <x v="2"/>
    <x v="1"/>
    <x v="86"/>
    <x v="296"/>
    <n v="329"/>
    <n v="6"/>
    <n v="2"/>
    <n v="34"/>
  </r>
  <r>
    <x v="2"/>
    <x v="0"/>
    <x v="6"/>
    <x v="135"/>
    <x v="297"/>
    <n v="69"/>
    <n v="7"/>
    <n v="3"/>
    <n v="33"/>
  </r>
  <r>
    <x v="24"/>
    <x v="0"/>
    <x v="15"/>
    <x v="21"/>
    <x v="88"/>
    <n v="395"/>
    <n v="5"/>
    <n v="2"/>
    <n v="32"/>
  </r>
  <r>
    <x v="2"/>
    <x v="0"/>
    <x v="21"/>
    <x v="136"/>
    <x v="298"/>
    <n v="81"/>
    <n v="6"/>
    <n v="2"/>
    <n v="32"/>
  </r>
  <r>
    <x v="0"/>
    <x v="2"/>
    <x v="2"/>
    <x v="132"/>
    <x v="299"/>
    <n v="38"/>
    <n v="6"/>
    <n v="2"/>
    <n v="30"/>
  </r>
  <r>
    <x v="11"/>
    <x v="1"/>
    <x v="8"/>
    <x v="10"/>
    <x v="181"/>
    <n v="96"/>
    <n v="1"/>
    <n v="1"/>
    <n v="24"/>
  </r>
  <r>
    <x v="14"/>
    <x v="5"/>
    <x v="13"/>
    <x v="92"/>
    <x v="300"/>
    <n v="195"/>
    <n v="4"/>
    <n v="2"/>
    <n v="34"/>
  </r>
  <r>
    <x v="16"/>
    <x v="0"/>
    <x v="3"/>
    <x v="18"/>
    <x v="301"/>
    <n v="554"/>
    <n v="6"/>
    <n v="2"/>
    <n v="33"/>
  </r>
  <r>
    <x v="10"/>
    <x v="5"/>
    <x v="12"/>
    <x v="73"/>
    <x v="262"/>
    <n v="47"/>
    <n v="8"/>
    <n v="3"/>
    <n v="27"/>
  </r>
  <r>
    <x v="20"/>
    <x v="4"/>
    <x v="10"/>
    <x v="129"/>
    <x v="302"/>
    <n v="152"/>
    <n v="7"/>
    <n v="3"/>
    <n v="34"/>
  </r>
  <r>
    <x v="14"/>
    <x v="1"/>
    <x v="12"/>
    <x v="55"/>
    <x v="242"/>
    <n v="134"/>
    <n v="6"/>
    <n v="2"/>
    <n v="33"/>
  </r>
  <r>
    <x v="13"/>
    <x v="1"/>
    <x v="5"/>
    <x v="137"/>
    <x v="303"/>
    <n v="112"/>
    <n v="6"/>
    <n v="2"/>
    <n v="31"/>
  </r>
  <r>
    <x v="21"/>
    <x v="2"/>
    <x v="20"/>
    <x v="138"/>
    <x v="304"/>
    <n v="16"/>
    <n v="5"/>
    <n v="2"/>
    <n v="24"/>
  </r>
  <r>
    <x v="14"/>
    <x v="2"/>
    <x v="4"/>
    <x v="101"/>
    <x v="305"/>
    <n v="84"/>
    <n v="1"/>
    <n v="1"/>
    <n v="32"/>
  </r>
  <r>
    <x v="9"/>
    <x v="0"/>
    <x v="6"/>
    <x v="84"/>
    <x v="306"/>
    <n v="99"/>
    <n v="2"/>
    <n v="1"/>
    <n v="28"/>
  </r>
  <r>
    <x v="24"/>
    <x v="5"/>
    <x v="19"/>
    <x v="139"/>
    <x v="307"/>
    <n v="371"/>
    <n v="3"/>
    <n v="1"/>
    <n v="31"/>
  </r>
  <r>
    <x v="1"/>
    <x v="0"/>
    <x v="9"/>
    <x v="92"/>
    <x v="308"/>
    <n v="136"/>
    <n v="4"/>
    <n v="2"/>
    <n v="32"/>
  </r>
  <r>
    <x v="5"/>
    <x v="5"/>
    <x v="13"/>
    <x v="7"/>
    <x v="309"/>
    <n v="203"/>
    <n v="3"/>
    <n v="1"/>
    <n v="36"/>
  </r>
  <r>
    <x v="5"/>
    <x v="3"/>
    <x v="12"/>
    <x v="44"/>
    <x v="310"/>
    <n v="183"/>
    <n v="6"/>
    <n v="2"/>
    <n v="35"/>
  </r>
  <r>
    <x v="5"/>
    <x v="2"/>
    <x v="9"/>
    <x v="102"/>
    <x v="311"/>
    <n v="195"/>
    <n v="1"/>
    <n v="1"/>
    <n v="34"/>
  </r>
  <r>
    <x v="10"/>
    <x v="3"/>
    <x v="13"/>
    <x v="64"/>
    <x v="312"/>
    <n v="135"/>
    <n v="2"/>
    <n v="1"/>
    <n v="26"/>
  </r>
  <r>
    <x v="17"/>
    <x v="3"/>
    <x v="9"/>
    <x v="124"/>
    <x v="313"/>
    <n v="197"/>
    <n v="1"/>
    <n v="1"/>
    <n v="31"/>
  </r>
  <r>
    <x v="0"/>
    <x v="1"/>
    <x v="4"/>
    <x v="75"/>
    <x v="314"/>
    <n v="242"/>
    <n v="2"/>
    <n v="1"/>
    <n v="29"/>
  </r>
  <r>
    <x v="23"/>
    <x v="2"/>
    <x v="0"/>
    <x v="1"/>
    <x v="14"/>
    <n v="25"/>
    <n v="8"/>
    <n v="3"/>
    <n v="26"/>
  </r>
  <r>
    <x v="13"/>
    <x v="2"/>
    <x v="0"/>
    <x v="140"/>
    <x v="315"/>
    <n v="252"/>
    <n v="5"/>
    <n v="2"/>
    <n v="30"/>
  </r>
  <r>
    <x v="22"/>
    <x v="3"/>
    <x v="17"/>
    <x v="43"/>
    <x v="316"/>
    <n v="415"/>
    <n v="5"/>
    <n v="2"/>
    <n v="33"/>
  </r>
  <r>
    <x v="23"/>
    <x v="3"/>
    <x v="18"/>
    <x v="0"/>
    <x v="317"/>
    <n v="348"/>
    <n v="1"/>
    <n v="1"/>
    <n v="25"/>
  </r>
  <r>
    <x v="13"/>
    <x v="3"/>
    <x v="6"/>
    <x v="122"/>
    <x v="318"/>
    <n v="211"/>
    <n v="5"/>
    <n v="2"/>
    <n v="29"/>
  </r>
  <r>
    <x v="7"/>
    <x v="1"/>
    <x v="3"/>
    <x v="141"/>
    <x v="319"/>
    <n v="81"/>
    <n v="5"/>
    <n v="2"/>
    <n v="24"/>
  </r>
  <r>
    <x v="15"/>
    <x v="0"/>
    <x v="14"/>
    <x v="10"/>
    <x v="320"/>
    <n v="145"/>
    <n v="1"/>
    <n v="1"/>
    <n v="25"/>
  </r>
  <r>
    <x v="13"/>
    <x v="2"/>
    <x v="16"/>
    <x v="132"/>
    <x v="122"/>
    <n v="74"/>
    <n v="6"/>
    <n v="2"/>
    <n v="28"/>
  </r>
  <r>
    <x v="1"/>
    <x v="4"/>
    <x v="20"/>
    <x v="15"/>
    <x v="321"/>
    <n v="21"/>
    <n v="2"/>
    <n v="1"/>
    <n v="31"/>
  </r>
  <r>
    <x v="21"/>
    <x v="2"/>
    <x v="4"/>
    <x v="93"/>
    <x v="322"/>
    <n v="101"/>
    <n v="1"/>
    <n v="1"/>
    <n v="23"/>
  </r>
  <r>
    <x v="16"/>
    <x v="1"/>
    <x v="11"/>
    <x v="138"/>
    <x v="323"/>
    <n v="91"/>
    <n v="5"/>
    <n v="2"/>
    <n v="32"/>
  </r>
  <r>
    <x v="24"/>
    <x v="2"/>
    <x v="3"/>
    <x v="45"/>
    <x v="267"/>
    <n v="54"/>
    <n v="5"/>
    <n v="2"/>
    <n v="30"/>
  </r>
  <r>
    <x v="9"/>
    <x v="4"/>
    <x v="16"/>
    <x v="82"/>
    <x v="324"/>
    <n v="368"/>
    <n v="1"/>
    <n v="1"/>
    <n v="27"/>
  </r>
  <r>
    <x v="16"/>
    <x v="5"/>
    <x v="4"/>
    <x v="132"/>
    <x v="325"/>
    <n v="409"/>
    <n v="6"/>
    <n v="2"/>
    <n v="31"/>
  </r>
  <r>
    <x v="4"/>
    <x v="0"/>
    <x v="5"/>
    <x v="135"/>
    <x v="326"/>
    <n v="104"/>
    <n v="7"/>
    <n v="3"/>
    <n v="41"/>
  </r>
  <r>
    <x v="5"/>
    <x v="0"/>
    <x v="8"/>
    <x v="100"/>
    <x v="327"/>
    <n v="164"/>
    <n v="4"/>
    <n v="2"/>
    <n v="33"/>
  </r>
  <r>
    <x v="23"/>
    <x v="4"/>
    <x v="20"/>
    <x v="35"/>
    <x v="328"/>
    <n v="76"/>
    <n v="4"/>
    <n v="2"/>
    <n v="24"/>
  </r>
  <r>
    <x v="3"/>
    <x v="1"/>
    <x v="2"/>
    <x v="0"/>
    <x v="329"/>
    <n v="178"/>
    <n v="1"/>
    <n v="1"/>
    <n v="30"/>
  </r>
  <r>
    <x v="15"/>
    <x v="2"/>
    <x v="8"/>
    <x v="9"/>
    <x v="330"/>
    <n v="31"/>
    <n v="7"/>
    <n v="3"/>
    <n v="24"/>
  </r>
  <r>
    <x v="12"/>
    <x v="4"/>
    <x v="3"/>
    <x v="7"/>
    <x v="311"/>
    <n v="352"/>
    <n v="3"/>
    <n v="1"/>
    <n v="34"/>
  </r>
  <r>
    <x v="21"/>
    <x v="2"/>
    <x v="15"/>
    <x v="103"/>
    <x v="331"/>
    <n v="169"/>
    <n v="3"/>
    <n v="1"/>
    <n v="22"/>
  </r>
  <r>
    <x v="4"/>
    <x v="2"/>
    <x v="16"/>
    <x v="142"/>
    <x v="332"/>
    <n v="223"/>
    <n v="2"/>
    <n v="1"/>
    <n v="40"/>
  </r>
  <r>
    <x v="3"/>
    <x v="4"/>
    <x v="7"/>
    <x v="28"/>
    <x v="333"/>
    <n v="146"/>
    <n v="6"/>
    <n v="2"/>
    <n v="29"/>
  </r>
  <r>
    <x v="2"/>
    <x v="4"/>
    <x v="13"/>
    <x v="27"/>
    <x v="334"/>
    <n v="112"/>
    <n v="5"/>
    <n v="2"/>
    <n v="31"/>
  </r>
  <r>
    <x v="9"/>
    <x v="0"/>
    <x v="11"/>
    <x v="53"/>
    <x v="335"/>
    <n v="284"/>
    <n v="1"/>
    <n v="1"/>
    <n v="26"/>
  </r>
  <r>
    <x v="14"/>
    <x v="4"/>
    <x v="17"/>
    <x v="111"/>
    <x v="336"/>
    <n v="139"/>
    <n v="3"/>
    <n v="1"/>
    <n v="31"/>
  </r>
  <r>
    <x v="11"/>
    <x v="5"/>
    <x v="11"/>
    <x v="143"/>
    <x v="337"/>
    <n v="309"/>
    <n v="2"/>
    <n v="1"/>
    <n v="23"/>
  </r>
  <r>
    <x v="6"/>
    <x v="1"/>
    <x v="20"/>
    <x v="75"/>
    <x v="281"/>
    <n v="100"/>
    <n v="2"/>
    <n v="1"/>
    <n v="38"/>
  </r>
  <r>
    <x v="5"/>
    <x v="4"/>
    <x v="8"/>
    <x v="144"/>
    <x v="282"/>
    <n v="42"/>
    <n v="5"/>
    <n v="2"/>
    <n v="32"/>
  </r>
  <r>
    <x v="13"/>
    <x v="4"/>
    <x v="13"/>
    <x v="107"/>
    <x v="338"/>
    <n v="24"/>
    <n v="6"/>
    <n v="2"/>
    <n v="27"/>
  </r>
  <r>
    <x v="5"/>
    <x v="1"/>
    <x v="6"/>
    <x v="145"/>
    <x v="339"/>
    <n v="83"/>
    <n v="8"/>
    <n v="3"/>
    <n v="31"/>
  </r>
  <r>
    <x v="18"/>
    <x v="3"/>
    <x v="15"/>
    <x v="36"/>
    <x v="340"/>
    <n v="234"/>
    <n v="7"/>
    <n v="3"/>
    <n v="24"/>
  </r>
  <r>
    <x v="16"/>
    <x v="0"/>
    <x v="15"/>
    <x v="102"/>
    <x v="341"/>
    <n v="118"/>
    <n v="1"/>
    <n v="1"/>
    <n v="30"/>
  </r>
  <r>
    <x v="1"/>
    <x v="5"/>
    <x v="15"/>
    <x v="4"/>
    <x v="342"/>
    <n v="46"/>
    <n v="2"/>
    <n v="1"/>
    <n v="30"/>
  </r>
  <r>
    <x v="18"/>
    <x v="3"/>
    <x v="16"/>
    <x v="111"/>
    <x v="343"/>
    <n v="144"/>
    <n v="3"/>
    <n v="1"/>
    <n v="23"/>
  </r>
  <r>
    <x v="4"/>
    <x v="3"/>
    <x v="19"/>
    <x v="91"/>
    <x v="344"/>
    <n v="47"/>
    <n v="4"/>
    <n v="2"/>
    <n v="39"/>
  </r>
  <r>
    <x v="17"/>
    <x v="2"/>
    <x v="10"/>
    <x v="146"/>
    <x v="345"/>
    <n v="41"/>
    <n v="5"/>
    <n v="2"/>
    <n v="30"/>
  </r>
  <r>
    <x v="11"/>
    <x v="2"/>
    <x v="12"/>
    <x v="130"/>
    <x v="346"/>
    <n v="275"/>
    <n v="6"/>
    <n v="2"/>
    <n v="22"/>
  </r>
  <r>
    <x v="12"/>
    <x v="5"/>
    <x v="3"/>
    <x v="23"/>
    <x v="347"/>
    <n v="370"/>
    <n v="2"/>
    <n v="1"/>
    <n v="33"/>
  </r>
  <r>
    <x v="6"/>
    <x v="4"/>
    <x v="10"/>
    <x v="63"/>
    <x v="348"/>
    <n v="138"/>
    <n v="5"/>
    <n v="2"/>
    <n v="37"/>
  </r>
  <r>
    <x v="13"/>
    <x v="3"/>
    <x v="19"/>
    <x v="105"/>
    <x v="349"/>
    <n v="215"/>
    <n v="2"/>
    <n v="1"/>
    <n v="26"/>
  </r>
  <r>
    <x v="1"/>
    <x v="0"/>
    <x v="1"/>
    <x v="36"/>
    <x v="350"/>
    <n v="134"/>
    <n v="7"/>
    <n v="3"/>
    <n v="29"/>
  </r>
  <r>
    <x v="11"/>
    <x v="5"/>
    <x v="12"/>
    <x v="67"/>
    <x v="351"/>
    <n v="336"/>
    <n v="1"/>
    <n v="1"/>
    <n v="21"/>
  </r>
  <r>
    <x v="7"/>
    <x v="3"/>
    <x v="21"/>
    <x v="32"/>
    <x v="352"/>
    <n v="280"/>
    <n v="8"/>
    <n v="3"/>
    <n v="23"/>
  </r>
  <r>
    <x v="12"/>
    <x v="4"/>
    <x v="6"/>
    <x v="12"/>
    <x v="353"/>
    <n v="352"/>
    <n v="7"/>
    <n v="3"/>
    <n v="32"/>
  </r>
  <r>
    <x v="6"/>
    <x v="4"/>
    <x v="0"/>
    <x v="63"/>
    <x v="354"/>
    <n v="150"/>
    <n v="5"/>
    <n v="2"/>
    <n v="36"/>
  </r>
  <r>
    <x v="10"/>
    <x v="3"/>
    <x v="8"/>
    <x v="141"/>
    <x v="355"/>
    <n v="177"/>
    <n v="5"/>
    <n v="2"/>
    <n v="25"/>
  </r>
  <r>
    <x v="8"/>
    <x v="1"/>
    <x v="9"/>
    <x v="82"/>
    <x v="356"/>
    <n v="142"/>
    <n v="1"/>
    <n v="1"/>
    <n v="28"/>
  </r>
  <r>
    <x v="11"/>
    <x v="0"/>
    <x v="7"/>
    <x v="5"/>
    <x v="357"/>
    <n v="12"/>
    <n v="6"/>
    <n v="2"/>
    <n v="20"/>
  </r>
  <r>
    <x v="6"/>
    <x v="3"/>
    <x v="19"/>
    <x v="97"/>
    <x v="358"/>
    <n v="24"/>
    <n v="7"/>
    <n v="3"/>
    <n v="35"/>
  </r>
  <r>
    <x v="24"/>
    <x v="5"/>
    <x v="12"/>
    <x v="147"/>
    <x v="359"/>
    <n v="183"/>
    <n v="8"/>
    <n v="3"/>
    <n v="29"/>
  </r>
  <r>
    <x v="6"/>
    <x v="4"/>
    <x v="7"/>
    <x v="82"/>
    <x v="360"/>
    <n v="147"/>
    <n v="1"/>
    <n v="1"/>
    <n v="34"/>
  </r>
  <r>
    <x v="16"/>
    <x v="1"/>
    <x v="12"/>
    <x v="148"/>
    <x v="361"/>
    <n v="137"/>
    <n v="8"/>
    <n v="3"/>
    <n v="29"/>
  </r>
  <r>
    <x v="9"/>
    <x v="4"/>
    <x v="6"/>
    <x v="41"/>
    <x v="362"/>
    <n v="13"/>
    <n v="4"/>
    <n v="2"/>
    <n v="25"/>
  </r>
  <r>
    <x v="9"/>
    <x v="0"/>
    <x v="0"/>
    <x v="28"/>
    <x v="363"/>
    <n v="2"/>
    <n v="6"/>
    <n v="2"/>
    <n v="24"/>
  </r>
  <r>
    <x v="12"/>
    <x v="1"/>
    <x v="18"/>
    <x v="4"/>
    <x v="350"/>
    <n v="261"/>
    <n v="2"/>
    <n v="1"/>
    <n v="31"/>
  </r>
  <r>
    <x v="22"/>
    <x v="0"/>
    <x v="3"/>
    <x v="72"/>
    <x v="364"/>
    <n v="84"/>
    <n v="3"/>
    <n v="1"/>
    <n v="32"/>
  </r>
  <r>
    <x v="2"/>
    <x v="1"/>
    <x v="8"/>
    <x v="136"/>
    <x v="365"/>
    <n v="68"/>
    <n v="6"/>
    <n v="2"/>
    <n v="30"/>
  </r>
  <r>
    <x v="7"/>
    <x v="2"/>
    <x v="10"/>
    <x v="14"/>
    <x v="366"/>
    <n v="105"/>
    <n v="1"/>
    <n v="1"/>
    <n v="22"/>
  </r>
  <r>
    <x v="4"/>
    <x v="3"/>
    <x v="14"/>
    <x v="39"/>
    <x v="149"/>
    <n v="40"/>
    <n v="6"/>
    <n v="2"/>
    <n v="38"/>
  </r>
  <r>
    <x v="19"/>
    <x v="0"/>
    <x v="9"/>
    <x v="123"/>
    <x v="367"/>
    <n v="65"/>
    <n v="5"/>
    <n v="2"/>
    <n v="28"/>
  </r>
  <r>
    <x v="20"/>
    <x v="1"/>
    <x v="11"/>
    <x v="35"/>
    <x v="368"/>
    <n v="107"/>
    <n v="4"/>
    <n v="2"/>
    <n v="33"/>
  </r>
  <r>
    <x v="10"/>
    <x v="3"/>
    <x v="20"/>
    <x v="60"/>
    <x v="99"/>
    <n v="227"/>
    <n v="1"/>
    <n v="1"/>
    <n v="24"/>
  </r>
  <r>
    <x v="19"/>
    <x v="3"/>
    <x v="10"/>
    <x v="72"/>
    <x v="369"/>
    <n v="39"/>
    <n v="3"/>
    <n v="1"/>
    <n v="27"/>
  </r>
  <r>
    <x v="8"/>
    <x v="3"/>
    <x v="5"/>
    <x v="41"/>
    <x v="370"/>
    <n v="84"/>
    <n v="4"/>
    <n v="2"/>
    <n v="27"/>
  </r>
  <r>
    <x v="12"/>
    <x v="0"/>
    <x v="16"/>
    <x v="45"/>
    <x v="371"/>
    <n v="100"/>
    <n v="5"/>
    <n v="2"/>
    <n v="30"/>
  </r>
  <r>
    <x v="4"/>
    <x v="2"/>
    <x v="17"/>
    <x v="20"/>
    <x v="162"/>
    <n v="120"/>
    <n v="2"/>
    <n v="1"/>
    <n v="37"/>
  </r>
  <r>
    <x v="17"/>
    <x v="4"/>
    <x v="17"/>
    <x v="93"/>
    <x v="372"/>
    <n v="257"/>
    <n v="1"/>
    <n v="1"/>
    <n v="29"/>
  </r>
  <r>
    <x v="13"/>
    <x v="5"/>
    <x v="7"/>
    <x v="24"/>
    <x v="373"/>
    <n v="85"/>
    <n v="2"/>
    <n v="1"/>
    <n v="25"/>
  </r>
  <r>
    <x v="9"/>
    <x v="5"/>
    <x v="7"/>
    <x v="85"/>
    <x v="350"/>
    <n v="178"/>
    <n v="3"/>
    <n v="1"/>
    <n v="23"/>
  </r>
  <r>
    <x v="22"/>
    <x v="3"/>
    <x v="20"/>
    <x v="131"/>
    <x v="289"/>
    <n v="151"/>
    <n v="2"/>
    <n v="1"/>
    <n v="31"/>
  </r>
  <r>
    <x v="9"/>
    <x v="1"/>
    <x v="9"/>
    <x v="66"/>
    <x v="374"/>
    <n v="142"/>
    <n v="3"/>
    <n v="1"/>
    <n v="22"/>
  </r>
  <r>
    <x v="24"/>
    <x v="0"/>
    <x v="14"/>
    <x v="67"/>
    <x v="173"/>
    <n v="226"/>
    <n v="1"/>
    <n v="1"/>
    <n v="28"/>
  </r>
  <r>
    <x v="24"/>
    <x v="4"/>
    <x v="14"/>
    <x v="58"/>
    <x v="375"/>
    <n v="341"/>
    <n v="2"/>
    <n v="1"/>
    <n v="27"/>
  </r>
  <r>
    <x v="17"/>
    <x v="3"/>
    <x v="7"/>
    <x v="83"/>
    <x v="207"/>
    <n v="140"/>
    <n v="3"/>
    <n v="1"/>
    <n v="28"/>
  </r>
  <r>
    <x v="23"/>
    <x v="1"/>
    <x v="14"/>
    <x v="88"/>
    <x v="376"/>
    <n v="330"/>
    <n v="8"/>
    <n v="3"/>
    <n v="23"/>
  </r>
  <r>
    <x v="2"/>
    <x v="1"/>
    <x v="15"/>
    <x v="65"/>
    <x v="369"/>
    <n v="73"/>
    <n v="5"/>
    <n v="2"/>
    <n v="29"/>
  </r>
  <r>
    <x v="1"/>
    <x v="1"/>
    <x v="12"/>
    <x v="149"/>
    <x v="377"/>
    <n v="4"/>
    <n v="4"/>
    <n v="2"/>
    <n v="28"/>
  </r>
  <r>
    <x v="3"/>
    <x v="3"/>
    <x v="0"/>
    <x v="30"/>
    <x v="378"/>
    <n v="285"/>
    <n v="6"/>
    <n v="2"/>
    <n v="28"/>
  </r>
  <r>
    <x v="23"/>
    <x v="3"/>
    <x v="14"/>
    <x v="26"/>
    <x v="379"/>
    <n v="60"/>
    <n v="6"/>
    <n v="2"/>
    <n v="22"/>
  </r>
  <r>
    <x v="7"/>
    <x v="5"/>
    <x v="20"/>
    <x v="1"/>
    <x v="380"/>
    <n v="101"/>
    <n v="8"/>
    <n v="3"/>
    <n v="21"/>
  </r>
  <r>
    <x v="16"/>
    <x v="4"/>
    <x v="11"/>
    <x v="26"/>
    <x v="381"/>
    <n v="58"/>
    <n v="6"/>
    <n v="2"/>
    <n v="28"/>
  </r>
  <r>
    <x v="6"/>
    <x v="1"/>
    <x v="5"/>
    <x v="86"/>
    <x v="382"/>
    <n v="45"/>
    <n v="6"/>
    <n v="2"/>
    <n v="33"/>
  </r>
  <r>
    <x v="4"/>
    <x v="3"/>
    <x v="17"/>
    <x v="110"/>
    <x v="383"/>
    <n v="281"/>
    <n v="5"/>
    <n v="2"/>
    <n v="36"/>
  </r>
  <r>
    <x v="17"/>
    <x v="4"/>
    <x v="9"/>
    <x v="146"/>
    <x v="384"/>
    <n v="138"/>
    <n v="5"/>
    <n v="2"/>
    <n v="27"/>
  </r>
  <r>
    <x v="4"/>
    <x v="1"/>
    <x v="8"/>
    <x v="74"/>
    <x v="135"/>
    <n v="322"/>
    <n v="8"/>
    <n v="3"/>
    <n v="35"/>
  </r>
  <r>
    <x v="24"/>
    <x v="3"/>
    <x v="10"/>
    <x v="42"/>
    <x v="385"/>
    <n v="85"/>
    <n v="7"/>
    <n v="3"/>
    <n v="26"/>
  </r>
  <r>
    <x v="2"/>
    <x v="0"/>
    <x v="19"/>
    <x v="45"/>
    <x v="386"/>
    <n v="409"/>
    <n v="5"/>
    <n v="2"/>
    <n v="28"/>
  </r>
  <r>
    <x v="3"/>
    <x v="2"/>
    <x v="6"/>
    <x v="107"/>
    <x v="387"/>
    <n v="182"/>
    <n v="6"/>
    <n v="2"/>
    <n v="27"/>
  </r>
  <r>
    <x v="12"/>
    <x v="2"/>
    <x v="3"/>
    <x v="6"/>
    <x v="388"/>
    <n v="467"/>
    <n v="1"/>
    <n v="1"/>
    <n v="29"/>
  </r>
  <r>
    <x v="24"/>
    <x v="4"/>
    <x v="10"/>
    <x v="12"/>
    <x v="389"/>
    <n v="14"/>
    <n v="7"/>
    <n v="3"/>
    <n v="25"/>
  </r>
  <r>
    <x v="6"/>
    <x v="5"/>
    <x v="0"/>
    <x v="82"/>
    <x v="390"/>
    <n v="178"/>
    <n v="1"/>
    <n v="1"/>
    <n v="32"/>
  </r>
  <r>
    <x v="16"/>
    <x v="0"/>
    <x v="7"/>
    <x v="28"/>
    <x v="391"/>
    <n v="191"/>
    <n v="6"/>
    <n v="2"/>
    <n v="27"/>
  </r>
  <r>
    <x v="10"/>
    <x v="2"/>
    <x v="21"/>
    <x v="132"/>
    <x v="392"/>
    <n v="317"/>
    <n v="6"/>
    <n v="2"/>
    <n v="23"/>
  </r>
  <r>
    <x v="5"/>
    <x v="5"/>
    <x v="0"/>
    <x v="114"/>
    <x v="393"/>
    <n v="410"/>
    <n v="7"/>
    <n v="3"/>
    <n v="30"/>
  </r>
  <r>
    <x v="13"/>
    <x v="4"/>
    <x v="2"/>
    <x v="75"/>
    <x v="362"/>
    <n v="137"/>
    <n v="2"/>
    <n v="1"/>
    <n v="24"/>
  </r>
  <r>
    <x v="14"/>
    <x v="5"/>
    <x v="3"/>
    <x v="1"/>
    <x v="394"/>
    <n v="12"/>
    <n v="8"/>
    <n v="3"/>
    <n v="30"/>
  </r>
  <r>
    <x v="4"/>
    <x v="2"/>
    <x v="11"/>
    <x v="136"/>
    <x v="23"/>
    <n v="254"/>
    <n v="6"/>
    <n v="2"/>
    <n v="34"/>
  </r>
  <r>
    <x v="21"/>
    <x v="3"/>
    <x v="12"/>
    <x v="6"/>
    <x v="395"/>
    <n v="24"/>
    <n v="1"/>
    <n v="1"/>
    <n v="21"/>
  </r>
  <r>
    <x v="2"/>
    <x v="0"/>
    <x v="11"/>
    <x v="134"/>
    <x v="396"/>
    <n v="232"/>
    <n v="5"/>
    <n v="2"/>
    <n v="27"/>
  </r>
  <r>
    <x v="19"/>
    <x v="2"/>
    <x v="1"/>
    <x v="62"/>
    <x v="397"/>
    <n v="233"/>
    <n v="8"/>
    <n v="3"/>
    <n v="26"/>
  </r>
  <r>
    <x v="21"/>
    <x v="2"/>
    <x v="3"/>
    <x v="150"/>
    <x v="398"/>
    <n v="118"/>
    <n v="3"/>
    <n v="1"/>
    <n v="20"/>
  </r>
  <r>
    <x v="13"/>
    <x v="1"/>
    <x v="20"/>
    <x v="21"/>
    <x v="153"/>
    <n v="543"/>
    <n v="5"/>
    <n v="2"/>
    <n v="23"/>
  </r>
  <r>
    <x v="10"/>
    <x v="4"/>
    <x v="9"/>
    <x v="28"/>
    <x v="399"/>
    <n v="223"/>
    <n v="6"/>
    <n v="2"/>
    <n v="22"/>
  </r>
  <r>
    <x v="19"/>
    <x v="5"/>
    <x v="10"/>
    <x v="0"/>
    <x v="400"/>
    <n v="204"/>
    <n v="1"/>
    <n v="1"/>
    <n v="25"/>
  </r>
  <r>
    <x v="0"/>
    <x v="2"/>
    <x v="9"/>
    <x v="102"/>
    <x v="401"/>
    <n v="65"/>
    <n v="1"/>
    <n v="1"/>
    <n v="28"/>
  </r>
  <r>
    <x v="10"/>
    <x v="4"/>
    <x v="0"/>
    <x v="142"/>
    <x v="402"/>
    <n v="53"/>
    <n v="2"/>
    <n v="1"/>
    <n v="21"/>
  </r>
  <r>
    <x v="14"/>
    <x v="3"/>
    <x v="12"/>
    <x v="53"/>
    <x v="403"/>
    <n v="469"/>
    <n v="1"/>
    <n v="1"/>
    <n v="29"/>
  </r>
  <r>
    <x v="22"/>
    <x v="4"/>
    <x v="14"/>
    <x v="116"/>
    <x v="404"/>
    <n v="213"/>
    <n v="5"/>
    <n v="2"/>
    <n v="30"/>
  </r>
  <r>
    <x v="19"/>
    <x v="4"/>
    <x v="12"/>
    <x v="123"/>
    <x v="405"/>
    <n v="5"/>
    <n v="5"/>
    <n v="2"/>
    <n v="24"/>
  </r>
  <r>
    <x v="8"/>
    <x v="3"/>
    <x v="13"/>
    <x v="151"/>
    <x v="164"/>
    <n v="147"/>
    <n v="4"/>
    <n v="2"/>
    <n v="26"/>
  </r>
  <r>
    <x v="4"/>
    <x v="5"/>
    <x v="10"/>
    <x v="25"/>
    <x v="283"/>
    <n v="74"/>
    <n v="7"/>
    <n v="3"/>
    <n v="33"/>
  </r>
  <r>
    <x v="22"/>
    <x v="0"/>
    <x v="10"/>
    <x v="129"/>
    <x v="406"/>
    <n v="163"/>
    <n v="7"/>
    <n v="3"/>
    <n v="29"/>
  </r>
  <r>
    <x v="23"/>
    <x v="4"/>
    <x v="0"/>
    <x v="84"/>
    <x v="407"/>
    <n v="248"/>
    <n v="2"/>
    <n v="1"/>
    <n v="21"/>
  </r>
  <r>
    <x v="20"/>
    <x v="4"/>
    <x v="7"/>
    <x v="152"/>
    <x v="279"/>
    <n v="138"/>
    <n v="2"/>
    <n v="1"/>
    <n v="32"/>
  </r>
  <r>
    <x v="2"/>
    <x v="2"/>
    <x v="20"/>
    <x v="51"/>
    <x v="80"/>
    <n v="151"/>
    <n v="7"/>
    <n v="3"/>
    <n v="26"/>
  </r>
  <r>
    <x v="9"/>
    <x v="1"/>
    <x v="6"/>
    <x v="106"/>
    <x v="408"/>
    <n v="139"/>
    <n v="5"/>
    <n v="2"/>
    <n v="21"/>
  </r>
  <r>
    <x v="1"/>
    <x v="3"/>
    <x v="0"/>
    <x v="19"/>
    <x v="409"/>
    <n v="103"/>
    <n v="6"/>
    <n v="2"/>
    <n v="27"/>
  </r>
  <r>
    <x v="1"/>
    <x v="1"/>
    <x v="6"/>
    <x v="110"/>
    <x v="133"/>
    <n v="129"/>
    <n v="5"/>
    <n v="2"/>
    <n v="26"/>
  </r>
  <r>
    <x v="1"/>
    <x v="4"/>
    <x v="15"/>
    <x v="106"/>
    <x v="311"/>
    <n v="102"/>
    <n v="5"/>
    <n v="2"/>
    <n v="25"/>
  </r>
  <r>
    <x v="18"/>
    <x v="4"/>
    <x v="7"/>
    <x v="23"/>
    <x v="410"/>
    <n v="37"/>
    <n v="2"/>
    <n v="1"/>
    <n v="22"/>
  </r>
  <r>
    <x v="8"/>
    <x v="3"/>
    <x v="8"/>
    <x v="71"/>
    <x v="411"/>
    <n v="31"/>
    <n v="3"/>
    <n v="1"/>
    <n v="25"/>
  </r>
  <r>
    <x v="2"/>
    <x v="4"/>
    <x v="5"/>
    <x v="102"/>
    <x v="117"/>
    <n v="227"/>
    <n v="1"/>
    <n v="1"/>
    <n v="25"/>
  </r>
  <r>
    <x v="8"/>
    <x v="3"/>
    <x v="0"/>
    <x v="84"/>
    <x v="412"/>
    <n v="145"/>
    <n v="2"/>
    <n v="1"/>
    <n v="24"/>
  </r>
  <r>
    <x v="17"/>
    <x v="5"/>
    <x v="1"/>
    <x v="1"/>
    <x v="413"/>
    <n v="90"/>
    <n v="8"/>
    <n v="3"/>
    <n v="26"/>
  </r>
  <r>
    <x v="12"/>
    <x v="3"/>
    <x v="3"/>
    <x v="33"/>
    <x v="414"/>
    <n v="59"/>
    <n v="5"/>
    <n v="2"/>
    <n v="28"/>
  </r>
  <r>
    <x v="15"/>
    <x v="4"/>
    <x v="14"/>
    <x v="57"/>
    <x v="62"/>
    <n v="60"/>
    <n v="7"/>
    <n v="3"/>
    <n v="23"/>
  </r>
  <r>
    <x v="19"/>
    <x v="2"/>
    <x v="2"/>
    <x v="8"/>
    <x v="415"/>
    <n v="148"/>
    <n v="4"/>
    <n v="2"/>
    <n v="23"/>
  </r>
  <r>
    <x v="17"/>
    <x v="1"/>
    <x v="1"/>
    <x v="30"/>
    <x v="416"/>
    <n v="22"/>
    <n v="6"/>
    <n v="2"/>
    <n v="25"/>
  </r>
  <r>
    <x v="14"/>
    <x v="0"/>
    <x v="6"/>
    <x v="121"/>
    <x v="289"/>
    <n v="142"/>
    <n v="3"/>
    <n v="1"/>
    <n v="28"/>
  </r>
  <r>
    <x v="5"/>
    <x v="4"/>
    <x v="13"/>
    <x v="87"/>
    <x v="417"/>
    <n v="93"/>
    <n v="3"/>
    <n v="1"/>
    <n v="29"/>
  </r>
  <r>
    <x v="4"/>
    <x v="5"/>
    <x v="17"/>
    <x v="86"/>
    <x v="418"/>
    <n v="208"/>
    <n v="6"/>
    <n v="2"/>
    <n v="32"/>
  </r>
  <r>
    <x v="2"/>
    <x v="0"/>
    <x v="9"/>
    <x v="30"/>
    <x v="419"/>
    <n v="42"/>
    <n v="6"/>
    <n v="2"/>
    <n v="24"/>
  </r>
  <r>
    <x v="20"/>
    <x v="1"/>
    <x v="0"/>
    <x v="12"/>
    <x v="420"/>
    <n v="120"/>
    <n v="7"/>
    <n v="3"/>
    <n v="31"/>
  </r>
  <r>
    <x v="10"/>
    <x v="5"/>
    <x v="2"/>
    <x v="153"/>
    <x v="421"/>
    <n v="159"/>
    <n v="8"/>
    <n v="3"/>
    <n v="20"/>
  </r>
  <r>
    <x v="8"/>
    <x v="0"/>
    <x v="0"/>
    <x v="2"/>
    <x v="340"/>
    <n v="316"/>
    <n v="7"/>
    <n v="3"/>
    <n v="23"/>
  </r>
  <r>
    <x v="8"/>
    <x v="4"/>
    <x v="1"/>
    <x v="74"/>
    <x v="422"/>
    <n v="47"/>
    <n v="8"/>
    <n v="3"/>
    <n v="22"/>
  </r>
  <r>
    <x v="15"/>
    <x v="5"/>
    <x v="8"/>
    <x v="154"/>
    <x v="423"/>
    <n v="233"/>
    <n v="1"/>
    <n v="1"/>
    <n v="22"/>
  </r>
  <r>
    <x v="3"/>
    <x v="2"/>
    <x v="21"/>
    <x v="72"/>
    <x v="424"/>
    <n v="384"/>
    <n v="3"/>
    <n v="1"/>
    <n v="26"/>
  </r>
  <r>
    <x v="11"/>
    <x v="3"/>
    <x v="13"/>
    <x v="74"/>
    <x v="425"/>
    <n v="4"/>
    <n v="8"/>
    <n v="3"/>
    <n v="19"/>
  </r>
  <r>
    <x v="24"/>
    <x v="0"/>
    <x v="2"/>
    <x v="35"/>
    <x v="426"/>
    <n v="260"/>
    <n v="4"/>
    <n v="2"/>
    <n v="24"/>
  </r>
  <r>
    <x v="16"/>
    <x v="4"/>
    <x v="10"/>
    <x v="54"/>
    <x v="427"/>
    <n v="22"/>
    <n v="3"/>
    <n v="1"/>
    <n v="26"/>
  </r>
  <r>
    <x v="21"/>
    <x v="4"/>
    <x v="17"/>
    <x v="98"/>
    <x v="428"/>
    <n v="18"/>
    <n v="5"/>
    <n v="2"/>
    <n v="19"/>
  </r>
  <r>
    <x v="6"/>
    <x v="3"/>
    <x v="15"/>
    <x v="107"/>
    <x v="429"/>
    <n v="42"/>
    <n v="6"/>
    <n v="2"/>
    <n v="31"/>
  </r>
  <r>
    <x v="0"/>
    <x v="3"/>
    <x v="5"/>
    <x v="49"/>
    <x v="430"/>
    <n v="73"/>
    <n v="4"/>
    <n v="2"/>
    <n v="27"/>
  </r>
  <r>
    <x v="0"/>
    <x v="4"/>
    <x v="3"/>
    <x v="2"/>
    <x v="431"/>
    <n v="154"/>
    <n v="7"/>
    <n v="3"/>
    <n v="26"/>
  </r>
  <r>
    <x v="22"/>
    <x v="1"/>
    <x v="0"/>
    <x v="32"/>
    <x v="432"/>
    <n v="71"/>
    <n v="8"/>
    <n v="3"/>
    <n v="28"/>
  </r>
  <r>
    <x v="0"/>
    <x v="1"/>
    <x v="8"/>
    <x v="4"/>
    <x v="433"/>
    <n v="127"/>
    <n v="2"/>
    <n v="1"/>
    <n v="25"/>
  </r>
  <r>
    <x v="10"/>
    <x v="5"/>
    <x v="17"/>
    <x v="122"/>
    <x v="434"/>
    <n v="224"/>
    <n v="5"/>
    <n v="2"/>
    <n v="19"/>
  </r>
  <r>
    <x v="16"/>
    <x v="2"/>
    <x v="21"/>
    <x v="143"/>
    <x v="435"/>
    <n v="223"/>
    <n v="2"/>
    <n v="1"/>
    <n v="25"/>
  </r>
  <r>
    <x v="13"/>
    <x v="0"/>
    <x v="21"/>
    <x v="7"/>
    <x v="436"/>
    <n v="284"/>
    <n v="3"/>
    <n v="1"/>
    <n v="22"/>
  </r>
  <r>
    <x v="7"/>
    <x v="4"/>
    <x v="9"/>
    <x v="55"/>
    <x v="437"/>
    <n v="73"/>
    <n v="6"/>
    <n v="2"/>
    <n v="20"/>
  </r>
  <r>
    <x v="9"/>
    <x v="5"/>
    <x v="15"/>
    <x v="66"/>
    <x v="438"/>
    <n v="112"/>
    <n v="3"/>
    <n v="1"/>
    <n v="20"/>
  </r>
  <r>
    <x v="16"/>
    <x v="2"/>
    <x v="13"/>
    <x v="55"/>
    <x v="439"/>
    <n v="85"/>
    <n v="6"/>
    <n v="2"/>
    <n v="24"/>
  </r>
  <r>
    <x v="4"/>
    <x v="3"/>
    <x v="10"/>
    <x v="20"/>
    <x v="440"/>
    <n v="270"/>
    <n v="2"/>
    <n v="1"/>
    <n v="31"/>
  </r>
  <r>
    <x v="22"/>
    <x v="0"/>
    <x v="4"/>
    <x v="14"/>
    <x v="295"/>
    <n v="45"/>
    <n v="1"/>
    <n v="1"/>
    <n v="27"/>
  </r>
  <r>
    <x v="22"/>
    <x v="2"/>
    <x v="0"/>
    <x v="138"/>
    <x v="441"/>
    <n v="153"/>
    <n v="5"/>
    <n v="2"/>
    <n v="26"/>
  </r>
  <r>
    <x v="14"/>
    <x v="5"/>
    <x v="4"/>
    <x v="2"/>
    <x v="163"/>
    <n v="7"/>
    <n v="7"/>
    <n v="3"/>
    <n v="27"/>
  </r>
  <r>
    <x v="7"/>
    <x v="2"/>
    <x v="19"/>
    <x v="38"/>
    <x v="442"/>
    <n v="51"/>
    <n v="8"/>
    <n v="3"/>
    <n v="19"/>
  </r>
  <r>
    <x v="10"/>
    <x v="2"/>
    <x v="5"/>
    <x v="155"/>
    <x v="443"/>
    <n v="67"/>
    <n v="8"/>
    <n v="3"/>
    <n v="18"/>
  </r>
  <r>
    <x v="11"/>
    <x v="0"/>
    <x v="4"/>
    <x v="10"/>
    <x v="172"/>
    <n v="194"/>
    <n v="1"/>
    <n v="1"/>
    <n v="18"/>
  </r>
  <r>
    <x v="5"/>
    <x v="2"/>
    <x v="6"/>
    <x v="52"/>
    <x v="444"/>
    <n v="116"/>
    <n v="3"/>
    <n v="1"/>
    <n v="28"/>
  </r>
  <r>
    <x v="11"/>
    <x v="2"/>
    <x v="18"/>
    <x v="109"/>
    <x v="445"/>
    <n v="41"/>
    <n v="7"/>
    <n v="3"/>
    <n v="17"/>
  </r>
  <r>
    <x v="20"/>
    <x v="3"/>
    <x v="9"/>
    <x v="11"/>
    <x v="446"/>
    <n v="111"/>
    <n v="3"/>
    <n v="1"/>
    <n v="30"/>
  </r>
  <r>
    <x v="12"/>
    <x v="4"/>
    <x v="1"/>
    <x v="62"/>
    <x v="447"/>
    <n v="334"/>
    <n v="8"/>
    <n v="3"/>
    <n v="27"/>
  </r>
  <r>
    <x v="13"/>
    <x v="4"/>
    <x v="8"/>
    <x v="91"/>
    <x v="7"/>
    <n v="155"/>
    <n v="4"/>
    <n v="2"/>
    <n v="21"/>
  </r>
  <r>
    <x v="17"/>
    <x v="0"/>
    <x v="11"/>
    <x v="66"/>
    <x v="448"/>
    <n v="407"/>
    <n v="3"/>
    <n v="1"/>
    <n v="24"/>
  </r>
  <r>
    <x v="18"/>
    <x v="0"/>
    <x v="10"/>
    <x v="97"/>
    <x v="449"/>
    <n v="52"/>
    <n v="7"/>
    <n v="3"/>
    <n v="21"/>
  </r>
  <r>
    <x v="22"/>
    <x v="4"/>
    <x v="7"/>
    <x v="45"/>
    <x v="450"/>
    <n v="138"/>
    <n v="5"/>
    <n v="2"/>
    <n v="25"/>
  </r>
  <r>
    <x v="5"/>
    <x v="1"/>
    <x v="3"/>
    <x v="52"/>
    <x v="227"/>
    <n v="70"/>
    <n v="3"/>
    <n v="1"/>
    <n v="27"/>
  </r>
  <r>
    <x v="11"/>
    <x v="3"/>
    <x v="1"/>
    <x v="21"/>
    <x v="312"/>
    <n v="149"/>
    <n v="5"/>
    <n v="2"/>
    <n v="16"/>
  </r>
  <r>
    <x v="11"/>
    <x v="0"/>
    <x v="15"/>
    <x v="39"/>
    <x v="451"/>
    <n v="179"/>
    <n v="6"/>
    <n v="2"/>
    <n v="15"/>
  </r>
  <r>
    <x v="6"/>
    <x v="4"/>
    <x v="4"/>
    <x v="90"/>
    <x v="452"/>
    <n v="353"/>
    <n v="7"/>
    <n v="3"/>
    <n v="30"/>
  </r>
  <r>
    <x v="12"/>
    <x v="3"/>
    <x v="0"/>
    <x v="133"/>
    <x v="149"/>
    <n v="97"/>
    <n v="6"/>
    <n v="2"/>
    <n v="26"/>
  </r>
  <r>
    <x v="17"/>
    <x v="4"/>
    <x v="11"/>
    <x v="65"/>
    <x v="453"/>
    <n v="60"/>
    <n v="5"/>
    <n v="2"/>
    <n v="23"/>
  </r>
  <r>
    <x v="5"/>
    <x v="4"/>
    <x v="9"/>
    <x v="122"/>
    <x v="454"/>
    <n v="5"/>
    <n v="5"/>
    <n v="2"/>
    <n v="26"/>
  </r>
  <r>
    <x v="6"/>
    <x v="5"/>
    <x v="15"/>
    <x v="145"/>
    <x v="455"/>
    <n v="182"/>
    <n v="8"/>
    <n v="3"/>
    <n v="29"/>
  </r>
  <r>
    <x v="1"/>
    <x v="1"/>
    <x v="18"/>
    <x v="100"/>
    <x v="317"/>
    <n v="114"/>
    <n v="4"/>
    <n v="2"/>
    <n v="24"/>
  </r>
  <r>
    <x v="19"/>
    <x v="4"/>
    <x v="20"/>
    <x v="138"/>
    <x v="456"/>
    <n v="46"/>
    <n v="5"/>
    <n v="2"/>
    <n v="22"/>
  </r>
  <r>
    <x v="23"/>
    <x v="4"/>
    <x v="4"/>
    <x v="145"/>
    <x v="457"/>
    <n v="320"/>
    <n v="8"/>
    <n v="3"/>
    <n v="20"/>
  </r>
  <r>
    <x v="21"/>
    <x v="2"/>
    <x v="17"/>
    <x v="62"/>
    <x v="458"/>
    <n v="178"/>
    <n v="8"/>
    <n v="3"/>
    <n v="18"/>
  </r>
  <r>
    <x v="5"/>
    <x v="1"/>
    <x v="12"/>
    <x v="110"/>
    <x v="459"/>
    <n v="170"/>
    <n v="5"/>
    <n v="2"/>
    <n v="25"/>
  </r>
  <r>
    <x v="10"/>
    <x v="4"/>
    <x v="15"/>
    <x v="131"/>
    <x v="460"/>
    <n v="67"/>
    <n v="2"/>
    <n v="1"/>
    <n v="17"/>
  </r>
  <r>
    <x v="21"/>
    <x v="4"/>
    <x v="6"/>
    <x v="130"/>
    <x v="461"/>
    <n v="301"/>
    <n v="6"/>
    <n v="2"/>
    <n v="17"/>
  </r>
  <r>
    <x v="22"/>
    <x v="0"/>
    <x v="18"/>
    <x v="27"/>
    <x v="462"/>
    <n v="134"/>
    <n v="5"/>
    <n v="2"/>
    <n v="24"/>
  </r>
  <r>
    <x v="3"/>
    <x v="5"/>
    <x v="0"/>
    <x v="69"/>
    <x v="95"/>
    <n v="211"/>
    <n v="4"/>
    <n v="2"/>
    <n v="25"/>
  </r>
  <r>
    <x v="21"/>
    <x v="5"/>
    <x v="21"/>
    <x v="109"/>
    <x v="463"/>
    <n v="151"/>
    <n v="7"/>
    <n v="3"/>
    <n v="16"/>
  </r>
  <r>
    <x v="24"/>
    <x v="1"/>
    <x v="2"/>
    <x v="59"/>
    <x v="464"/>
    <n v="208"/>
    <n v="1"/>
    <n v="1"/>
    <n v="23"/>
  </r>
  <r>
    <x v="3"/>
    <x v="1"/>
    <x v="18"/>
    <x v="153"/>
    <x v="134"/>
    <n v="134"/>
    <n v="8"/>
    <n v="3"/>
    <n v="24"/>
  </r>
  <r>
    <x v="2"/>
    <x v="5"/>
    <x v="16"/>
    <x v="131"/>
    <x v="465"/>
    <n v="49"/>
    <n v="2"/>
    <n v="1"/>
    <n v="23"/>
  </r>
  <r>
    <x v="7"/>
    <x v="1"/>
    <x v="5"/>
    <x v="52"/>
    <x v="466"/>
    <n v="204"/>
    <n v="3"/>
    <n v="1"/>
    <n v="18"/>
  </r>
  <r>
    <x v="20"/>
    <x v="2"/>
    <x v="4"/>
    <x v="30"/>
    <x v="467"/>
    <n v="34"/>
    <n v="6"/>
    <n v="2"/>
    <n v="29"/>
  </r>
  <r>
    <x v="23"/>
    <x v="2"/>
    <x v="12"/>
    <x v="154"/>
    <x v="468"/>
    <n v="91"/>
    <n v="1"/>
    <n v="1"/>
    <n v="19"/>
  </r>
  <r>
    <x v="6"/>
    <x v="4"/>
    <x v="11"/>
    <x v="2"/>
    <x v="469"/>
    <n v="130"/>
    <n v="7"/>
    <n v="3"/>
    <n v="28"/>
  </r>
  <r>
    <x v="9"/>
    <x v="3"/>
    <x v="0"/>
    <x v="60"/>
    <x v="470"/>
    <n v="107"/>
    <n v="1"/>
    <n v="1"/>
    <n v="19"/>
  </r>
  <r>
    <x v="12"/>
    <x v="0"/>
    <x v="4"/>
    <x v="50"/>
    <x v="471"/>
    <n v="121"/>
    <n v="8"/>
    <n v="3"/>
    <n v="25"/>
  </r>
  <r>
    <x v="12"/>
    <x v="4"/>
    <x v="2"/>
    <x v="61"/>
    <x v="472"/>
    <n v="339"/>
    <n v="8"/>
    <n v="3"/>
    <n v="24"/>
  </r>
  <r>
    <x v="6"/>
    <x v="3"/>
    <x v="14"/>
    <x v="26"/>
    <x v="338"/>
    <n v="321"/>
    <n v="6"/>
    <n v="2"/>
    <n v="27"/>
  </r>
  <r>
    <x v="11"/>
    <x v="4"/>
    <x v="19"/>
    <x v="14"/>
    <x v="473"/>
    <n v="9"/>
    <n v="1"/>
    <n v="1"/>
    <n v="14"/>
  </r>
  <r>
    <x v="20"/>
    <x v="4"/>
    <x v="12"/>
    <x v="94"/>
    <x v="474"/>
    <n v="69"/>
    <n v="4"/>
    <n v="2"/>
    <n v="28"/>
  </r>
  <r>
    <x v="9"/>
    <x v="5"/>
    <x v="14"/>
    <x v="150"/>
    <x v="475"/>
    <n v="72"/>
    <n v="3"/>
    <n v="1"/>
    <n v="18"/>
  </r>
  <r>
    <x v="16"/>
    <x v="2"/>
    <x v="16"/>
    <x v="105"/>
    <x v="476"/>
    <n v="392"/>
    <n v="2"/>
    <n v="1"/>
    <n v="23"/>
  </r>
  <r>
    <x v="4"/>
    <x v="4"/>
    <x v="3"/>
    <x v="72"/>
    <x v="350"/>
    <n v="158"/>
    <n v="3"/>
    <n v="1"/>
    <n v="30"/>
  </r>
  <r>
    <x v="17"/>
    <x v="1"/>
    <x v="3"/>
    <x v="2"/>
    <x v="477"/>
    <n v="9"/>
    <n v="7"/>
    <n v="3"/>
    <n v="22"/>
  </r>
  <r>
    <x v="21"/>
    <x v="3"/>
    <x v="20"/>
    <x v="156"/>
    <x v="478"/>
    <n v="347"/>
    <n v="6"/>
    <n v="2"/>
    <n v="15"/>
  </r>
  <r>
    <x v="3"/>
    <x v="5"/>
    <x v="20"/>
    <x v="73"/>
    <x v="479"/>
    <n v="114"/>
    <n v="8"/>
    <n v="3"/>
    <n v="23"/>
  </r>
  <r>
    <x v="4"/>
    <x v="4"/>
    <x v="19"/>
    <x v="153"/>
    <x v="80"/>
    <n v="120"/>
    <n v="8"/>
    <n v="3"/>
    <n v="29"/>
  </r>
  <r>
    <x v="22"/>
    <x v="3"/>
    <x v="2"/>
    <x v="82"/>
    <x v="480"/>
    <n v="333"/>
    <n v="1"/>
    <n v="1"/>
    <n v="23"/>
  </r>
  <r>
    <x v="20"/>
    <x v="2"/>
    <x v="7"/>
    <x v="94"/>
    <x v="481"/>
    <n v="432"/>
    <n v="4"/>
    <n v="2"/>
    <n v="27"/>
  </r>
  <r>
    <x v="11"/>
    <x v="2"/>
    <x v="15"/>
    <x v="16"/>
    <x v="482"/>
    <n v="236"/>
    <n v="4"/>
    <n v="2"/>
    <n v="13"/>
  </r>
  <r>
    <x v="16"/>
    <x v="5"/>
    <x v="15"/>
    <x v="93"/>
    <x v="483"/>
    <n v="135"/>
    <n v="1"/>
    <n v="1"/>
    <n v="22"/>
  </r>
  <r>
    <x v="0"/>
    <x v="0"/>
    <x v="19"/>
    <x v="45"/>
    <x v="484"/>
    <n v="97"/>
    <n v="5"/>
    <n v="2"/>
    <n v="24"/>
  </r>
  <r>
    <x v="20"/>
    <x v="2"/>
    <x v="14"/>
    <x v="32"/>
    <x v="485"/>
    <n v="168"/>
    <n v="8"/>
    <n v="3"/>
    <n v="26"/>
  </r>
  <r>
    <x v="14"/>
    <x v="1"/>
    <x v="1"/>
    <x v="93"/>
    <x v="58"/>
    <n v="402"/>
    <n v="1"/>
    <n v="1"/>
    <n v="26"/>
  </r>
  <r>
    <x v="16"/>
    <x v="4"/>
    <x v="8"/>
    <x v="38"/>
    <x v="385"/>
    <n v="10"/>
    <n v="8"/>
    <n v="3"/>
    <n v="21"/>
  </r>
  <r>
    <x v="5"/>
    <x v="0"/>
    <x v="4"/>
    <x v="66"/>
    <x v="486"/>
    <n v="84"/>
    <n v="3"/>
    <n v="1"/>
    <n v="24"/>
  </r>
  <r>
    <x v="12"/>
    <x v="0"/>
    <x v="18"/>
    <x v="72"/>
    <x v="280"/>
    <n v="69"/>
    <n v="3"/>
    <n v="1"/>
    <n v="23"/>
  </r>
  <r>
    <x v="23"/>
    <x v="5"/>
    <x v="15"/>
    <x v="119"/>
    <x v="115"/>
    <n v="111"/>
    <n v="4"/>
    <n v="2"/>
    <n v="18"/>
  </r>
  <r>
    <x v="16"/>
    <x v="2"/>
    <x v="11"/>
    <x v="133"/>
    <x v="409"/>
    <n v="89"/>
    <n v="6"/>
    <n v="2"/>
    <n v="20"/>
  </r>
  <r>
    <x v="3"/>
    <x v="5"/>
    <x v="13"/>
    <x v="90"/>
    <x v="487"/>
    <n v="199"/>
    <n v="7"/>
    <n v="3"/>
    <n v="22"/>
  </r>
  <r>
    <x v="3"/>
    <x v="1"/>
    <x v="3"/>
    <x v="13"/>
    <x v="445"/>
    <n v="89"/>
    <n v="8"/>
    <n v="3"/>
    <n v="21"/>
  </r>
  <r>
    <x v="7"/>
    <x v="2"/>
    <x v="15"/>
    <x v="13"/>
    <x v="488"/>
    <n v="131"/>
    <n v="8"/>
    <n v="3"/>
    <n v="17"/>
  </r>
  <r>
    <x v="0"/>
    <x v="0"/>
    <x v="11"/>
    <x v="144"/>
    <x v="489"/>
    <n v="227"/>
    <n v="5"/>
    <n v="2"/>
    <n v="23"/>
  </r>
  <r>
    <x v="15"/>
    <x v="5"/>
    <x v="5"/>
    <x v="78"/>
    <x v="490"/>
    <n v="301"/>
    <n v="1"/>
    <n v="1"/>
    <n v="21"/>
  </r>
  <r>
    <x v="13"/>
    <x v="4"/>
    <x v="6"/>
    <x v="58"/>
    <x v="491"/>
    <n v="316"/>
    <n v="2"/>
    <n v="1"/>
    <n v="20"/>
  </r>
  <r>
    <x v="1"/>
    <x v="1"/>
    <x v="16"/>
    <x v="107"/>
    <x v="492"/>
    <n v="390"/>
    <n v="6"/>
    <n v="2"/>
    <n v="23"/>
  </r>
  <r>
    <x v="20"/>
    <x v="4"/>
    <x v="6"/>
    <x v="85"/>
    <x v="87"/>
    <n v="223"/>
    <n v="3"/>
    <n v="1"/>
    <n v="25"/>
  </r>
  <r>
    <x v="22"/>
    <x v="5"/>
    <x v="1"/>
    <x v="20"/>
    <x v="493"/>
    <n v="101"/>
    <n v="2"/>
    <n v="1"/>
    <n v="22"/>
  </r>
  <r>
    <x v="17"/>
    <x v="5"/>
    <x v="3"/>
    <x v="103"/>
    <x v="418"/>
    <n v="479"/>
    <n v="3"/>
    <n v="1"/>
    <n v="21"/>
  </r>
  <r>
    <x v="9"/>
    <x v="2"/>
    <x v="12"/>
    <x v="28"/>
    <x v="494"/>
    <n v="287"/>
    <n v="6"/>
    <n v="2"/>
    <n v="17"/>
  </r>
  <r>
    <x v="24"/>
    <x v="5"/>
    <x v="18"/>
    <x v="32"/>
    <x v="495"/>
    <n v="269"/>
    <n v="8"/>
    <n v="3"/>
    <n v="22"/>
  </r>
  <r>
    <x v="2"/>
    <x v="5"/>
    <x v="12"/>
    <x v="9"/>
    <x v="496"/>
    <n v="277"/>
    <n v="7"/>
    <n v="3"/>
    <n v="22"/>
  </r>
  <r>
    <x v="13"/>
    <x v="3"/>
    <x v="16"/>
    <x v="71"/>
    <x v="497"/>
    <n v="67"/>
    <n v="3"/>
    <n v="1"/>
    <n v="19"/>
  </r>
  <r>
    <x v="14"/>
    <x v="1"/>
    <x v="3"/>
    <x v="41"/>
    <x v="498"/>
    <n v="135"/>
    <n v="4"/>
    <n v="2"/>
    <n v="25"/>
  </r>
  <r>
    <x v="24"/>
    <x v="3"/>
    <x v="0"/>
    <x v="93"/>
    <x v="157"/>
    <n v="229"/>
    <n v="1"/>
    <n v="1"/>
    <n v="21"/>
  </r>
  <r>
    <x v="1"/>
    <x v="3"/>
    <x v="13"/>
    <x v="154"/>
    <x v="336"/>
    <n v="88"/>
    <n v="1"/>
    <n v="1"/>
    <n v="22"/>
  </r>
  <r>
    <x v="19"/>
    <x v="3"/>
    <x v="0"/>
    <x v="142"/>
    <x v="499"/>
    <n v="211"/>
    <n v="2"/>
    <n v="1"/>
    <n v="21"/>
  </r>
  <r>
    <x v="19"/>
    <x v="0"/>
    <x v="11"/>
    <x v="58"/>
    <x v="500"/>
    <n v="293"/>
    <n v="2"/>
    <n v="1"/>
    <n v="20"/>
  </r>
  <r>
    <x v="21"/>
    <x v="4"/>
    <x v="15"/>
    <x v="139"/>
    <x v="501"/>
    <n v="179"/>
    <n v="3"/>
    <n v="1"/>
    <n v="14"/>
  </r>
  <r>
    <x v="5"/>
    <x v="3"/>
    <x v="16"/>
    <x v="79"/>
    <x v="502"/>
    <n v="129"/>
    <n v="1"/>
    <n v="1"/>
    <n v="23"/>
  </r>
  <r>
    <x v="6"/>
    <x v="1"/>
    <x v="17"/>
    <x v="21"/>
    <x v="262"/>
    <n v="164"/>
    <n v="5"/>
    <n v="2"/>
    <n v="26"/>
  </r>
  <r>
    <x v="0"/>
    <x v="4"/>
    <x v="4"/>
    <x v="0"/>
    <x v="503"/>
    <n v="219"/>
    <n v="1"/>
    <n v="1"/>
    <n v="22"/>
  </r>
  <r>
    <x v="12"/>
    <x v="2"/>
    <x v="13"/>
    <x v="119"/>
    <x v="438"/>
    <n v="258"/>
    <n v="4"/>
    <n v="2"/>
    <n v="22"/>
  </r>
  <r>
    <x v="2"/>
    <x v="5"/>
    <x v="11"/>
    <x v="157"/>
    <x v="150"/>
    <n v="116"/>
    <n v="2"/>
    <n v="1"/>
    <n v="21"/>
  </r>
  <r>
    <x v="23"/>
    <x v="1"/>
    <x v="12"/>
    <x v="153"/>
    <x v="504"/>
    <n v="204"/>
    <n v="8"/>
    <n v="3"/>
    <n v="17"/>
  </r>
  <r>
    <x v="5"/>
    <x v="4"/>
    <x v="10"/>
    <x v="50"/>
    <x v="505"/>
    <n v="321"/>
    <n v="8"/>
    <n v="3"/>
    <n v="22"/>
  </r>
  <r>
    <x v="20"/>
    <x v="2"/>
    <x v="17"/>
    <x v="76"/>
    <x v="352"/>
    <n v="56"/>
    <n v="6"/>
    <n v="2"/>
    <n v="24"/>
  </r>
  <r>
    <x v="0"/>
    <x v="1"/>
    <x v="19"/>
    <x v="5"/>
    <x v="506"/>
    <n v="74"/>
    <n v="6"/>
    <n v="2"/>
    <n v="21"/>
  </r>
  <r>
    <x v="10"/>
    <x v="3"/>
    <x v="19"/>
    <x v="16"/>
    <x v="507"/>
    <n v="189"/>
    <n v="4"/>
    <n v="2"/>
    <n v="16"/>
  </r>
  <r>
    <x v="18"/>
    <x v="4"/>
    <x v="6"/>
    <x v="158"/>
    <x v="2"/>
    <n v="131"/>
    <n v="4"/>
    <n v="2"/>
    <n v="20"/>
  </r>
  <r>
    <x v="19"/>
    <x v="1"/>
    <x v="6"/>
    <x v="60"/>
    <x v="508"/>
    <n v="15"/>
    <n v="1"/>
    <n v="1"/>
    <n v="19"/>
  </r>
  <r>
    <x v="22"/>
    <x v="4"/>
    <x v="19"/>
    <x v="38"/>
    <x v="509"/>
    <n v="140"/>
    <n v="8"/>
    <n v="3"/>
    <n v="21"/>
  </r>
  <r>
    <x v="0"/>
    <x v="2"/>
    <x v="4"/>
    <x v="75"/>
    <x v="510"/>
    <n v="198"/>
    <n v="2"/>
    <n v="1"/>
    <n v="20"/>
  </r>
  <r>
    <x v="3"/>
    <x v="2"/>
    <x v="0"/>
    <x v="105"/>
    <x v="511"/>
    <n v="103"/>
    <n v="2"/>
    <n v="1"/>
    <n v="20"/>
  </r>
  <r>
    <x v="4"/>
    <x v="3"/>
    <x v="11"/>
    <x v="89"/>
    <x v="512"/>
    <n v="187"/>
    <n v="1"/>
    <n v="1"/>
    <n v="28"/>
  </r>
  <r>
    <x v="6"/>
    <x v="0"/>
    <x v="16"/>
    <x v="63"/>
    <x v="513"/>
    <n v="125"/>
    <n v="5"/>
    <n v="2"/>
    <n v="25"/>
  </r>
  <r>
    <x v="20"/>
    <x v="1"/>
    <x v="3"/>
    <x v="131"/>
    <x v="126"/>
    <n v="8"/>
    <n v="2"/>
    <n v="1"/>
    <n v="23"/>
  </r>
  <r>
    <x v="7"/>
    <x v="0"/>
    <x v="8"/>
    <x v="3"/>
    <x v="279"/>
    <n v="70"/>
    <n v="4"/>
    <n v="2"/>
    <n v="16"/>
  </r>
  <r>
    <x v="2"/>
    <x v="4"/>
    <x v="3"/>
    <x v="31"/>
    <x v="175"/>
    <n v="126"/>
    <n v="7"/>
    <n v="3"/>
    <n v="20"/>
  </r>
  <r>
    <x v="14"/>
    <x v="3"/>
    <x v="0"/>
    <x v="14"/>
    <x v="514"/>
    <n v="265"/>
    <n v="1"/>
    <n v="1"/>
    <n v="24"/>
  </r>
  <r>
    <x v="14"/>
    <x v="4"/>
    <x v="0"/>
    <x v="32"/>
    <x v="515"/>
    <n v="296"/>
    <n v="8"/>
    <n v="3"/>
    <n v="23"/>
  </r>
  <r>
    <x v="22"/>
    <x v="3"/>
    <x v="13"/>
    <x v="93"/>
    <x v="516"/>
    <n v="21"/>
    <n v="1"/>
    <n v="1"/>
    <n v="20"/>
  </r>
  <r>
    <x v="10"/>
    <x v="1"/>
    <x v="1"/>
    <x v="159"/>
    <x v="517"/>
    <n v="83"/>
    <n v="3"/>
    <n v="1"/>
    <n v="15"/>
  </r>
  <r>
    <x v="24"/>
    <x v="2"/>
    <x v="20"/>
    <x v="154"/>
    <x v="518"/>
    <n v="162"/>
    <n v="1"/>
    <n v="1"/>
    <n v="20"/>
  </r>
  <r>
    <x v="20"/>
    <x v="4"/>
    <x v="13"/>
    <x v="20"/>
    <x v="519"/>
    <n v="145"/>
    <n v="2"/>
    <n v="1"/>
    <n v="22"/>
  </r>
  <r>
    <x v="20"/>
    <x v="5"/>
    <x v="2"/>
    <x v="70"/>
    <x v="520"/>
    <n v="44"/>
    <n v="4"/>
    <n v="2"/>
    <n v="21"/>
  </r>
  <r>
    <x v="2"/>
    <x v="5"/>
    <x v="9"/>
    <x v="47"/>
    <x v="158"/>
    <n v="82"/>
    <n v="7"/>
    <n v="3"/>
    <n v="19"/>
  </r>
  <r>
    <x v="15"/>
    <x v="1"/>
    <x v="13"/>
    <x v="92"/>
    <x v="521"/>
    <n v="226"/>
    <n v="4"/>
    <n v="2"/>
    <n v="20"/>
  </r>
  <r>
    <x v="3"/>
    <x v="3"/>
    <x v="10"/>
    <x v="52"/>
    <x v="522"/>
    <n v="207"/>
    <n v="3"/>
    <n v="1"/>
    <n v="19"/>
  </r>
  <r>
    <x v="2"/>
    <x v="3"/>
    <x v="17"/>
    <x v="145"/>
    <x v="523"/>
    <n v="176"/>
    <n v="8"/>
    <n v="3"/>
    <n v="18"/>
  </r>
  <r>
    <x v="17"/>
    <x v="2"/>
    <x v="11"/>
    <x v="133"/>
    <x v="524"/>
    <n v="286"/>
    <n v="6"/>
    <n v="2"/>
    <n v="20"/>
  </r>
  <r>
    <x v="24"/>
    <x v="0"/>
    <x v="20"/>
    <x v="34"/>
    <x v="525"/>
    <n v="300"/>
    <n v="6"/>
    <n v="2"/>
    <n v="19"/>
  </r>
  <r>
    <x v="1"/>
    <x v="4"/>
    <x v="13"/>
    <x v="25"/>
    <x v="526"/>
    <n v="235"/>
    <n v="7"/>
    <n v="3"/>
    <n v="21"/>
  </r>
  <r>
    <x v="19"/>
    <x v="5"/>
    <x v="8"/>
    <x v="155"/>
    <x v="527"/>
    <n v="125"/>
    <n v="8"/>
    <n v="3"/>
    <n v="18"/>
  </r>
  <r>
    <x v="22"/>
    <x v="1"/>
    <x v="18"/>
    <x v="58"/>
    <x v="528"/>
    <n v="145"/>
    <n v="2"/>
    <n v="1"/>
    <n v="19"/>
  </r>
  <r>
    <x v="20"/>
    <x v="3"/>
    <x v="12"/>
    <x v="155"/>
    <x v="529"/>
    <n v="65"/>
    <n v="8"/>
    <n v="3"/>
    <n v="20"/>
  </r>
  <r>
    <x v="13"/>
    <x v="2"/>
    <x v="9"/>
    <x v="65"/>
    <x v="530"/>
    <n v="102"/>
    <n v="5"/>
    <n v="2"/>
    <n v="18"/>
  </r>
  <r>
    <x v="18"/>
    <x v="4"/>
    <x v="11"/>
    <x v="42"/>
    <x v="507"/>
    <n v="93"/>
    <n v="7"/>
    <n v="3"/>
    <n v="19"/>
  </r>
  <r>
    <x v="19"/>
    <x v="1"/>
    <x v="10"/>
    <x v="93"/>
    <x v="531"/>
    <n v="134"/>
    <n v="1"/>
    <n v="1"/>
    <n v="17"/>
  </r>
  <r>
    <x v="22"/>
    <x v="0"/>
    <x v="13"/>
    <x v="79"/>
    <x v="532"/>
    <n v="189"/>
    <n v="1"/>
    <n v="1"/>
    <n v="18"/>
  </r>
  <r>
    <x v="14"/>
    <x v="2"/>
    <x v="6"/>
    <x v="28"/>
    <x v="533"/>
    <n v="232"/>
    <n v="6"/>
    <n v="2"/>
    <n v="22"/>
  </r>
  <r>
    <x v="6"/>
    <x v="5"/>
    <x v="17"/>
    <x v="107"/>
    <x v="69"/>
    <n v="45"/>
    <n v="6"/>
    <n v="2"/>
    <n v="24"/>
  </r>
  <r>
    <x v="5"/>
    <x v="1"/>
    <x v="0"/>
    <x v="115"/>
    <x v="534"/>
    <n v="67"/>
    <n v="8"/>
    <n v="3"/>
    <n v="21"/>
  </r>
  <r>
    <x v="17"/>
    <x v="1"/>
    <x v="0"/>
    <x v="85"/>
    <x v="535"/>
    <n v="138"/>
    <n v="3"/>
    <n v="1"/>
    <n v="19"/>
  </r>
  <r>
    <x v="8"/>
    <x v="1"/>
    <x v="20"/>
    <x v="0"/>
    <x v="536"/>
    <n v="99"/>
    <n v="1"/>
    <n v="1"/>
    <n v="21"/>
  </r>
  <r>
    <x v="6"/>
    <x v="1"/>
    <x v="11"/>
    <x v="105"/>
    <x v="537"/>
    <n v="251"/>
    <n v="2"/>
    <n v="1"/>
    <n v="23"/>
  </r>
  <r>
    <x v="12"/>
    <x v="0"/>
    <x v="12"/>
    <x v="20"/>
    <x v="538"/>
    <n v="252"/>
    <n v="2"/>
    <n v="1"/>
    <n v="21"/>
  </r>
  <r>
    <x v="8"/>
    <x v="4"/>
    <x v="16"/>
    <x v="152"/>
    <x v="539"/>
    <n v="78"/>
    <n v="2"/>
    <n v="1"/>
    <n v="20"/>
  </r>
  <r>
    <x v="1"/>
    <x v="5"/>
    <x v="17"/>
    <x v="103"/>
    <x v="20"/>
    <n v="130"/>
    <n v="3"/>
    <n v="1"/>
    <n v="20"/>
  </r>
  <r>
    <x v="18"/>
    <x v="2"/>
    <x v="19"/>
    <x v="6"/>
    <x v="540"/>
    <n v="154"/>
    <n v="1"/>
    <n v="1"/>
    <n v="18"/>
  </r>
  <r>
    <x v="6"/>
    <x v="2"/>
    <x v="11"/>
    <x v="109"/>
    <x v="541"/>
    <n v="52"/>
    <n v="7"/>
    <n v="3"/>
    <n v="22"/>
  </r>
  <r>
    <x v="15"/>
    <x v="2"/>
    <x v="13"/>
    <x v="82"/>
    <x v="542"/>
    <n v="53"/>
    <n v="1"/>
    <n v="1"/>
    <n v="19"/>
  </r>
  <r>
    <x v="22"/>
    <x v="2"/>
    <x v="10"/>
    <x v="25"/>
    <x v="543"/>
    <n v="50"/>
    <n v="7"/>
    <n v="3"/>
    <n v="17"/>
  </r>
  <r>
    <x v="1"/>
    <x v="1"/>
    <x v="14"/>
    <x v="111"/>
    <x v="544"/>
    <n v="44"/>
    <n v="3"/>
    <n v="1"/>
    <n v="19"/>
  </r>
  <r>
    <x v="5"/>
    <x v="5"/>
    <x v="5"/>
    <x v="117"/>
    <x v="545"/>
    <n v="200"/>
    <n v="8"/>
    <n v="3"/>
    <n v="20"/>
  </r>
  <r>
    <x v="3"/>
    <x v="4"/>
    <x v="13"/>
    <x v="19"/>
    <x v="45"/>
    <n v="361"/>
    <n v="6"/>
    <n v="2"/>
    <n v="18"/>
  </r>
  <r>
    <x v="3"/>
    <x v="5"/>
    <x v="5"/>
    <x v="57"/>
    <x v="416"/>
    <n v="172"/>
    <n v="7"/>
    <n v="3"/>
    <n v="17"/>
  </r>
  <r>
    <x v="8"/>
    <x v="3"/>
    <x v="15"/>
    <x v="4"/>
    <x v="546"/>
    <n v="239"/>
    <n v="2"/>
    <n v="1"/>
    <n v="19"/>
  </r>
  <r>
    <x v="10"/>
    <x v="3"/>
    <x v="1"/>
    <x v="44"/>
    <x v="547"/>
    <n v="55"/>
    <n v="6"/>
    <n v="2"/>
    <n v="14"/>
  </r>
  <r>
    <x v="4"/>
    <x v="2"/>
    <x v="1"/>
    <x v="30"/>
    <x v="548"/>
    <n v="27"/>
    <n v="6"/>
    <n v="2"/>
    <n v="27"/>
  </r>
  <r>
    <x v="14"/>
    <x v="5"/>
    <x v="18"/>
    <x v="61"/>
    <x v="82"/>
    <n v="7"/>
    <n v="8"/>
    <n v="3"/>
    <n v="21"/>
  </r>
  <r>
    <x v="16"/>
    <x v="1"/>
    <x v="21"/>
    <x v="80"/>
    <x v="549"/>
    <n v="301"/>
    <n v="1"/>
    <n v="1"/>
    <n v="19"/>
  </r>
  <r>
    <x v="12"/>
    <x v="4"/>
    <x v="14"/>
    <x v="54"/>
    <x v="407"/>
    <n v="134"/>
    <n v="3"/>
    <n v="1"/>
    <n v="20"/>
  </r>
  <r>
    <x v="24"/>
    <x v="3"/>
    <x v="5"/>
    <x v="130"/>
    <x v="550"/>
    <n v="350"/>
    <n v="6"/>
    <n v="2"/>
    <n v="18"/>
  </r>
  <r>
    <x v="15"/>
    <x v="1"/>
    <x v="12"/>
    <x v="38"/>
    <x v="551"/>
    <n v="33"/>
    <n v="8"/>
    <n v="3"/>
    <n v="18"/>
  </r>
  <r>
    <x v="5"/>
    <x v="5"/>
    <x v="6"/>
    <x v="0"/>
    <x v="552"/>
    <n v="23"/>
    <n v="1"/>
    <n v="1"/>
    <n v="19"/>
  </r>
  <r>
    <x v="14"/>
    <x v="1"/>
    <x v="11"/>
    <x v="16"/>
    <x v="553"/>
    <n v="201"/>
    <n v="4"/>
    <n v="2"/>
    <n v="20"/>
  </r>
  <r>
    <x v="12"/>
    <x v="1"/>
    <x v="11"/>
    <x v="35"/>
    <x v="554"/>
    <n v="323"/>
    <n v="4"/>
    <n v="2"/>
    <n v="19"/>
  </r>
  <r>
    <x v="15"/>
    <x v="2"/>
    <x v="14"/>
    <x v="29"/>
    <x v="218"/>
    <n v="220"/>
    <n v="5"/>
    <n v="2"/>
    <n v="17"/>
  </r>
  <r>
    <x v="19"/>
    <x v="5"/>
    <x v="15"/>
    <x v="129"/>
    <x v="449"/>
    <n v="488"/>
    <n v="7"/>
    <n v="3"/>
    <n v="16"/>
  </r>
  <r>
    <x v="3"/>
    <x v="3"/>
    <x v="7"/>
    <x v="58"/>
    <x v="555"/>
    <n v="84"/>
    <n v="2"/>
    <n v="1"/>
    <n v="16"/>
  </r>
  <r>
    <x v="19"/>
    <x v="5"/>
    <x v="3"/>
    <x v="51"/>
    <x v="556"/>
    <n v="79"/>
    <n v="7"/>
    <n v="3"/>
    <n v="15"/>
  </r>
  <r>
    <x v="5"/>
    <x v="0"/>
    <x v="17"/>
    <x v="155"/>
    <x v="557"/>
    <n v="344"/>
    <n v="8"/>
    <n v="3"/>
    <n v="18"/>
  </r>
  <r>
    <x v="15"/>
    <x v="3"/>
    <x v="5"/>
    <x v="117"/>
    <x v="558"/>
    <n v="7"/>
    <n v="8"/>
    <n v="3"/>
    <n v="16"/>
  </r>
  <r>
    <x v="19"/>
    <x v="3"/>
    <x v="7"/>
    <x v="107"/>
    <x v="559"/>
    <n v="88"/>
    <n v="6"/>
    <n v="2"/>
    <n v="14"/>
  </r>
  <r>
    <x v="17"/>
    <x v="0"/>
    <x v="19"/>
    <x v="154"/>
    <x v="560"/>
    <n v="275"/>
    <n v="1"/>
    <n v="1"/>
    <n v="18"/>
  </r>
  <r>
    <x v="0"/>
    <x v="5"/>
    <x v="7"/>
    <x v="130"/>
    <x v="561"/>
    <n v="512"/>
    <n v="6"/>
    <n v="2"/>
    <n v="19"/>
  </r>
  <r>
    <x v="0"/>
    <x v="0"/>
    <x v="3"/>
    <x v="32"/>
    <x v="562"/>
    <n v="113"/>
    <n v="8"/>
    <n v="3"/>
    <n v="18"/>
  </r>
  <r>
    <x v="19"/>
    <x v="0"/>
    <x v="20"/>
    <x v="76"/>
    <x v="563"/>
    <n v="275"/>
    <n v="6"/>
    <n v="2"/>
    <n v="13"/>
  </r>
  <r>
    <x v="3"/>
    <x v="0"/>
    <x v="14"/>
    <x v="137"/>
    <x v="17"/>
    <n v="47"/>
    <n v="6"/>
    <n v="2"/>
    <n v="15"/>
  </r>
  <r>
    <x v="23"/>
    <x v="4"/>
    <x v="13"/>
    <x v="57"/>
    <x v="564"/>
    <n v="276"/>
    <n v="7"/>
    <n v="3"/>
    <n v="16"/>
  </r>
  <r>
    <x v="20"/>
    <x v="0"/>
    <x v="18"/>
    <x v="27"/>
    <x v="565"/>
    <n v="212"/>
    <n v="5"/>
    <n v="2"/>
    <n v="19"/>
  </r>
  <r>
    <x v="5"/>
    <x v="3"/>
    <x v="5"/>
    <x v="145"/>
    <x v="566"/>
    <n v="145"/>
    <n v="8"/>
    <n v="3"/>
    <n v="17"/>
  </r>
  <r>
    <x v="16"/>
    <x v="5"/>
    <x v="1"/>
    <x v="81"/>
    <x v="567"/>
    <n v="31"/>
    <n v="4"/>
    <n v="2"/>
    <n v="18"/>
  </r>
  <r>
    <x v="3"/>
    <x v="3"/>
    <x v="15"/>
    <x v="12"/>
    <x v="568"/>
    <n v="271"/>
    <n v="7"/>
    <n v="3"/>
    <n v="14"/>
  </r>
  <r>
    <x v="5"/>
    <x v="3"/>
    <x v="17"/>
    <x v="32"/>
    <x v="89"/>
    <n v="52"/>
    <n v="8"/>
    <n v="3"/>
    <n v="16"/>
  </r>
  <r>
    <x v="1"/>
    <x v="2"/>
    <x v="4"/>
    <x v="154"/>
    <x v="399"/>
    <n v="128"/>
    <n v="1"/>
    <n v="1"/>
    <n v="18"/>
  </r>
  <r>
    <x v="14"/>
    <x v="4"/>
    <x v="9"/>
    <x v="64"/>
    <x v="569"/>
    <n v="142"/>
    <n v="2"/>
    <n v="1"/>
    <n v="19"/>
  </r>
  <r>
    <x v="6"/>
    <x v="2"/>
    <x v="12"/>
    <x v="122"/>
    <x v="570"/>
    <n v="256"/>
    <n v="5"/>
    <n v="2"/>
    <n v="21"/>
  </r>
  <r>
    <x v="9"/>
    <x v="3"/>
    <x v="1"/>
    <x v="5"/>
    <x v="265"/>
    <n v="106"/>
    <n v="6"/>
    <n v="2"/>
    <n v="16"/>
  </r>
  <r>
    <x v="18"/>
    <x v="4"/>
    <x v="18"/>
    <x v="5"/>
    <x v="571"/>
    <n v="6"/>
    <n v="6"/>
    <n v="2"/>
    <n v="17"/>
  </r>
  <r>
    <x v="12"/>
    <x v="3"/>
    <x v="10"/>
    <x v="27"/>
    <x v="415"/>
    <n v="226"/>
    <n v="5"/>
    <n v="2"/>
    <n v="18"/>
  </r>
  <r>
    <x v="5"/>
    <x v="0"/>
    <x v="6"/>
    <x v="10"/>
    <x v="572"/>
    <n v="121"/>
    <n v="1"/>
    <n v="1"/>
    <n v="15"/>
  </r>
  <r>
    <x v="11"/>
    <x v="4"/>
    <x v="17"/>
    <x v="123"/>
    <x v="547"/>
    <n v="151"/>
    <n v="5"/>
    <n v="2"/>
    <n v="12"/>
  </r>
  <r>
    <x v="0"/>
    <x v="0"/>
    <x v="14"/>
    <x v="28"/>
    <x v="573"/>
    <n v="284"/>
    <n v="6"/>
    <n v="2"/>
    <n v="17"/>
  </r>
  <r>
    <x v="0"/>
    <x v="3"/>
    <x v="1"/>
    <x v="54"/>
    <x v="574"/>
    <n v="89"/>
    <n v="3"/>
    <n v="1"/>
    <n v="16"/>
  </r>
  <r>
    <x v="23"/>
    <x v="4"/>
    <x v="1"/>
    <x v="91"/>
    <x v="575"/>
    <n v="508"/>
    <n v="4"/>
    <n v="2"/>
    <n v="15"/>
  </r>
  <r>
    <x v="7"/>
    <x v="2"/>
    <x v="3"/>
    <x v="21"/>
    <x v="576"/>
    <n v="243"/>
    <n v="5"/>
    <n v="2"/>
    <n v="15"/>
  </r>
  <r>
    <x v="14"/>
    <x v="1"/>
    <x v="15"/>
    <x v="123"/>
    <x v="577"/>
    <n v="170"/>
    <n v="5"/>
    <n v="2"/>
    <n v="18"/>
  </r>
  <r>
    <x v="9"/>
    <x v="4"/>
    <x v="2"/>
    <x v="123"/>
    <x v="192"/>
    <n v="18"/>
    <n v="5"/>
    <n v="2"/>
    <n v="15"/>
  </r>
  <r>
    <x v="1"/>
    <x v="5"/>
    <x v="2"/>
    <x v="132"/>
    <x v="458"/>
    <n v="282"/>
    <n v="6"/>
    <n v="2"/>
    <n v="17"/>
  </r>
  <r>
    <x v="20"/>
    <x v="3"/>
    <x v="3"/>
    <x v="54"/>
    <x v="578"/>
    <n v="277"/>
    <n v="3"/>
    <n v="1"/>
    <n v="18"/>
  </r>
  <r>
    <x v="7"/>
    <x v="4"/>
    <x v="3"/>
    <x v="109"/>
    <x v="579"/>
    <n v="212"/>
    <n v="7"/>
    <n v="3"/>
    <n v="14"/>
  </r>
  <r>
    <x v="7"/>
    <x v="4"/>
    <x v="14"/>
    <x v="160"/>
    <x v="9"/>
    <n v="126"/>
    <n v="8"/>
    <n v="3"/>
    <n v="13"/>
  </r>
  <r>
    <x v="13"/>
    <x v="5"/>
    <x v="3"/>
    <x v="66"/>
    <x v="580"/>
    <n v="11"/>
    <n v="3"/>
    <n v="1"/>
    <n v="17"/>
  </r>
  <r>
    <x v="14"/>
    <x v="3"/>
    <x v="5"/>
    <x v="16"/>
    <x v="542"/>
    <n v="30"/>
    <n v="4"/>
    <n v="2"/>
    <n v="17"/>
  </r>
  <r>
    <x v="21"/>
    <x v="1"/>
    <x v="1"/>
    <x v="116"/>
    <x v="386"/>
    <n v="51"/>
    <n v="5"/>
    <n v="2"/>
    <n v="13"/>
  </r>
  <r>
    <x v="24"/>
    <x v="4"/>
    <x v="18"/>
    <x v="0"/>
    <x v="581"/>
    <n v="92"/>
    <n v="1"/>
    <n v="1"/>
    <n v="17"/>
  </r>
  <r>
    <x v="11"/>
    <x v="2"/>
    <x v="19"/>
    <x v="10"/>
    <x v="582"/>
    <n v="101"/>
    <n v="1"/>
    <n v="1"/>
    <n v="11"/>
  </r>
  <r>
    <x v="18"/>
    <x v="3"/>
    <x v="13"/>
    <x v="36"/>
    <x v="492"/>
    <n v="98"/>
    <n v="7"/>
    <n v="3"/>
    <n v="16"/>
  </r>
  <r>
    <x v="16"/>
    <x v="2"/>
    <x v="0"/>
    <x v="134"/>
    <x v="230"/>
    <n v="159"/>
    <n v="5"/>
    <n v="2"/>
    <n v="17"/>
  </r>
  <r>
    <x v="21"/>
    <x v="3"/>
    <x v="2"/>
    <x v="129"/>
    <x v="583"/>
    <n v="62"/>
    <n v="7"/>
    <n v="3"/>
    <n v="12"/>
  </r>
  <r>
    <x v="14"/>
    <x v="5"/>
    <x v="10"/>
    <x v="105"/>
    <x v="584"/>
    <n v="22"/>
    <n v="2"/>
    <n v="1"/>
    <n v="16"/>
  </r>
  <r>
    <x v="3"/>
    <x v="1"/>
    <x v="4"/>
    <x v="123"/>
    <x v="585"/>
    <n v="187"/>
    <n v="5"/>
    <n v="2"/>
    <n v="13"/>
  </r>
  <r>
    <x v="7"/>
    <x v="5"/>
    <x v="9"/>
    <x v="97"/>
    <x v="586"/>
    <n v="200"/>
    <n v="7"/>
    <n v="3"/>
    <n v="12"/>
  </r>
  <r>
    <x v="3"/>
    <x v="0"/>
    <x v="7"/>
    <x v="26"/>
    <x v="587"/>
    <n v="201"/>
    <n v="6"/>
    <n v="2"/>
    <n v="12"/>
  </r>
  <r>
    <x v="8"/>
    <x v="3"/>
    <x v="6"/>
    <x v="130"/>
    <x v="588"/>
    <n v="308"/>
    <n v="6"/>
    <n v="2"/>
    <n v="18"/>
  </r>
  <r>
    <x v="14"/>
    <x v="2"/>
    <x v="8"/>
    <x v="112"/>
    <x v="589"/>
    <n v="55"/>
    <n v="3"/>
    <n v="1"/>
    <n v="15"/>
  </r>
  <r>
    <x v="3"/>
    <x v="1"/>
    <x v="20"/>
    <x v="9"/>
    <x v="590"/>
    <n v="153"/>
    <n v="7"/>
    <n v="3"/>
    <n v="11"/>
  </r>
  <r>
    <x v="19"/>
    <x v="0"/>
    <x v="14"/>
    <x v="65"/>
    <x v="66"/>
    <n v="101"/>
    <n v="5"/>
    <n v="2"/>
    <n v="12"/>
  </r>
  <r>
    <x v="21"/>
    <x v="3"/>
    <x v="17"/>
    <x v="92"/>
    <x v="591"/>
    <n v="137"/>
    <n v="4"/>
    <n v="2"/>
    <n v="11"/>
  </r>
  <r>
    <x v="22"/>
    <x v="2"/>
    <x v="7"/>
    <x v="35"/>
    <x v="411"/>
    <n v="398"/>
    <n v="4"/>
    <n v="2"/>
    <n v="16"/>
  </r>
  <r>
    <x v="13"/>
    <x v="5"/>
    <x v="8"/>
    <x v="121"/>
    <x v="592"/>
    <n v="88"/>
    <n v="3"/>
    <n v="1"/>
    <n v="16"/>
  </r>
  <r>
    <x v="10"/>
    <x v="1"/>
    <x v="14"/>
    <x v="154"/>
    <x v="593"/>
    <n v="232"/>
    <n v="1"/>
    <n v="1"/>
    <n v="13"/>
  </r>
  <r>
    <x v="18"/>
    <x v="1"/>
    <x v="0"/>
    <x v="38"/>
    <x v="594"/>
    <n v="51"/>
    <n v="8"/>
    <n v="3"/>
    <n v="15"/>
  </r>
  <r>
    <x v="19"/>
    <x v="0"/>
    <x v="4"/>
    <x v="90"/>
    <x v="556"/>
    <n v="66"/>
    <n v="7"/>
    <n v="3"/>
    <n v="11"/>
  </r>
  <r>
    <x v="11"/>
    <x v="0"/>
    <x v="6"/>
    <x v="107"/>
    <x v="595"/>
    <n v="124"/>
    <n v="6"/>
    <n v="2"/>
    <n v="10"/>
  </r>
  <r>
    <x v="24"/>
    <x v="1"/>
    <x v="18"/>
    <x v="16"/>
    <x v="596"/>
    <n v="78"/>
    <n v="4"/>
    <n v="2"/>
    <n v="16"/>
  </r>
  <r>
    <x v="22"/>
    <x v="0"/>
    <x v="17"/>
    <x v="56"/>
    <x v="197"/>
    <n v="341"/>
    <n v="8"/>
    <n v="3"/>
    <n v="15"/>
  </r>
  <r>
    <x v="18"/>
    <x v="2"/>
    <x v="6"/>
    <x v="13"/>
    <x v="597"/>
    <n v="114"/>
    <n v="8"/>
    <n v="3"/>
    <n v="14"/>
  </r>
  <r>
    <x v="2"/>
    <x v="5"/>
    <x v="14"/>
    <x v="36"/>
    <x v="598"/>
    <n v="4"/>
    <n v="7"/>
    <n v="3"/>
    <n v="17"/>
  </r>
  <r>
    <x v="18"/>
    <x v="3"/>
    <x v="8"/>
    <x v="54"/>
    <x v="599"/>
    <n v="22"/>
    <n v="3"/>
    <n v="1"/>
    <n v="13"/>
  </r>
  <r>
    <x v="6"/>
    <x v="0"/>
    <x v="2"/>
    <x v="53"/>
    <x v="600"/>
    <n v="30"/>
    <n v="1"/>
    <n v="1"/>
    <n v="20"/>
  </r>
  <r>
    <x v="13"/>
    <x v="0"/>
    <x v="19"/>
    <x v="92"/>
    <x v="601"/>
    <n v="351"/>
    <n v="4"/>
    <n v="2"/>
    <n v="15"/>
  </r>
  <r>
    <x v="10"/>
    <x v="2"/>
    <x v="6"/>
    <x v="154"/>
    <x v="415"/>
    <n v="708"/>
    <n v="1"/>
    <n v="1"/>
    <n v="12"/>
  </r>
  <r>
    <x v="11"/>
    <x v="3"/>
    <x v="10"/>
    <x v="51"/>
    <x v="602"/>
    <n v="50"/>
    <n v="7"/>
    <n v="3"/>
    <n v="9"/>
  </r>
  <r>
    <x v="3"/>
    <x v="0"/>
    <x v="10"/>
    <x v="77"/>
    <x v="603"/>
    <n v="356"/>
    <n v="4"/>
    <n v="2"/>
    <n v="10"/>
  </r>
  <r>
    <x v="7"/>
    <x v="5"/>
    <x v="13"/>
    <x v="32"/>
    <x v="604"/>
    <n v="185"/>
    <n v="8"/>
    <n v="3"/>
    <n v="11"/>
  </r>
  <r>
    <x v="24"/>
    <x v="0"/>
    <x v="18"/>
    <x v="76"/>
    <x v="164"/>
    <n v="236"/>
    <n v="6"/>
    <n v="2"/>
    <n v="15"/>
  </r>
  <r>
    <x v="5"/>
    <x v="5"/>
    <x v="16"/>
    <x v="12"/>
    <x v="594"/>
    <n v="30"/>
    <n v="7"/>
    <n v="3"/>
    <n v="14"/>
  </r>
  <r>
    <x v="15"/>
    <x v="4"/>
    <x v="4"/>
    <x v="84"/>
    <x v="605"/>
    <n v="111"/>
    <n v="2"/>
    <n v="1"/>
    <n v="15"/>
  </r>
  <r>
    <x v="17"/>
    <x v="5"/>
    <x v="0"/>
    <x v="70"/>
    <x v="606"/>
    <n v="289"/>
    <n v="4"/>
    <n v="2"/>
    <n v="17"/>
  </r>
  <r>
    <x v="6"/>
    <x v="0"/>
    <x v="15"/>
    <x v="44"/>
    <x v="234"/>
    <n v="103"/>
    <n v="6"/>
    <n v="2"/>
    <n v="19"/>
  </r>
  <r>
    <x v="1"/>
    <x v="0"/>
    <x v="19"/>
    <x v="7"/>
    <x v="37"/>
    <n v="20"/>
    <n v="3"/>
    <n v="1"/>
    <n v="16"/>
  </r>
  <r>
    <x v="8"/>
    <x v="2"/>
    <x v="20"/>
    <x v="99"/>
    <x v="607"/>
    <n v="55"/>
    <n v="7"/>
    <n v="3"/>
    <n v="17"/>
  </r>
  <r>
    <x v="17"/>
    <x v="4"/>
    <x v="8"/>
    <x v="63"/>
    <x v="608"/>
    <n v="90"/>
    <n v="5"/>
    <n v="2"/>
    <n v="16"/>
  </r>
  <r>
    <x v="2"/>
    <x v="2"/>
    <x v="17"/>
    <x v="159"/>
    <x v="372"/>
    <n v="303"/>
    <n v="3"/>
    <n v="1"/>
    <n v="16"/>
  </r>
  <r>
    <x v="17"/>
    <x v="4"/>
    <x v="10"/>
    <x v="135"/>
    <x v="609"/>
    <n v="126"/>
    <n v="7"/>
    <n v="3"/>
    <n v="15"/>
  </r>
  <r>
    <x v="12"/>
    <x v="5"/>
    <x v="7"/>
    <x v="146"/>
    <x v="610"/>
    <n v="109"/>
    <n v="5"/>
    <n v="2"/>
    <n v="17"/>
  </r>
  <r>
    <x v="9"/>
    <x v="2"/>
    <x v="18"/>
    <x v="113"/>
    <x v="611"/>
    <n v="92"/>
    <n v="3"/>
    <n v="1"/>
    <n v="14"/>
  </r>
  <r>
    <x v="24"/>
    <x v="1"/>
    <x v="20"/>
    <x v="26"/>
    <x v="31"/>
    <n v="56"/>
    <n v="6"/>
    <n v="2"/>
    <n v="14"/>
  </r>
  <r>
    <x v="1"/>
    <x v="5"/>
    <x v="6"/>
    <x v="65"/>
    <x v="4"/>
    <n v="58"/>
    <n v="5"/>
    <n v="2"/>
    <n v="15"/>
  </r>
  <r>
    <x v="20"/>
    <x v="3"/>
    <x v="19"/>
    <x v="130"/>
    <x v="260"/>
    <n v="110"/>
    <n v="6"/>
    <n v="2"/>
    <n v="17"/>
  </r>
  <r>
    <x v="12"/>
    <x v="1"/>
    <x v="12"/>
    <x v="126"/>
    <x v="428"/>
    <n v="171"/>
    <n v="4"/>
    <n v="2"/>
    <n v="16"/>
  </r>
  <r>
    <x v="2"/>
    <x v="2"/>
    <x v="16"/>
    <x v="120"/>
    <x v="504"/>
    <n v="117"/>
    <n v="8"/>
    <n v="3"/>
    <n v="15"/>
  </r>
  <r>
    <x v="7"/>
    <x v="3"/>
    <x v="8"/>
    <x v="64"/>
    <x v="612"/>
    <n v="51"/>
    <n v="2"/>
    <n v="1"/>
    <n v="10"/>
  </r>
  <r>
    <x v="20"/>
    <x v="5"/>
    <x v="3"/>
    <x v="103"/>
    <x v="613"/>
    <n v="118"/>
    <n v="3"/>
    <n v="1"/>
    <n v="16"/>
  </r>
  <r>
    <x v="3"/>
    <x v="1"/>
    <x v="19"/>
    <x v="1"/>
    <x v="614"/>
    <n v="79"/>
    <n v="8"/>
    <n v="3"/>
    <n v="9"/>
  </r>
  <r>
    <x v="0"/>
    <x v="2"/>
    <x v="11"/>
    <x v="113"/>
    <x v="615"/>
    <n v="29"/>
    <n v="3"/>
    <n v="1"/>
    <n v="15"/>
  </r>
  <r>
    <x v="2"/>
    <x v="5"/>
    <x v="13"/>
    <x v="107"/>
    <x v="419"/>
    <n v="103"/>
    <n v="6"/>
    <n v="2"/>
    <n v="14"/>
  </r>
  <r>
    <x v="12"/>
    <x v="0"/>
    <x v="8"/>
    <x v="119"/>
    <x v="616"/>
    <n v="155"/>
    <n v="4"/>
    <n v="2"/>
    <n v="15"/>
  </r>
  <r>
    <x v="11"/>
    <x v="3"/>
    <x v="8"/>
    <x v="93"/>
    <x v="617"/>
    <n v="31"/>
    <n v="1"/>
    <n v="1"/>
    <n v="8"/>
  </r>
  <r>
    <x v="15"/>
    <x v="2"/>
    <x v="4"/>
    <x v="56"/>
    <x v="618"/>
    <n v="128"/>
    <n v="8"/>
    <n v="3"/>
    <n v="14"/>
  </r>
  <r>
    <x v="5"/>
    <x v="3"/>
    <x v="13"/>
    <x v="39"/>
    <x v="619"/>
    <n v="419"/>
    <n v="6"/>
    <n v="2"/>
    <n v="13"/>
  </r>
  <r>
    <x v="14"/>
    <x v="5"/>
    <x v="21"/>
    <x v="60"/>
    <x v="443"/>
    <n v="7"/>
    <n v="1"/>
    <n v="1"/>
    <n v="14"/>
  </r>
  <r>
    <x v="20"/>
    <x v="3"/>
    <x v="15"/>
    <x v="70"/>
    <x v="620"/>
    <n v="106"/>
    <n v="4"/>
    <n v="2"/>
    <n v="15"/>
  </r>
  <r>
    <x v="23"/>
    <x v="2"/>
    <x v="19"/>
    <x v="76"/>
    <x v="131"/>
    <n v="68"/>
    <n v="6"/>
    <n v="2"/>
    <n v="14"/>
  </r>
  <r>
    <x v="8"/>
    <x v="2"/>
    <x v="1"/>
    <x v="157"/>
    <x v="621"/>
    <n v="44"/>
    <n v="2"/>
    <n v="1"/>
    <n v="16"/>
  </r>
  <r>
    <x v="12"/>
    <x v="2"/>
    <x v="6"/>
    <x v="45"/>
    <x v="622"/>
    <n v="457"/>
    <n v="5"/>
    <n v="2"/>
    <n v="14"/>
  </r>
  <r>
    <x v="5"/>
    <x v="1"/>
    <x v="19"/>
    <x v="113"/>
    <x v="384"/>
    <n v="524"/>
    <n v="3"/>
    <n v="1"/>
    <n v="12"/>
  </r>
  <r>
    <x v="1"/>
    <x v="2"/>
    <x v="6"/>
    <x v="57"/>
    <x v="623"/>
    <n v="137"/>
    <n v="7"/>
    <n v="3"/>
    <n v="14"/>
  </r>
  <r>
    <x v="4"/>
    <x v="4"/>
    <x v="15"/>
    <x v="90"/>
    <x v="521"/>
    <n v="86"/>
    <n v="7"/>
    <n v="3"/>
    <n v="26"/>
  </r>
  <r>
    <x v="1"/>
    <x v="5"/>
    <x v="18"/>
    <x v="125"/>
    <x v="148"/>
    <n v="296"/>
    <n v="8"/>
    <n v="3"/>
    <n v="13"/>
  </r>
  <r>
    <x v="10"/>
    <x v="5"/>
    <x v="21"/>
    <x v="132"/>
    <x v="265"/>
    <n v="597"/>
    <n v="6"/>
    <n v="2"/>
    <n v="11"/>
  </r>
  <r>
    <x v="20"/>
    <x v="5"/>
    <x v="13"/>
    <x v="55"/>
    <x v="624"/>
    <n v="149"/>
    <n v="6"/>
    <n v="2"/>
    <n v="14"/>
  </r>
  <r>
    <x v="21"/>
    <x v="1"/>
    <x v="4"/>
    <x v="73"/>
    <x v="625"/>
    <n v="207"/>
    <n v="8"/>
    <n v="3"/>
    <n v="10"/>
  </r>
  <r>
    <x v="22"/>
    <x v="3"/>
    <x v="21"/>
    <x v="105"/>
    <x v="626"/>
    <n v="93"/>
    <n v="2"/>
    <n v="1"/>
    <n v="14"/>
  </r>
  <r>
    <x v="9"/>
    <x v="3"/>
    <x v="7"/>
    <x v="131"/>
    <x v="459"/>
    <n v="23"/>
    <n v="2"/>
    <n v="1"/>
    <n v="13"/>
  </r>
  <r>
    <x v="3"/>
    <x v="5"/>
    <x v="21"/>
    <x v="15"/>
    <x v="627"/>
    <n v="305"/>
    <n v="2"/>
    <n v="1"/>
    <n v="8"/>
  </r>
  <r>
    <x v="20"/>
    <x v="2"/>
    <x v="11"/>
    <x v="4"/>
    <x v="219"/>
    <n v="125"/>
    <n v="2"/>
    <n v="1"/>
    <n v="13"/>
  </r>
  <r>
    <x v="17"/>
    <x v="1"/>
    <x v="7"/>
    <x v="113"/>
    <x v="201"/>
    <n v="129"/>
    <n v="3"/>
    <n v="1"/>
    <n v="14"/>
  </r>
  <r>
    <x v="15"/>
    <x v="0"/>
    <x v="8"/>
    <x v="128"/>
    <x v="418"/>
    <n v="252"/>
    <n v="8"/>
    <n v="3"/>
    <n v="13"/>
  </r>
  <r>
    <x v="2"/>
    <x v="4"/>
    <x v="2"/>
    <x v="122"/>
    <x v="78"/>
    <n v="75"/>
    <n v="5"/>
    <n v="2"/>
    <n v="13"/>
  </r>
  <r>
    <x v="18"/>
    <x v="4"/>
    <x v="3"/>
    <x v="93"/>
    <x v="533"/>
    <n v="87"/>
    <n v="1"/>
    <n v="1"/>
    <n v="12"/>
  </r>
  <r>
    <x v="14"/>
    <x v="1"/>
    <x v="14"/>
    <x v="9"/>
    <x v="86"/>
    <n v="342"/>
    <n v="7"/>
    <n v="3"/>
    <n v="13"/>
  </r>
  <r>
    <x v="4"/>
    <x v="3"/>
    <x v="12"/>
    <x v="161"/>
    <x v="628"/>
    <n v="13"/>
    <n v="6"/>
    <n v="2"/>
    <n v="25"/>
  </r>
  <r>
    <x v="12"/>
    <x v="3"/>
    <x v="2"/>
    <x v="37"/>
    <x v="629"/>
    <n v="30"/>
    <n v="2"/>
    <n v="1"/>
    <n v="13"/>
  </r>
  <r>
    <x v="23"/>
    <x v="3"/>
    <x v="4"/>
    <x v="122"/>
    <x v="630"/>
    <n v="203"/>
    <n v="5"/>
    <n v="2"/>
    <n v="13"/>
  </r>
  <r>
    <x v="20"/>
    <x v="1"/>
    <x v="21"/>
    <x v="5"/>
    <x v="269"/>
    <n v="106"/>
    <n v="6"/>
    <n v="2"/>
    <n v="12"/>
  </r>
  <r>
    <x v="20"/>
    <x v="1"/>
    <x v="9"/>
    <x v="9"/>
    <x v="520"/>
    <n v="234"/>
    <n v="7"/>
    <n v="3"/>
    <n v="11"/>
  </r>
  <r>
    <x v="6"/>
    <x v="3"/>
    <x v="9"/>
    <x v="5"/>
    <x v="583"/>
    <n v="100"/>
    <n v="6"/>
    <n v="2"/>
    <n v="18"/>
  </r>
  <r>
    <x v="23"/>
    <x v="2"/>
    <x v="16"/>
    <x v="110"/>
    <x v="98"/>
    <n v="91"/>
    <n v="5"/>
    <n v="2"/>
    <n v="12"/>
  </r>
  <r>
    <x v="18"/>
    <x v="3"/>
    <x v="10"/>
    <x v="60"/>
    <x v="631"/>
    <n v="277"/>
    <n v="1"/>
    <n v="1"/>
    <n v="11"/>
  </r>
  <r>
    <x v="24"/>
    <x v="3"/>
    <x v="20"/>
    <x v="30"/>
    <x v="632"/>
    <n v="42"/>
    <n v="6"/>
    <n v="2"/>
    <n v="13"/>
  </r>
  <r>
    <x v="8"/>
    <x v="5"/>
    <x v="15"/>
    <x v="74"/>
    <x v="387"/>
    <n v="249"/>
    <n v="8"/>
    <n v="3"/>
    <n v="15"/>
  </r>
  <r>
    <x v="2"/>
    <x v="3"/>
    <x v="3"/>
    <x v="53"/>
    <x v="622"/>
    <n v="97"/>
    <n v="1"/>
    <n v="1"/>
    <n v="12"/>
  </r>
  <r>
    <x v="6"/>
    <x v="4"/>
    <x v="15"/>
    <x v="38"/>
    <x v="633"/>
    <n v="8"/>
    <n v="8"/>
    <n v="3"/>
    <n v="17"/>
  </r>
  <r>
    <x v="13"/>
    <x v="3"/>
    <x v="1"/>
    <x v="49"/>
    <x v="634"/>
    <n v="275"/>
    <n v="4"/>
    <n v="2"/>
    <n v="14"/>
  </r>
  <r>
    <x v="4"/>
    <x v="0"/>
    <x v="3"/>
    <x v="106"/>
    <x v="596"/>
    <n v="313"/>
    <n v="5"/>
    <n v="2"/>
    <n v="24"/>
  </r>
  <r>
    <x v="4"/>
    <x v="0"/>
    <x v="17"/>
    <x v="70"/>
    <x v="635"/>
    <n v="323"/>
    <n v="4"/>
    <n v="2"/>
    <n v="23"/>
  </r>
  <r>
    <x v="13"/>
    <x v="4"/>
    <x v="9"/>
    <x v="84"/>
    <x v="22"/>
    <n v="155"/>
    <n v="2"/>
    <n v="1"/>
    <n v="13"/>
  </r>
  <r>
    <x v="19"/>
    <x v="2"/>
    <x v="15"/>
    <x v="159"/>
    <x v="636"/>
    <n v="377"/>
    <n v="3"/>
    <n v="1"/>
    <n v="10"/>
  </r>
  <r>
    <x v="9"/>
    <x v="1"/>
    <x v="17"/>
    <x v="52"/>
    <x v="637"/>
    <n v="2"/>
    <n v="3"/>
    <n v="1"/>
    <n v="12"/>
  </r>
  <r>
    <x v="0"/>
    <x v="4"/>
    <x v="7"/>
    <x v="12"/>
    <x v="638"/>
    <n v="170"/>
    <n v="7"/>
    <n v="3"/>
    <n v="14"/>
  </r>
  <r>
    <x v="16"/>
    <x v="3"/>
    <x v="21"/>
    <x v="7"/>
    <x v="639"/>
    <n v="38"/>
    <n v="3"/>
    <n v="1"/>
    <n v="16"/>
  </r>
  <r>
    <x v="14"/>
    <x v="2"/>
    <x v="5"/>
    <x v="155"/>
    <x v="79"/>
    <n v="105"/>
    <n v="8"/>
    <n v="3"/>
    <n v="12"/>
  </r>
  <r>
    <x v="15"/>
    <x v="0"/>
    <x v="16"/>
    <x v="134"/>
    <x v="640"/>
    <n v="166"/>
    <n v="5"/>
    <n v="2"/>
    <n v="12"/>
  </r>
  <r>
    <x v="16"/>
    <x v="5"/>
    <x v="18"/>
    <x v="43"/>
    <x v="641"/>
    <n v="164"/>
    <n v="5"/>
    <n v="2"/>
    <n v="15"/>
  </r>
  <r>
    <x v="13"/>
    <x v="0"/>
    <x v="2"/>
    <x v="120"/>
    <x v="299"/>
    <n v="171"/>
    <n v="8"/>
    <n v="3"/>
    <n v="12"/>
  </r>
  <r>
    <x v="24"/>
    <x v="3"/>
    <x v="8"/>
    <x v="92"/>
    <x v="642"/>
    <n v="49"/>
    <n v="4"/>
    <n v="2"/>
    <n v="12"/>
  </r>
  <r>
    <x v="6"/>
    <x v="1"/>
    <x v="1"/>
    <x v="145"/>
    <x v="643"/>
    <n v="205"/>
    <n v="8"/>
    <n v="3"/>
    <n v="16"/>
  </r>
  <r>
    <x v="6"/>
    <x v="3"/>
    <x v="10"/>
    <x v="154"/>
    <x v="331"/>
    <n v="313"/>
    <n v="1"/>
    <n v="1"/>
    <n v="15"/>
  </r>
  <r>
    <x v="19"/>
    <x v="5"/>
    <x v="14"/>
    <x v="15"/>
    <x v="15"/>
    <n v="29"/>
    <n v="2"/>
    <n v="1"/>
    <n v="9"/>
  </r>
  <r>
    <x v="2"/>
    <x v="3"/>
    <x v="7"/>
    <x v="45"/>
    <x v="400"/>
    <n v="307"/>
    <n v="5"/>
    <n v="2"/>
    <n v="11"/>
  </r>
  <r>
    <x v="24"/>
    <x v="5"/>
    <x v="3"/>
    <x v="83"/>
    <x v="302"/>
    <n v="121"/>
    <n v="3"/>
    <n v="1"/>
    <n v="11"/>
  </r>
  <r>
    <x v="15"/>
    <x v="5"/>
    <x v="21"/>
    <x v="60"/>
    <x v="644"/>
    <n v="285"/>
    <n v="1"/>
    <n v="1"/>
    <n v="11"/>
  </r>
  <r>
    <x v="8"/>
    <x v="5"/>
    <x v="10"/>
    <x v="11"/>
    <x v="645"/>
    <n v="205"/>
    <n v="3"/>
    <n v="1"/>
    <n v="14"/>
  </r>
  <r>
    <x v="4"/>
    <x v="0"/>
    <x v="10"/>
    <x v="30"/>
    <x v="646"/>
    <n v="157"/>
    <n v="6"/>
    <n v="2"/>
    <n v="22"/>
  </r>
  <r>
    <x v="1"/>
    <x v="3"/>
    <x v="8"/>
    <x v="162"/>
    <x v="647"/>
    <n v="182"/>
    <n v="3"/>
    <n v="1"/>
    <n v="12"/>
  </r>
  <r>
    <x v="9"/>
    <x v="0"/>
    <x v="9"/>
    <x v="48"/>
    <x v="648"/>
    <n v="100"/>
    <n v="5"/>
    <n v="2"/>
    <n v="11"/>
  </r>
  <r>
    <x v="4"/>
    <x v="0"/>
    <x v="11"/>
    <x v="36"/>
    <x v="187"/>
    <n v="223"/>
    <n v="7"/>
    <n v="3"/>
    <n v="21"/>
  </r>
  <r>
    <x v="10"/>
    <x v="3"/>
    <x v="0"/>
    <x v="52"/>
    <x v="649"/>
    <n v="61"/>
    <n v="3"/>
    <n v="1"/>
    <n v="10"/>
  </r>
  <r>
    <x v="0"/>
    <x v="4"/>
    <x v="17"/>
    <x v="72"/>
    <x v="86"/>
    <n v="133"/>
    <n v="3"/>
    <n v="1"/>
    <n v="13"/>
  </r>
  <r>
    <x v="20"/>
    <x v="0"/>
    <x v="1"/>
    <x v="130"/>
    <x v="650"/>
    <n v="228"/>
    <n v="6"/>
    <n v="2"/>
    <n v="10"/>
  </r>
  <r>
    <x v="20"/>
    <x v="4"/>
    <x v="16"/>
    <x v="59"/>
    <x v="651"/>
    <n v="233"/>
    <n v="1"/>
    <n v="1"/>
    <n v="9"/>
  </r>
  <r>
    <x v="11"/>
    <x v="5"/>
    <x v="7"/>
    <x v="102"/>
    <x v="497"/>
    <n v="425"/>
    <n v="1"/>
    <n v="1"/>
    <n v="7"/>
  </r>
  <r>
    <x v="17"/>
    <x v="1"/>
    <x v="13"/>
    <x v="99"/>
    <x v="652"/>
    <n v="24"/>
    <n v="7"/>
    <n v="3"/>
    <n v="13"/>
  </r>
  <r>
    <x v="6"/>
    <x v="5"/>
    <x v="3"/>
    <x v="110"/>
    <x v="299"/>
    <n v="495"/>
    <n v="5"/>
    <n v="2"/>
    <n v="14"/>
  </r>
  <r>
    <x v="8"/>
    <x v="5"/>
    <x v="19"/>
    <x v="152"/>
    <x v="653"/>
    <n v="170"/>
    <n v="2"/>
    <n v="1"/>
    <n v="13"/>
  </r>
  <r>
    <x v="6"/>
    <x v="1"/>
    <x v="3"/>
    <x v="48"/>
    <x v="654"/>
    <n v="26"/>
    <n v="5"/>
    <n v="2"/>
    <n v="13"/>
  </r>
  <r>
    <x v="3"/>
    <x v="2"/>
    <x v="9"/>
    <x v="163"/>
    <x v="334"/>
    <n v="24"/>
    <n v="2"/>
    <n v="1"/>
    <n v="7"/>
  </r>
  <r>
    <x v="6"/>
    <x v="1"/>
    <x v="12"/>
    <x v="82"/>
    <x v="655"/>
    <n v="33"/>
    <n v="1"/>
    <n v="1"/>
    <n v="12"/>
  </r>
  <r>
    <x v="1"/>
    <x v="0"/>
    <x v="8"/>
    <x v="28"/>
    <x v="546"/>
    <n v="109"/>
    <n v="6"/>
    <n v="2"/>
    <n v="11"/>
  </r>
  <r>
    <x v="18"/>
    <x v="1"/>
    <x v="20"/>
    <x v="10"/>
    <x v="656"/>
    <n v="276"/>
    <n v="1"/>
    <n v="1"/>
    <n v="10"/>
  </r>
  <r>
    <x v="0"/>
    <x v="0"/>
    <x v="5"/>
    <x v="19"/>
    <x v="657"/>
    <n v="164"/>
    <n v="6"/>
    <n v="2"/>
    <n v="12"/>
  </r>
  <r>
    <x v="8"/>
    <x v="5"/>
    <x v="14"/>
    <x v="96"/>
    <x v="658"/>
    <n v="1"/>
    <n v="3"/>
    <n v="1"/>
    <n v="12"/>
  </r>
  <r>
    <x v="5"/>
    <x v="1"/>
    <x v="10"/>
    <x v="161"/>
    <x v="659"/>
    <n v="160"/>
    <n v="6"/>
    <n v="2"/>
    <n v="11"/>
  </r>
  <r>
    <x v="9"/>
    <x v="5"/>
    <x v="3"/>
    <x v="139"/>
    <x v="106"/>
    <n v="98"/>
    <n v="3"/>
    <n v="1"/>
    <n v="10"/>
  </r>
  <r>
    <x v="9"/>
    <x v="1"/>
    <x v="8"/>
    <x v="77"/>
    <x v="660"/>
    <n v="46"/>
    <n v="4"/>
    <n v="2"/>
    <n v="9"/>
  </r>
  <r>
    <x v="7"/>
    <x v="2"/>
    <x v="17"/>
    <x v="78"/>
    <x v="282"/>
    <n v="259"/>
    <n v="1"/>
    <n v="1"/>
    <n v="9"/>
  </r>
  <r>
    <x v="10"/>
    <x v="0"/>
    <x v="6"/>
    <x v="81"/>
    <x v="661"/>
    <n v="310"/>
    <n v="4"/>
    <n v="2"/>
    <n v="9"/>
  </r>
  <r>
    <x v="16"/>
    <x v="2"/>
    <x v="6"/>
    <x v="73"/>
    <x v="662"/>
    <n v="78"/>
    <n v="8"/>
    <n v="3"/>
    <n v="14"/>
  </r>
  <r>
    <x v="2"/>
    <x v="2"/>
    <x v="8"/>
    <x v="77"/>
    <x v="663"/>
    <n v="136"/>
    <n v="4"/>
    <n v="2"/>
    <n v="10"/>
  </r>
  <r>
    <x v="4"/>
    <x v="1"/>
    <x v="9"/>
    <x v="129"/>
    <x v="664"/>
    <n v="130"/>
    <n v="7"/>
    <n v="3"/>
    <n v="20"/>
  </r>
  <r>
    <x v="1"/>
    <x v="3"/>
    <x v="19"/>
    <x v="127"/>
    <x v="196"/>
    <n v="24"/>
    <n v="3"/>
    <n v="1"/>
    <n v="10"/>
  </r>
  <r>
    <x v="15"/>
    <x v="1"/>
    <x v="2"/>
    <x v="122"/>
    <x v="665"/>
    <n v="5"/>
    <n v="5"/>
    <n v="2"/>
    <n v="10"/>
  </r>
  <r>
    <x v="19"/>
    <x v="2"/>
    <x v="19"/>
    <x v="145"/>
    <x v="666"/>
    <n v="109"/>
    <n v="8"/>
    <n v="3"/>
    <n v="8"/>
  </r>
  <r>
    <x v="22"/>
    <x v="5"/>
    <x v="18"/>
    <x v="164"/>
    <x v="667"/>
    <n v="294"/>
    <n v="7"/>
    <n v="3"/>
    <n v="13"/>
  </r>
  <r>
    <x v="6"/>
    <x v="1"/>
    <x v="21"/>
    <x v="49"/>
    <x v="668"/>
    <n v="413"/>
    <n v="4"/>
    <n v="2"/>
    <n v="11"/>
  </r>
  <r>
    <x v="0"/>
    <x v="5"/>
    <x v="14"/>
    <x v="6"/>
    <x v="669"/>
    <n v="136"/>
    <n v="1"/>
    <n v="1"/>
    <n v="11"/>
  </r>
  <r>
    <x v="19"/>
    <x v="2"/>
    <x v="16"/>
    <x v="91"/>
    <x v="231"/>
    <n v="175"/>
    <n v="4"/>
    <n v="2"/>
    <n v="7"/>
  </r>
  <r>
    <x v="23"/>
    <x v="5"/>
    <x v="5"/>
    <x v="154"/>
    <x v="210"/>
    <n v="237"/>
    <n v="1"/>
    <n v="1"/>
    <n v="11"/>
  </r>
  <r>
    <x v="10"/>
    <x v="4"/>
    <x v="8"/>
    <x v="88"/>
    <x v="670"/>
    <n v="125"/>
    <n v="8"/>
    <n v="3"/>
    <n v="8"/>
  </r>
  <r>
    <x v="10"/>
    <x v="5"/>
    <x v="13"/>
    <x v="34"/>
    <x v="671"/>
    <n v="16"/>
    <n v="6"/>
    <n v="2"/>
    <n v="7"/>
  </r>
  <r>
    <x v="5"/>
    <x v="4"/>
    <x v="1"/>
    <x v="30"/>
    <x v="672"/>
    <n v="135"/>
    <n v="6"/>
    <n v="2"/>
    <n v="10"/>
  </r>
  <r>
    <x v="23"/>
    <x v="3"/>
    <x v="17"/>
    <x v="157"/>
    <x v="673"/>
    <n v="91"/>
    <n v="2"/>
    <n v="1"/>
    <n v="10"/>
  </r>
  <r>
    <x v="11"/>
    <x v="5"/>
    <x v="20"/>
    <x v="37"/>
    <x v="203"/>
    <n v="614"/>
    <n v="2"/>
    <n v="1"/>
    <n v="6"/>
  </r>
  <r>
    <x v="17"/>
    <x v="1"/>
    <x v="10"/>
    <x v="59"/>
    <x v="674"/>
    <n v="216"/>
    <n v="1"/>
    <n v="1"/>
    <n v="12"/>
  </r>
  <r>
    <x v="21"/>
    <x v="0"/>
    <x v="0"/>
    <x v="46"/>
    <x v="675"/>
    <n v="317"/>
    <n v="5"/>
    <n v="2"/>
    <n v="9"/>
  </r>
  <r>
    <x v="6"/>
    <x v="4"/>
    <x v="21"/>
    <x v="49"/>
    <x v="606"/>
    <n v="21"/>
    <n v="4"/>
    <n v="2"/>
    <n v="10"/>
  </r>
  <r>
    <x v="22"/>
    <x v="2"/>
    <x v="4"/>
    <x v="1"/>
    <x v="649"/>
    <n v="154"/>
    <n v="8"/>
    <n v="3"/>
    <n v="12"/>
  </r>
  <r>
    <x v="9"/>
    <x v="2"/>
    <x v="8"/>
    <x v="38"/>
    <x v="676"/>
    <n v="222"/>
    <n v="8"/>
    <n v="3"/>
    <n v="8"/>
  </r>
  <r>
    <x v="11"/>
    <x v="1"/>
    <x v="4"/>
    <x v="31"/>
    <x v="677"/>
    <n v="157"/>
    <n v="7"/>
    <n v="3"/>
    <n v="5"/>
  </r>
  <r>
    <x v="15"/>
    <x v="4"/>
    <x v="13"/>
    <x v="165"/>
    <x v="325"/>
    <n v="27"/>
    <n v="4"/>
    <n v="2"/>
    <n v="9"/>
  </r>
  <r>
    <x v="20"/>
    <x v="2"/>
    <x v="16"/>
    <x v="21"/>
    <x v="678"/>
    <n v="350"/>
    <n v="5"/>
    <n v="2"/>
    <n v="8"/>
  </r>
  <r>
    <x v="24"/>
    <x v="4"/>
    <x v="11"/>
    <x v="129"/>
    <x v="679"/>
    <n v="157"/>
    <n v="7"/>
    <n v="3"/>
    <n v="10"/>
  </r>
  <r>
    <x v="3"/>
    <x v="0"/>
    <x v="20"/>
    <x v="73"/>
    <x v="421"/>
    <n v="468"/>
    <n v="8"/>
    <n v="3"/>
    <n v="6"/>
  </r>
  <r>
    <x v="6"/>
    <x v="3"/>
    <x v="21"/>
    <x v="26"/>
    <x v="639"/>
    <n v="130"/>
    <n v="6"/>
    <n v="2"/>
    <n v="9"/>
  </r>
  <r>
    <x v="4"/>
    <x v="1"/>
    <x v="1"/>
    <x v="25"/>
    <x v="680"/>
    <n v="130"/>
    <n v="7"/>
    <n v="3"/>
    <n v="19"/>
  </r>
  <r>
    <x v="16"/>
    <x v="3"/>
    <x v="3"/>
    <x v="77"/>
    <x v="486"/>
    <n v="518"/>
    <n v="4"/>
    <n v="2"/>
    <n v="13"/>
  </r>
  <r>
    <x v="2"/>
    <x v="2"/>
    <x v="21"/>
    <x v="61"/>
    <x v="203"/>
    <n v="105"/>
    <n v="8"/>
    <n v="3"/>
    <n v="9"/>
  </r>
  <r>
    <x v="3"/>
    <x v="0"/>
    <x v="6"/>
    <x v="89"/>
    <x v="681"/>
    <n v="293"/>
    <n v="1"/>
    <n v="1"/>
    <n v="5"/>
  </r>
  <r>
    <x v="5"/>
    <x v="5"/>
    <x v="14"/>
    <x v="155"/>
    <x v="682"/>
    <n v="15"/>
    <n v="8"/>
    <n v="3"/>
    <n v="9"/>
  </r>
  <r>
    <x v="0"/>
    <x v="2"/>
    <x v="12"/>
    <x v="10"/>
    <x v="507"/>
    <n v="384"/>
    <n v="1"/>
    <n v="1"/>
    <n v="10"/>
  </r>
  <r>
    <x v="15"/>
    <x v="0"/>
    <x v="19"/>
    <x v="94"/>
    <x v="683"/>
    <n v="135"/>
    <n v="4"/>
    <n v="2"/>
    <n v="8"/>
  </r>
  <r>
    <x v="7"/>
    <x v="3"/>
    <x v="5"/>
    <x v="2"/>
    <x v="684"/>
    <n v="92"/>
    <n v="7"/>
    <n v="3"/>
    <n v="8"/>
  </r>
  <r>
    <x v="22"/>
    <x v="3"/>
    <x v="0"/>
    <x v="54"/>
    <x v="685"/>
    <n v="4"/>
    <n v="3"/>
    <n v="1"/>
    <n v="11"/>
  </r>
  <r>
    <x v="22"/>
    <x v="0"/>
    <x v="21"/>
    <x v="17"/>
    <x v="686"/>
    <n v="239"/>
    <n v="2"/>
    <n v="1"/>
    <n v="10"/>
  </r>
  <r>
    <x v="8"/>
    <x v="2"/>
    <x v="10"/>
    <x v="101"/>
    <x v="443"/>
    <n v="33"/>
    <n v="1"/>
    <n v="1"/>
    <n v="11"/>
  </r>
  <r>
    <x v="12"/>
    <x v="3"/>
    <x v="9"/>
    <x v="89"/>
    <x v="645"/>
    <n v="518"/>
    <n v="1"/>
    <n v="1"/>
    <n v="12"/>
  </r>
  <r>
    <x v="12"/>
    <x v="1"/>
    <x v="8"/>
    <x v="133"/>
    <x v="687"/>
    <n v="147"/>
    <n v="6"/>
    <n v="2"/>
    <n v="11"/>
  </r>
  <r>
    <x v="19"/>
    <x v="1"/>
    <x v="8"/>
    <x v="45"/>
    <x v="688"/>
    <n v="84"/>
    <n v="5"/>
    <n v="2"/>
    <n v="6"/>
  </r>
  <r>
    <x v="2"/>
    <x v="0"/>
    <x v="1"/>
    <x v="130"/>
    <x v="689"/>
    <n v="94"/>
    <n v="6"/>
    <n v="2"/>
    <n v="8"/>
  </r>
  <r>
    <x v="13"/>
    <x v="0"/>
    <x v="17"/>
    <x v="82"/>
    <x v="690"/>
    <n v="194"/>
    <n v="1"/>
    <n v="1"/>
    <n v="11"/>
  </r>
  <r>
    <x v="23"/>
    <x v="0"/>
    <x v="0"/>
    <x v="166"/>
    <x v="37"/>
    <n v="216"/>
    <n v="7"/>
    <n v="3"/>
    <n v="9"/>
  </r>
  <r>
    <x v="8"/>
    <x v="5"/>
    <x v="9"/>
    <x v="158"/>
    <x v="592"/>
    <n v="247"/>
    <n v="4"/>
    <n v="2"/>
    <n v="10"/>
  </r>
  <r>
    <x v="4"/>
    <x v="4"/>
    <x v="11"/>
    <x v="107"/>
    <x v="362"/>
    <n v="79"/>
    <n v="6"/>
    <n v="2"/>
    <n v="18"/>
  </r>
  <r>
    <x v="4"/>
    <x v="0"/>
    <x v="7"/>
    <x v="35"/>
    <x v="691"/>
    <n v="237"/>
    <n v="4"/>
    <n v="2"/>
    <n v="17"/>
  </r>
  <r>
    <x v="14"/>
    <x v="5"/>
    <x v="2"/>
    <x v="33"/>
    <x v="369"/>
    <n v="63"/>
    <n v="5"/>
    <n v="2"/>
    <n v="11"/>
  </r>
  <r>
    <x v="2"/>
    <x v="1"/>
    <x v="14"/>
    <x v="100"/>
    <x v="692"/>
    <n v="172"/>
    <n v="4"/>
    <n v="2"/>
    <n v="7"/>
  </r>
  <r>
    <x v="15"/>
    <x v="5"/>
    <x v="18"/>
    <x v="88"/>
    <x v="475"/>
    <n v="408"/>
    <n v="8"/>
    <n v="3"/>
    <n v="7"/>
  </r>
  <r>
    <x v="18"/>
    <x v="1"/>
    <x v="18"/>
    <x v="38"/>
    <x v="607"/>
    <n v="233"/>
    <n v="8"/>
    <n v="3"/>
    <n v="9"/>
  </r>
  <r>
    <x v="18"/>
    <x v="3"/>
    <x v="19"/>
    <x v="119"/>
    <x v="432"/>
    <n v="59"/>
    <n v="4"/>
    <n v="2"/>
    <n v="8"/>
  </r>
  <r>
    <x v="16"/>
    <x v="0"/>
    <x v="18"/>
    <x v="13"/>
    <x v="693"/>
    <n v="123"/>
    <n v="8"/>
    <n v="3"/>
    <n v="12"/>
  </r>
  <r>
    <x v="17"/>
    <x v="3"/>
    <x v="10"/>
    <x v="0"/>
    <x v="694"/>
    <n v="229"/>
    <n v="1"/>
    <n v="1"/>
    <n v="11"/>
  </r>
  <r>
    <x v="20"/>
    <x v="5"/>
    <x v="5"/>
    <x v="10"/>
    <x v="695"/>
    <n v="198"/>
    <n v="1"/>
    <n v="1"/>
    <n v="7"/>
  </r>
  <r>
    <x v="1"/>
    <x v="2"/>
    <x v="19"/>
    <x v="29"/>
    <x v="696"/>
    <n v="32"/>
    <n v="5"/>
    <n v="2"/>
    <n v="9"/>
  </r>
  <r>
    <x v="15"/>
    <x v="3"/>
    <x v="2"/>
    <x v="17"/>
    <x v="268"/>
    <n v="236"/>
    <n v="2"/>
    <n v="1"/>
    <n v="6"/>
  </r>
  <r>
    <x v="16"/>
    <x v="0"/>
    <x v="20"/>
    <x v="98"/>
    <x v="697"/>
    <n v="67"/>
    <n v="5"/>
    <n v="2"/>
    <n v="11"/>
  </r>
  <r>
    <x v="0"/>
    <x v="0"/>
    <x v="9"/>
    <x v="152"/>
    <x v="698"/>
    <n v="438"/>
    <n v="2"/>
    <n v="1"/>
    <n v="9"/>
  </r>
  <r>
    <x v="12"/>
    <x v="1"/>
    <x v="15"/>
    <x v="141"/>
    <x v="699"/>
    <n v="167"/>
    <n v="5"/>
    <n v="2"/>
    <n v="10"/>
  </r>
  <r>
    <x v="5"/>
    <x v="0"/>
    <x v="18"/>
    <x v="30"/>
    <x v="345"/>
    <n v="135"/>
    <n v="6"/>
    <n v="2"/>
    <n v="8"/>
  </r>
  <r>
    <x v="5"/>
    <x v="0"/>
    <x v="3"/>
    <x v="127"/>
    <x v="700"/>
    <n v="148"/>
    <n v="3"/>
    <n v="1"/>
    <n v="7"/>
  </r>
  <r>
    <x v="21"/>
    <x v="5"/>
    <x v="7"/>
    <x v="20"/>
    <x v="701"/>
    <n v="54"/>
    <n v="2"/>
    <n v="1"/>
    <n v="8"/>
  </r>
  <r>
    <x v="0"/>
    <x v="0"/>
    <x v="1"/>
    <x v="2"/>
    <x v="306"/>
    <n v="64"/>
    <n v="7"/>
    <n v="3"/>
    <n v="8"/>
  </r>
  <r>
    <x v="4"/>
    <x v="0"/>
    <x v="21"/>
    <x v="83"/>
    <x v="570"/>
    <n v="181"/>
    <n v="3"/>
    <n v="1"/>
    <n v="16"/>
  </r>
  <r>
    <x v="20"/>
    <x v="0"/>
    <x v="4"/>
    <x v="153"/>
    <x v="702"/>
    <n v="114"/>
    <n v="8"/>
    <n v="3"/>
    <n v="6"/>
  </r>
  <r>
    <x v="2"/>
    <x v="3"/>
    <x v="5"/>
    <x v="104"/>
    <x v="703"/>
    <n v="181"/>
    <n v="1"/>
    <n v="1"/>
    <n v="6"/>
  </r>
  <r>
    <x v="4"/>
    <x v="2"/>
    <x v="6"/>
    <x v="141"/>
    <x v="704"/>
    <n v="151"/>
    <n v="5"/>
    <n v="2"/>
    <n v="15"/>
  </r>
  <r>
    <x v="4"/>
    <x v="5"/>
    <x v="6"/>
    <x v="132"/>
    <x v="705"/>
    <n v="137"/>
    <n v="6"/>
    <n v="2"/>
    <n v="14"/>
  </r>
  <r>
    <x v="8"/>
    <x v="4"/>
    <x v="14"/>
    <x v="140"/>
    <x v="706"/>
    <n v="163"/>
    <n v="5"/>
    <n v="2"/>
    <n v="9"/>
  </r>
  <r>
    <x v="7"/>
    <x v="3"/>
    <x v="4"/>
    <x v="112"/>
    <x v="641"/>
    <n v="84"/>
    <n v="3"/>
    <n v="1"/>
    <n v="7"/>
  </r>
  <r>
    <x v="14"/>
    <x v="2"/>
    <x v="20"/>
    <x v="15"/>
    <x v="707"/>
    <n v="140"/>
    <n v="2"/>
    <n v="1"/>
    <n v="10"/>
  </r>
  <r>
    <x v="14"/>
    <x v="3"/>
    <x v="1"/>
    <x v="65"/>
    <x v="708"/>
    <n v="187"/>
    <n v="5"/>
    <n v="2"/>
    <n v="9"/>
  </r>
  <r>
    <x v="8"/>
    <x v="3"/>
    <x v="3"/>
    <x v="6"/>
    <x v="7"/>
    <n v="169"/>
    <n v="1"/>
    <n v="1"/>
    <n v="8"/>
  </r>
  <r>
    <x v="24"/>
    <x v="0"/>
    <x v="1"/>
    <x v="44"/>
    <x v="709"/>
    <n v="12"/>
    <n v="6"/>
    <n v="2"/>
    <n v="9"/>
  </r>
  <r>
    <x v="17"/>
    <x v="2"/>
    <x v="9"/>
    <x v="57"/>
    <x v="710"/>
    <n v="194"/>
    <n v="7"/>
    <n v="3"/>
    <n v="10"/>
  </r>
  <r>
    <x v="13"/>
    <x v="4"/>
    <x v="11"/>
    <x v="45"/>
    <x v="243"/>
    <n v="252"/>
    <n v="5"/>
    <n v="2"/>
    <n v="10"/>
  </r>
  <r>
    <x v="3"/>
    <x v="1"/>
    <x v="5"/>
    <x v="22"/>
    <x v="711"/>
    <n v="168"/>
    <n v="3"/>
    <n v="1"/>
    <n v="4"/>
  </r>
  <r>
    <x v="5"/>
    <x v="4"/>
    <x v="5"/>
    <x v="88"/>
    <x v="712"/>
    <n v="261"/>
    <n v="8"/>
    <n v="3"/>
    <n v="6"/>
  </r>
  <r>
    <x v="24"/>
    <x v="1"/>
    <x v="7"/>
    <x v="17"/>
    <x v="713"/>
    <n v="256"/>
    <n v="2"/>
    <n v="1"/>
    <n v="8"/>
  </r>
  <r>
    <x v="9"/>
    <x v="0"/>
    <x v="15"/>
    <x v="26"/>
    <x v="13"/>
    <n v="43"/>
    <n v="6"/>
    <n v="2"/>
    <n v="7"/>
  </r>
  <r>
    <x v="8"/>
    <x v="2"/>
    <x v="17"/>
    <x v="48"/>
    <x v="714"/>
    <n v="100"/>
    <n v="5"/>
    <n v="2"/>
    <n v="7"/>
  </r>
  <r>
    <x v="18"/>
    <x v="4"/>
    <x v="9"/>
    <x v="107"/>
    <x v="715"/>
    <n v="98"/>
    <n v="6"/>
    <n v="2"/>
    <n v="7"/>
  </r>
  <r>
    <x v="18"/>
    <x v="1"/>
    <x v="8"/>
    <x v="75"/>
    <x v="158"/>
    <n v="76"/>
    <n v="2"/>
    <n v="1"/>
    <n v="6"/>
  </r>
  <r>
    <x v="18"/>
    <x v="1"/>
    <x v="5"/>
    <x v="117"/>
    <x v="716"/>
    <n v="262"/>
    <n v="8"/>
    <n v="3"/>
    <n v="5"/>
  </r>
  <r>
    <x v="20"/>
    <x v="1"/>
    <x v="4"/>
    <x v="44"/>
    <x v="443"/>
    <n v="244"/>
    <n v="6"/>
    <n v="2"/>
    <n v="5"/>
  </r>
  <r>
    <x v="5"/>
    <x v="5"/>
    <x v="12"/>
    <x v="16"/>
    <x v="717"/>
    <n v="12"/>
    <n v="4"/>
    <n v="2"/>
    <n v="5"/>
  </r>
  <r>
    <x v="22"/>
    <x v="5"/>
    <x v="2"/>
    <x v="25"/>
    <x v="718"/>
    <n v="113"/>
    <n v="7"/>
    <n v="3"/>
    <n v="9"/>
  </r>
  <r>
    <x v="16"/>
    <x v="3"/>
    <x v="8"/>
    <x v="167"/>
    <x v="719"/>
    <n v="48"/>
    <n v="1"/>
    <n v="1"/>
    <n v="10"/>
  </r>
  <r>
    <x v="24"/>
    <x v="3"/>
    <x v="9"/>
    <x v="17"/>
    <x v="720"/>
    <n v="131"/>
    <n v="2"/>
    <n v="1"/>
    <n v="7"/>
  </r>
  <r>
    <x v="14"/>
    <x v="0"/>
    <x v="9"/>
    <x v="97"/>
    <x v="270"/>
    <n v="174"/>
    <n v="7"/>
    <n v="3"/>
    <n v="8"/>
  </r>
  <r>
    <x v="20"/>
    <x v="1"/>
    <x v="17"/>
    <x v="86"/>
    <x v="721"/>
    <n v="254"/>
    <n v="6"/>
    <n v="2"/>
    <n v="4"/>
  </r>
  <r>
    <x v="23"/>
    <x v="2"/>
    <x v="18"/>
    <x v="100"/>
    <x v="722"/>
    <n v="284"/>
    <n v="4"/>
    <n v="2"/>
    <n v="8"/>
  </r>
  <r>
    <x v="16"/>
    <x v="0"/>
    <x v="6"/>
    <x v="84"/>
    <x v="723"/>
    <n v="67"/>
    <n v="2"/>
    <n v="1"/>
    <n v="9"/>
  </r>
  <r>
    <x v="13"/>
    <x v="5"/>
    <x v="18"/>
    <x v="29"/>
    <x v="724"/>
    <n v="249"/>
    <n v="5"/>
    <n v="2"/>
    <n v="9"/>
  </r>
  <r>
    <x v="24"/>
    <x v="1"/>
    <x v="6"/>
    <x v="35"/>
    <x v="445"/>
    <n v="313"/>
    <n v="4"/>
    <n v="2"/>
    <n v="6"/>
  </r>
  <r>
    <x v="4"/>
    <x v="5"/>
    <x v="2"/>
    <x v="76"/>
    <x v="725"/>
    <n v="167"/>
    <n v="6"/>
    <n v="2"/>
    <n v="13"/>
  </r>
  <r>
    <x v="4"/>
    <x v="0"/>
    <x v="14"/>
    <x v="19"/>
    <x v="726"/>
    <n v="286"/>
    <n v="6"/>
    <n v="2"/>
    <n v="12"/>
  </r>
  <r>
    <x v="8"/>
    <x v="1"/>
    <x v="5"/>
    <x v="99"/>
    <x v="727"/>
    <n v="109"/>
    <n v="7"/>
    <n v="3"/>
    <n v="6"/>
  </r>
  <r>
    <x v="18"/>
    <x v="5"/>
    <x v="3"/>
    <x v="34"/>
    <x v="728"/>
    <n v="166"/>
    <n v="6"/>
    <n v="2"/>
    <n v="4"/>
  </r>
  <r>
    <x v="7"/>
    <x v="1"/>
    <x v="0"/>
    <x v="14"/>
    <x v="381"/>
    <n v="85"/>
    <n v="1"/>
    <n v="1"/>
    <n v="6"/>
  </r>
  <r>
    <x v="7"/>
    <x v="5"/>
    <x v="4"/>
    <x v="52"/>
    <x v="729"/>
    <n v="142"/>
    <n v="3"/>
    <n v="1"/>
    <n v="5"/>
  </r>
  <r>
    <x v="1"/>
    <x v="2"/>
    <x v="21"/>
    <x v="53"/>
    <x v="730"/>
    <n v="104"/>
    <n v="1"/>
    <n v="1"/>
    <n v="8"/>
  </r>
  <r>
    <x v="12"/>
    <x v="4"/>
    <x v="21"/>
    <x v="19"/>
    <x v="560"/>
    <n v="115"/>
    <n v="6"/>
    <n v="2"/>
    <n v="9"/>
  </r>
  <r>
    <x v="8"/>
    <x v="5"/>
    <x v="7"/>
    <x v="30"/>
    <x v="42"/>
    <n v="18"/>
    <n v="6"/>
    <n v="2"/>
    <n v="5"/>
  </r>
  <r>
    <x v="13"/>
    <x v="2"/>
    <x v="1"/>
    <x v="51"/>
    <x v="731"/>
    <n v="80"/>
    <n v="7"/>
    <n v="3"/>
    <n v="8"/>
  </r>
  <r>
    <x v="4"/>
    <x v="1"/>
    <x v="12"/>
    <x v="18"/>
    <x v="732"/>
    <n v="88"/>
    <n v="6"/>
    <n v="2"/>
    <n v="11"/>
  </r>
  <r>
    <x v="3"/>
    <x v="0"/>
    <x v="15"/>
    <x v="61"/>
    <x v="224"/>
    <n v="212"/>
    <n v="8"/>
    <n v="3"/>
    <n v="3"/>
  </r>
  <r>
    <x v="16"/>
    <x v="2"/>
    <x v="5"/>
    <x v="70"/>
    <x v="120"/>
    <n v="306"/>
    <n v="4"/>
    <n v="2"/>
    <n v="8"/>
  </r>
  <r>
    <x v="18"/>
    <x v="5"/>
    <x v="13"/>
    <x v="115"/>
    <x v="553"/>
    <n v="181"/>
    <n v="8"/>
    <n v="3"/>
    <n v="3"/>
  </r>
  <r>
    <x v="18"/>
    <x v="0"/>
    <x v="11"/>
    <x v="56"/>
    <x v="733"/>
    <n v="65"/>
    <n v="8"/>
    <n v="3"/>
    <n v="2"/>
  </r>
  <r>
    <x v="4"/>
    <x v="5"/>
    <x v="13"/>
    <x v="102"/>
    <x v="554"/>
    <n v="158"/>
    <n v="1"/>
    <n v="1"/>
    <n v="10"/>
  </r>
  <r>
    <x v="17"/>
    <x v="4"/>
    <x v="19"/>
    <x v="155"/>
    <x v="734"/>
    <n v="271"/>
    <n v="8"/>
    <n v="3"/>
    <n v="9"/>
  </r>
  <r>
    <x v="22"/>
    <x v="4"/>
    <x v="16"/>
    <x v="106"/>
    <x v="735"/>
    <n v="24"/>
    <n v="5"/>
    <n v="2"/>
    <n v="8"/>
  </r>
  <r>
    <x v="1"/>
    <x v="3"/>
    <x v="6"/>
    <x v="36"/>
    <x v="736"/>
    <n v="10"/>
    <n v="7"/>
    <n v="3"/>
    <n v="7"/>
  </r>
  <r>
    <x v="10"/>
    <x v="5"/>
    <x v="20"/>
    <x v="52"/>
    <x v="737"/>
    <n v="304"/>
    <n v="3"/>
    <n v="1"/>
    <n v="6"/>
  </r>
  <r>
    <x v="22"/>
    <x v="2"/>
    <x v="17"/>
    <x v="57"/>
    <x v="738"/>
    <n v="88"/>
    <n v="7"/>
    <n v="3"/>
    <n v="7"/>
  </r>
  <r>
    <x v="7"/>
    <x v="0"/>
    <x v="12"/>
    <x v="13"/>
    <x v="739"/>
    <n v="133"/>
    <n v="8"/>
    <n v="3"/>
    <n v="4"/>
  </r>
  <r>
    <x v="14"/>
    <x v="0"/>
    <x v="2"/>
    <x v="162"/>
    <x v="740"/>
    <n v="165"/>
    <n v="3"/>
    <n v="1"/>
    <n v="7"/>
  </r>
  <r>
    <x v="20"/>
    <x v="3"/>
    <x v="14"/>
    <x v="100"/>
    <x v="741"/>
    <n v="150"/>
    <n v="4"/>
    <n v="2"/>
    <n v="3"/>
  </r>
  <r>
    <x v="12"/>
    <x v="5"/>
    <x v="13"/>
    <x v="15"/>
    <x v="742"/>
    <n v="180"/>
    <n v="2"/>
    <n v="1"/>
    <n v="8"/>
  </r>
  <r>
    <x v="9"/>
    <x v="1"/>
    <x v="14"/>
    <x v="68"/>
    <x v="743"/>
    <n v="213"/>
    <n v="7"/>
    <n v="3"/>
    <n v="6"/>
  </r>
  <r>
    <x v="6"/>
    <x v="0"/>
    <x v="9"/>
    <x v="59"/>
    <x v="744"/>
    <n v="133"/>
    <n v="1"/>
    <n v="1"/>
    <n v="8"/>
  </r>
  <r>
    <x v="0"/>
    <x v="1"/>
    <x v="2"/>
    <x v="49"/>
    <x v="745"/>
    <n v="446"/>
    <n v="4"/>
    <n v="2"/>
    <n v="7"/>
  </r>
  <r>
    <x v="4"/>
    <x v="4"/>
    <x v="16"/>
    <x v="33"/>
    <x v="412"/>
    <n v="141"/>
    <n v="5"/>
    <n v="2"/>
    <n v="9"/>
  </r>
  <r>
    <x v="15"/>
    <x v="1"/>
    <x v="8"/>
    <x v="24"/>
    <x v="746"/>
    <n v="58"/>
    <n v="2"/>
    <n v="1"/>
    <n v="5"/>
  </r>
  <r>
    <x v="6"/>
    <x v="0"/>
    <x v="12"/>
    <x v="63"/>
    <x v="747"/>
    <n v="58"/>
    <n v="5"/>
    <n v="2"/>
    <n v="7"/>
  </r>
  <r>
    <x v="4"/>
    <x v="2"/>
    <x v="15"/>
    <x v="14"/>
    <x v="748"/>
    <n v="76"/>
    <n v="1"/>
    <n v="1"/>
    <n v="8"/>
  </r>
  <r>
    <x v="12"/>
    <x v="1"/>
    <x v="14"/>
    <x v="9"/>
    <x v="749"/>
    <n v="296"/>
    <n v="7"/>
    <n v="3"/>
    <n v="7"/>
  </r>
  <r>
    <x v="24"/>
    <x v="1"/>
    <x v="16"/>
    <x v="100"/>
    <x v="750"/>
    <n v="73"/>
    <n v="4"/>
    <n v="2"/>
    <n v="5"/>
  </r>
  <r>
    <x v="2"/>
    <x v="2"/>
    <x v="3"/>
    <x v="6"/>
    <x v="751"/>
    <n v="119"/>
    <n v="1"/>
    <n v="1"/>
    <n v="5"/>
  </r>
  <r>
    <x v="21"/>
    <x v="4"/>
    <x v="1"/>
    <x v="91"/>
    <x v="752"/>
    <n v="78"/>
    <n v="4"/>
    <n v="2"/>
    <n v="7"/>
  </r>
  <r>
    <x v="21"/>
    <x v="4"/>
    <x v="8"/>
    <x v="39"/>
    <x v="416"/>
    <n v="392"/>
    <n v="6"/>
    <n v="2"/>
    <n v="6"/>
  </r>
  <r>
    <x v="22"/>
    <x v="3"/>
    <x v="14"/>
    <x v="38"/>
    <x v="543"/>
    <n v="51"/>
    <n v="8"/>
    <n v="3"/>
    <n v="6"/>
  </r>
  <r>
    <x v="1"/>
    <x v="1"/>
    <x v="5"/>
    <x v="19"/>
    <x v="168"/>
    <n v="207"/>
    <n v="6"/>
    <n v="2"/>
    <n v="6"/>
  </r>
  <r>
    <x v="15"/>
    <x v="1"/>
    <x v="7"/>
    <x v="30"/>
    <x v="149"/>
    <n v="40"/>
    <n v="6"/>
    <n v="2"/>
    <n v="4"/>
  </r>
  <r>
    <x v="0"/>
    <x v="1"/>
    <x v="16"/>
    <x v="128"/>
    <x v="753"/>
    <n v="100"/>
    <n v="8"/>
    <n v="3"/>
    <n v="6"/>
  </r>
  <r>
    <x v="10"/>
    <x v="2"/>
    <x v="17"/>
    <x v="62"/>
    <x v="366"/>
    <n v="57"/>
    <n v="8"/>
    <n v="3"/>
    <n v="5"/>
  </r>
  <r>
    <x v="21"/>
    <x v="3"/>
    <x v="4"/>
    <x v="56"/>
    <x v="754"/>
    <n v="42"/>
    <n v="8"/>
    <n v="3"/>
    <n v="5"/>
  </r>
  <r>
    <x v="2"/>
    <x v="2"/>
    <x v="7"/>
    <x v="87"/>
    <x v="755"/>
    <n v="156"/>
    <n v="3"/>
    <n v="1"/>
    <n v="4"/>
  </r>
  <r>
    <x v="20"/>
    <x v="0"/>
    <x v="9"/>
    <x v="8"/>
    <x v="756"/>
    <n v="23"/>
    <n v="4"/>
    <n v="2"/>
    <n v="2"/>
  </r>
  <r>
    <x v="9"/>
    <x v="5"/>
    <x v="20"/>
    <x v="39"/>
    <x v="634"/>
    <n v="539"/>
    <n v="6"/>
    <n v="2"/>
    <n v="5"/>
  </r>
  <r>
    <x v="15"/>
    <x v="2"/>
    <x v="10"/>
    <x v="143"/>
    <x v="38"/>
    <n v="158"/>
    <n v="2"/>
    <n v="1"/>
    <n v="3"/>
  </r>
  <r>
    <x v="6"/>
    <x v="2"/>
    <x v="14"/>
    <x v="74"/>
    <x v="678"/>
    <n v="22"/>
    <n v="8"/>
    <n v="3"/>
    <n v="6"/>
  </r>
  <r>
    <x v="23"/>
    <x v="1"/>
    <x v="2"/>
    <x v="17"/>
    <x v="757"/>
    <n v="73"/>
    <n v="2"/>
    <n v="1"/>
    <n v="7"/>
  </r>
  <r>
    <x v="17"/>
    <x v="0"/>
    <x v="4"/>
    <x v="21"/>
    <x v="758"/>
    <n v="27"/>
    <n v="5"/>
    <n v="2"/>
    <n v="8"/>
  </r>
  <r>
    <x v="2"/>
    <x v="3"/>
    <x v="6"/>
    <x v="28"/>
    <x v="759"/>
    <n v="64"/>
    <n v="6"/>
    <n v="2"/>
    <n v="3"/>
  </r>
  <r>
    <x v="2"/>
    <x v="4"/>
    <x v="11"/>
    <x v="86"/>
    <x v="114"/>
    <n v="133"/>
    <n v="6"/>
    <n v="2"/>
    <n v="2"/>
  </r>
  <r>
    <x v="6"/>
    <x v="0"/>
    <x v="20"/>
    <x v="72"/>
    <x v="760"/>
    <n v="149"/>
    <n v="3"/>
    <n v="1"/>
    <n v="5"/>
  </r>
  <r>
    <x v="14"/>
    <x v="3"/>
    <x v="2"/>
    <x v="111"/>
    <x v="761"/>
    <n v="434"/>
    <n v="3"/>
    <n v="1"/>
    <n v="6"/>
  </r>
  <r>
    <x v="14"/>
    <x v="3"/>
    <x v="6"/>
    <x v="59"/>
    <x v="762"/>
    <n v="85"/>
    <n v="1"/>
    <n v="1"/>
    <n v="5"/>
  </r>
  <r>
    <x v="12"/>
    <x v="5"/>
    <x v="9"/>
    <x v="25"/>
    <x v="366"/>
    <n v="118"/>
    <n v="7"/>
    <n v="3"/>
    <n v="6"/>
  </r>
  <r>
    <x v="8"/>
    <x v="4"/>
    <x v="20"/>
    <x v="96"/>
    <x v="763"/>
    <n v="299"/>
    <n v="3"/>
    <n v="1"/>
    <n v="4"/>
  </r>
  <r>
    <x v="9"/>
    <x v="5"/>
    <x v="16"/>
    <x v="65"/>
    <x v="764"/>
    <n v="35"/>
    <n v="5"/>
    <n v="2"/>
    <n v="4"/>
  </r>
  <r>
    <x v="4"/>
    <x v="4"/>
    <x v="9"/>
    <x v="54"/>
    <x v="265"/>
    <n v="44"/>
    <n v="3"/>
    <n v="1"/>
    <n v="7"/>
  </r>
  <r>
    <x v="6"/>
    <x v="3"/>
    <x v="8"/>
    <x v="36"/>
    <x v="765"/>
    <n v="299"/>
    <n v="7"/>
    <n v="3"/>
    <n v="4"/>
  </r>
  <r>
    <x v="5"/>
    <x v="3"/>
    <x v="18"/>
    <x v="1"/>
    <x v="766"/>
    <n v="62"/>
    <n v="8"/>
    <n v="3"/>
    <n v="4"/>
  </r>
  <r>
    <x v="5"/>
    <x v="0"/>
    <x v="12"/>
    <x v="17"/>
    <x v="767"/>
    <n v="200"/>
    <n v="2"/>
    <n v="1"/>
    <n v="3"/>
  </r>
  <r>
    <x v="14"/>
    <x v="4"/>
    <x v="5"/>
    <x v="100"/>
    <x v="768"/>
    <n v="235"/>
    <n v="4"/>
    <n v="2"/>
    <n v="4"/>
  </r>
  <r>
    <x v="4"/>
    <x v="1"/>
    <x v="18"/>
    <x v="15"/>
    <x v="92"/>
    <n v="363"/>
    <n v="2"/>
    <n v="1"/>
    <n v="6"/>
  </r>
  <r>
    <x v="24"/>
    <x v="2"/>
    <x v="2"/>
    <x v="22"/>
    <x v="769"/>
    <n v="68"/>
    <n v="3"/>
    <n v="1"/>
    <n v="4"/>
  </r>
  <r>
    <x v="4"/>
    <x v="2"/>
    <x v="12"/>
    <x v="151"/>
    <x v="770"/>
    <n v="26"/>
    <n v="4"/>
    <n v="2"/>
    <n v="5"/>
  </r>
  <r>
    <x v="0"/>
    <x v="5"/>
    <x v="15"/>
    <x v="16"/>
    <x v="771"/>
    <n v="200"/>
    <n v="4"/>
    <n v="2"/>
    <n v="5"/>
  </r>
  <r>
    <x v="21"/>
    <x v="5"/>
    <x v="9"/>
    <x v="150"/>
    <x v="772"/>
    <n v="264"/>
    <n v="3"/>
    <n v="1"/>
    <n v="4"/>
  </r>
  <r>
    <x v="16"/>
    <x v="4"/>
    <x v="12"/>
    <x v="108"/>
    <x v="572"/>
    <n v="175"/>
    <n v="6"/>
    <n v="2"/>
    <n v="7"/>
  </r>
  <r>
    <x v="11"/>
    <x v="3"/>
    <x v="21"/>
    <x v="15"/>
    <x v="773"/>
    <n v="352"/>
    <n v="2"/>
    <n v="1"/>
    <n v="4"/>
  </r>
  <r>
    <x v="13"/>
    <x v="3"/>
    <x v="4"/>
    <x v="158"/>
    <x v="593"/>
    <n v="183"/>
    <n v="4"/>
    <n v="2"/>
    <n v="7"/>
  </r>
  <r>
    <x v="4"/>
    <x v="3"/>
    <x v="1"/>
    <x v="131"/>
    <x v="475"/>
    <n v="417"/>
    <n v="2"/>
    <n v="1"/>
    <n v="4"/>
  </r>
  <r>
    <x v="23"/>
    <x v="3"/>
    <x v="7"/>
    <x v="117"/>
    <x v="62"/>
    <n v="146"/>
    <n v="8"/>
    <n v="3"/>
    <n v="6"/>
  </r>
  <r>
    <x v="19"/>
    <x v="3"/>
    <x v="16"/>
    <x v="16"/>
    <x v="774"/>
    <n v="158"/>
    <n v="4"/>
    <n v="2"/>
    <n v="5"/>
  </r>
  <r>
    <x v="10"/>
    <x v="2"/>
    <x v="4"/>
    <x v="14"/>
    <x v="629"/>
    <n v="168"/>
    <n v="1"/>
    <n v="1"/>
    <n v="4"/>
  </r>
  <r>
    <x v="16"/>
    <x v="0"/>
    <x v="5"/>
    <x v="104"/>
    <x v="775"/>
    <n v="176"/>
    <n v="1"/>
    <n v="1"/>
    <n v="6"/>
  </r>
  <r>
    <x v="16"/>
    <x v="5"/>
    <x v="5"/>
    <x v="38"/>
    <x v="673"/>
    <n v="172"/>
    <n v="8"/>
    <n v="3"/>
    <n v="5"/>
  </r>
  <r>
    <x v="16"/>
    <x v="0"/>
    <x v="9"/>
    <x v="59"/>
    <x v="311"/>
    <n v="224"/>
    <n v="1"/>
    <n v="1"/>
    <n v="4"/>
  </r>
  <r>
    <x v="7"/>
    <x v="0"/>
    <x v="6"/>
    <x v="17"/>
    <x v="776"/>
    <n v="68"/>
    <n v="2"/>
    <n v="1"/>
    <n v="3"/>
  </r>
  <r>
    <x v="23"/>
    <x v="4"/>
    <x v="17"/>
    <x v="67"/>
    <x v="553"/>
    <n v="46"/>
    <n v="1"/>
    <n v="1"/>
    <n v="5"/>
  </r>
  <r>
    <x v="10"/>
    <x v="4"/>
    <x v="14"/>
    <x v="32"/>
    <x v="777"/>
    <n v="2"/>
    <n v="8"/>
    <n v="3"/>
    <n v="3"/>
  </r>
  <r>
    <x v="4"/>
    <x v="4"/>
    <x v="12"/>
    <x v="64"/>
    <x v="299"/>
    <n v="417"/>
    <n v="2"/>
    <n v="1"/>
    <n v="3"/>
  </r>
  <r>
    <x v="9"/>
    <x v="2"/>
    <x v="3"/>
    <x v="58"/>
    <x v="778"/>
    <n v="109"/>
    <n v="2"/>
    <n v="1"/>
    <n v="3"/>
  </r>
  <r>
    <x v="16"/>
    <x v="5"/>
    <x v="10"/>
    <x v="96"/>
    <x v="779"/>
    <n v="81"/>
    <n v="3"/>
    <n v="1"/>
    <n v="3"/>
  </r>
  <r>
    <x v="11"/>
    <x v="4"/>
    <x v="2"/>
    <x v="26"/>
    <x v="780"/>
    <n v="350"/>
    <n v="6"/>
    <n v="2"/>
    <n v="3"/>
  </r>
  <r>
    <x v="17"/>
    <x v="0"/>
    <x v="3"/>
    <x v="151"/>
    <x v="781"/>
    <n v="142"/>
    <n v="4"/>
    <n v="2"/>
    <n v="7"/>
  </r>
  <r>
    <x v="6"/>
    <x v="2"/>
    <x v="10"/>
    <x v="42"/>
    <x v="130"/>
    <n v="264"/>
    <n v="7"/>
    <n v="3"/>
    <n v="3"/>
  </r>
  <r>
    <x v="12"/>
    <x v="1"/>
    <x v="10"/>
    <x v="130"/>
    <x v="782"/>
    <n v="20"/>
    <n v="6"/>
    <n v="2"/>
    <n v="5"/>
  </r>
  <r>
    <x v="17"/>
    <x v="2"/>
    <x v="19"/>
    <x v="124"/>
    <x v="783"/>
    <n v="421"/>
    <n v="1"/>
    <n v="1"/>
    <n v="6"/>
  </r>
  <r>
    <x v="12"/>
    <x v="0"/>
    <x v="6"/>
    <x v="24"/>
    <x v="784"/>
    <n v="271"/>
    <n v="2"/>
    <n v="1"/>
    <n v="4"/>
  </r>
  <r>
    <x v="1"/>
    <x v="0"/>
    <x v="16"/>
    <x v="5"/>
    <x v="785"/>
    <n v="204"/>
    <n v="6"/>
    <n v="2"/>
    <n v="5"/>
  </r>
  <r>
    <x v="23"/>
    <x v="0"/>
    <x v="20"/>
    <x v="50"/>
    <x v="751"/>
    <n v="235"/>
    <n v="8"/>
    <n v="3"/>
    <n v="4"/>
  </r>
  <r>
    <x v="18"/>
    <x v="2"/>
    <x v="3"/>
    <x v="0"/>
    <x v="786"/>
    <n v="46"/>
    <n v="1"/>
    <n v="1"/>
    <n v="1"/>
  </r>
  <r>
    <x v="19"/>
    <x v="5"/>
    <x v="21"/>
    <x v="70"/>
    <x v="787"/>
    <n v="15"/>
    <n v="4"/>
    <n v="2"/>
    <n v="4"/>
  </r>
  <r>
    <x v="8"/>
    <x v="0"/>
    <x v="11"/>
    <x v="52"/>
    <x v="788"/>
    <n v="430"/>
    <n v="3"/>
    <n v="1"/>
    <n v="3"/>
  </r>
  <r>
    <x v="1"/>
    <x v="5"/>
    <x v="9"/>
    <x v="26"/>
    <x v="789"/>
    <n v="709"/>
    <n v="6"/>
    <n v="2"/>
    <n v="4"/>
  </r>
  <r>
    <x v="0"/>
    <x v="2"/>
    <x v="5"/>
    <x v="15"/>
    <x v="681"/>
    <n v="47"/>
    <n v="2"/>
    <n v="1"/>
    <n v="4"/>
  </r>
  <r>
    <x v="15"/>
    <x v="0"/>
    <x v="5"/>
    <x v="25"/>
    <x v="702"/>
    <n v="380"/>
    <n v="7"/>
    <n v="3"/>
    <n v="2"/>
  </r>
  <r>
    <x v="8"/>
    <x v="1"/>
    <x v="0"/>
    <x v="89"/>
    <x v="685"/>
    <n v="465"/>
    <n v="1"/>
    <n v="1"/>
    <n v="2"/>
  </r>
  <r>
    <x v="14"/>
    <x v="1"/>
    <x v="0"/>
    <x v="150"/>
    <x v="790"/>
    <n v="96"/>
    <n v="3"/>
    <n v="1"/>
    <n v="3"/>
  </r>
  <r>
    <x v="0"/>
    <x v="3"/>
    <x v="11"/>
    <x v="43"/>
    <x v="791"/>
    <n v="188"/>
    <n v="5"/>
    <n v="2"/>
    <n v="3"/>
  </r>
  <r>
    <x v="5"/>
    <x v="1"/>
    <x v="20"/>
    <x v="12"/>
    <x v="792"/>
    <n v="202"/>
    <n v="7"/>
    <n v="3"/>
    <n v="2"/>
  </r>
  <r>
    <x v="14"/>
    <x v="0"/>
    <x v="15"/>
    <x v="64"/>
    <x v="793"/>
    <n v="106"/>
    <n v="2"/>
    <n v="1"/>
    <n v="2"/>
  </r>
  <r>
    <x v="19"/>
    <x v="1"/>
    <x v="7"/>
    <x v="21"/>
    <x v="733"/>
    <n v="421"/>
    <n v="5"/>
    <n v="2"/>
    <n v="3"/>
  </r>
  <r>
    <x v="9"/>
    <x v="2"/>
    <x v="17"/>
    <x v="91"/>
    <x v="794"/>
    <n v="27"/>
    <n v="4"/>
    <n v="2"/>
    <n v="2"/>
  </r>
  <r>
    <x v="12"/>
    <x v="5"/>
    <x v="1"/>
    <x v="17"/>
    <x v="795"/>
    <n v="45"/>
    <n v="2"/>
    <n v="1"/>
    <n v="3"/>
  </r>
  <r>
    <x v="20"/>
    <x v="2"/>
    <x v="9"/>
    <x v="116"/>
    <x v="325"/>
    <n v="60"/>
    <n v="5"/>
    <n v="2"/>
    <n v="1"/>
  </r>
  <r>
    <x v="1"/>
    <x v="5"/>
    <x v="21"/>
    <x v="34"/>
    <x v="796"/>
    <n v="77"/>
    <n v="6"/>
    <n v="2"/>
    <n v="3"/>
  </r>
  <r>
    <x v="17"/>
    <x v="4"/>
    <x v="20"/>
    <x v="36"/>
    <x v="311"/>
    <n v="464"/>
    <n v="7"/>
    <n v="3"/>
    <n v="5"/>
  </r>
  <r>
    <x v="12"/>
    <x v="3"/>
    <x v="12"/>
    <x v="76"/>
    <x v="79"/>
    <n v="60"/>
    <n v="6"/>
    <n v="2"/>
    <n v="2"/>
  </r>
  <r>
    <x v="3"/>
    <x v="0"/>
    <x v="16"/>
    <x v="47"/>
    <x v="636"/>
    <n v="157"/>
    <n v="7"/>
    <n v="3"/>
    <n v="2"/>
  </r>
  <r>
    <x v="15"/>
    <x v="1"/>
    <x v="17"/>
    <x v="26"/>
    <x v="797"/>
    <n v="154"/>
    <n v="6"/>
    <n v="2"/>
    <n v="1"/>
  </r>
  <r>
    <x v="23"/>
    <x v="1"/>
    <x v="0"/>
    <x v="49"/>
    <x v="798"/>
    <n v="239"/>
    <n v="4"/>
    <n v="2"/>
    <n v="3"/>
  </r>
  <r>
    <x v="21"/>
    <x v="1"/>
    <x v="9"/>
    <x v="115"/>
    <x v="799"/>
    <n v="163"/>
    <n v="8"/>
    <n v="3"/>
    <n v="3"/>
  </r>
  <r>
    <x v="11"/>
    <x v="0"/>
    <x v="9"/>
    <x v="96"/>
    <x v="800"/>
    <n v="28"/>
    <n v="3"/>
    <n v="1"/>
    <n v="2"/>
  </r>
  <r>
    <x v="13"/>
    <x v="2"/>
    <x v="10"/>
    <x v="9"/>
    <x v="661"/>
    <n v="76"/>
    <n v="7"/>
    <n v="3"/>
    <n v="6"/>
  </r>
  <r>
    <x v="24"/>
    <x v="1"/>
    <x v="4"/>
    <x v="17"/>
    <x v="270"/>
    <n v="96"/>
    <n v="2"/>
    <n v="1"/>
    <n v="3"/>
  </r>
  <r>
    <x v="7"/>
    <x v="5"/>
    <x v="12"/>
    <x v="138"/>
    <x v="801"/>
    <n v="156"/>
    <n v="5"/>
    <n v="2"/>
    <n v="2"/>
  </r>
  <r>
    <x v="1"/>
    <x v="1"/>
    <x v="8"/>
    <x v="129"/>
    <x v="802"/>
    <n v="106"/>
    <n v="7"/>
    <n v="3"/>
    <n v="2"/>
  </r>
  <r>
    <x v="5"/>
    <x v="2"/>
    <x v="4"/>
    <x v="61"/>
    <x v="803"/>
    <n v="235"/>
    <n v="8"/>
    <n v="3"/>
    <n v="1"/>
  </r>
  <r>
    <x v="16"/>
    <x v="4"/>
    <x v="1"/>
    <x v="137"/>
    <x v="604"/>
    <n v="259"/>
    <n v="6"/>
    <n v="2"/>
    <n v="2"/>
  </r>
  <r>
    <x v="21"/>
    <x v="0"/>
    <x v="2"/>
    <x v="40"/>
    <x v="804"/>
    <n v="126"/>
    <n v="7"/>
    <n v="3"/>
    <n v="2"/>
  </r>
  <r>
    <x v="22"/>
    <x v="0"/>
    <x v="2"/>
    <x v="153"/>
    <x v="393"/>
    <n v="85"/>
    <n v="8"/>
    <n v="3"/>
    <n v="5"/>
  </r>
  <r>
    <x v="22"/>
    <x v="4"/>
    <x v="18"/>
    <x v="76"/>
    <x v="161"/>
    <n v="132"/>
    <n v="6"/>
    <n v="2"/>
    <n v="4"/>
  </r>
  <r>
    <x v="11"/>
    <x v="5"/>
    <x v="2"/>
    <x v="121"/>
    <x v="805"/>
    <n v="91"/>
    <n v="3"/>
    <n v="1"/>
    <n v="1"/>
  </r>
  <r>
    <x v="24"/>
    <x v="2"/>
    <x v="18"/>
    <x v="70"/>
    <x v="806"/>
    <n v="167"/>
    <n v="4"/>
    <n v="2"/>
    <n v="2"/>
  </r>
  <r>
    <x v="14"/>
    <x v="5"/>
    <x v="8"/>
    <x v="141"/>
    <x v="704"/>
    <n v="203"/>
    <n v="5"/>
    <n v="2"/>
    <n v="1"/>
  </r>
  <r>
    <x v="13"/>
    <x v="1"/>
    <x v="9"/>
    <x v="106"/>
    <x v="512"/>
    <n v="11"/>
    <n v="5"/>
    <n v="2"/>
    <n v="5"/>
  </r>
  <r>
    <x v="1"/>
    <x v="2"/>
    <x v="0"/>
    <x v="10"/>
    <x v="807"/>
    <n v="295"/>
    <n v="1"/>
    <n v="1"/>
    <n v="1"/>
  </r>
  <r>
    <x v="17"/>
    <x v="4"/>
    <x v="21"/>
    <x v="111"/>
    <x v="529"/>
    <n v="77"/>
    <n v="3"/>
    <n v="1"/>
    <n v="4"/>
  </r>
  <r>
    <x v="19"/>
    <x v="5"/>
    <x v="2"/>
    <x v="17"/>
    <x v="523"/>
    <n v="319"/>
    <n v="2"/>
    <n v="1"/>
    <n v="2"/>
  </r>
  <r>
    <x v="2"/>
    <x v="4"/>
    <x v="21"/>
    <x v="102"/>
    <x v="808"/>
    <n v="196"/>
    <n v="1"/>
    <n v="1"/>
    <n v="1"/>
  </r>
  <r>
    <x v="7"/>
    <x v="2"/>
    <x v="14"/>
    <x v="139"/>
    <x v="809"/>
    <n v="102"/>
    <n v="3"/>
    <n v="1"/>
    <n v="1"/>
  </r>
  <r>
    <x v="13"/>
    <x v="5"/>
    <x v="9"/>
    <x v="134"/>
    <x v="810"/>
    <n v="312"/>
    <n v="5"/>
    <n v="2"/>
    <n v="4"/>
  </r>
  <r>
    <x v="21"/>
    <x v="3"/>
    <x v="1"/>
    <x v="115"/>
    <x v="811"/>
    <n v="55"/>
    <n v="8"/>
    <n v="3"/>
    <n v="1"/>
  </r>
  <r>
    <x v="22"/>
    <x v="5"/>
    <x v="11"/>
    <x v="151"/>
    <x v="812"/>
    <n v="82"/>
    <n v="4"/>
    <n v="2"/>
    <n v="3"/>
  </r>
  <r>
    <x v="22"/>
    <x v="2"/>
    <x v="21"/>
    <x v="35"/>
    <x v="813"/>
    <n v="260"/>
    <n v="4"/>
    <n v="2"/>
    <n v="2"/>
  </r>
  <r>
    <x v="4"/>
    <x v="5"/>
    <x v="8"/>
    <x v="33"/>
    <x v="814"/>
    <n v="591"/>
    <n v="5"/>
    <n v="2"/>
    <n v="2"/>
  </r>
  <r>
    <x v="17"/>
    <x v="5"/>
    <x v="9"/>
    <x v="53"/>
    <x v="815"/>
    <n v="24"/>
    <n v="1"/>
    <n v="1"/>
    <n v="3"/>
  </r>
  <r>
    <x v="9"/>
    <x v="3"/>
    <x v="5"/>
    <x v="116"/>
    <x v="604"/>
    <n v="228"/>
    <n v="5"/>
    <n v="2"/>
    <n v="1"/>
  </r>
  <r>
    <x v="13"/>
    <x v="5"/>
    <x v="14"/>
    <x v="16"/>
    <x v="816"/>
    <n v="268"/>
    <n v="4"/>
    <n v="2"/>
    <n v="3"/>
  </r>
  <r>
    <x v="19"/>
    <x v="1"/>
    <x v="5"/>
    <x v="154"/>
    <x v="652"/>
    <n v="68"/>
    <n v="1"/>
    <n v="1"/>
    <n v="1"/>
  </r>
  <r>
    <x v="13"/>
    <x v="1"/>
    <x v="12"/>
    <x v="127"/>
    <x v="817"/>
    <n v="173"/>
    <n v="3"/>
    <n v="1"/>
    <n v="2"/>
  </r>
  <r>
    <x v="23"/>
    <x v="2"/>
    <x v="14"/>
    <x v="25"/>
    <x v="198"/>
    <n v="93"/>
    <n v="7"/>
    <n v="3"/>
    <n v="2"/>
  </r>
  <r>
    <x v="4"/>
    <x v="5"/>
    <x v="7"/>
    <x v="3"/>
    <x v="518"/>
    <n v="338"/>
    <n v="4"/>
    <n v="2"/>
    <n v="1"/>
  </r>
  <r>
    <x v="16"/>
    <x v="5"/>
    <x v="16"/>
    <x v="153"/>
    <x v="198"/>
    <n v="73"/>
    <n v="8"/>
    <n v="3"/>
    <n v="1"/>
  </r>
  <r>
    <x v="3"/>
    <x v="0"/>
    <x v="19"/>
    <x v="54"/>
    <x v="704"/>
    <n v="251"/>
    <n v="3"/>
    <n v="1"/>
    <n v="1"/>
  </r>
  <r>
    <x v="0"/>
    <x v="0"/>
    <x v="13"/>
    <x v="110"/>
    <x v="818"/>
    <n v="229"/>
    <n v="5"/>
    <n v="2"/>
    <n v="2"/>
  </r>
  <r>
    <x v="17"/>
    <x v="4"/>
    <x v="3"/>
    <x v="65"/>
    <x v="819"/>
    <n v="91"/>
    <n v="5"/>
    <n v="2"/>
    <n v="2"/>
  </r>
  <r>
    <x v="6"/>
    <x v="4"/>
    <x v="17"/>
    <x v="89"/>
    <x v="820"/>
    <n v="194"/>
    <n v="1"/>
    <n v="1"/>
    <n v="2"/>
  </r>
  <r>
    <x v="22"/>
    <x v="3"/>
    <x v="11"/>
    <x v="96"/>
    <x v="821"/>
    <n v="403"/>
    <n v="3"/>
    <n v="1"/>
    <n v="1"/>
  </r>
  <r>
    <x v="13"/>
    <x v="1"/>
    <x v="6"/>
    <x v="22"/>
    <x v="822"/>
    <n v="12"/>
    <n v="3"/>
    <n v="1"/>
    <n v="1"/>
  </r>
  <r>
    <x v="8"/>
    <x v="3"/>
    <x v="4"/>
    <x v="27"/>
    <x v="823"/>
    <n v="195"/>
    <n v="5"/>
    <n v="2"/>
    <n v="1"/>
  </r>
  <r>
    <x v="17"/>
    <x v="5"/>
    <x v="10"/>
    <x v="82"/>
    <x v="824"/>
    <n v="75"/>
    <n v="1"/>
    <n v="1"/>
    <n v="1"/>
  </r>
  <r>
    <x v="12"/>
    <x v="1"/>
    <x v="16"/>
    <x v="27"/>
    <x v="825"/>
    <n v="96"/>
    <n v="5"/>
    <n v="2"/>
    <n v="1"/>
  </r>
  <r>
    <x v="6"/>
    <x v="2"/>
    <x v="2"/>
    <x v="125"/>
    <x v="733"/>
    <n v="205"/>
    <n v="8"/>
    <n v="3"/>
    <n v="1"/>
  </r>
  <r>
    <x v="10"/>
    <x v="2"/>
    <x v="12"/>
    <x v="134"/>
    <x v="826"/>
    <n v="323"/>
    <n v="5"/>
    <n v="2"/>
    <n v="2"/>
  </r>
  <r>
    <x v="0"/>
    <x v="4"/>
    <x v="14"/>
    <x v="76"/>
    <x v="774"/>
    <n v="119"/>
    <n v="6"/>
    <n v="2"/>
    <n v="1"/>
  </r>
  <r>
    <x v="24"/>
    <x v="5"/>
    <x v="10"/>
    <x v="68"/>
    <x v="755"/>
    <n v="217"/>
    <n v="7"/>
    <n v="3"/>
    <n v="1"/>
  </r>
  <r>
    <x v="23"/>
    <x v="1"/>
    <x v="8"/>
    <x v="12"/>
    <x v="506"/>
    <n v="384"/>
    <n v="7"/>
    <n v="3"/>
    <n v="1"/>
  </r>
  <r>
    <x v="10"/>
    <x v="1"/>
    <x v="21"/>
    <x v="123"/>
    <x v="221"/>
    <n v="344"/>
    <n v="5"/>
    <n v="2"/>
    <n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8B9FED7-DB60-431E-86FD-46484528B988}"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14" firstHeaderRow="1" firstDataRow="1" firstDataCol="1"/>
  <pivotFields count="11">
    <pivotField axis="axisRow" showAll="0" measureFilter="1" sortType="ascending">
      <items count="26">
        <item x="18"/>
        <item x="1"/>
        <item x="13"/>
        <item x="7"/>
        <item x="4"/>
        <item x="11"/>
        <item x="9"/>
        <item x="22"/>
        <item x="20"/>
        <item x="10"/>
        <item x="16"/>
        <item x="0"/>
        <item x="3"/>
        <item x="15"/>
        <item x="5"/>
        <item x="2"/>
        <item x="23"/>
        <item x="17"/>
        <item x="14"/>
        <item x="24"/>
        <item x="21"/>
        <item x="6"/>
        <item x="12"/>
        <item x="8"/>
        <item x="19"/>
        <item t="default"/>
      </items>
      <autoSortScope>
        <pivotArea dataOnly="0" outline="0" fieldPosition="0">
          <references count="1">
            <reference field="4294967294" count="1" selected="0">
              <x v="0"/>
            </reference>
          </references>
        </pivotArea>
      </autoSortScope>
    </pivotField>
    <pivotField showAll="0">
      <items count="7">
        <item x="2"/>
        <item x="5"/>
        <item x="1"/>
        <item x="3"/>
        <item x="0"/>
        <item x="4"/>
        <item t="default"/>
      </items>
    </pivotField>
    <pivotField showAll="0">
      <items count="23">
        <item x="6"/>
        <item x="21"/>
        <item x="1"/>
        <item x="4"/>
        <item x="5"/>
        <item x="16"/>
        <item x="19"/>
        <item x="20"/>
        <item x="18"/>
        <item x="9"/>
        <item x="8"/>
        <item x="13"/>
        <item x="15"/>
        <item x="11"/>
        <item x="0"/>
        <item x="7"/>
        <item x="10"/>
        <item x="2"/>
        <item x="17"/>
        <item x="3"/>
        <item x="12"/>
        <item x="14"/>
        <item t="default"/>
      </items>
    </pivotField>
    <pivotField numFmtId="15" showAll="0">
      <items count="169">
        <item x="67"/>
        <item x="0"/>
        <item x="79"/>
        <item x="101"/>
        <item x="53"/>
        <item x="124"/>
        <item x="89"/>
        <item x="10"/>
        <item x="102"/>
        <item x="154"/>
        <item x="93"/>
        <item x="78"/>
        <item x="167"/>
        <item x="104"/>
        <item x="80"/>
        <item x="6"/>
        <item x="14"/>
        <item x="59"/>
        <item x="82"/>
        <item x="60"/>
        <item x="131"/>
        <item x="152"/>
        <item x="64"/>
        <item x="143"/>
        <item x="24"/>
        <item x="157"/>
        <item x="58"/>
        <item x="15"/>
        <item x="142"/>
        <item x="17"/>
        <item x="20"/>
        <item x="163"/>
        <item x="84"/>
        <item x="105"/>
        <item x="37"/>
        <item x="4"/>
        <item x="75"/>
        <item x="23"/>
        <item x="162"/>
        <item x="52"/>
        <item x="150"/>
        <item x="72"/>
        <item x="66"/>
        <item x="121"/>
        <item x="87"/>
        <item x="11"/>
        <item x="54"/>
        <item x="22"/>
        <item x="111"/>
        <item x="83"/>
        <item x="103"/>
        <item x="113"/>
        <item x="139"/>
        <item x="127"/>
        <item x="85"/>
        <item x="7"/>
        <item x="112"/>
        <item x="71"/>
        <item x="96"/>
        <item x="159"/>
        <item x="95"/>
        <item x="69"/>
        <item x="92"/>
        <item x="16"/>
        <item x="81"/>
        <item x="70"/>
        <item x="149"/>
        <item x="77"/>
        <item x="100"/>
        <item x="49"/>
        <item x="35"/>
        <item x="158"/>
        <item x="41"/>
        <item x="8"/>
        <item x="126"/>
        <item x="119"/>
        <item x="91"/>
        <item x="151"/>
        <item x="3"/>
        <item x="165"/>
        <item x="94"/>
        <item x="138"/>
        <item x="144"/>
        <item x="116"/>
        <item x="140"/>
        <item x="141"/>
        <item x="122"/>
        <item x="146"/>
        <item x="29"/>
        <item x="65"/>
        <item x="110"/>
        <item x="45"/>
        <item x="134"/>
        <item x="43"/>
        <item x="33"/>
        <item x="98"/>
        <item x="123"/>
        <item x="27"/>
        <item x="63"/>
        <item x="46"/>
        <item x="48"/>
        <item x="21"/>
        <item x="106"/>
        <item x="118"/>
        <item x="34"/>
        <item x="161"/>
        <item x="5"/>
        <item x="76"/>
        <item x="18"/>
        <item x="133"/>
        <item x="39"/>
        <item x="108"/>
        <item x="107"/>
        <item x="26"/>
        <item x="86"/>
        <item x="156"/>
        <item x="55"/>
        <item x="136"/>
        <item x="137"/>
        <item x="130"/>
        <item x="132"/>
        <item x="19"/>
        <item x="44"/>
        <item x="28"/>
        <item x="30"/>
        <item x="114"/>
        <item x="9"/>
        <item x="25"/>
        <item x="47"/>
        <item x="2"/>
        <item x="51"/>
        <item x="36"/>
        <item x="97"/>
        <item x="57"/>
        <item x="166"/>
        <item x="42"/>
        <item x="135"/>
        <item x="40"/>
        <item x="164"/>
        <item x="129"/>
        <item x="31"/>
        <item x="90"/>
        <item x="68"/>
        <item x="109"/>
        <item x="12"/>
        <item x="99"/>
        <item x="1"/>
        <item x="73"/>
        <item x="13"/>
        <item x="117"/>
        <item x="147"/>
        <item x="115"/>
        <item x="145"/>
        <item x="50"/>
        <item x="155"/>
        <item x="153"/>
        <item x="88"/>
        <item x="160"/>
        <item x="120"/>
        <item x="61"/>
        <item x="125"/>
        <item x="38"/>
        <item x="62"/>
        <item x="32"/>
        <item x="74"/>
        <item x="56"/>
        <item x="128"/>
        <item x="148"/>
        <item t="default"/>
      </items>
    </pivotField>
    <pivotField dataField="1" numFmtId="6" showAll="0">
      <items count="828">
        <item x="486"/>
        <item x="745"/>
        <item x="92"/>
        <item x="79"/>
        <item x="234"/>
        <item x="474"/>
        <item x="590"/>
        <item x="49"/>
        <item x="513"/>
        <item x="399"/>
        <item x="102"/>
        <item x="35"/>
        <item x="242"/>
        <item x="12"/>
        <item x="625"/>
        <item x="671"/>
        <item x="392"/>
        <item x="210"/>
        <item x="58"/>
        <item x="78"/>
        <item x="733"/>
        <item x="527"/>
        <item x="666"/>
        <item x="638"/>
        <item x="694"/>
        <item x="222"/>
        <item x="539"/>
        <item x="136"/>
        <item x="290"/>
        <item x="52"/>
        <item x="232"/>
        <item x="270"/>
        <item x="799"/>
        <item x="114"/>
        <item x="604"/>
        <item x="642"/>
        <item x="179"/>
        <item x="533"/>
        <item x="781"/>
        <item x="755"/>
        <item x="180"/>
        <item x="408"/>
        <item x="284"/>
        <item x="72"/>
        <item x="111"/>
        <item x="89"/>
        <item x="331"/>
        <item x="623"/>
        <item x="434"/>
        <item x="529"/>
        <item x="820"/>
        <item x="352"/>
        <item x="780"/>
        <item x="622"/>
        <item x="704"/>
        <item x="204"/>
        <item x="700"/>
        <item x="453"/>
        <item x="201"/>
        <item x="584"/>
        <item x="743"/>
        <item x="624"/>
        <item x="298"/>
        <item x="119"/>
        <item x="670"/>
        <item x="293"/>
        <item x="504"/>
        <item x="38"/>
        <item x="517"/>
        <item x="652"/>
        <item x="70"/>
        <item x="368"/>
        <item x="800"/>
        <item x="333"/>
        <item x="321"/>
        <item x="366"/>
        <item x="142"/>
        <item x="715"/>
        <item x="782"/>
        <item x="162"/>
        <item x="95"/>
        <item x="18"/>
        <item x="684"/>
        <item x="523"/>
        <item x="645"/>
        <item x="556"/>
        <item x="192"/>
        <item x="713"/>
        <item x="603"/>
        <item x="312"/>
        <item x="555"/>
        <item x="283"/>
        <item x="798"/>
        <item x="20"/>
        <item x="73"/>
        <item x="325"/>
        <item x="655"/>
        <item x="594"/>
        <item x="470"/>
        <item x="217"/>
        <item x="620"/>
        <item x="396"/>
        <item x="203"/>
        <item x="279"/>
        <item x="692"/>
        <item x="637"/>
        <item x="264"/>
        <item x="436"/>
        <item x="194"/>
        <item x="438"/>
        <item x="11"/>
        <item x="98"/>
        <item x="562"/>
        <item x="806"/>
        <item x="113"/>
        <item x="430"/>
        <item x="257"/>
        <item x="761"/>
        <item x="281"/>
        <item x="577"/>
        <item x="367"/>
        <item x="124"/>
        <item x="296"/>
        <item x="583"/>
        <item x="568"/>
        <item x="57"/>
        <item x="628"/>
        <item x="319"/>
        <item x="722"/>
        <item x="24"/>
        <item x="793"/>
        <item x="164"/>
        <item x="606"/>
        <item x="726"/>
        <item x="28"/>
        <item x="567"/>
        <item x="362"/>
        <item x="90"/>
        <item x="418"/>
        <item x="756"/>
        <item x="522"/>
        <item x="749"/>
        <item x="93"/>
        <item x="117"/>
        <item x="573"/>
        <item x="554"/>
        <item x="273"/>
        <item x="544"/>
        <item x="633"/>
        <item x="106"/>
        <item x="657"/>
        <item x="314"/>
        <item x="391"/>
        <item x="541"/>
        <item x="71"/>
        <item x="631"/>
        <item x="62"/>
        <item x="608"/>
        <item x="268"/>
        <item x="506"/>
        <item x="141"/>
        <item x="185"/>
        <item x="572"/>
        <item x="688"/>
        <item x="426"/>
        <item x="32"/>
        <item x="286"/>
        <item x="384"/>
        <item x="51"/>
        <item x="356"/>
        <item x="786"/>
        <item x="246"/>
        <item x="754"/>
        <item x="560"/>
        <item x="148"/>
        <item x="229"/>
        <item x="443"/>
        <item x="311"/>
        <item x="505"/>
        <item x="326"/>
        <item x="747"/>
        <item x="405"/>
        <item x="427"/>
        <item x="414"/>
        <item x="752"/>
        <item x="679"/>
        <item x="250"/>
        <item x="337"/>
        <item x="37"/>
        <item x="353"/>
        <item x="126"/>
        <item x="792"/>
        <item x="791"/>
        <item x="484"/>
        <item x="551"/>
        <item x="784"/>
        <item x="371"/>
        <item x="801"/>
        <item x="263"/>
        <item x="503"/>
        <item x="134"/>
        <item x="303"/>
        <item x="175"/>
        <item x="355"/>
        <item x="239"/>
        <item x="401"/>
        <item x="261"/>
        <item x="237"/>
        <item x="34"/>
        <item x="394"/>
        <item x="807"/>
        <item x="760"/>
        <item x="258"/>
        <item x="815"/>
        <item x="497"/>
        <item x="545"/>
        <item x="441"/>
        <item x="144"/>
        <item x="128"/>
        <item x="156"/>
        <item x="442"/>
        <item x="69"/>
        <item x="243"/>
        <item x="334"/>
        <item x="8"/>
        <item x="291"/>
        <item x="420"/>
        <item x="564"/>
        <item x="323"/>
        <item x="260"/>
        <item x="91"/>
        <item x="525"/>
        <item x="607"/>
        <item x="540"/>
        <item x="477"/>
        <item x="595"/>
        <item x="336"/>
        <item x="22"/>
        <item x="280"/>
        <item x="16"/>
        <item x="552"/>
        <item x="683"/>
        <item x="150"/>
        <item x="825"/>
        <item x="59"/>
        <item x="6"/>
        <item x="618"/>
        <item x="421"/>
        <item x="220"/>
        <item x="190"/>
        <item x="252"/>
        <item x="209"/>
        <item x="723"/>
        <item x="641"/>
        <item x="218"/>
        <item x="304"/>
        <item x="467"/>
        <item x="231"/>
        <item x="206"/>
        <item x="166"/>
        <item x="514"/>
        <item x="173"/>
        <item x="145"/>
        <item x="599"/>
        <item x="763"/>
        <item x="183"/>
        <item x="428"/>
        <item x="737"/>
        <item x="289"/>
        <item x="475"/>
        <item x="224"/>
        <item x="211"/>
        <item x="387"/>
        <item x="648"/>
        <item x="553"/>
        <item x="667"/>
        <item x="181"/>
        <item x="200"/>
        <item x="471"/>
        <item x="365"/>
        <item x="528"/>
        <item x="702"/>
        <item x="351"/>
        <item x="158"/>
        <item x="53"/>
        <item x="335"/>
        <item x="350"/>
        <item x="771"/>
        <item x="131"/>
        <item x="812"/>
        <item x="327"/>
        <item x="736"/>
        <item x="269"/>
        <item x="661"/>
        <item x="36"/>
        <item x="423"/>
        <item x="10"/>
        <item x="813"/>
        <item x="340"/>
        <item x="712"/>
        <item x="236"/>
        <item x="227"/>
        <item x="587"/>
        <item x="457"/>
        <item x="432"/>
        <item x="454"/>
        <item x="561"/>
        <item x="788"/>
        <item x="748"/>
        <item x="374"/>
        <item x="531"/>
        <item x="576"/>
        <item x="7"/>
        <item x="650"/>
        <item x="186"/>
        <item x="25"/>
        <item x="81"/>
        <item x="409"/>
        <item x="213"/>
        <item x="15"/>
        <item x="403"/>
        <item x="476"/>
        <item x="313"/>
        <item x="140"/>
        <item x="478"/>
        <item x="100"/>
        <item x="778"/>
        <item x="656"/>
        <item x="397"/>
        <item x="300"/>
        <item x="731"/>
        <item x="764"/>
        <item x="88"/>
        <item x="534"/>
        <item x="130"/>
        <item x="233"/>
        <item x="30"/>
        <item x="658"/>
        <item x="318"/>
        <item x="649"/>
        <item x="182"/>
        <item x="521"/>
        <item x="266"/>
        <item x="149"/>
        <item x="45"/>
        <item x="238"/>
        <item x="488"/>
        <item x="230"/>
        <item x="826"/>
        <item x="56"/>
        <item x="122"/>
        <item x="512"/>
        <item x="2"/>
        <item x="416"/>
        <item x="665"/>
        <item x="383"/>
        <item x="588"/>
        <item x="207"/>
        <item x="777"/>
        <item x="635"/>
        <item x="121"/>
        <item x="669"/>
        <item x="668"/>
        <item x="322"/>
        <item x="305"/>
        <item x="765"/>
        <item x="103"/>
        <item x="9"/>
        <item x="75"/>
        <item x="466"/>
        <item x="591"/>
        <item x="21"/>
        <item x="288"/>
        <item x="40"/>
        <item x="177"/>
        <item x="515"/>
        <item x="519"/>
        <item x="127"/>
        <item x="634"/>
        <item x="449"/>
        <item x="47"/>
        <item x="804"/>
        <item x="678"/>
        <item x="789"/>
        <item x="617"/>
        <item x="369"/>
        <item x="746"/>
        <item x="675"/>
        <item x="728"/>
        <item x="507"/>
        <item x="390"/>
        <item x="27"/>
        <item x="221"/>
        <item x="729"/>
        <item x="133"/>
        <item x="199"/>
        <item x="644"/>
        <item x="480"/>
        <item x="502"/>
        <item x="651"/>
        <item x="569"/>
        <item x="167"/>
        <item x="424"/>
        <item x="647"/>
        <item x="46"/>
        <item x="681"/>
        <item x="375"/>
        <item x="407"/>
        <item x="165"/>
        <item x="349"/>
        <item x="0"/>
        <item x="359"/>
        <item x="99"/>
        <item x="5"/>
        <item x="686"/>
        <item x="708"/>
        <item x="226"/>
        <item x="494"/>
        <item x="161"/>
        <item x="152"/>
        <item x="546"/>
        <item x="208"/>
        <item x="306"/>
        <item x="338"/>
        <item x="274"/>
        <item x="272"/>
        <item x="214"/>
        <item x="109"/>
        <item x="276"/>
        <item x="703"/>
        <item x="361"/>
        <item x="509"/>
        <item x="68"/>
        <item x="135"/>
        <item x="759"/>
        <item x="516"/>
        <item x="779"/>
        <item x="299"/>
        <item x="550"/>
        <item x="317"/>
        <item x="97"/>
        <item x="382"/>
        <item x="744"/>
        <item x="751"/>
        <item x="345"/>
        <item x="419"/>
        <item x="589"/>
        <item x="308"/>
        <item x="582"/>
        <item x="673"/>
        <item x="417"/>
        <item x="82"/>
        <item x="724"/>
        <item x="816"/>
        <item x="627"/>
        <item x="461"/>
        <item x="108"/>
        <item x="292"/>
        <item x="654"/>
        <item x="358"/>
        <item x="112"/>
        <item x="360"/>
        <item x="332"/>
        <item x="146"/>
        <item x="198"/>
        <item x="547"/>
        <item x="60"/>
        <item x="814"/>
        <item x="795"/>
        <item x="377"/>
        <item x="65"/>
        <item x="87"/>
        <item x="570"/>
        <item x="592"/>
        <item x="251"/>
        <item x="526"/>
        <item x="41"/>
        <item x="738"/>
        <item x="262"/>
        <item x="458"/>
        <item x="363"/>
        <item x="492"/>
        <item x="558"/>
        <item x="412"/>
        <item x="189"/>
        <item x="187"/>
        <item x="191"/>
        <item x="169"/>
        <item x="711"/>
        <item x="459"/>
        <item x="372"/>
        <item x="205"/>
        <item x="774"/>
        <item x="536"/>
        <item x="598"/>
        <item x="805"/>
        <item x="705"/>
        <item x="431"/>
        <item x="415"/>
        <item x="435"/>
        <item x="411"/>
        <item x="235"/>
        <item x="452"/>
        <item x="810"/>
        <item x="14"/>
        <item x="315"/>
        <item x="557"/>
        <item x="809"/>
        <item x="120"/>
        <item x="31"/>
        <item x="310"/>
        <item x="85"/>
        <item x="19"/>
        <item x="282"/>
        <item x="455"/>
        <item x="548"/>
        <item x="406"/>
        <item x="574"/>
        <item x="44"/>
        <item x="324"/>
        <item x="330"/>
        <item x="672"/>
        <item x="379"/>
        <item x="410"/>
        <item x="730"/>
        <item x="796"/>
        <item x="710"/>
        <item x="380"/>
        <item x="129"/>
        <item x="341"/>
        <item x="698"/>
        <item x="86"/>
        <item x="215"/>
        <item x="566"/>
        <item x="84"/>
        <item x="659"/>
        <item x="154"/>
        <item x="639"/>
        <item x="188"/>
        <item x="663"/>
        <item x="118"/>
        <item x="174"/>
        <item x="256"/>
        <item x="691"/>
        <item x="223"/>
        <item x="197"/>
        <item x="808"/>
        <item x="398"/>
        <item x="685"/>
        <item x="706"/>
        <item x="439"/>
        <item x="307"/>
        <item x="593"/>
        <item x="267"/>
        <item x="493"/>
        <item x="520"/>
        <item x="682"/>
        <item x="632"/>
        <item x="74"/>
        <item x="42"/>
        <item x="741"/>
        <item x="385"/>
        <item x="23"/>
        <item x="265"/>
        <item x="389"/>
        <item x="228"/>
        <item x="450"/>
        <item x="393"/>
        <item x="701"/>
        <item x="104"/>
        <item x="277"/>
        <item x="1"/>
        <item x="219"/>
        <item x="563"/>
        <item x="803"/>
        <item x="542"/>
        <item x="646"/>
        <item x="80"/>
        <item x="693"/>
        <item x="151"/>
        <item x="253"/>
        <item x="195"/>
        <item x="329"/>
        <item x="613"/>
        <item x="101"/>
        <item x="172"/>
        <item x="823"/>
        <item x="373"/>
        <item x="790"/>
        <item x="559"/>
        <item x="721"/>
        <item x="727"/>
        <item x="297"/>
        <item x="400"/>
        <item x="468"/>
        <item x="139"/>
        <item x="720"/>
        <item x="640"/>
        <item x="822"/>
        <item x="13"/>
        <item x="456"/>
        <item x="794"/>
        <item x="674"/>
        <item x="616"/>
        <item x="473"/>
        <item x="245"/>
        <item x="824"/>
        <item x="621"/>
        <item x="532"/>
        <item x="437"/>
        <item x="48"/>
        <item x="818"/>
        <item x="773"/>
        <item x="342"/>
        <item x="602"/>
        <item x="615"/>
        <item x="287"/>
        <item x="538"/>
        <item x="249"/>
        <item x="485"/>
        <item x="610"/>
        <item x="518"/>
        <item x="433"/>
        <item x="17"/>
        <item x="499"/>
        <item x="216"/>
        <item x="125"/>
        <item x="487"/>
        <item x="153"/>
        <item x="255"/>
        <item x="425"/>
        <item x="680"/>
        <item x="662"/>
        <item x="301"/>
        <item x="386"/>
        <item x="66"/>
        <item x="157"/>
        <item x="585"/>
        <item x="757"/>
        <item x="707"/>
        <item x="343"/>
        <item x="619"/>
        <item x="316"/>
        <item x="714"/>
        <item x="64"/>
        <item x="138"/>
        <item x="178"/>
        <item x="170"/>
        <item x="580"/>
        <item x="739"/>
        <item x="105"/>
        <item x="248"/>
        <item x="159"/>
        <item x="571"/>
        <item x="26"/>
        <item x="565"/>
        <item x="676"/>
        <item x="605"/>
        <item x="479"/>
        <item x="33"/>
        <item x="596"/>
        <item x="196"/>
        <item x="76"/>
        <item x="463"/>
        <item x="43"/>
        <item x="636"/>
        <item x="762"/>
        <item x="490"/>
        <item x="699"/>
        <item x="302"/>
        <item x="586"/>
        <item x="797"/>
        <item x="176"/>
        <item x="465"/>
        <item x="370"/>
        <item x="597"/>
        <item x="524"/>
        <item x="147"/>
        <item x="753"/>
        <item x="735"/>
        <item x="776"/>
        <item x="462"/>
        <item x="460"/>
        <item x="285"/>
        <item x="697"/>
        <item x="769"/>
        <item x="483"/>
        <item x="575"/>
        <item x="278"/>
        <item x="61"/>
        <item x="787"/>
        <item x="160"/>
        <item x="687"/>
        <item x="742"/>
        <item x="660"/>
        <item x="491"/>
        <item x="295"/>
        <item x="510"/>
        <item x="802"/>
        <item x="388"/>
        <item x="354"/>
        <item x="578"/>
        <item x="817"/>
        <item x="785"/>
        <item x="630"/>
        <item x="677"/>
        <item x="543"/>
        <item x="448"/>
        <item x="320"/>
        <item x="629"/>
        <item x="171"/>
        <item x="413"/>
        <item x="107"/>
        <item x="110"/>
        <item x="653"/>
        <item x="137"/>
        <item x="451"/>
        <item x="271"/>
        <item x="83"/>
        <item x="481"/>
        <item x="732"/>
        <item x="275"/>
        <item x="445"/>
        <item x="357"/>
        <item x="770"/>
        <item x="115"/>
        <item x="395"/>
        <item x="96"/>
        <item x="254"/>
        <item x="184"/>
        <item x="819"/>
        <item x="750"/>
        <item x="344"/>
        <item x="225"/>
        <item x="496"/>
        <item x="716"/>
        <item x="489"/>
        <item x="549"/>
        <item x="758"/>
        <item x="404"/>
        <item x="444"/>
        <item x="67"/>
        <item x="376"/>
        <item x="689"/>
        <item x="447"/>
        <item x="725"/>
        <item x="29"/>
        <item x="772"/>
        <item x="767"/>
        <item x="143"/>
        <item x="821"/>
        <item x="530"/>
        <item x="163"/>
        <item x="690"/>
        <item x="609"/>
        <item x="3"/>
        <item x="422"/>
        <item x="719"/>
        <item x="339"/>
        <item x="94"/>
        <item x="244"/>
        <item x="766"/>
        <item x="482"/>
        <item x="155"/>
        <item x="346"/>
        <item x="696"/>
        <item x="626"/>
        <item x="717"/>
        <item x="247"/>
        <item x="508"/>
        <item x="537"/>
        <item x="535"/>
        <item x="4"/>
        <item x="168"/>
        <item x="614"/>
        <item x="783"/>
        <item x="309"/>
        <item x="472"/>
        <item x="601"/>
        <item x="768"/>
        <item x="193"/>
        <item x="347"/>
        <item x="469"/>
        <item x="500"/>
        <item x="77"/>
        <item x="581"/>
        <item x="364"/>
        <item x="241"/>
        <item x="39"/>
        <item x="718"/>
        <item x="50"/>
        <item x="259"/>
        <item x="709"/>
        <item x="212"/>
        <item x="429"/>
        <item x="740"/>
        <item x="579"/>
        <item x="811"/>
        <item x="440"/>
        <item x="600"/>
        <item x="55"/>
        <item x="381"/>
        <item x="495"/>
        <item x="402"/>
        <item x="611"/>
        <item x="446"/>
        <item x="294"/>
        <item x="123"/>
        <item x="348"/>
        <item x="664"/>
        <item x="501"/>
        <item x="240"/>
        <item x="695"/>
        <item x="54"/>
        <item x="328"/>
        <item x="116"/>
        <item x="734"/>
        <item x="511"/>
        <item x="643"/>
        <item x="378"/>
        <item x="775"/>
        <item x="202"/>
        <item x="498"/>
        <item x="63"/>
        <item x="612"/>
        <item x="132"/>
        <item x="464"/>
        <item t="default"/>
      </items>
    </pivotField>
    <pivotField showAll="0"/>
    <pivotField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0"/>
  </rowFields>
  <rowItems count="11">
    <i>
      <x v="5"/>
    </i>
    <i>
      <x v="10"/>
    </i>
    <i>
      <x v="22"/>
    </i>
    <i>
      <x v="17"/>
    </i>
    <i>
      <x v="1"/>
    </i>
    <i>
      <x v="8"/>
    </i>
    <i>
      <x v="21"/>
    </i>
    <i>
      <x v="7"/>
    </i>
    <i>
      <x v="4"/>
    </i>
    <i>
      <x v="19"/>
    </i>
    <i t="grand">
      <x/>
    </i>
  </rowItems>
  <colItems count="1">
    <i/>
  </colItems>
  <dataFields count="1">
    <dataField name="Sum of Amount" fld="4" baseField="0" baseItem="0" numFmtId="6"/>
  </dataFields>
  <chartFormats count="1">
    <chartFormat chart="6"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FCA40D7-8F3F-49D5-BCE8-8AD466D21677}"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B10" firstHeaderRow="1" firstDataRow="1" firstDataCol="1"/>
  <pivotFields count="11">
    <pivotField showAll="0">
      <items count="26">
        <item x="19"/>
        <item x="8"/>
        <item x="12"/>
        <item x="6"/>
        <item x="21"/>
        <item x="24"/>
        <item x="14"/>
        <item x="17"/>
        <item x="23"/>
        <item x="2"/>
        <item x="5"/>
        <item x="15"/>
        <item x="3"/>
        <item x="0"/>
        <item x="16"/>
        <item x="10"/>
        <item x="20"/>
        <item x="22"/>
        <item x="9"/>
        <item x="11"/>
        <item x="4"/>
        <item x="7"/>
        <item x="13"/>
        <item x="1"/>
        <item x="18"/>
        <item t="default"/>
      </items>
    </pivotField>
    <pivotField axis="axisRow" showAll="0" sortType="descending">
      <items count="7">
        <item x="2"/>
        <item x="5"/>
        <item x="1"/>
        <item x="3"/>
        <item x="0"/>
        <item x="4"/>
        <item t="default"/>
      </items>
      <autoSortScope>
        <pivotArea dataOnly="0" outline="0" fieldPosition="0">
          <references count="1">
            <reference field="4294967294" count="1" selected="0">
              <x v="0"/>
            </reference>
          </references>
        </pivotArea>
      </autoSortScope>
    </pivotField>
    <pivotField showAll="0"/>
    <pivotField numFmtId="15" showAll="0">
      <items count="169">
        <item x="67"/>
        <item x="0"/>
        <item x="79"/>
        <item x="101"/>
        <item x="53"/>
        <item x="124"/>
        <item x="89"/>
        <item x="10"/>
        <item x="102"/>
        <item x="154"/>
        <item x="93"/>
        <item x="78"/>
        <item x="167"/>
        <item x="104"/>
        <item x="80"/>
        <item x="6"/>
        <item x="14"/>
        <item x="59"/>
        <item x="82"/>
        <item x="60"/>
        <item x="131"/>
        <item x="152"/>
        <item x="64"/>
        <item x="143"/>
        <item x="24"/>
        <item x="157"/>
        <item x="58"/>
        <item x="15"/>
        <item x="142"/>
        <item x="17"/>
        <item x="20"/>
        <item x="163"/>
        <item x="84"/>
        <item x="105"/>
        <item x="37"/>
        <item x="4"/>
        <item x="75"/>
        <item x="23"/>
        <item x="162"/>
        <item x="52"/>
        <item x="150"/>
        <item x="72"/>
        <item x="66"/>
        <item x="121"/>
        <item x="87"/>
        <item x="11"/>
        <item x="54"/>
        <item x="22"/>
        <item x="111"/>
        <item x="83"/>
        <item x="103"/>
        <item x="113"/>
        <item x="139"/>
        <item x="127"/>
        <item x="85"/>
        <item x="7"/>
        <item x="112"/>
        <item x="71"/>
        <item x="96"/>
        <item x="159"/>
        <item x="95"/>
        <item x="69"/>
        <item x="92"/>
        <item x="16"/>
        <item x="81"/>
        <item x="70"/>
        <item x="149"/>
        <item x="77"/>
        <item x="100"/>
        <item x="49"/>
        <item x="35"/>
        <item x="158"/>
        <item x="41"/>
        <item x="8"/>
        <item x="126"/>
        <item x="119"/>
        <item x="91"/>
        <item x="151"/>
        <item x="3"/>
        <item x="165"/>
        <item x="94"/>
        <item x="138"/>
        <item x="144"/>
        <item x="116"/>
        <item x="140"/>
        <item x="141"/>
        <item x="122"/>
        <item x="146"/>
        <item x="29"/>
        <item x="65"/>
        <item x="110"/>
        <item x="45"/>
        <item x="134"/>
        <item x="43"/>
        <item x="33"/>
        <item x="98"/>
        <item x="123"/>
        <item x="27"/>
        <item x="63"/>
        <item x="46"/>
        <item x="48"/>
        <item x="21"/>
        <item x="106"/>
        <item x="118"/>
        <item x="34"/>
        <item x="161"/>
        <item x="5"/>
        <item x="76"/>
        <item x="18"/>
        <item x="133"/>
        <item x="39"/>
        <item x="108"/>
        <item x="107"/>
        <item x="26"/>
        <item x="86"/>
        <item x="156"/>
        <item x="55"/>
        <item x="136"/>
        <item x="137"/>
        <item x="130"/>
        <item x="132"/>
        <item x="19"/>
        <item x="44"/>
        <item x="28"/>
        <item x="30"/>
        <item x="114"/>
        <item x="9"/>
        <item x="25"/>
        <item x="47"/>
        <item x="2"/>
        <item x="51"/>
        <item x="36"/>
        <item x="97"/>
        <item x="57"/>
        <item x="166"/>
        <item x="42"/>
        <item x="135"/>
        <item x="40"/>
        <item x="164"/>
        <item x="129"/>
        <item x="31"/>
        <item x="90"/>
        <item x="68"/>
        <item x="109"/>
        <item x="12"/>
        <item x="99"/>
        <item x="1"/>
        <item x="73"/>
        <item x="13"/>
        <item x="117"/>
        <item x="147"/>
        <item x="115"/>
        <item x="145"/>
        <item x="50"/>
        <item x="155"/>
        <item x="153"/>
        <item x="88"/>
        <item x="160"/>
        <item x="120"/>
        <item x="61"/>
        <item x="125"/>
        <item x="38"/>
        <item x="62"/>
        <item x="32"/>
        <item x="74"/>
        <item x="56"/>
        <item x="128"/>
        <item x="148"/>
        <item t="default"/>
      </items>
    </pivotField>
    <pivotField dataField="1" numFmtId="6" showAll="0">
      <items count="828">
        <item x="486"/>
        <item x="745"/>
        <item x="92"/>
        <item x="79"/>
        <item x="234"/>
        <item x="474"/>
        <item x="590"/>
        <item x="49"/>
        <item x="513"/>
        <item x="399"/>
        <item x="102"/>
        <item x="35"/>
        <item x="242"/>
        <item x="12"/>
        <item x="625"/>
        <item x="671"/>
        <item x="392"/>
        <item x="210"/>
        <item x="58"/>
        <item x="78"/>
        <item x="733"/>
        <item x="527"/>
        <item x="666"/>
        <item x="638"/>
        <item x="694"/>
        <item x="222"/>
        <item x="539"/>
        <item x="136"/>
        <item x="290"/>
        <item x="52"/>
        <item x="232"/>
        <item x="270"/>
        <item x="799"/>
        <item x="114"/>
        <item x="604"/>
        <item x="642"/>
        <item x="179"/>
        <item x="533"/>
        <item x="781"/>
        <item x="755"/>
        <item x="180"/>
        <item x="408"/>
        <item x="284"/>
        <item x="72"/>
        <item x="111"/>
        <item x="89"/>
        <item x="331"/>
        <item x="623"/>
        <item x="434"/>
        <item x="529"/>
        <item x="820"/>
        <item x="352"/>
        <item x="780"/>
        <item x="622"/>
        <item x="704"/>
        <item x="204"/>
        <item x="700"/>
        <item x="453"/>
        <item x="201"/>
        <item x="584"/>
        <item x="743"/>
        <item x="624"/>
        <item x="298"/>
        <item x="119"/>
        <item x="670"/>
        <item x="293"/>
        <item x="504"/>
        <item x="38"/>
        <item x="517"/>
        <item x="652"/>
        <item x="70"/>
        <item x="368"/>
        <item x="800"/>
        <item x="333"/>
        <item x="321"/>
        <item x="366"/>
        <item x="142"/>
        <item x="715"/>
        <item x="782"/>
        <item x="162"/>
        <item x="95"/>
        <item x="18"/>
        <item x="684"/>
        <item x="523"/>
        <item x="645"/>
        <item x="556"/>
        <item x="192"/>
        <item x="713"/>
        <item x="603"/>
        <item x="312"/>
        <item x="555"/>
        <item x="283"/>
        <item x="798"/>
        <item x="20"/>
        <item x="73"/>
        <item x="325"/>
        <item x="655"/>
        <item x="594"/>
        <item x="470"/>
        <item x="217"/>
        <item x="620"/>
        <item x="396"/>
        <item x="203"/>
        <item x="279"/>
        <item x="692"/>
        <item x="637"/>
        <item x="264"/>
        <item x="436"/>
        <item x="194"/>
        <item x="438"/>
        <item x="11"/>
        <item x="98"/>
        <item x="562"/>
        <item x="806"/>
        <item x="113"/>
        <item x="430"/>
        <item x="257"/>
        <item x="761"/>
        <item x="281"/>
        <item x="577"/>
        <item x="367"/>
        <item x="124"/>
        <item x="296"/>
        <item x="583"/>
        <item x="568"/>
        <item x="57"/>
        <item x="628"/>
        <item x="319"/>
        <item x="722"/>
        <item x="24"/>
        <item x="793"/>
        <item x="164"/>
        <item x="606"/>
        <item x="726"/>
        <item x="28"/>
        <item x="567"/>
        <item x="362"/>
        <item x="90"/>
        <item x="418"/>
        <item x="756"/>
        <item x="522"/>
        <item x="749"/>
        <item x="93"/>
        <item x="117"/>
        <item x="573"/>
        <item x="554"/>
        <item x="273"/>
        <item x="544"/>
        <item x="633"/>
        <item x="106"/>
        <item x="657"/>
        <item x="314"/>
        <item x="391"/>
        <item x="541"/>
        <item x="71"/>
        <item x="631"/>
        <item x="62"/>
        <item x="608"/>
        <item x="268"/>
        <item x="506"/>
        <item x="141"/>
        <item x="185"/>
        <item x="572"/>
        <item x="688"/>
        <item x="426"/>
        <item x="32"/>
        <item x="286"/>
        <item x="384"/>
        <item x="51"/>
        <item x="356"/>
        <item x="786"/>
        <item x="246"/>
        <item x="754"/>
        <item x="560"/>
        <item x="148"/>
        <item x="229"/>
        <item x="443"/>
        <item x="311"/>
        <item x="505"/>
        <item x="326"/>
        <item x="747"/>
        <item x="405"/>
        <item x="427"/>
        <item x="414"/>
        <item x="752"/>
        <item x="679"/>
        <item x="250"/>
        <item x="337"/>
        <item x="37"/>
        <item x="353"/>
        <item x="126"/>
        <item x="792"/>
        <item x="791"/>
        <item x="484"/>
        <item x="551"/>
        <item x="784"/>
        <item x="371"/>
        <item x="801"/>
        <item x="263"/>
        <item x="503"/>
        <item x="134"/>
        <item x="303"/>
        <item x="175"/>
        <item x="355"/>
        <item x="239"/>
        <item x="401"/>
        <item x="261"/>
        <item x="237"/>
        <item x="34"/>
        <item x="394"/>
        <item x="807"/>
        <item x="760"/>
        <item x="258"/>
        <item x="815"/>
        <item x="497"/>
        <item x="545"/>
        <item x="441"/>
        <item x="144"/>
        <item x="128"/>
        <item x="156"/>
        <item x="442"/>
        <item x="69"/>
        <item x="243"/>
        <item x="334"/>
        <item x="8"/>
        <item x="291"/>
        <item x="420"/>
        <item x="564"/>
        <item x="323"/>
        <item x="260"/>
        <item x="91"/>
        <item x="525"/>
        <item x="607"/>
        <item x="540"/>
        <item x="477"/>
        <item x="595"/>
        <item x="336"/>
        <item x="22"/>
        <item x="280"/>
        <item x="16"/>
        <item x="552"/>
        <item x="683"/>
        <item x="150"/>
        <item x="825"/>
        <item x="59"/>
        <item x="6"/>
        <item x="618"/>
        <item x="421"/>
        <item x="220"/>
        <item x="190"/>
        <item x="252"/>
        <item x="209"/>
        <item x="723"/>
        <item x="641"/>
        <item x="218"/>
        <item x="304"/>
        <item x="467"/>
        <item x="231"/>
        <item x="206"/>
        <item x="166"/>
        <item x="514"/>
        <item x="173"/>
        <item x="145"/>
        <item x="599"/>
        <item x="763"/>
        <item x="183"/>
        <item x="428"/>
        <item x="737"/>
        <item x="289"/>
        <item x="475"/>
        <item x="224"/>
        <item x="211"/>
        <item x="387"/>
        <item x="648"/>
        <item x="553"/>
        <item x="667"/>
        <item x="181"/>
        <item x="200"/>
        <item x="471"/>
        <item x="365"/>
        <item x="528"/>
        <item x="702"/>
        <item x="351"/>
        <item x="158"/>
        <item x="53"/>
        <item x="335"/>
        <item x="350"/>
        <item x="771"/>
        <item x="131"/>
        <item x="812"/>
        <item x="327"/>
        <item x="736"/>
        <item x="269"/>
        <item x="661"/>
        <item x="36"/>
        <item x="423"/>
        <item x="10"/>
        <item x="813"/>
        <item x="340"/>
        <item x="712"/>
        <item x="236"/>
        <item x="227"/>
        <item x="587"/>
        <item x="457"/>
        <item x="432"/>
        <item x="454"/>
        <item x="561"/>
        <item x="788"/>
        <item x="748"/>
        <item x="374"/>
        <item x="531"/>
        <item x="576"/>
        <item x="7"/>
        <item x="650"/>
        <item x="186"/>
        <item x="25"/>
        <item x="81"/>
        <item x="409"/>
        <item x="213"/>
        <item x="15"/>
        <item x="403"/>
        <item x="476"/>
        <item x="313"/>
        <item x="140"/>
        <item x="478"/>
        <item x="100"/>
        <item x="778"/>
        <item x="656"/>
        <item x="397"/>
        <item x="300"/>
        <item x="731"/>
        <item x="764"/>
        <item x="88"/>
        <item x="534"/>
        <item x="130"/>
        <item x="233"/>
        <item x="30"/>
        <item x="658"/>
        <item x="318"/>
        <item x="649"/>
        <item x="182"/>
        <item x="521"/>
        <item x="266"/>
        <item x="149"/>
        <item x="45"/>
        <item x="238"/>
        <item x="488"/>
        <item x="230"/>
        <item x="826"/>
        <item x="56"/>
        <item x="122"/>
        <item x="512"/>
        <item x="2"/>
        <item x="416"/>
        <item x="665"/>
        <item x="383"/>
        <item x="588"/>
        <item x="207"/>
        <item x="777"/>
        <item x="635"/>
        <item x="121"/>
        <item x="669"/>
        <item x="668"/>
        <item x="322"/>
        <item x="305"/>
        <item x="765"/>
        <item x="103"/>
        <item x="9"/>
        <item x="75"/>
        <item x="466"/>
        <item x="591"/>
        <item x="21"/>
        <item x="288"/>
        <item x="40"/>
        <item x="177"/>
        <item x="515"/>
        <item x="519"/>
        <item x="127"/>
        <item x="634"/>
        <item x="449"/>
        <item x="47"/>
        <item x="804"/>
        <item x="678"/>
        <item x="789"/>
        <item x="617"/>
        <item x="369"/>
        <item x="746"/>
        <item x="675"/>
        <item x="728"/>
        <item x="507"/>
        <item x="390"/>
        <item x="27"/>
        <item x="221"/>
        <item x="729"/>
        <item x="133"/>
        <item x="199"/>
        <item x="644"/>
        <item x="480"/>
        <item x="502"/>
        <item x="651"/>
        <item x="569"/>
        <item x="167"/>
        <item x="424"/>
        <item x="647"/>
        <item x="46"/>
        <item x="681"/>
        <item x="375"/>
        <item x="407"/>
        <item x="165"/>
        <item x="349"/>
        <item x="0"/>
        <item x="359"/>
        <item x="99"/>
        <item x="5"/>
        <item x="686"/>
        <item x="708"/>
        <item x="226"/>
        <item x="494"/>
        <item x="161"/>
        <item x="152"/>
        <item x="546"/>
        <item x="208"/>
        <item x="306"/>
        <item x="338"/>
        <item x="274"/>
        <item x="272"/>
        <item x="214"/>
        <item x="109"/>
        <item x="276"/>
        <item x="703"/>
        <item x="361"/>
        <item x="509"/>
        <item x="68"/>
        <item x="135"/>
        <item x="759"/>
        <item x="516"/>
        <item x="779"/>
        <item x="299"/>
        <item x="550"/>
        <item x="317"/>
        <item x="97"/>
        <item x="382"/>
        <item x="744"/>
        <item x="751"/>
        <item x="345"/>
        <item x="419"/>
        <item x="589"/>
        <item x="308"/>
        <item x="582"/>
        <item x="673"/>
        <item x="417"/>
        <item x="82"/>
        <item x="724"/>
        <item x="816"/>
        <item x="627"/>
        <item x="461"/>
        <item x="108"/>
        <item x="292"/>
        <item x="654"/>
        <item x="358"/>
        <item x="112"/>
        <item x="360"/>
        <item x="332"/>
        <item x="146"/>
        <item x="198"/>
        <item x="547"/>
        <item x="60"/>
        <item x="814"/>
        <item x="795"/>
        <item x="377"/>
        <item x="65"/>
        <item x="87"/>
        <item x="570"/>
        <item x="592"/>
        <item x="251"/>
        <item x="526"/>
        <item x="41"/>
        <item x="738"/>
        <item x="262"/>
        <item x="458"/>
        <item x="363"/>
        <item x="492"/>
        <item x="558"/>
        <item x="412"/>
        <item x="189"/>
        <item x="187"/>
        <item x="191"/>
        <item x="169"/>
        <item x="711"/>
        <item x="459"/>
        <item x="372"/>
        <item x="205"/>
        <item x="774"/>
        <item x="536"/>
        <item x="598"/>
        <item x="805"/>
        <item x="705"/>
        <item x="431"/>
        <item x="415"/>
        <item x="435"/>
        <item x="411"/>
        <item x="235"/>
        <item x="452"/>
        <item x="810"/>
        <item x="14"/>
        <item x="315"/>
        <item x="557"/>
        <item x="809"/>
        <item x="120"/>
        <item x="31"/>
        <item x="310"/>
        <item x="85"/>
        <item x="19"/>
        <item x="282"/>
        <item x="455"/>
        <item x="548"/>
        <item x="406"/>
        <item x="574"/>
        <item x="44"/>
        <item x="324"/>
        <item x="330"/>
        <item x="672"/>
        <item x="379"/>
        <item x="410"/>
        <item x="730"/>
        <item x="796"/>
        <item x="710"/>
        <item x="380"/>
        <item x="129"/>
        <item x="341"/>
        <item x="698"/>
        <item x="86"/>
        <item x="215"/>
        <item x="566"/>
        <item x="84"/>
        <item x="659"/>
        <item x="154"/>
        <item x="639"/>
        <item x="188"/>
        <item x="663"/>
        <item x="118"/>
        <item x="174"/>
        <item x="256"/>
        <item x="691"/>
        <item x="223"/>
        <item x="197"/>
        <item x="808"/>
        <item x="398"/>
        <item x="685"/>
        <item x="706"/>
        <item x="439"/>
        <item x="307"/>
        <item x="593"/>
        <item x="267"/>
        <item x="493"/>
        <item x="520"/>
        <item x="682"/>
        <item x="632"/>
        <item x="74"/>
        <item x="42"/>
        <item x="741"/>
        <item x="385"/>
        <item x="23"/>
        <item x="265"/>
        <item x="389"/>
        <item x="228"/>
        <item x="450"/>
        <item x="393"/>
        <item x="701"/>
        <item x="104"/>
        <item x="277"/>
        <item x="1"/>
        <item x="219"/>
        <item x="563"/>
        <item x="803"/>
        <item x="542"/>
        <item x="646"/>
        <item x="80"/>
        <item x="693"/>
        <item x="151"/>
        <item x="253"/>
        <item x="195"/>
        <item x="329"/>
        <item x="613"/>
        <item x="101"/>
        <item x="172"/>
        <item x="823"/>
        <item x="373"/>
        <item x="790"/>
        <item x="559"/>
        <item x="721"/>
        <item x="727"/>
        <item x="297"/>
        <item x="400"/>
        <item x="468"/>
        <item x="139"/>
        <item x="720"/>
        <item x="640"/>
        <item x="822"/>
        <item x="13"/>
        <item x="456"/>
        <item x="794"/>
        <item x="674"/>
        <item x="616"/>
        <item x="473"/>
        <item x="245"/>
        <item x="824"/>
        <item x="621"/>
        <item x="532"/>
        <item x="437"/>
        <item x="48"/>
        <item x="818"/>
        <item x="773"/>
        <item x="342"/>
        <item x="602"/>
        <item x="615"/>
        <item x="287"/>
        <item x="538"/>
        <item x="249"/>
        <item x="485"/>
        <item x="610"/>
        <item x="518"/>
        <item x="433"/>
        <item x="17"/>
        <item x="499"/>
        <item x="216"/>
        <item x="125"/>
        <item x="487"/>
        <item x="153"/>
        <item x="255"/>
        <item x="425"/>
        <item x="680"/>
        <item x="662"/>
        <item x="301"/>
        <item x="386"/>
        <item x="66"/>
        <item x="157"/>
        <item x="585"/>
        <item x="757"/>
        <item x="707"/>
        <item x="343"/>
        <item x="619"/>
        <item x="316"/>
        <item x="714"/>
        <item x="64"/>
        <item x="138"/>
        <item x="178"/>
        <item x="170"/>
        <item x="580"/>
        <item x="739"/>
        <item x="105"/>
        <item x="248"/>
        <item x="159"/>
        <item x="571"/>
        <item x="26"/>
        <item x="565"/>
        <item x="676"/>
        <item x="605"/>
        <item x="479"/>
        <item x="33"/>
        <item x="596"/>
        <item x="196"/>
        <item x="76"/>
        <item x="463"/>
        <item x="43"/>
        <item x="636"/>
        <item x="762"/>
        <item x="490"/>
        <item x="699"/>
        <item x="302"/>
        <item x="586"/>
        <item x="797"/>
        <item x="176"/>
        <item x="465"/>
        <item x="370"/>
        <item x="597"/>
        <item x="524"/>
        <item x="147"/>
        <item x="753"/>
        <item x="735"/>
        <item x="776"/>
        <item x="462"/>
        <item x="460"/>
        <item x="285"/>
        <item x="697"/>
        <item x="769"/>
        <item x="483"/>
        <item x="575"/>
        <item x="278"/>
        <item x="61"/>
        <item x="787"/>
        <item x="160"/>
        <item x="687"/>
        <item x="742"/>
        <item x="660"/>
        <item x="491"/>
        <item x="295"/>
        <item x="510"/>
        <item x="802"/>
        <item x="388"/>
        <item x="354"/>
        <item x="578"/>
        <item x="817"/>
        <item x="785"/>
        <item x="630"/>
        <item x="677"/>
        <item x="543"/>
        <item x="448"/>
        <item x="320"/>
        <item x="629"/>
        <item x="171"/>
        <item x="413"/>
        <item x="107"/>
        <item x="110"/>
        <item x="653"/>
        <item x="137"/>
        <item x="451"/>
        <item x="271"/>
        <item x="83"/>
        <item x="481"/>
        <item x="732"/>
        <item x="275"/>
        <item x="445"/>
        <item x="357"/>
        <item x="770"/>
        <item x="115"/>
        <item x="395"/>
        <item x="96"/>
        <item x="254"/>
        <item x="184"/>
        <item x="819"/>
        <item x="750"/>
        <item x="344"/>
        <item x="225"/>
        <item x="496"/>
        <item x="716"/>
        <item x="489"/>
        <item x="549"/>
        <item x="758"/>
        <item x="404"/>
        <item x="444"/>
        <item x="67"/>
        <item x="376"/>
        <item x="689"/>
        <item x="447"/>
        <item x="725"/>
        <item x="29"/>
        <item x="772"/>
        <item x="767"/>
        <item x="143"/>
        <item x="821"/>
        <item x="530"/>
        <item x="163"/>
        <item x="690"/>
        <item x="609"/>
        <item x="3"/>
        <item x="422"/>
        <item x="719"/>
        <item x="339"/>
        <item x="94"/>
        <item x="244"/>
        <item x="766"/>
        <item x="482"/>
        <item x="155"/>
        <item x="346"/>
        <item x="696"/>
        <item x="626"/>
        <item x="717"/>
        <item x="247"/>
        <item x="508"/>
        <item x="537"/>
        <item x="535"/>
        <item x="4"/>
        <item x="168"/>
        <item x="614"/>
        <item x="783"/>
        <item x="309"/>
        <item x="472"/>
        <item x="601"/>
        <item x="768"/>
        <item x="193"/>
        <item x="347"/>
        <item x="469"/>
        <item x="500"/>
        <item x="77"/>
        <item x="581"/>
        <item x="364"/>
        <item x="241"/>
        <item x="39"/>
        <item x="718"/>
        <item x="50"/>
        <item x="259"/>
        <item x="709"/>
        <item x="212"/>
        <item x="429"/>
        <item x="740"/>
        <item x="579"/>
        <item x="811"/>
        <item x="440"/>
        <item x="600"/>
        <item x="55"/>
        <item x="381"/>
        <item x="495"/>
        <item x="402"/>
        <item x="611"/>
        <item x="446"/>
        <item x="294"/>
        <item x="123"/>
        <item x="348"/>
        <item x="664"/>
        <item x="501"/>
        <item x="240"/>
        <item x="695"/>
        <item x="54"/>
        <item x="328"/>
        <item x="116"/>
        <item x="734"/>
        <item x="511"/>
        <item x="643"/>
        <item x="378"/>
        <item x="775"/>
        <item x="202"/>
        <item x="498"/>
        <item x="63"/>
        <item x="612"/>
        <item x="132"/>
        <item x="464"/>
        <item t="default"/>
      </items>
    </pivotField>
    <pivotField showAll="0"/>
    <pivotField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
  </rowFields>
  <rowItems count="7">
    <i>
      <x/>
    </i>
    <i>
      <x v="4"/>
    </i>
    <i>
      <x v="2"/>
    </i>
    <i>
      <x v="5"/>
    </i>
    <i>
      <x v="1"/>
    </i>
    <i>
      <x v="3"/>
    </i>
    <i t="grand">
      <x/>
    </i>
  </rowItems>
  <colItems count="1">
    <i/>
  </colItems>
  <dataFields count="1">
    <dataField name="Sum of Amount" fld="4" baseField="0" baseItem="0" numFmtId="6"/>
  </dataFields>
  <chartFormats count="7">
    <chartFormat chart="9" format="3" series="1">
      <pivotArea type="data" outline="0" fieldPosition="0">
        <references count="1">
          <reference field="4294967294" count="1" selected="0">
            <x v="0"/>
          </reference>
        </references>
      </pivotArea>
    </chartFormat>
    <chartFormat chart="9" format="4">
      <pivotArea type="data" outline="0" fieldPosition="0">
        <references count="2">
          <reference field="4294967294" count="1" selected="0">
            <x v="0"/>
          </reference>
          <reference field="1" count="1" selected="0">
            <x v="0"/>
          </reference>
        </references>
      </pivotArea>
    </chartFormat>
    <chartFormat chart="9" format="5">
      <pivotArea type="data" outline="0" fieldPosition="0">
        <references count="2">
          <reference field="4294967294" count="1" selected="0">
            <x v="0"/>
          </reference>
          <reference field="1" count="1" selected="0">
            <x v="4"/>
          </reference>
        </references>
      </pivotArea>
    </chartFormat>
    <chartFormat chart="9" format="6">
      <pivotArea type="data" outline="0" fieldPosition="0">
        <references count="2">
          <reference field="4294967294" count="1" selected="0">
            <x v="0"/>
          </reference>
          <reference field="1" count="1" selected="0">
            <x v="2"/>
          </reference>
        </references>
      </pivotArea>
    </chartFormat>
    <chartFormat chart="9" format="7">
      <pivotArea type="data" outline="0" fieldPosition="0">
        <references count="2">
          <reference field="4294967294" count="1" selected="0">
            <x v="0"/>
          </reference>
          <reference field="1" count="1" selected="0">
            <x v="5"/>
          </reference>
        </references>
      </pivotArea>
    </chartFormat>
    <chartFormat chart="9" format="8">
      <pivotArea type="data" outline="0" fieldPosition="0">
        <references count="2">
          <reference field="4294967294" count="1" selected="0">
            <x v="0"/>
          </reference>
          <reference field="1" count="1" selected="0">
            <x v="1"/>
          </reference>
        </references>
      </pivotArea>
    </chartFormat>
    <chartFormat chart="9" format="9">
      <pivotArea type="data" outline="0" fieldPosition="0">
        <references count="2">
          <reference field="4294967294" count="1" selected="0">
            <x v="0"/>
          </reference>
          <reference field="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CEBF77E-6E3B-489F-B0B4-F8AD58EAA730}"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
  <location ref="A3:D26" firstHeaderRow="0" firstDataRow="1" firstDataCol="1"/>
  <pivotFields count="11">
    <pivotField showAll="0"/>
    <pivotField showAll="0">
      <items count="7">
        <item x="2"/>
        <item x="5"/>
        <item x="1"/>
        <item x="3"/>
        <item x="0"/>
        <item x="4"/>
        <item t="default"/>
      </items>
    </pivotField>
    <pivotField axis="axisRow" showAll="0">
      <items count="23">
        <item x="6"/>
        <item x="21"/>
        <item x="1"/>
        <item x="4"/>
        <item x="5"/>
        <item x="16"/>
        <item x="19"/>
        <item x="20"/>
        <item x="18"/>
        <item x="9"/>
        <item x="8"/>
        <item x="13"/>
        <item x="15"/>
        <item x="11"/>
        <item x="0"/>
        <item x="7"/>
        <item x="10"/>
        <item x="2"/>
        <item x="17"/>
        <item x="3"/>
        <item x="12"/>
        <item x="14"/>
        <item t="default"/>
      </items>
    </pivotField>
    <pivotField numFmtId="15" showAll="0">
      <items count="169">
        <item x="67"/>
        <item x="0"/>
        <item x="79"/>
        <item x="101"/>
        <item x="53"/>
        <item x="124"/>
        <item x="89"/>
        <item x="10"/>
        <item x="102"/>
        <item x="154"/>
        <item x="93"/>
        <item x="78"/>
        <item x="167"/>
        <item x="104"/>
        <item x="80"/>
        <item x="6"/>
        <item x="14"/>
        <item x="59"/>
        <item x="82"/>
        <item x="60"/>
        <item x="131"/>
        <item x="152"/>
        <item x="64"/>
        <item x="143"/>
        <item x="24"/>
        <item x="157"/>
        <item x="58"/>
        <item x="15"/>
        <item x="142"/>
        <item x="17"/>
        <item x="20"/>
        <item x="163"/>
        <item x="84"/>
        <item x="105"/>
        <item x="37"/>
        <item x="4"/>
        <item x="75"/>
        <item x="23"/>
        <item x="162"/>
        <item x="52"/>
        <item x="150"/>
        <item x="72"/>
        <item x="66"/>
        <item x="121"/>
        <item x="87"/>
        <item x="11"/>
        <item x="54"/>
        <item x="22"/>
        <item x="111"/>
        <item x="83"/>
        <item x="103"/>
        <item x="113"/>
        <item x="139"/>
        <item x="127"/>
        <item x="85"/>
        <item x="7"/>
        <item x="112"/>
        <item x="71"/>
        <item x="96"/>
        <item x="159"/>
        <item x="95"/>
        <item x="69"/>
        <item x="92"/>
        <item x="16"/>
        <item x="81"/>
        <item x="70"/>
        <item x="149"/>
        <item x="77"/>
        <item x="100"/>
        <item x="49"/>
        <item x="35"/>
        <item x="158"/>
        <item x="41"/>
        <item x="8"/>
        <item x="126"/>
        <item x="119"/>
        <item x="91"/>
        <item x="151"/>
        <item x="3"/>
        <item x="165"/>
        <item x="94"/>
        <item x="138"/>
        <item x="144"/>
        <item x="116"/>
        <item x="140"/>
        <item x="141"/>
        <item x="122"/>
        <item x="146"/>
        <item x="29"/>
        <item x="65"/>
        <item x="110"/>
        <item x="45"/>
        <item x="134"/>
        <item x="43"/>
        <item x="33"/>
        <item x="98"/>
        <item x="123"/>
        <item x="27"/>
        <item x="63"/>
        <item x="46"/>
        <item x="48"/>
        <item x="21"/>
        <item x="106"/>
        <item x="118"/>
        <item x="34"/>
        <item x="161"/>
        <item x="5"/>
        <item x="76"/>
        <item x="18"/>
        <item x="133"/>
        <item x="39"/>
        <item x="108"/>
        <item x="107"/>
        <item x="26"/>
        <item x="86"/>
        <item x="156"/>
        <item x="55"/>
        <item x="136"/>
        <item x="137"/>
        <item x="130"/>
        <item x="132"/>
        <item x="19"/>
        <item x="44"/>
        <item x="28"/>
        <item x="30"/>
        <item x="114"/>
        <item x="9"/>
        <item x="25"/>
        <item x="47"/>
        <item x="2"/>
        <item x="51"/>
        <item x="36"/>
        <item x="97"/>
        <item x="57"/>
        <item x="166"/>
        <item x="42"/>
        <item x="135"/>
        <item x="40"/>
        <item x="164"/>
        <item x="129"/>
        <item x="31"/>
        <item x="90"/>
        <item x="68"/>
        <item x="109"/>
        <item x="12"/>
        <item x="99"/>
        <item x="1"/>
        <item x="73"/>
        <item x="13"/>
        <item x="117"/>
        <item x="147"/>
        <item x="115"/>
        <item x="145"/>
        <item x="50"/>
        <item x="155"/>
        <item x="153"/>
        <item x="88"/>
        <item x="160"/>
        <item x="120"/>
        <item x="61"/>
        <item x="125"/>
        <item x="38"/>
        <item x="62"/>
        <item x="32"/>
        <item x="74"/>
        <item x="56"/>
        <item x="128"/>
        <item x="148"/>
        <item t="default"/>
      </items>
    </pivotField>
    <pivotField dataField="1" numFmtId="6" showAll="0"/>
    <pivotField showAll="0"/>
    <pivotField showAll="0"/>
    <pivotField showAll="0"/>
    <pivotField dataField="1"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2"/>
  </rowFields>
  <rowItems count="23">
    <i>
      <x/>
    </i>
    <i>
      <x v="1"/>
    </i>
    <i>
      <x v="2"/>
    </i>
    <i>
      <x v="3"/>
    </i>
    <i>
      <x v="4"/>
    </i>
    <i>
      <x v="5"/>
    </i>
    <i>
      <x v="6"/>
    </i>
    <i>
      <x v="7"/>
    </i>
    <i>
      <x v="8"/>
    </i>
    <i>
      <x v="9"/>
    </i>
    <i>
      <x v="10"/>
    </i>
    <i>
      <x v="11"/>
    </i>
    <i>
      <x v="12"/>
    </i>
    <i>
      <x v="13"/>
    </i>
    <i>
      <x v="14"/>
    </i>
    <i>
      <x v="15"/>
    </i>
    <i>
      <x v="16"/>
    </i>
    <i>
      <x v="17"/>
    </i>
    <i>
      <x v="18"/>
    </i>
    <i>
      <x v="19"/>
    </i>
    <i>
      <x v="20"/>
    </i>
    <i>
      <x v="21"/>
    </i>
    <i t="grand">
      <x/>
    </i>
  </rowItems>
  <colFields count="1">
    <field x="-2"/>
  </colFields>
  <colItems count="3">
    <i>
      <x/>
    </i>
    <i i="1">
      <x v="1"/>
    </i>
    <i i="2">
      <x v="2"/>
    </i>
  </colItems>
  <dataFields count="3">
    <dataField name="Sum of Transactions" fld="8" baseField="0" baseItem="0"/>
    <dataField name="Average of Amount2" fld="4" subtotal="average" baseField="0" baseItem="0" numFmtId="6"/>
    <dataField name="Sum of Amount" fld="4" baseField="0" baseItem="0" numFmtId="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B7B5FD7-54E4-44BB-9924-AEA670BF89D2}"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12" firstHeaderRow="1" firstDataRow="1" firstDataCol="1"/>
  <pivotFields count="11">
    <pivotField showAll="0"/>
    <pivotField showAll="0">
      <items count="7">
        <item x="2"/>
        <item x="5"/>
        <item x="1"/>
        <item x="3"/>
        <item x="0"/>
        <item x="4"/>
        <item t="default"/>
      </items>
    </pivotField>
    <pivotField showAll="0"/>
    <pivotField axis="axisRow" numFmtId="15" showAll="0">
      <items count="169">
        <item x="67"/>
        <item x="0"/>
        <item x="79"/>
        <item x="101"/>
        <item x="53"/>
        <item x="124"/>
        <item x="89"/>
        <item x="10"/>
        <item x="102"/>
        <item x="154"/>
        <item x="93"/>
        <item x="78"/>
        <item x="167"/>
        <item x="104"/>
        <item x="80"/>
        <item x="6"/>
        <item x="14"/>
        <item x="59"/>
        <item x="82"/>
        <item x="60"/>
        <item x="131"/>
        <item x="152"/>
        <item x="64"/>
        <item x="143"/>
        <item x="24"/>
        <item x="157"/>
        <item x="58"/>
        <item x="15"/>
        <item x="142"/>
        <item x="17"/>
        <item x="20"/>
        <item x="163"/>
        <item x="84"/>
        <item x="105"/>
        <item x="37"/>
        <item x="4"/>
        <item x="75"/>
        <item x="23"/>
        <item x="162"/>
        <item x="52"/>
        <item x="150"/>
        <item x="72"/>
        <item x="66"/>
        <item x="121"/>
        <item x="87"/>
        <item x="11"/>
        <item x="54"/>
        <item x="22"/>
        <item x="111"/>
        <item x="83"/>
        <item x="103"/>
        <item x="113"/>
        <item x="139"/>
        <item x="127"/>
        <item x="85"/>
        <item x="7"/>
        <item x="112"/>
        <item x="71"/>
        <item x="96"/>
        <item x="159"/>
        <item x="95"/>
        <item x="69"/>
        <item x="92"/>
        <item x="16"/>
        <item x="81"/>
        <item x="70"/>
        <item x="149"/>
        <item x="77"/>
        <item x="100"/>
        <item x="49"/>
        <item x="35"/>
        <item x="158"/>
        <item x="41"/>
        <item x="8"/>
        <item x="126"/>
        <item x="119"/>
        <item x="91"/>
        <item x="151"/>
        <item x="3"/>
        <item x="165"/>
        <item x="94"/>
        <item x="138"/>
        <item x="144"/>
        <item x="116"/>
        <item x="140"/>
        <item x="141"/>
        <item x="122"/>
        <item x="146"/>
        <item x="29"/>
        <item x="65"/>
        <item x="110"/>
        <item x="45"/>
        <item x="134"/>
        <item x="43"/>
        <item x="33"/>
        <item x="98"/>
        <item x="123"/>
        <item x="27"/>
        <item x="63"/>
        <item x="46"/>
        <item x="48"/>
        <item x="21"/>
        <item x="106"/>
        <item x="118"/>
        <item x="34"/>
        <item x="161"/>
        <item x="5"/>
        <item x="76"/>
        <item x="18"/>
        <item x="133"/>
        <item x="39"/>
        <item x="108"/>
        <item x="107"/>
        <item x="26"/>
        <item x="86"/>
        <item x="156"/>
        <item x="55"/>
        <item x="136"/>
        <item x="137"/>
        <item x="130"/>
        <item x="132"/>
        <item x="19"/>
        <item x="44"/>
        <item x="28"/>
        <item x="30"/>
        <item x="114"/>
        <item x="9"/>
        <item x="25"/>
        <item x="47"/>
        <item x="2"/>
        <item x="51"/>
        <item x="36"/>
        <item x="97"/>
        <item x="57"/>
        <item x="166"/>
        <item x="42"/>
        <item x="135"/>
        <item x="40"/>
        <item x="164"/>
        <item x="129"/>
        <item x="31"/>
        <item x="90"/>
        <item x="68"/>
        <item x="109"/>
        <item x="12"/>
        <item x="99"/>
        <item x="1"/>
        <item x="73"/>
        <item x="13"/>
        <item x="117"/>
        <item x="147"/>
        <item x="115"/>
        <item x="145"/>
        <item x="50"/>
        <item x="155"/>
        <item x="153"/>
        <item x="88"/>
        <item x="160"/>
        <item x="120"/>
        <item x="61"/>
        <item x="125"/>
        <item x="38"/>
        <item x="62"/>
        <item x="32"/>
        <item x="74"/>
        <item x="56"/>
        <item x="128"/>
        <item x="148"/>
        <item t="default"/>
      </items>
    </pivotField>
    <pivotField dataField="1" numFmtId="6" showAll="0"/>
    <pivotField showAll="0"/>
    <pivotField showAll="0"/>
    <pivotField showAll="0"/>
    <pivotField showAll="0"/>
    <pivotField axis="axisRow"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sd="0"/>
      </items>
    </pivotField>
    <pivotField axis="axisRow" showAll="0">
      <items count="15">
        <item sd="0" x="0"/>
        <item sd="0" x="1"/>
        <item sd="0" x="2"/>
        <item sd="0" x="3"/>
        <item sd="0" x="4"/>
        <item sd="0" x="5"/>
        <item sd="0" x="6"/>
        <item sd="0" x="7"/>
        <item sd="0" x="8"/>
        <item sd="0" x="9"/>
        <item sd="0" x="10"/>
        <item sd="0" x="11"/>
        <item sd="0" x="12"/>
        <item sd="0" x="13"/>
        <item t="default" sd="0"/>
      </items>
    </pivotField>
  </pivotFields>
  <rowFields count="3">
    <field x="10"/>
    <field x="9"/>
    <field x="3"/>
  </rowFields>
  <rowItems count="9">
    <i>
      <x v="1"/>
    </i>
    <i>
      <x v="2"/>
    </i>
    <i>
      <x v="3"/>
    </i>
    <i>
      <x v="4"/>
    </i>
    <i>
      <x v="5"/>
    </i>
    <i>
      <x v="6"/>
    </i>
    <i>
      <x v="7"/>
    </i>
    <i>
      <x v="8"/>
    </i>
    <i t="grand">
      <x/>
    </i>
  </rowItems>
  <colItems count="1">
    <i/>
  </colItems>
  <dataFields count="1">
    <dataField name="Sum of Amount" fld="4" baseField="0" baseItem="0" numFmtId="6"/>
  </dataFields>
  <chartFormats count="1">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C3F4193A-A056-4276-813F-D3A939B818B3}" sourceName="Country">
  <pivotTables>
    <pivotTable tabId="6" name="PivotTable4"/>
    <pivotTable tabId="5" name="PivotTable3"/>
    <pivotTable tabId="7" name="PivotTable5"/>
    <pivotTable tabId="8" name="PivotTable6"/>
  </pivotTables>
  <data>
    <tabular pivotCacheId="1179430449">
      <items count="6">
        <i x="2" s="1"/>
        <i x="5" s="1"/>
        <i x="1" s="1"/>
        <i x="3" s="1"/>
        <i x="0"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3CC0B98F-016C-4E13-8038-0BA9E501C48E}" cache="Slicer_Country" caption="Country" columnCount="6" style="SlicerStyleOther2" rowHeight="27432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FC97A7-13CB-4DDD-B3B6-1DF4DFF580DB}">
  <dimension ref="A2:O28"/>
  <sheetViews>
    <sheetView workbookViewId="0">
      <selection activeCell="I10" sqref="A1:O14"/>
    </sheetView>
  </sheetViews>
  <sheetFormatPr defaultRowHeight="15" x14ac:dyDescent="0.25"/>
  <sheetData>
    <row r="2" spans="1:15" x14ac:dyDescent="0.25">
      <c r="A2" s="21" t="s">
        <v>60</v>
      </c>
      <c r="B2" s="21"/>
      <c r="C2" s="21"/>
      <c r="D2" s="21"/>
      <c r="E2" s="21"/>
      <c r="F2" s="21"/>
      <c r="G2" s="21"/>
      <c r="I2" s="21" t="s">
        <v>63</v>
      </c>
      <c r="J2" s="21"/>
      <c r="K2" s="21"/>
      <c r="L2" s="21"/>
      <c r="M2" s="21"/>
      <c r="N2" s="21"/>
      <c r="O2" s="21"/>
    </row>
    <row r="3" spans="1:15" ht="15" customHeight="1" x14ac:dyDescent="0.25">
      <c r="A3" s="22" t="s">
        <v>59</v>
      </c>
      <c r="B3" s="23"/>
      <c r="C3" s="23"/>
      <c r="D3" s="23"/>
      <c r="E3" s="23"/>
      <c r="F3" s="23"/>
      <c r="G3" s="23"/>
      <c r="I3" s="22" t="s">
        <v>64</v>
      </c>
      <c r="J3" s="23"/>
      <c r="K3" s="23"/>
      <c r="L3" s="23"/>
      <c r="M3" s="23"/>
      <c r="N3" s="23"/>
      <c r="O3" s="23"/>
    </row>
    <row r="4" spans="1:15" x14ac:dyDescent="0.25">
      <c r="A4" s="23"/>
      <c r="B4" s="23"/>
      <c r="C4" s="23"/>
      <c r="D4" s="23"/>
      <c r="E4" s="23"/>
      <c r="F4" s="23"/>
      <c r="G4" s="23"/>
      <c r="I4" s="23"/>
      <c r="J4" s="23"/>
      <c r="K4" s="23"/>
      <c r="L4" s="23"/>
      <c r="M4" s="23"/>
      <c r="N4" s="23"/>
      <c r="O4" s="23"/>
    </row>
    <row r="5" spans="1:15" x14ac:dyDescent="0.25">
      <c r="A5" s="23"/>
      <c r="B5" s="23"/>
      <c r="C5" s="23"/>
      <c r="D5" s="23"/>
      <c r="E5" s="23"/>
      <c r="F5" s="23"/>
      <c r="G5" s="23"/>
      <c r="I5" s="23"/>
      <c r="J5" s="23"/>
      <c r="K5" s="23"/>
      <c r="L5" s="23"/>
      <c r="M5" s="23"/>
      <c r="N5" s="23"/>
      <c r="O5" s="23"/>
    </row>
    <row r="6" spans="1:15" x14ac:dyDescent="0.25">
      <c r="A6" s="23"/>
      <c r="B6" s="23"/>
      <c r="C6" s="23"/>
      <c r="D6" s="23"/>
      <c r="E6" s="23"/>
      <c r="F6" s="23"/>
      <c r="G6" s="23"/>
      <c r="I6" s="23"/>
      <c r="J6" s="23"/>
      <c r="K6" s="23"/>
      <c r="L6" s="23"/>
      <c r="M6" s="23"/>
      <c r="N6" s="23"/>
      <c r="O6" s="23"/>
    </row>
    <row r="7" spans="1:15" x14ac:dyDescent="0.25">
      <c r="A7" s="23"/>
      <c r="B7" s="23"/>
      <c r="C7" s="23"/>
      <c r="D7" s="23"/>
      <c r="E7" s="23"/>
      <c r="F7" s="23"/>
      <c r="G7" s="23"/>
      <c r="I7" s="23"/>
      <c r="J7" s="23"/>
      <c r="K7" s="23"/>
      <c r="L7" s="23"/>
      <c r="M7" s="23"/>
      <c r="N7" s="23"/>
      <c r="O7" s="23"/>
    </row>
    <row r="9" spans="1:15" x14ac:dyDescent="0.25">
      <c r="A9" s="21" t="s">
        <v>61</v>
      </c>
      <c r="B9" s="21"/>
      <c r="C9" s="21"/>
      <c r="D9" s="21"/>
      <c r="E9" s="21"/>
      <c r="F9" s="21"/>
      <c r="G9" s="21"/>
      <c r="I9" s="21" t="s">
        <v>65</v>
      </c>
      <c r="J9" s="21"/>
      <c r="K9" s="21"/>
      <c r="L9" s="21"/>
      <c r="M9" s="21"/>
      <c r="N9" s="21"/>
      <c r="O9" s="21"/>
    </row>
    <row r="10" spans="1:15" x14ac:dyDescent="0.25">
      <c r="A10" s="22" t="s">
        <v>62</v>
      </c>
      <c r="B10" s="23"/>
      <c r="C10" s="23"/>
      <c r="D10" s="23"/>
      <c r="E10" s="23"/>
      <c r="F10" s="23"/>
      <c r="G10" s="23"/>
      <c r="I10" s="22" t="s">
        <v>66</v>
      </c>
      <c r="J10" s="23"/>
      <c r="K10" s="23"/>
      <c r="L10" s="23"/>
      <c r="M10" s="23"/>
      <c r="N10" s="23"/>
      <c r="O10" s="23"/>
    </row>
    <row r="11" spans="1:15" x14ac:dyDescent="0.25">
      <c r="A11" s="23"/>
      <c r="B11" s="23"/>
      <c r="C11" s="23"/>
      <c r="D11" s="23"/>
      <c r="E11" s="23"/>
      <c r="F11" s="23"/>
      <c r="G11" s="23"/>
      <c r="I11" s="23"/>
      <c r="J11" s="23"/>
      <c r="K11" s="23"/>
      <c r="L11" s="23"/>
      <c r="M11" s="23"/>
      <c r="N11" s="23"/>
      <c r="O11" s="23"/>
    </row>
    <row r="12" spans="1:15" x14ac:dyDescent="0.25">
      <c r="A12" s="23"/>
      <c r="B12" s="23"/>
      <c r="C12" s="23"/>
      <c r="D12" s="23"/>
      <c r="E12" s="23"/>
      <c r="F12" s="23"/>
      <c r="G12" s="23"/>
      <c r="I12" s="23"/>
      <c r="J12" s="23"/>
      <c r="K12" s="23"/>
      <c r="L12" s="23"/>
      <c r="M12" s="23"/>
      <c r="N12" s="23"/>
      <c r="O12" s="23"/>
    </row>
    <row r="13" spans="1:15" x14ac:dyDescent="0.25">
      <c r="A13" s="23"/>
      <c r="B13" s="23"/>
      <c r="C13" s="23"/>
      <c r="D13" s="23"/>
      <c r="E13" s="23"/>
      <c r="F13" s="23"/>
      <c r="G13" s="23"/>
      <c r="I13" s="23"/>
      <c r="J13" s="23"/>
      <c r="K13" s="23"/>
      <c r="L13" s="23"/>
      <c r="M13" s="23"/>
      <c r="N13" s="23"/>
      <c r="O13" s="23"/>
    </row>
    <row r="14" spans="1:15" x14ac:dyDescent="0.25">
      <c r="A14" s="23"/>
      <c r="B14" s="23"/>
      <c r="C14" s="23"/>
      <c r="D14" s="23"/>
      <c r="E14" s="23"/>
      <c r="F14" s="23"/>
      <c r="G14" s="23"/>
      <c r="I14" s="23"/>
      <c r="J14" s="23"/>
      <c r="K14" s="23"/>
      <c r="L14" s="23"/>
      <c r="M14" s="23"/>
      <c r="N14" s="23"/>
      <c r="O14" s="23"/>
    </row>
    <row r="16" spans="1:15" x14ac:dyDescent="0.25">
      <c r="A16" s="7"/>
      <c r="B16" s="7"/>
      <c r="C16" s="7"/>
      <c r="D16" s="7"/>
      <c r="E16" s="7"/>
      <c r="F16" s="7"/>
      <c r="G16" s="7"/>
    </row>
    <row r="17" spans="1:7" x14ac:dyDescent="0.25">
      <c r="A17" s="8"/>
      <c r="B17" s="9"/>
      <c r="C17" s="9"/>
      <c r="D17" s="9"/>
      <c r="E17" s="9"/>
      <c r="F17" s="9"/>
      <c r="G17" s="9"/>
    </row>
    <row r="18" spans="1:7" x14ac:dyDescent="0.25">
      <c r="A18" s="9"/>
      <c r="B18" s="9"/>
      <c r="C18" s="9"/>
      <c r="D18" s="9"/>
      <c r="E18" s="9"/>
      <c r="F18" s="9"/>
      <c r="G18" s="9"/>
    </row>
    <row r="19" spans="1:7" x14ac:dyDescent="0.25">
      <c r="A19" s="9"/>
      <c r="B19" s="9"/>
      <c r="C19" s="9"/>
      <c r="D19" s="9"/>
      <c r="E19" s="9"/>
      <c r="F19" s="9"/>
      <c r="G19" s="9"/>
    </row>
    <row r="20" spans="1:7" x14ac:dyDescent="0.25">
      <c r="A20" s="9"/>
      <c r="B20" s="9"/>
      <c r="C20" s="9"/>
      <c r="D20" s="9"/>
      <c r="E20" s="9"/>
      <c r="F20" s="9"/>
      <c r="G20" s="9"/>
    </row>
    <row r="21" spans="1:7" x14ac:dyDescent="0.25">
      <c r="A21" s="9"/>
      <c r="B21" s="9"/>
      <c r="C21" s="9"/>
      <c r="D21" s="9"/>
      <c r="E21" s="9"/>
      <c r="F21" s="9"/>
      <c r="G21" s="9"/>
    </row>
    <row r="23" spans="1:7" x14ac:dyDescent="0.25">
      <c r="A23" s="7"/>
      <c r="B23" s="7"/>
      <c r="C23" s="7"/>
      <c r="D23" s="7"/>
      <c r="E23" s="7"/>
      <c r="F23" s="7"/>
      <c r="G23" s="7"/>
    </row>
    <row r="24" spans="1:7" ht="15" customHeight="1" x14ac:dyDescent="0.25">
      <c r="A24" s="8"/>
      <c r="B24" s="9"/>
      <c r="C24" s="9"/>
      <c r="D24" s="9"/>
      <c r="E24" s="9"/>
      <c r="F24" s="9"/>
      <c r="G24" s="9"/>
    </row>
    <row r="25" spans="1:7" x14ac:dyDescent="0.25">
      <c r="A25" s="9"/>
      <c r="B25" s="9"/>
      <c r="C25" s="9"/>
      <c r="D25" s="9"/>
      <c r="E25" s="9"/>
      <c r="F25" s="9"/>
      <c r="G25" s="9"/>
    </row>
    <row r="26" spans="1:7" x14ac:dyDescent="0.25">
      <c r="A26" s="9"/>
      <c r="B26" s="9"/>
      <c r="C26" s="9"/>
      <c r="D26" s="9"/>
      <c r="E26" s="9"/>
      <c r="F26" s="9"/>
      <c r="G26" s="9"/>
    </row>
    <row r="27" spans="1:7" x14ac:dyDescent="0.25">
      <c r="A27" s="9"/>
      <c r="B27" s="9"/>
      <c r="C27" s="9"/>
      <c r="D27" s="9"/>
      <c r="E27" s="9"/>
      <c r="F27" s="9"/>
      <c r="G27" s="9"/>
    </row>
    <row r="28" spans="1:7" x14ac:dyDescent="0.25">
      <c r="A28" s="9"/>
      <c r="B28" s="9"/>
      <c r="C28" s="9"/>
      <c r="D28" s="9"/>
      <c r="E28" s="9"/>
      <c r="F28" s="9"/>
      <c r="G28" s="9"/>
    </row>
  </sheetData>
  <mergeCells count="8">
    <mergeCell ref="I2:O2"/>
    <mergeCell ref="I3:O7"/>
    <mergeCell ref="I9:O9"/>
    <mergeCell ref="I10:O14"/>
    <mergeCell ref="A2:G2"/>
    <mergeCell ref="A3:G7"/>
    <mergeCell ref="A9:G9"/>
    <mergeCell ref="A10:G1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9B5582-7B55-4C23-BDD1-749021DE3476}">
  <dimension ref="A1:J1095"/>
  <sheetViews>
    <sheetView workbookViewId="0">
      <selection sqref="A1:I1095"/>
    </sheetView>
  </sheetViews>
  <sheetFormatPr defaultRowHeight="15" x14ac:dyDescent="0.25"/>
  <cols>
    <col min="1" max="1" width="19.85546875" bestFit="1" customWidth="1"/>
    <col min="2" max="2" width="12.42578125" bestFit="1" customWidth="1"/>
    <col min="3" max="3" width="21.85546875" bestFit="1" customWidth="1"/>
    <col min="4" max="4" width="10" bestFit="1" customWidth="1"/>
    <col min="5" max="5" width="8.28515625" bestFit="1" customWidth="1"/>
    <col min="6" max="6" width="13.85546875" bestFit="1" customWidth="1"/>
    <col min="7" max="7" width="8.7109375" bestFit="1" customWidth="1"/>
    <col min="9" max="9" width="18.140625" bestFit="1" customWidth="1"/>
  </cols>
  <sheetData>
    <row r="1" spans="1:10" x14ac:dyDescent="0.25">
      <c r="A1" s="5" t="s">
        <v>0</v>
      </c>
      <c r="B1" s="5" t="s">
        <v>1</v>
      </c>
      <c r="C1" s="5" t="s">
        <v>2</v>
      </c>
      <c r="D1" s="5" t="s">
        <v>3</v>
      </c>
      <c r="E1" s="5" t="s">
        <v>4</v>
      </c>
      <c r="F1" s="5" t="s">
        <v>5</v>
      </c>
      <c r="G1" s="15" t="s">
        <v>68</v>
      </c>
      <c r="H1" s="16" t="s">
        <v>69</v>
      </c>
      <c r="I1" s="15" t="s">
        <v>93</v>
      </c>
    </row>
    <row r="2" spans="1:10" x14ac:dyDescent="0.25">
      <c r="A2" s="2" t="s">
        <v>6</v>
      </c>
      <c r="B2" s="2" t="s">
        <v>7</v>
      </c>
      <c r="C2" s="2" t="s">
        <v>8</v>
      </c>
      <c r="D2" s="3">
        <v>44565</v>
      </c>
      <c r="E2" s="4">
        <v>5320</v>
      </c>
      <c r="F2" s="17">
        <v>180</v>
      </c>
      <c r="G2" cm="1">
        <f t="array" ref="G2:G1095">MONTH(D2:D1095)</f>
        <v>1</v>
      </c>
      <c r="H2">
        <f>ROUNDUP(MONTH(D2)/3, 0)</f>
        <v>1</v>
      </c>
      <c r="I2">
        <f>COUNTIF(A2:A1095,A2)</f>
        <v>43</v>
      </c>
    </row>
    <row r="3" spans="1:10" x14ac:dyDescent="0.25">
      <c r="A3" s="2" t="s">
        <v>9</v>
      </c>
      <c r="B3" s="2" t="s">
        <v>10</v>
      </c>
      <c r="C3" s="2" t="s">
        <v>11</v>
      </c>
      <c r="D3" s="3">
        <v>44774</v>
      </c>
      <c r="E3" s="4">
        <v>7896</v>
      </c>
      <c r="F3" s="2">
        <v>94</v>
      </c>
      <c r="G3">
        <v>8</v>
      </c>
      <c r="H3">
        <f t="shared" ref="H3:H66" si="0">ROUNDUP(MONTH(D3)/3, 0)</f>
        <v>3</v>
      </c>
      <c r="I3">
        <f t="shared" ref="I3:I66" si="1">COUNTIF(A3:A1096,A3)</f>
        <v>51</v>
      </c>
    </row>
    <row r="4" spans="1:10" x14ac:dyDescent="0.25">
      <c r="A4" s="2" t="s">
        <v>12</v>
      </c>
      <c r="B4" s="2" t="s">
        <v>10</v>
      </c>
      <c r="C4" s="2" t="s">
        <v>13</v>
      </c>
      <c r="D4" s="3">
        <v>44749</v>
      </c>
      <c r="E4" s="4">
        <v>4501</v>
      </c>
      <c r="F4" s="2">
        <v>91</v>
      </c>
      <c r="G4">
        <v>7</v>
      </c>
      <c r="H4">
        <f t="shared" si="0"/>
        <v>3</v>
      </c>
      <c r="I4">
        <f t="shared" si="1"/>
        <v>47</v>
      </c>
    </row>
    <row r="5" spans="1:10" x14ac:dyDescent="0.25">
      <c r="A5" s="2" t="s">
        <v>14</v>
      </c>
      <c r="B5" s="2" t="s">
        <v>15</v>
      </c>
      <c r="C5" s="2" t="s">
        <v>13</v>
      </c>
      <c r="D5" s="3">
        <v>44678</v>
      </c>
      <c r="E5" s="4">
        <v>12726</v>
      </c>
      <c r="F5" s="2">
        <v>342</v>
      </c>
      <c r="G5">
        <v>4</v>
      </c>
      <c r="H5">
        <f t="shared" si="0"/>
        <v>2</v>
      </c>
      <c r="I5">
        <f t="shared" si="1"/>
        <v>39</v>
      </c>
    </row>
    <row r="6" spans="1:10" x14ac:dyDescent="0.25">
      <c r="A6" s="2" t="s">
        <v>6</v>
      </c>
      <c r="B6" s="2" t="s">
        <v>7</v>
      </c>
      <c r="C6" s="2" t="s">
        <v>13</v>
      </c>
      <c r="D6" s="3">
        <v>44616</v>
      </c>
      <c r="E6" s="4">
        <v>13685</v>
      </c>
      <c r="F6" s="2">
        <v>184</v>
      </c>
      <c r="G6">
        <v>2</v>
      </c>
      <c r="H6">
        <f t="shared" si="0"/>
        <v>1</v>
      </c>
      <c r="I6">
        <f t="shared" si="1"/>
        <v>42</v>
      </c>
    </row>
    <row r="7" spans="1:10" x14ac:dyDescent="0.25">
      <c r="A7" s="2" t="s">
        <v>9</v>
      </c>
      <c r="B7" s="2" t="s">
        <v>10</v>
      </c>
      <c r="C7" s="2" t="s">
        <v>16</v>
      </c>
      <c r="D7" s="3">
        <v>44718</v>
      </c>
      <c r="E7" s="4">
        <v>5376</v>
      </c>
      <c r="F7" s="2">
        <v>38</v>
      </c>
      <c r="G7">
        <v>6</v>
      </c>
      <c r="H7">
        <f t="shared" si="0"/>
        <v>2</v>
      </c>
      <c r="I7">
        <f t="shared" si="1"/>
        <v>50</v>
      </c>
      <c r="J7" t="s">
        <v>67</v>
      </c>
    </row>
    <row r="8" spans="1:10" x14ac:dyDescent="0.25">
      <c r="A8" s="2" t="s">
        <v>17</v>
      </c>
      <c r="B8" s="2" t="s">
        <v>7</v>
      </c>
      <c r="C8" s="2" t="s">
        <v>18</v>
      </c>
      <c r="D8" s="3">
        <v>44586</v>
      </c>
      <c r="E8" s="4">
        <v>13685</v>
      </c>
      <c r="F8" s="2">
        <v>176</v>
      </c>
      <c r="G8">
        <v>1</v>
      </c>
      <c r="H8">
        <f t="shared" si="0"/>
        <v>1</v>
      </c>
      <c r="I8">
        <f t="shared" si="1"/>
        <v>49</v>
      </c>
    </row>
    <row r="9" spans="1:10" x14ac:dyDescent="0.25">
      <c r="A9" s="2" t="s">
        <v>19</v>
      </c>
      <c r="B9" s="2" t="s">
        <v>15</v>
      </c>
      <c r="C9" s="2" t="s">
        <v>20</v>
      </c>
      <c r="D9" s="3">
        <v>44644</v>
      </c>
      <c r="E9" s="4">
        <v>3080</v>
      </c>
      <c r="F9" s="2">
        <v>73</v>
      </c>
      <c r="G9">
        <v>3</v>
      </c>
      <c r="H9">
        <f t="shared" si="0"/>
        <v>1</v>
      </c>
      <c r="I9">
        <f t="shared" si="1"/>
        <v>43</v>
      </c>
    </row>
    <row r="10" spans="1:10" x14ac:dyDescent="0.25">
      <c r="A10" s="2" t="s">
        <v>6</v>
      </c>
      <c r="B10" s="2" t="s">
        <v>21</v>
      </c>
      <c r="C10" s="2" t="s">
        <v>22</v>
      </c>
      <c r="D10" s="3">
        <v>44671</v>
      </c>
      <c r="E10" s="4">
        <v>3990</v>
      </c>
      <c r="F10" s="2">
        <v>59</v>
      </c>
      <c r="G10">
        <v>4</v>
      </c>
      <c r="H10">
        <f t="shared" si="0"/>
        <v>2</v>
      </c>
      <c r="I10">
        <f t="shared" si="1"/>
        <v>41</v>
      </c>
    </row>
    <row r="11" spans="1:10" x14ac:dyDescent="0.25">
      <c r="A11" s="2" t="s">
        <v>23</v>
      </c>
      <c r="B11" s="2" t="s">
        <v>15</v>
      </c>
      <c r="C11" s="2" t="s">
        <v>18</v>
      </c>
      <c r="D11" s="3">
        <v>44746</v>
      </c>
      <c r="E11" s="4">
        <v>2835</v>
      </c>
      <c r="F11" s="2">
        <v>102</v>
      </c>
      <c r="G11">
        <v>7</v>
      </c>
      <c r="H11">
        <f t="shared" si="0"/>
        <v>3</v>
      </c>
      <c r="I11">
        <f t="shared" si="1"/>
        <v>53</v>
      </c>
    </row>
    <row r="12" spans="1:10" x14ac:dyDescent="0.25">
      <c r="A12" s="2" t="s">
        <v>24</v>
      </c>
      <c r="B12" s="2" t="s">
        <v>7</v>
      </c>
      <c r="C12" s="2" t="s">
        <v>16</v>
      </c>
      <c r="D12" s="3">
        <v>44574</v>
      </c>
      <c r="E12" s="4">
        <v>4704</v>
      </c>
      <c r="F12" s="2">
        <v>62</v>
      </c>
      <c r="G12">
        <v>1</v>
      </c>
      <c r="H12">
        <f t="shared" si="0"/>
        <v>1</v>
      </c>
      <c r="I12">
        <f t="shared" si="1"/>
        <v>34</v>
      </c>
    </row>
    <row r="13" spans="1:10" x14ac:dyDescent="0.25">
      <c r="A13" s="2" t="s">
        <v>25</v>
      </c>
      <c r="B13" s="2" t="s">
        <v>26</v>
      </c>
      <c r="C13" s="2" t="s">
        <v>27</v>
      </c>
      <c r="D13" s="3">
        <v>44630</v>
      </c>
      <c r="E13" s="4">
        <v>3703</v>
      </c>
      <c r="F13" s="2">
        <v>11</v>
      </c>
      <c r="G13">
        <v>3</v>
      </c>
      <c r="H13">
        <f t="shared" si="0"/>
        <v>1</v>
      </c>
      <c r="I13">
        <f t="shared" si="1"/>
        <v>43</v>
      </c>
    </row>
    <row r="14" spans="1:10" x14ac:dyDescent="0.25">
      <c r="A14" s="2" t="s">
        <v>28</v>
      </c>
      <c r="B14" s="2" t="s">
        <v>29</v>
      </c>
      <c r="C14" s="2" t="s">
        <v>30</v>
      </c>
      <c r="D14" s="3">
        <v>44574</v>
      </c>
      <c r="E14" s="4">
        <v>1442</v>
      </c>
      <c r="F14" s="2">
        <v>286</v>
      </c>
      <c r="G14">
        <v>1</v>
      </c>
      <c r="H14">
        <f t="shared" si="0"/>
        <v>1</v>
      </c>
      <c r="I14">
        <f t="shared" si="1"/>
        <v>41</v>
      </c>
    </row>
    <row r="15" spans="1:10" x14ac:dyDescent="0.25">
      <c r="A15" s="2" t="s">
        <v>31</v>
      </c>
      <c r="B15" s="2" t="s">
        <v>21</v>
      </c>
      <c r="C15" s="2" t="s">
        <v>32</v>
      </c>
      <c r="D15" s="3">
        <v>44770</v>
      </c>
      <c r="E15" s="4">
        <v>168</v>
      </c>
      <c r="F15" s="2">
        <v>156</v>
      </c>
      <c r="G15">
        <v>7</v>
      </c>
      <c r="H15">
        <f t="shared" si="0"/>
        <v>3</v>
      </c>
      <c r="I15">
        <f t="shared" si="1"/>
        <v>47</v>
      </c>
    </row>
    <row r="16" spans="1:10" x14ac:dyDescent="0.25">
      <c r="A16" s="2" t="s">
        <v>33</v>
      </c>
      <c r="B16" s="2" t="s">
        <v>21</v>
      </c>
      <c r="C16" s="2" t="s">
        <v>13</v>
      </c>
      <c r="D16" s="3">
        <v>44776</v>
      </c>
      <c r="E16" s="4">
        <v>8379</v>
      </c>
      <c r="F16" s="2">
        <v>173</v>
      </c>
      <c r="G16">
        <v>8</v>
      </c>
      <c r="H16">
        <f t="shared" si="0"/>
        <v>3</v>
      </c>
      <c r="I16">
        <f t="shared" si="1"/>
        <v>45</v>
      </c>
    </row>
    <row r="17" spans="1:9" x14ac:dyDescent="0.25">
      <c r="A17" s="2" t="s">
        <v>34</v>
      </c>
      <c r="B17" s="2" t="s">
        <v>15</v>
      </c>
      <c r="C17" s="2" t="s">
        <v>35</v>
      </c>
      <c r="D17" s="3">
        <v>44587</v>
      </c>
      <c r="E17" s="4">
        <v>6790</v>
      </c>
      <c r="F17" s="2">
        <v>356</v>
      </c>
      <c r="G17">
        <v>1</v>
      </c>
      <c r="H17">
        <f t="shared" si="0"/>
        <v>1</v>
      </c>
      <c r="I17">
        <f t="shared" si="1"/>
        <v>50</v>
      </c>
    </row>
    <row r="18" spans="1:9" x14ac:dyDescent="0.25">
      <c r="A18" s="2" t="s">
        <v>9</v>
      </c>
      <c r="B18" s="2" t="s">
        <v>29</v>
      </c>
      <c r="C18" s="2" t="s">
        <v>35</v>
      </c>
      <c r="D18" s="3">
        <v>44606</v>
      </c>
      <c r="E18" s="4">
        <v>4067</v>
      </c>
      <c r="F18" s="2">
        <v>42</v>
      </c>
      <c r="G18">
        <v>2</v>
      </c>
      <c r="H18">
        <f t="shared" si="0"/>
        <v>1</v>
      </c>
      <c r="I18">
        <f t="shared" si="1"/>
        <v>49</v>
      </c>
    </row>
    <row r="19" spans="1:9" x14ac:dyDescent="0.25">
      <c r="A19" s="2" t="s">
        <v>36</v>
      </c>
      <c r="B19" s="2" t="s">
        <v>26</v>
      </c>
      <c r="C19" s="2" t="s">
        <v>16</v>
      </c>
      <c r="D19" s="3">
        <v>44656</v>
      </c>
      <c r="E19" s="4">
        <v>3017</v>
      </c>
      <c r="F19" s="2">
        <v>140</v>
      </c>
      <c r="G19">
        <v>4</v>
      </c>
      <c r="H19">
        <f t="shared" si="0"/>
        <v>2</v>
      </c>
      <c r="I19">
        <f t="shared" si="1"/>
        <v>43</v>
      </c>
    </row>
    <row r="20" spans="1:9" x14ac:dyDescent="0.25">
      <c r="A20" s="2" t="s">
        <v>34</v>
      </c>
      <c r="B20" s="2" t="s">
        <v>29</v>
      </c>
      <c r="C20" s="2" t="s">
        <v>37</v>
      </c>
      <c r="D20" s="3">
        <v>44608</v>
      </c>
      <c r="E20" s="4">
        <v>8799</v>
      </c>
      <c r="F20" s="2">
        <v>250</v>
      </c>
      <c r="G20">
        <v>2</v>
      </c>
      <c r="H20">
        <f t="shared" si="0"/>
        <v>1</v>
      </c>
      <c r="I20">
        <f t="shared" si="1"/>
        <v>49</v>
      </c>
    </row>
    <row r="21" spans="1:9" x14ac:dyDescent="0.25">
      <c r="A21" s="2" t="s">
        <v>38</v>
      </c>
      <c r="B21" s="2" t="s">
        <v>7</v>
      </c>
      <c r="C21" s="2" t="s">
        <v>11</v>
      </c>
      <c r="D21" s="3">
        <v>44720</v>
      </c>
      <c r="E21" s="4">
        <v>1085</v>
      </c>
      <c r="F21" s="2">
        <v>172</v>
      </c>
      <c r="G21">
        <v>6</v>
      </c>
      <c r="H21">
        <f t="shared" si="0"/>
        <v>2</v>
      </c>
      <c r="I21">
        <f t="shared" si="1"/>
        <v>46</v>
      </c>
    </row>
    <row r="22" spans="1:9" x14ac:dyDescent="0.25">
      <c r="A22" s="2" t="s">
        <v>23</v>
      </c>
      <c r="B22" s="2" t="s">
        <v>15</v>
      </c>
      <c r="C22" s="2" t="s">
        <v>30</v>
      </c>
      <c r="D22" s="3">
        <v>44739</v>
      </c>
      <c r="E22" s="4">
        <v>6888</v>
      </c>
      <c r="F22" s="2">
        <v>88</v>
      </c>
      <c r="G22">
        <v>6</v>
      </c>
      <c r="H22">
        <f t="shared" si="0"/>
        <v>2</v>
      </c>
      <c r="I22">
        <f t="shared" si="1"/>
        <v>52</v>
      </c>
    </row>
    <row r="23" spans="1:9" x14ac:dyDescent="0.25">
      <c r="A23" s="2" t="s">
        <v>19</v>
      </c>
      <c r="B23" s="2" t="s">
        <v>26</v>
      </c>
      <c r="C23" s="2" t="s">
        <v>39</v>
      </c>
      <c r="D23" s="3">
        <v>44609</v>
      </c>
      <c r="E23" s="4">
        <v>1267</v>
      </c>
      <c r="F23" s="2">
        <v>157</v>
      </c>
      <c r="G23">
        <v>2</v>
      </c>
      <c r="H23">
        <f t="shared" si="0"/>
        <v>1</v>
      </c>
      <c r="I23">
        <f t="shared" si="1"/>
        <v>42</v>
      </c>
    </row>
    <row r="24" spans="1:9" x14ac:dyDescent="0.25">
      <c r="A24" s="2" t="s">
        <v>33</v>
      </c>
      <c r="B24" s="2" t="s">
        <v>26</v>
      </c>
      <c r="C24" s="2" t="s">
        <v>20</v>
      </c>
      <c r="D24" s="3">
        <v>44711</v>
      </c>
      <c r="E24" s="4">
        <v>4753</v>
      </c>
      <c r="F24" s="2">
        <v>163</v>
      </c>
      <c r="G24">
        <v>5</v>
      </c>
      <c r="H24">
        <f t="shared" si="0"/>
        <v>2</v>
      </c>
      <c r="I24">
        <f t="shared" si="1"/>
        <v>44</v>
      </c>
    </row>
    <row r="25" spans="1:9" x14ac:dyDescent="0.25">
      <c r="A25" s="2" t="s">
        <v>40</v>
      </c>
      <c r="B25" s="2" t="s">
        <v>7</v>
      </c>
      <c r="C25" s="2" t="s">
        <v>32</v>
      </c>
      <c r="D25" s="3">
        <v>44634</v>
      </c>
      <c r="E25" s="4">
        <v>3003</v>
      </c>
      <c r="F25" s="2">
        <v>113</v>
      </c>
      <c r="G25">
        <v>3</v>
      </c>
      <c r="H25">
        <f t="shared" si="0"/>
        <v>1</v>
      </c>
      <c r="I25">
        <f t="shared" si="1"/>
        <v>38</v>
      </c>
    </row>
    <row r="26" spans="1:9" x14ac:dyDescent="0.25">
      <c r="A26" s="2" t="s">
        <v>41</v>
      </c>
      <c r="B26" s="2" t="s">
        <v>15</v>
      </c>
      <c r="C26" s="2" t="s">
        <v>30</v>
      </c>
      <c r="D26" s="3">
        <v>44620</v>
      </c>
      <c r="E26" s="4">
        <v>7672</v>
      </c>
      <c r="F26" s="2">
        <v>115</v>
      </c>
      <c r="G26">
        <v>2</v>
      </c>
      <c r="H26">
        <f t="shared" si="0"/>
        <v>1</v>
      </c>
      <c r="I26">
        <f t="shared" si="1"/>
        <v>45</v>
      </c>
    </row>
    <row r="27" spans="1:9" x14ac:dyDescent="0.25">
      <c r="A27" s="2" t="s">
        <v>31</v>
      </c>
      <c r="B27" s="2" t="s">
        <v>10</v>
      </c>
      <c r="C27" s="2" t="s">
        <v>42</v>
      </c>
      <c r="D27" s="3">
        <v>44587</v>
      </c>
      <c r="E27" s="4">
        <v>168</v>
      </c>
      <c r="F27" s="2">
        <v>321</v>
      </c>
      <c r="G27">
        <v>1</v>
      </c>
      <c r="H27">
        <f t="shared" si="0"/>
        <v>1</v>
      </c>
      <c r="I27">
        <f t="shared" si="1"/>
        <v>46</v>
      </c>
    </row>
    <row r="28" spans="1:9" x14ac:dyDescent="0.25">
      <c r="A28" s="2" t="s">
        <v>36</v>
      </c>
      <c r="B28" s="2" t="s">
        <v>29</v>
      </c>
      <c r="C28" s="2" t="s">
        <v>39</v>
      </c>
      <c r="D28" s="3">
        <v>44601</v>
      </c>
      <c r="E28" s="4">
        <v>1652</v>
      </c>
      <c r="F28" s="2">
        <v>186</v>
      </c>
      <c r="G28">
        <v>2</v>
      </c>
      <c r="H28">
        <f t="shared" si="0"/>
        <v>1</v>
      </c>
      <c r="I28">
        <f t="shared" si="1"/>
        <v>42</v>
      </c>
    </row>
    <row r="29" spans="1:9" x14ac:dyDescent="0.25">
      <c r="A29" s="2" t="s">
        <v>40</v>
      </c>
      <c r="B29" s="2" t="s">
        <v>26</v>
      </c>
      <c r="C29" s="2" t="s">
        <v>30</v>
      </c>
      <c r="D29" s="3">
        <v>44749</v>
      </c>
      <c r="E29" s="4">
        <v>4025</v>
      </c>
      <c r="F29" s="2">
        <v>112</v>
      </c>
      <c r="G29">
        <v>7</v>
      </c>
      <c r="H29">
        <f t="shared" si="0"/>
        <v>3</v>
      </c>
      <c r="I29">
        <f t="shared" si="1"/>
        <v>37</v>
      </c>
    </row>
    <row r="30" spans="1:9" x14ac:dyDescent="0.25">
      <c r="A30" s="2" t="s">
        <v>43</v>
      </c>
      <c r="B30" s="2" t="s">
        <v>21</v>
      </c>
      <c r="C30" s="2" t="s">
        <v>44</v>
      </c>
      <c r="D30" s="3">
        <v>44747</v>
      </c>
      <c r="E30" s="4">
        <v>9492</v>
      </c>
      <c r="F30" s="2">
        <v>151</v>
      </c>
      <c r="G30">
        <v>7</v>
      </c>
      <c r="H30">
        <f t="shared" si="0"/>
        <v>3</v>
      </c>
      <c r="I30">
        <f t="shared" si="1"/>
        <v>49</v>
      </c>
    </row>
    <row r="31" spans="1:9" x14ac:dyDescent="0.25">
      <c r="A31" s="2" t="s">
        <v>43</v>
      </c>
      <c r="B31" s="2" t="s">
        <v>21</v>
      </c>
      <c r="C31" s="2" t="s">
        <v>45</v>
      </c>
      <c r="D31" s="3">
        <v>44727</v>
      </c>
      <c r="E31" s="4">
        <v>5061</v>
      </c>
      <c r="F31" s="2">
        <v>301</v>
      </c>
      <c r="G31">
        <v>6</v>
      </c>
      <c r="H31">
        <f t="shared" si="0"/>
        <v>2</v>
      </c>
      <c r="I31">
        <f t="shared" si="1"/>
        <v>48</v>
      </c>
    </row>
    <row r="32" spans="1:9" x14ac:dyDescent="0.25">
      <c r="A32" s="2" t="s">
        <v>9</v>
      </c>
      <c r="B32" s="2" t="s">
        <v>21</v>
      </c>
      <c r="C32" s="2" t="s">
        <v>11</v>
      </c>
      <c r="D32" s="3">
        <v>44705</v>
      </c>
      <c r="E32" s="4">
        <v>1722</v>
      </c>
      <c r="F32" s="2">
        <v>121</v>
      </c>
      <c r="G32">
        <v>5</v>
      </c>
      <c r="H32">
        <f t="shared" si="0"/>
        <v>2</v>
      </c>
      <c r="I32">
        <f t="shared" si="1"/>
        <v>48</v>
      </c>
    </row>
    <row r="33" spans="1:9" x14ac:dyDescent="0.25">
      <c r="A33" s="2" t="s">
        <v>24</v>
      </c>
      <c r="B33" s="2" t="s">
        <v>7</v>
      </c>
      <c r="C33" s="2" t="s">
        <v>18</v>
      </c>
      <c r="D33" s="3">
        <v>44741</v>
      </c>
      <c r="E33" s="4">
        <v>12446</v>
      </c>
      <c r="F33" s="2">
        <v>150</v>
      </c>
      <c r="G33">
        <v>6</v>
      </c>
      <c r="H33">
        <f t="shared" si="0"/>
        <v>2</v>
      </c>
      <c r="I33">
        <f t="shared" si="1"/>
        <v>33</v>
      </c>
    </row>
    <row r="34" spans="1:9" x14ac:dyDescent="0.25">
      <c r="A34" s="2" t="s">
        <v>46</v>
      </c>
      <c r="B34" s="2" t="s">
        <v>15</v>
      </c>
      <c r="C34" s="2" t="s">
        <v>45</v>
      </c>
      <c r="D34" s="3">
        <v>44692</v>
      </c>
      <c r="E34" s="4">
        <v>4284</v>
      </c>
      <c r="F34" s="2">
        <v>94</v>
      </c>
      <c r="G34">
        <v>5</v>
      </c>
      <c r="H34">
        <f t="shared" si="0"/>
        <v>2</v>
      </c>
      <c r="I34">
        <f t="shared" si="1"/>
        <v>34</v>
      </c>
    </row>
    <row r="35" spans="1:9" x14ac:dyDescent="0.25">
      <c r="A35" s="2" t="s">
        <v>31</v>
      </c>
      <c r="B35" s="2" t="s">
        <v>7</v>
      </c>
      <c r="C35" s="2" t="s">
        <v>47</v>
      </c>
      <c r="D35" s="3">
        <v>44742</v>
      </c>
      <c r="E35" s="4">
        <v>6839</v>
      </c>
      <c r="F35" s="2">
        <v>133</v>
      </c>
      <c r="G35">
        <v>6</v>
      </c>
      <c r="H35">
        <f t="shared" si="0"/>
        <v>2</v>
      </c>
      <c r="I35">
        <f t="shared" si="1"/>
        <v>45</v>
      </c>
    </row>
    <row r="36" spans="1:9" x14ac:dyDescent="0.25">
      <c r="A36" s="2" t="s">
        <v>48</v>
      </c>
      <c r="B36" s="2" t="s">
        <v>29</v>
      </c>
      <c r="C36" s="2" t="s">
        <v>20</v>
      </c>
      <c r="D36" s="3">
        <v>44692</v>
      </c>
      <c r="E36" s="4">
        <v>2163</v>
      </c>
      <c r="F36" s="2">
        <v>70</v>
      </c>
      <c r="G36">
        <v>5</v>
      </c>
      <c r="H36">
        <f t="shared" si="0"/>
        <v>2</v>
      </c>
      <c r="I36">
        <f t="shared" si="1"/>
        <v>39</v>
      </c>
    </row>
    <row r="37" spans="1:9" x14ac:dyDescent="0.25">
      <c r="A37" s="2" t="s">
        <v>36</v>
      </c>
      <c r="B37" s="2" t="s">
        <v>26</v>
      </c>
      <c r="C37" s="2" t="s">
        <v>45</v>
      </c>
      <c r="D37" s="3">
        <v>44764</v>
      </c>
      <c r="E37" s="4">
        <v>9583</v>
      </c>
      <c r="F37" s="2">
        <v>315</v>
      </c>
      <c r="G37">
        <v>7</v>
      </c>
      <c r="H37">
        <f t="shared" si="0"/>
        <v>3</v>
      </c>
      <c r="I37">
        <f t="shared" si="1"/>
        <v>41</v>
      </c>
    </row>
    <row r="38" spans="1:9" x14ac:dyDescent="0.25">
      <c r="A38" s="2" t="s">
        <v>48</v>
      </c>
      <c r="B38" s="2" t="s">
        <v>7</v>
      </c>
      <c r="C38" s="2" t="s">
        <v>22</v>
      </c>
      <c r="D38" s="3">
        <v>44797</v>
      </c>
      <c r="E38" s="4">
        <v>2653</v>
      </c>
      <c r="F38" s="2">
        <v>314</v>
      </c>
      <c r="G38">
        <v>8</v>
      </c>
      <c r="H38">
        <f t="shared" si="0"/>
        <v>3</v>
      </c>
      <c r="I38">
        <f t="shared" si="1"/>
        <v>38</v>
      </c>
    </row>
    <row r="39" spans="1:9" x14ac:dyDescent="0.25">
      <c r="A39" s="2" t="s">
        <v>49</v>
      </c>
      <c r="B39" s="2" t="s">
        <v>21</v>
      </c>
      <c r="C39" s="2" t="s">
        <v>20</v>
      </c>
      <c r="D39" s="3">
        <v>44749</v>
      </c>
      <c r="E39" s="4">
        <v>147</v>
      </c>
      <c r="F39" s="2">
        <v>72</v>
      </c>
      <c r="G39">
        <v>7</v>
      </c>
      <c r="H39">
        <f t="shared" si="0"/>
        <v>3</v>
      </c>
      <c r="I39">
        <f t="shared" si="1"/>
        <v>54</v>
      </c>
    </row>
    <row r="40" spans="1:9" x14ac:dyDescent="0.25">
      <c r="A40" s="2" t="s">
        <v>50</v>
      </c>
      <c r="B40" s="2" t="s">
        <v>15</v>
      </c>
      <c r="C40" s="2" t="s">
        <v>11</v>
      </c>
      <c r="D40" s="3">
        <v>44700</v>
      </c>
      <c r="E40" s="4">
        <v>3654</v>
      </c>
      <c r="F40" s="2">
        <v>14</v>
      </c>
      <c r="G40">
        <v>5</v>
      </c>
      <c r="H40">
        <f t="shared" si="0"/>
        <v>2</v>
      </c>
      <c r="I40">
        <f t="shared" si="1"/>
        <v>32</v>
      </c>
    </row>
    <row r="41" spans="1:9" x14ac:dyDescent="0.25">
      <c r="A41" s="2" t="s">
        <v>31</v>
      </c>
      <c r="B41" s="2" t="s">
        <v>10</v>
      </c>
      <c r="C41" s="2" t="s">
        <v>45</v>
      </c>
      <c r="D41" s="3">
        <v>44746</v>
      </c>
      <c r="E41" s="4">
        <v>2443</v>
      </c>
      <c r="F41" s="2">
        <v>581</v>
      </c>
      <c r="G41">
        <v>7</v>
      </c>
      <c r="H41">
        <f t="shared" si="0"/>
        <v>3</v>
      </c>
      <c r="I41">
        <f t="shared" si="1"/>
        <v>44</v>
      </c>
    </row>
    <row r="42" spans="1:9" x14ac:dyDescent="0.25">
      <c r="A42" s="2" t="s">
        <v>49</v>
      </c>
      <c r="B42" s="2" t="s">
        <v>26</v>
      </c>
      <c r="C42" s="2" t="s">
        <v>20</v>
      </c>
      <c r="D42" s="3">
        <v>44714</v>
      </c>
      <c r="E42" s="4">
        <v>938</v>
      </c>
      <c r="F42" s="2">
        <v>16</v>
      </c>
      <c r="G42">
        <v>6</v>
      </c>
      <c r="H42">
        <f t="shared" si="0"/>
        <v>2</v>
      </c>
      <c r="I42">
        <f t="shared" si="1"/>
        <v>53</v>
      </c>
    </row>
    <row r="43" spans="1:9" x14ac:dyDescent="0.25">
      <c r="A43" s="2" t="s">
        <v>31</v>
      </c>
      <c r="B43" s="2" t="s">
        <v>26</v>
      </c>
      <c r="C43" s="2" t="s">
        <v>51</v>
      </c>
      <c r="D43" s="3">
        <v>44666</v>
      </c>
      <c r="E43" s="4">
        <v>14749</v>
      </c>
      <c r="F43" s="2">
        <v>354</v>
      </c>
      <c r="G43">
        <v>4</v>
      </c>
      <c r="H43">
        <f t="shared" si="0"/>
        <v>2</v>
      </c>
      <c r="I43">
        <f t="shared" si="1"/>
        <v>43</v>
      </c>
    </row>
    <row r="44" spans="1:9" x14ac:dyDescent="0.25">
      <c r="A44" s="2" t="s">
        <v>28</v>
      </c>
      <c r="B44" s="2" t="s">
        <v>29</v>
      </c>
      <c r="C44" s="2" t="s">
        <v>52</v>
      </c>
      <c r="D44" s="3">
        <v>44753</v>
      </c>
      <c r="E44" s="4">
        <v>4781</v>
      </c>
      <c r="F44" s="2">
        <v>241</v>
      </c>
      <c r="G44">
        <v>7</v>
      </c>
      <c r="H44">
        <f t="shared" si="0"/>
        <v>3</v>
      </c>
      <c r="I44">
        <f t="shared" si="1"/>
        <v>40</v>
      </c>
    </row>
    <row r="45" spans="1:9" x14ac:dyDescent="0.25">
      <c r="A45" s="2" t="s">
        <v>48</v>
      </c>
      <c r="B45" s="2" t="s">
        <v>10</v>
      </c>
      <c r="C45" s="2" t="s">
        <v>39</v>
      </c>
      <c r="D45" s="3">
        <v>44615</v>
      </c>
      <c r="E45" s="4">
        <v>6307</v>
      </c>
      <c r="F45" s="2">
        <v>142</v>
      </c>
      <c r="G45">
        <v>2</v>
      </c>
      <c r="H45">
        <f t="shared" si="0"/>
        <v>1</v>
      </c>
      <c r="I45">
        <f t="shared" si="1"/>
        <v>37</v>
      </c>
    </row>
    <row r="46" spans="1:9" x14ac:dyDescent="0.25">
      <c r="A46" s="2" t="s">
        <v>53</v>
      </c>
      <c r="B46" s="2" t="s">
        <v>29</v>
      </c>
      <c r="C46" s="2" t="s">
        <v>47</v>
      </c>
      <c r="D46" s="3">
        <v>44795</v>
      </c>
      <c r="E46" s="4">
        <v>7602</v>
      </c>
      <c r="F46" s="2">
        <v>102</v>
      </c>
      <c r="G46">
        <v>8</v>
      </c>
      <c r="H46">
        <f t="shared" si="0"/>
        <v>3</v>
      </c>
      <c r="I46">
        <f t="shared" si="1"/>
        <v>45</v>
      </c>
    </row>
    <row r="47" spans="1:9" x14ac:dyDescent="0.25">
      <c r="A47" s="2" t="s">
        <v>41</v>
      </c>
      <c r="B47" s="2" t="s">
        <v>26</v>
      </c>
      <c r="C47" s="2" t="s">
        <v>13</v>
      </c>
      <c r="D47" s="3">
        <v>44608</v>
      </c>
      <c r="E47" s="4">
        <v>6790</v>
      </c>
      <c r="F47" s="2">
        <v>188</v>
      </c>
      <c r="G47">
        <v>2</v>
      </c>
      <c r="H47">
        <f t="shared" si="0"/>
        <v>1</v>
      </c>
      <c r="I47">
        <f t="shared" si="1"/>
        <v>44</v>
      </c>
    </row>
    <row r="48" spans="1:9" x14ac:dyDescent="0.25">
      <c r="A48" s="2" t="s">
        <v>9</v>
      </c>
      <c r="B48" s="2" t="s">
        <v>26</v>
      </c>
      <c r="C48" s="2" t="s">
        <v>22</v>
      </c>
      <c r="D48" s="3">
        <v>44574</v>
      </c>
      <c r="E48" s="4">
        <v>9737</v>
      </c>
      <c r="F48" s="2">
        <v>160</v>
      </c>
      <c r="G48">
        <v>1</v>
      </c>
      <c r="H48">
        <f t="shared" si="0"/>
        <v>1</v>
      </c>
      <c r="I48">
        <f t="shared" si="1"/>
        <v>47</v>
      </c>
    </row>
    <row r="49" spans="1:9" x14ac:dyDescent="0.25">
      <c r="A49" s="2" t="s">
        <v>38</v>
      </c>
      <c r="B49" s="2" t="s">
        <v>15</v>
      </c>
      <c r="C49" s="2" t="s">
        <v>37</v>
      </c>
      <c r="D49" s="3">
        <v>44606</v>
      </c>
      <c r="E49" s="4">
        <v>6979</v>
      </c>
      <c r="F49" s="2">
        <v>18</v>
      </c>
      <c r="G49">
        <v>2</v>
      </c>
      <c r="H49">
        <f t="shared" si="0"/>
        <v>1</v>
      </c>
      <c r="I49">
        <f t="shared" si="1"/>
        <v>45</v>
      </c>
    </row>
    <row r="50" spans="1:9" x14ac:dyDescent="0.25">
      <c r="A50" s="2" t="s">
        <v>36</v>
      </c>
      <c r="B50" s="2" t="s">
        <v>10</v>
      </c>
      <c r="C50" s="2" t="s">
        <v>30</v>
      </c>
      <c r="D50" s="3">
        <v>44722</v>
      </c>
      <c r="E50" s="4">
        <v>4382</v>
      </c>
      <c r="F50" s="2">
        <v>303</v>
      </c>
      <c r="G50">
        <v>6</v>
      </c>
      <c r="H50">
        <f t="shared" si="0"/>
        <v>2</v>
      </c>
      <c r="I50">
        <f t="shared" si="1"/>
        <v>40</v>
      </c>
    </row>
    <row r="51" spans="1:9" x14ac:dyDescent="0.25">
      <c r="A51" s="2" t="s">
        <v>38</v>
      </c>
      <c r="B51" s="2" t="s">
        <v>10</v>
      </c>
      <c r="C51" s="2" t="s">
        <v>42</v>
      </c>
      <c r="D51" s="3">
        <v>44749</v>
      </c>
      <c r="E51" s="4">
        <v>5243</v>
      </c>
      <c r="F51" s="2">
        <v>176</v>
      </c>
      <c r="G51">
        <v>7</v>
      </c>
      <c r="H51">
        <f t="shared" si="0"/>
        <v>3</v>
      </c>
      <c r="I51">
        <f t="shared" si="1"/>
        <v>44</v>
      </c>
    </row>
    <row r="52" spans="1:9" x14ac:dyDescent="0.25">
      <c r="A52" s="2" t="s">
        <v>38</v>
      </c>
      <c r="B52" s="2" t="s">
        <v>29</v>
      </c>
      <c r="C52" s="2" t="s">
        <v>47</v>
      </c>
      <c r="D52" s="3">
        <v>44644</v>
      </c>
      <c r="E52" s="4">
        <v>4865</v>
      </c>
      <c r="F52" s="2">
        <v>70</v>
      </c>
      <c r="G52">
        <v>3</v>
      </c>
      <c r="H52">
        <f t="shared" si="0"/>
        <v>1</v>
      </c>
      <c r="I52">
        <f t="shared" si="1"/>
        <v>43</v>
      </c>
    </row>
    <row r="53" spans="1:9" x14ac:dyDescent="0.25">
      <c r="A53" s="2" t="s">
        <v>23</v>
      </c>
      <c r="B53" s="2" t="s">
        <v>15</v>
      </c>
      <c r="C53" s="2" t="s">
        <v>42</v>
      </c>
      <c r="D53" s="3">
        <v>44718</v>
      </c>
      <c r="E53" s="4">
        <v>8575</v>
      </c>
      <c r="F53" s="2">
        <v>23</v>
      </c>
      <c r="G53">
        <v>6</v>
      </c>
      <c r="H53">
        <f t="shared" si="0"/>
        <v>2</v>
      </c>
      <c r="I53">
        <f t="shared" si="1"/>
        <v>51</v>
      </c>
    </row>
    <row r="54" spans="1:9" x14ac:dyDescent="0.25">
      <c r="A54" s="2" t="s">
        <v>54</v>
      </c>
      <c r="B54" s="2" t="s">
        <v>15</v>
      </c>
      <c r="C54" s="2" t="s">
        <v>32</v>
      </c>
      <c r="D54" s="3">
        <v>44761</v>
      </c>
      <c r="E54" s="4">
        <v>91</v>
      </c>
      <c r="F54" s="2">
        <v>135</v>
      </c>
      <c r="G54">
        <v>7</v>
      </c>
      <c r="H54">
        <f t="shared" si="0"/>
        <v>3</v>
      </c>
      <c r="I54">
        <f t="shared" si="1"/>
        <v>36</v>
      </c>
    </row>
    <row r="55" spans="1:9" x14ac:dyDescent="0.25">
      <c r="A55" s="2" t="s">
        <v>34</v>
      </c>
      <c r="B55" s="2" t="s">
        <v>26</v>
      </c>
      <c r="C55" s="2" t="s">
        <v>51</v>
      </c>
      <c r="D55" s="3">
        <v>44670</v>
      </c>
      <c r="E55" s="4">
        <v>14798</v>
      </c>
      <c r="F55" s="2">
        <v>83</v>
      </c>
      <c r="G55">
        <v>4</v>
      </c>
      <c r="H55">
        <f t="shared" si="0"/>
        <v>2</v>
      </c>
      <c r="I55">
        <f t="shared" si="1"/>
        <v>48</v>
      </c>
    </row>
    <row r="56" spans="1:9" x14ac:dyDescent="0.25">
      <c r="A56" s="2" t="s">
        <v>33</v>
      </c>
      <c r="B56" s="2" t="s">
        <v>10</v>
      </c>
      <c r="C56" s="2" t="s">
        <v>11</v>
      </c>
      <c r="D56" s="3">
        <v>44761</v>
      </c>
      <c r="E56" s="4">
        <v>2205</v>
      </c>
      <c r="F56" s="2">
        <v>179</v>
      </c>
      <c r="G56">
        <v>7</v>
      </c>
      <c r="H56">
        <f t="shared" si="0"/>
        <v>3</v>
      </c>
      <c r="I56">
        <f t="shared" si="1"/>
        <v>43</v>
      </c>
    </row>
    <row r="57" spans="1:9" x14ac:dyDescent="0.25">
      <c r="A57" s="2" t="s">
        <v>6</v>
      </c>
      <c r="B57" s="2" t="s">
        <v>29</v>
      </c>
      <c r="C57" s="2" t="s">
        <v>32</v>
      </c>
      <c r="D57" s="3">
        <v>44757</v>
      </c>
      <c r="E57" s="4">
        <v>441</v>
      </c>
      <c r="F57" s="2">
        <v>24</v>
      </c>
      <c r="G57">
        <v>7</v>
      </c>
      <c r="H57">
        <f t="shared" si="0"/>
        <v>3</v>
      </c>
      <c r="I57">
        <f t="shared" si="1"/>
        <v>40</v>
      </c>
    </row>
    <row r="58" spans="1:9" x14ac:dyDescent="0.25">
      <c r="A58" s="2" t="s">
        <v>55</v>
      </c>
      <c r="B58" s="2" t="s">
        <v>21</v>
      </c>
      <c r="C58" s="2" t="s">
        <v>39</v>
      </c>
      <c r="D58" s="3">
        <v>44606</v>
      </c>
      <c r="E58" s="4">
        <v>3556</v>
      </c>
      <c r="F58" s="2">
        <v>18</v>
      </c>
      <c r="G58">
        <v>2</v>
      </c>
      <c r="H58">
        <f t="shared" si="0"/>
        <v>1</v>
      </c>
      <c r="I58">
        <f t="shared" si="1"/>
        <v>48</v>
      </c>
    </row>
    <row r="59" spans="1:9" x14ac:dyDescent="0.25">
      <c r="A59" s="2" t="s">
        <v>23</v>
      </c>
      <c r="B59" s="2" t="s">
        <v>29</v>
      </c>
      <c r="C59" s="2" t="s">
        <v>18</v>
      </c>
      <c r="D59" s="3">
        <v>44699</v>
      </c>
      <c r="E59" s="4">
        <v>16793</v>
      </c>
      <c r="F59" s="2">
        <v>416</v>
      </c>
      <c r="G59">
        <v>5</v>
      </c>
      <c r="H59">
        <f t="shared" si="0"/>
        <v>2</v>
      </c>
      <c r="I59">
        <f t="shared" si="1"/>
        <v>50</v>
      </c>
    </row>
    <row r="60" spans="1:9" x14ac:dyDescent="0.25">
      <c r="A60" s="2" t="s">
        <v>25</v>
      </c>
      <c r="B60" s="2" t="s">
        <v>15</v>
      </c>
      <c r="C60" s="2" t="s">
        <v>42</v>
      </c>
      <c r="D60" s="3">
        <v>44742</v>
      </c>
      <c r="E60" s="4">
        <v>15421</v>
      </c>
      <c r="F60" s="2">
        <v>55</v>
      </c>
      <c r="G60">
        <v>6</v>
      </c>
      <c r="H60">
        <f t="shared" si="0"/>
        <v>2</v>
      </c>
      <c r="I60">
        <f t="shared" si="1"/>
        <v>42</v>
      </c>
    </row>
    <row r="61" spans="1:9" x14ac:dyDescent="0.25">
      <c r="A61" s="2" t="s">
        <v>48</v>
      </c>
      <c r="B61" s="2" t="s">
        <v>15</v>
      </c>
      <c r="C61" s="2" t="s">
        <v>22</v>
      </c>
      <c r="D61" s="3">
        <v>44714</v>
      </c>
      <c r="E61" s="4">
        <v>4438</v>
      </c>
      <c r="F61" s="2">
        <v>227</v>
      </c>
      <c r="G61">
        <v>6</v>
      </c>
      <c r="H61">
        <f t="shared" si="0"/>
        <v>2</v>
      </c>
      <c r="I61">
        <f t="shared" si="1"/>
        <v>36</v>
      </c>
    </row>
    <row r="62" spans="1:9" x14ac:dyDescent="0.25">
      <c r="A62" s="2" t="s">
        <v>48</v>
      </c>
      <c r="B62" s="2" t="s">
        <v>15</v>
      </c>
      <c r="C62" s="2" t="s">
        <v>32</v>
      </c>
      <c r="D62" s="3">
        <v>44740</v>
      </c>
      <c r="E62" s="4">
        <v>1603</v>
      </c>
      <c r="F62" s="2">
        <v>48</v>
      </c>
      <c r="G62">
        <v>6</v>
      </c>
      <c r="H62">
        <f t="shared" si="0"/>
        <v>2</v>
      </c>
      <c r="I62">
        <f t="shared" si="1"/>
        <v>35</v>
      </c>
    </row>
    <row r="63" spans="1:9" x14ac:dyDescent="0.25">
      <c r="A63" s="2" t="s">
        <v>33</v>
      </c>
      <c r="B63" s="2" t="s">
        <v>15</v>
      </c>
      <c r="C63" s="2" t="s">
        <v>35</v>
      </c>
      <c r="D63" s="3">
        <v>44697</v>
      </c>
      <c r="E63" s="4">
        <v>273</v>
      </c>
      <c r="F63" s="2">
        <v>174</v>
      </c>
      <c r="G63">
        <v>5</v>
      </c>
      <c r="H63">
        <f t="shared" si="0"/>
        <v>2</v>
      </c>
      <c r="I63">
        <f t="shared" si="1"/>
        <v>42</v>
      </c>
    </row>
    <row r="64" spans="1:9" x14ac:dyDescent="0.25">
      <c r="A64" s="2" t="s">
        <v>49</v>
      </c>
      <c r="B64" s="2" t="s">
        <v>29</v>
      </c>
      <c r="C64" s="2" t="s">
        <v>56</v>
      </c>
      <c r="D64" s="3">
        <v>44707</v>
      </c>
      <c r="E64" s="4">
        <v>3073</v>
      </c>
      <c r="F64" s="2">
        <v>302</v>
      </c>
      <c r="G64">
        <v>5</v>
      </c>
      <c r="H64">
        <f t="shared" si="0"/>
        <v>2</v>
      </c>
      <c r="I64">
        <f t="shared" si="1"/>
        <v>52</v>
      </c>
    </row>
    <row r="65" spans="1:9" x14ac:dyDescent="0.25">
      <c r="A65" s="2" t="s">
        <v>31</v>
      </c>
      <c r="B65" s="2" t="s">
        <v>10</v>
      </c>
      <c r="C65" s="2" t="s">
        <v>47</v>
      </c>
      <c r="D65" s="3">
        <v>44748</v>
      </c>
      <c r="E65" s="4">
        <v>6090</v>
      </c>
      <c r="F65" s="2">
        <v>149</v>
      </c>
      <c r="G65">
        <v>7</v>
      </c>
      <c r="H65">
        <f t="shared" si="0"/>
        <v>3</v>
      </c>
      <c r="I65">
        <f t="shared" si="1"/>
        <v>42</v>
      </c>
    </row>
    <row r="66" spans="1:9" x14ac:dyDescent="0.25">
      <c r="A66" s="2" t="s">
        <v>17</v>
      </c>
      <c r="B66" s="2" t="s">
        <v>10</v>
      </c>
      <c r="C66" s="2" t="s">
        <v>18</v>
      </c>
      <c r="D66" s="3">
        <v>44708</v>
      </c>
      <c r="E66" s="4">
        <v>10255</v>
      </c>
      <c r="F66" s="2">
        <v>11</v>
      </c>
      <c r="G66">
        <v>5</v>
      </c>
      <c r="H66">
        <f t="shared" si="0"/>
        <v>2</v>
      </c>
      <c r="I66">
        <f t="shared" si="1"/>
        <v>48</v>
      </c>
    </row>
    <row r="67" spans="1:9" x14ac:dyDescent="0.25">
      <c r="A67" s="2" t="s">
        <v>46</v>
      </c>
      <c r="B67" s="2" t="s">
        <v>15</v>
      </c>
      <c r="C67" s="2" t="s">
        <v>57</v>
      </c>
      <c r="D67" s="3">
        <v>44665</v>
      </c>
      <c r="E67" s="4">
        <v>2030</v>
      </c>
      <c r="F67" s="2">
        <v>11</v>
      </c>
      <c r="G67">
        <v>4</v>
      </c>
      <c r="H67">
        <f t="shared" ref="H67:H130" si="2">ROUNDUP(MONTH(D67)/3, 0)</f>
        <v>2</v>
      </c>
      <c r="I67">
        <f t="shared" ref="I67:I130" si="3">COUNTIF(A67:A1160,A67)</f>
        <v>33</v>
      </c>
    </row>
    <row r="68" spans="1:9" x14ac:dyDescent="0.25">
      <c r="A68" s="2" t="s">
        <v>9</v>
      </c>
      <c r="B68" s="2" t="s">
        <v>15</v>
      </c>
      <c r="C68" s="2" t="s">
        <v>35</v>
      </c>
      <c r="D68" s="3">
        <v>44783</v>
      </c>
      <c r="E68" s="4">
        <v>19453</v>
      </c>
      <c r="F68" s="2">
        <v>14</v>
      </c>
      <c r="G68">
        <v>8</v>
      </c>
      <c r="H68">
        <f t="shared" si="2"/>
        <v>3</v>
      </c>
      <c r="I68">
        <f t="shared" si="3"/>
        <v>46</v>
      </c>
    </row>
    <row r="69" spans="1:9" x14ac:dyDescent="0.25">
      <c r="A69" s="2" t="s">
        <v>50</v>
      </c>
      <c r="B69" s="2" t="s">
        <v>10</v>
      </c>
      <c r="C69" s="2" t="s">
        <v>22</v>
      </c>
      <c r="D69" s="3">
        <v>44746</v>
      </c>
      <c r="E69" s="4">
        <v>9275</v>
      </c>
      <c r="F69" s="2">
        <v>411</v>
      </c>
      <c r="G69">
        <v>7</v>
      </c>
      <c r="H69">
        <f t="shared" si="2"/>
        <v>3</v>
      </c>
      <c r="I69">
        <f t="shared" si="3"/>
        <v>31</v>
      </c>
    </row>
    <row r="70" spans="1:9" x14ac:dyDescent="0.25">
      <c r="A70" s="2" t="s">
        <v>17</v>
      </c>
      <c r="B70" s="2" t="s">
        <v>10</v>
      </c>
      <c r="C70" s="2" t="s">
        <v>35</v>
      </c>
      <c r="D70" s="3">
        <v>44750</v>
      </c>
      <c r="E70" s="4">
        <v>6181</v>
      </c>
      <c r="F70" s="2">
        <v>56</v>
      </c>
      <c r="G70">
        <v>7</v>
      </c>
      <c r="H70">
        <f t="shared" si="2"/>
        <v>3</v>
      </c>
      <c r="I70">
        <f t="shared" si="3"/>
        <v>47</v>
      </c>
    </row>
    <row r="71" spans="1:9" x14ac:dyDescent="0.25">
      <c r="A71" s="2" t="s">
        <v>14</v>
      </c>
      <c r="B71" s="2" t="s">
        <v>26</v>
      </c>
      <c r="C71" s="2" t="s">
        <v>13</v>
      </c>
      <c r="D71" s="3">
        <v>44764</v>
      </c>
      <c r="E71" s="4">
        <v>9037</v>
      </c>
      <c r="F71" s="2">
        <v>102</v>
      </c>
      <c r="G71">
        <v>7</v>
      </c>
      <c r="H71">
        <f t="shared" si="2"/>
        <v>3</v>
      </c>
      <c r="I71">
        <f t="shared" si="3"/>
        <v>38</v>
      </c>
    </row>
    <row r="72" spans="1:9" x14ac:dyDescent="0.25">
      <c r="A72" s="2" t="s">
        <v>12</v>
      </c>
      <c r="B72" s="2" t="s">
        <v>26</v>
      </c>
      <c r="C72" s="2" t="s">
        <v>52</v>
      </c>
      <c r="D72" s="3">
        <v>44622</v>
      </c>
      <c r="E72" s="4">
        <v>12313</v>
      </c>
      <c r="F72" s="2">
        <v>103</v>
      </c>
      <c r="G72">
        <v>3</v>
      </c>
      <c r="H72">
        <f t="shared" si="2"/>
        <v>1</v>
      </c>
      <c r="I72">
        <f t="shared" si="3"/>
        <v>46</v>
      </c>
    </row>
    <row r="73" spans="1:9" x14ac:dyDescent="0.25">
      <c r="A73" s="2" t="s">
        <v>12</v>
      </c>
      <c r="B73" s="2" t="s">
        <v>7</v>
      </c>
      <c r="C73" s="2" t="s">
        <v>47</v>
      </c>
      <c r="D73" s="3">
        <v>44571</v>
      </c>
      <c r="E73" s="4">
        <v>5642</v>
      </c>
      <c r="F73" s="2">
        <v>9</v>
      </c>
      <c r="G73">
        <v>1</v>
      </c>
      <c r="H73">
        <f t="shared" si="2"/>
        <v>1</v>
      </c>
      <c r="I73">
        <f t="shared" si="3"/>
        <v>45</v>
      </c>
    </row>
    <row r="74" spans="1:9" x14ac:dyDescent="0.25">
      <c r="A74" s="2" t="s">
        <v>6</v>
      </c>
      <c r="B74" s="2" t="s">
        <v>21</v>
      </c>
      <c r="C74" s="2" t="s">
        <v>44</v>
      </c>
      <c r="D74" s="3">
        <v>44631</v>
      </c>
      <c r="E74" s="4">
        <v>2800</v>
      </c>
      <c r="F74" s="2">
        <v>241</v>
      </c>
      <c r="G74">
        <v>3</v>
      </c>
      <c r="H74">
        <f t="shared" si="2"/>
        <v>1</v>
      </c>
      <c r="I74">
        <f t="shared" si="3"/>
        <v>39</v>
      </c>
    </row>
    <row r="75" spans="1:9" x14ac:dyDescent="0.25">
      <c r="A75" s="2" t="s">
        <v>48</v>
      </c>
      <c r="B75" s="2" t="s">
        <v>21</v>
      </c>
      <c r="C75" s="2" t="s">
        <v>13</v>
      </c>
      <c r="D75" s="3">
        <v>44732</v>
      </c>
      <c r="E75" s="4">
        <v>959</v>
      </c>
      <c r="F75" s="2">
        <v>265</v>
      </c>
      <c r="G75">
        <v>6</v>
      </c>
      <c r="H75">
        <f t="shared" si="2"/>
        <v>2</v>
      </c>
      <c r="I75">
        <f t="shared" si="3"/>
        <v>34</v>
      </c>
    </row>
    <row r="76" spans="1:9" x14ac:dyDescent="0.25">
      <c r="A76" s="2" t="s">
        <v>9</v>
      </c>
      <c r="B76" s="2" t="s">
        <v>7</v>
      </c>
      <c r="C76" s="2" t="s">
        <v>35</v>
      </c>
      <c r="D76" s="3">
        <v>44799</v>
      </c>
      <c r="E76" s="4">
        <v>2002</v>
      </c>
      <c r="F76" s="2">
        <v>214</v>
      </c>
      <c r="G76">
        <v>8</v>
      </c>
      <c r="H76">
        <f t="shared" si="2"/>
        <v>3</v>
      </c>
      <c r="I76">
        <f t="shared" si="3"/>
        <v>45</v>
      </c>
    </row>
    <row r="77" spans="1:9" x14ac:dyDescent="0.25">
      <c r="A77" s="2" t="s">
        <v>36</v>
      </c>
      <c r="B77" s="2" t="s">
        <v>29</v>
      </c>
      <c r="C77" s="2" t="s">
        <v>37</v>
      </c>
      <c r="D77" s="3">
        <v>44755</v>
      </c>
      <c r="E77" s="4">
        <v>609</v>
      </c>
      <c r="F77" s="2">
        <v>32</v>
      </c>
      <c r="G77">
        <v>7</v>
      </c>
      <c r="H77">
        <f t="shared" si="2"/>
        <v>3</v>
      </c>
      <c r="I77">
        <f t="shared" si="3"/>
        <v>39</v>
      </c>
    </row>
    <row r="78" spans="1:9" x14ac:dyDescent="0.25">
      <c r="A78" s="2" t="s">
        <v>50</v>
      </c>
      <c r="B78" s="2" t="s">
        <v>26</v>
      </c>
      <c r="C78" s="2" t="s">
        <v>39</v>
      </c>
      <c r="D78" s="3">
        <v>44603</v>
      </c>
      <c r="E78" s="4">
        <v>1274</v>
      </c>
      <c r="F78" s="2">
        <v>244</v>
      </c>
      <c r="G78">
        <v>2</v>
      </c>
      <c r="H78">
        <f t="shared" si="2"/>
        <v>1</v>
      </c>
      <c r="I78">
        <f t="shared" si="3"/>
        <v>30</v>
      </c>
    </row>
    <row r="79" spans="1:9" x14ac:dyDescent="0.25">
      <c r="A79" s="2" t="s">
        <v>33</v>
      </c>
      <c r="B79" s="2" t="s">
        <v>26</v>
      </c>
      <c r="C79" s="2" t="s">
        <v>27</v>
      </c>
      <c r="D79" s="3">
        <v>44588</v>
      </c>
      <c r="E79" s="4">
        <v>7595</v>
      </c>
      <c r="F79" s="2">
        <v>181</v>
      </c>
      <c r="G79">
        <v>1</v>
      </c>
      <c r="H79">
        <f t="shared" si="2"/>
        <v>1</v>
      </c>
      <c r="I79">
        <f t="shared" si="3"/>
        <v>41</v>
      </c>
    </row>
    <row r="80" spans="1:9" x14ac:dyDescent="0.25">
      <c r="A80" s="2" t="s">
        <v>9</v>
      </c>
      <c r="B80" s="2" t="s">
        <v>7</v>
      </c>
      <c r="C80" s="2" t="s">
        <v>18</v>
      </c>
      <c r="D80" s="3">
        <v>44592</v>
      </c>
      <c r="E80" s="4">
        <v>4725</v>
      </c>
      <c r="F80" s="2">
        <v>137</v>
      </c>
      <c r="G80">
        <v>1</v>
      </c>
      <c r="H80">
        <f t="shared" si="2"/>
        <v>1</v>
      </c>
      <c r="I80">
        <f t="shared" si="3"/>
        <v>44</v>
      </c>
    </row>
    <row r="81" spans="1:9" x14ac:dyDescent="0.25">
      <c r="A81" s="2" t="s">
        <v>50</v>
      </c>
      <c r="B81" s="2" t="s">
        <v>26</v>
      </c>
      <c r="C81" s="2" t="s">
        <v>44</v>
      </c>
      <c r="D81" s="3">
        <v>44791</v>
      </c>
      <c r="E81" s="4">
        <v>9681</v>
      </c>
      <c r="F81" s="2">
        <v>24</v>
      </c>
      <c r="G81">
        <v>8</v>
      </c>
      <c r="H81">
        <f t="shared" si="2"/>
        <v>3</v>
      </c>
      <c r="I81">
        <f t="shared" si="3"/>
        <v>29</v>
      </c>
    </row>
    <row r="82" spans="1:9" x14ac:dyDescent="0.25">
      <c r="A82" s="2" t="s">
        <v>48</v>
      </c>
      <c r="B82" s="2" t="s">
        <v>26</v>
      </c>
      <c r="C82" s="2" t="s">
        <v>51</v>
      </c>
      <c r="D82" s="3">
        <v>44742</v>
      </c>
      <c r="E82" s="4">
        <v>14504</v>
      </c>
      <c r="F82" s="2">
        <v>21</v>
      </c>
      <c r="G82">
        <v>6</v>
      </c>
      <c r="H82">
        <f t="shared" si="2"/>
        <v>2</v>
      </c>
      <c r="I82">
        <f t="shared" si="3"/>
        <v>33</v>
      </c>
    </row>
    <row r="83" spans="1:9" x14ac:dyDescent="0.25">
      <c r="A83" s="2" t="s">
        <v>54</v>
      </c>
      <c r="B83" s="2" t="s">
        <v>15</v>
      </c>
      <c r="C83" s="2" t="s">
        <v>42</v>
      </c>
      <c r="D83" s="3">
        <v>44796</v>
      </c>
      <c r="E83" s="4">
        <v>280</v>
      </c>
      <c r="F83" s="2">
        <v>311</v>
      </c>
      <c r="G83">
        <v>8</v>
      </c>
      <c r="H83">
        <f t="shared" si="2"/>
        <v>3</v>
      </c>
      <c r="I83">
        <f t="shared" si="3"/>
        <v>35</v>
      </c>
    </row>
    <row r="84" spans="1:9" x14ac:dyDescent="0.25">
      <c r="A84" s="2" t="s">
        <v>23</v>
      </c>
      <c r="B84" s="2" t="s">
        <v>21</v>
      </c>
      <c r="C84" s="2" t="s">
        <v>8</v>
      </c>
      <c r="D84" s="3">
        <v>44774</v>
      </c>
      <c r="E84" s="4">
        <v>63</v>
      </c>
      <c r="F84" s="2">
        <v>181</v>
      </c>
      <c r="G84">
        <v>8</v>
      </c>
      <c r="H84">
        <f t="shared" si="2"/>
        <v>3</v>
      </c>
      <c r="I84">
        <f t="shared" si="3"/>
        <v>49</v>
      </c>
    </row>
    <row r="85" spans="1:9" x14ac:dyDescent="0.25">
      <c r="A85" s="2" t="s">
        <v>36</v>
      </c>
      <c r="B85" s="2" t="s">
        <v>21</v>
      </c>
      <c r="C85" s="2" t="s">
        <v>20</v>
      </c>
      <c r="D85" s="3">
        <v>44706</v>
      </c>
      <c r="E85" s="4">
        <v>8001</v>
      </c>
      <c r="F85" s="2">
        <v>10</v>
      </c>
      <c r="G85">
        <v>5</v>
      </c>
      <c r="H85">
        <f t="shared" si="2"/>
        <v>2</v>
      </c>
      <c r="I85">
        <f t="shared" si="3"/>
        <v>38</v>
      </c>
    </row>
    <row r="86" spans="1:9" x14ac:dyDescent="0.25">
      <c r="A86" s="2" t="s">
        <v>36</v>
      </c>
      <c r="B86" s="2" t="s">
        <v>29</v>
      </c>
      <c r="C86" s="2" t="s">
        <v>35</v>
      </c>
      <c r="D86" s="3">
        <v>44571</v>
      </c>
      <c r="E86" s="4">
        <v>4032</v>
      </c>
      <c r="F86" s="2">
        <v>82</v>
      </c>
      <c r="G86">
        <v>1</v>
      </c>
      <c r="H86">
        <f t="shared" si="2"/>
        <v>1</v>
      </c>
      <c r="I86">
        <f t="shared" si="3"/>
        <v>37</v>
      </c>
    </row>
    <row r="87" spans="1:9" x14ac:dyDescent="0.25">
      <c r="A87" s="2" t="s">
        <v>43</v>
      </c>
      <c r="B87" s="2" t="s">
        <v>15</v>
      </c>
      <c r="C87" s="2" t="s">
        <v>58</v>
      </c>
      <c r="D87" s="3">
        <v>44599</v>
      </c>
      <c r="E87" s="4">
        <v>5859</v>
      </c>
      <c r="F87" s="2">
        <v>108</v>
      </c>
      <c r="G87">
        <v>2</v>
      </c>
      <c r="H87">
        <f t="shared" si="2"/>
        <v>1</v>
      </c>
      <c r="I87">
        <f t="shared" si="3"/>
        <v>47</v>
      </c>
    </row>
    <row r="88" spans="1:9" x14ac:dyDescent="0.25">
      <c r="A88" s="2" t="s">
        <v>31</v>
      </c>
      <c r="B88" s="2" t="s">
        <v>26</v>
      </c>
      <c r="C88" s="2" t="s">
        <v>27</v>
      </c>
      <c r="D88" s="3">
        <v>44693</v>
      </c>
      <c r="E88" s="4">
        <v>11095</v>
      </c>
      <c r="F88" s="2">
        <v>401</v>
      </c>
      <c r="G88">
        <v>5</v>
      </c>
      <c r="H88">
        <f t="shared" si="2"/>
        <v>2</v>
      </c>
      <c r="I88">
        <f t="shared" si="3"/>
        <v>41</v>
      </c>
    </row>
    <row r="89" spans="1:9" x14ac:dyDescent="0.25">
      <c r="A89" s="2" t="s">
        <v>53</v>
      </c>
      <c r="B89" s="2" t="s">
        <v>15</v>
      </c>
      <c r="C89" s="2" t="s">
        <v>39</v>
      </c>
      <c r="D89" s="3">
        <v>44627</v>
      </c>
      <c r="E89" s="4">
        <v>7182</v>
      </c>
      <c r="F89" s="2">
        <v>408</v>
      </c>
      <c r="G89">
        <v>3</v>
      </c>
      <c r="H89">
        <f t="shared" si="2"/>
        <v>1</v>
      </c>
      <c r="I89">
        <f t="shared" si="3"/>
        <v>44</v>
      </c>
    </row>
    <row r="90" spans="1:9" x14ac:dyDescent="0.25">
      <c r="A90" s="2" t="s">
        <v>43</v>
      </c>
      <c r="B90" s="2" t="s">
        <v>15</v>
      </c>
      <c r="C90" s="2" t="s">
        <v>11</v>
      </c>
      <c r="D90" s="3">
        <v>44656</v>
      </c>
      <c r="E90" s="4">
        <v>6881</v>
      </c>
      <c r="F90" s="2">
        <v>420</v>
      </c>
      <c r="G90">
        <v>4</v>
      </c>
      <c r="H90">
        <f t="shared" si="2"/>
        <v>2</v>
      </c>
      <c r="I90">
        <f t="shared" si="3"/>
        <v>46</v>
      </c>
    </row>
    <row r="91" spans="1:9" x14ac:dyDescent="0.25">
      <c r="A91" s="2" t="s">
        <v>48</v>
      </c>
      <c r="B91" s="2" t="s">
        <v>29</v>
      </c>
      <c r="C91" s="2" t="s">
        <v>57</v>
      </c>
      <c r="D91" s="3">
        <v>44564</v>
      </c>
      <c r="E91" s="4">
        <v>7154</v>
      </c>
      <c r="F91" s="2">
        <v>348</v>
      </c>
      <c r="G91">
        <v>1</v>
      </c>
      <c r="H91">
        <f t="shared" si="2"/>
        <v>1</v>
      </c>
      <c r="I91">
        <f t="shared" si="3"/>
        <v>32</v>
      </c>
    </row>
    <row r="92" spans="1:9" x14ac:dyDescent="0.25">
      <c r="A92" s="2" t="s">
        <v>43</v>
      </c>
      <c r="B92" s="2" t="s">
        <v>7</v>
      </c>
      <c r="C92" s="2" t="s">
        <v>30</v>
      </c>
      <c r="D92" s="3">
        <v>44644</v>
      </c>
      <c r="E92" s="4">
        <v>6188</v>
      </c>
      <c r="F92" s="2">
        <v>270</v>
      </c>
      <c r="G92">
        <v>3</v>
      </c>
      <c r="H92">
        <f t="shared" si="2"/>
        <v>1</v>
      </c>
      <c r="I92">
        <f t="shared" si="3"/>
        <v>45</v>
      </c>
    </row>
    <row r="93" spans="1:9" x14ac:dyDescent="0.25">
      <c r="A93" s="2" t="s">
        <v>53</v>
      </c>
      <c r="B93" s="2" t="s">
        <v>10</v>
      </c>
      <c r="C93" s="2" t="s">
        <v>51</v>
      </c>
      <c r="D93" s="3">
        <v>44749</v>
      </c>
      <c r="E93" s="4">
        <v>4221</v>
      </c>
      <c r="F93" s="2">
        <v>9</v>
      </c>
      <c r="G93">
        <v>7</v>
      </c>
      <c r="H93">
        <f t="shared" si="2"/>
        <v>3</v>
      </c>
      <c r="I93">
        <f t="shared" si="3"/>
        <v>43</v>
      </c>
    </row>
    <row r="94" spans="1:9" x14ac:dyDescent="0.25">
      <c r="A94" s="2" t="s">
        <v>9</v>
      </c>
      <c r="B94" s="2" t="s">
        <v>26</v>
      </c>
      <c r="C94" s="2" t="s">
        <v>20</v>
      </c>
      <c r="D94" s="3">
        <v>44768</v>
      </c>
      <c r="E94" s="4">
        <v>630</v>
      </c>
      <c r="F94" s="2">
        <v>264</v>
      </c>
      <c r="G94">
        <v>7</v>
      </c>
      <c r="H94">
        <f t="shared" si="2"/>
        <v>3</v>
      </c>
      <c r="I94">
        <f t="shared" si="3"/>
        <v>43</v>
      </c>
    </row>
    <row r="95" spans="1:9" x14ac:dyDescent="0.25">
      <c r="A95" s="2" t="s">
        <v>46</v>
      </c>
      <c r="B95" s="2" t="s">
        <v>15</v>
      </c>
      <c r="C95" s="2" t="s">
        <v>35</v>
      </c>
      <c r="D95" s="3">
        <v>44749</v>
      </c>
      <c r="E95" s="4">
        <v>1743</v>
      </c>
      <c r="F95" s="2">
        <v>111</v>
      </c>
      <c r="G95">
        <v>7</v>
      </c>
      <c r="H95">
        <f t="shared" si="2"/>
        <v>3</v>
      </c>
      <c r="I95">
        <f t="shared" si="3"/>
        <v>32</v>
      </c>
    </row>
    <row r="96" spans="1:9" x14ac:dyDescent="0.25">
      <c r="A96" s="2" t="s">
        <v>31</v>
      </c>
      <c r="B96" s="2" t="s">
        <v>29</v>
      </c>
      <c r="C96" s="2" t="s">
        <v>22</v>
      </c>
      <c r="D96" s="3">
        <v>44757</v>
      </c>
      <c r="E96" s="4">
        <v>2919</v>
      </c>
      <c r="F96" s="2">
        <v>65</v>
      </c>
      <c r="G96">
        <v>7</v>
      </c>
      <c r="H96">
        <f t="shared" si="2"/>
        <v>3</v>
      </c>
      <c r="I96">
        <f t="shared" si="3"/>
        <v>40</v>
      </c>
    </row>
    <row r="97" spans="1:9" x14ac:dyDescent="0.25">
      <c r="A97" s="2" t="s">
        <v>36</v>
      </c>
      <c r="B97" s="2" t="s">
        <v>21</v>
      </c>
      <c r="C97" s="2" t="s">
        <v>27</v>
      </c>
      <c r="D97" s="3">
        <v>44652</v>
      </c>
      <c r="E97" s="4">
        <v>49</v>
      </c>
      <c r="F97" s="2">
        <v>97</v>
      </c>
      <c r="G97">
        <v>4</v>
      </c>
      <c r="H97">
        <f t="shared" si="2"/>
        <v>2</v>
      </c>
      <c r="I97">
        <f t="shared" si="3"/>
        <v>36</v>
      </c>
    </row>
    <row r="98" spans="1:9" x14ac:dyDescent="0.25">
      <c r="A98" s="2" t="s">
        <v>34</v>
      </c>
      <c r="B98" s="2" t="s">
        <v>15</v>
      </c>
      <c r="C98" s="2" t="s">
        <v>30</v>
      </c>
      <c r="D98" s="3">
        <v>44732</v>
      </c>
      <c r="E98" s="4">
        <v>1827</v>
      </c>
      <c r="F98" s="2">
        <v>6</v>
      </c>
      <c r="G98">
        <v>6</v>
      </c>
      <c r="H98">
        <f t="shared" si="2"/>
        <v>2</v>
      </c>
      <c r="I98">
        <f t="shared" si="3"/>
        <v>47</v>
      </c>
    </row>
    <row r="99" spans="1:9" x14ac:dyDescent="0.25">
      <c r="A99" s="2" t="s">
        <v>49</v>
      </c>
      <c r="B99" s="2" t="s">
        <v>7</v>
      </c>
      <c r="C99" s="2" t="s">
        <v>42</v>
      </c>
      <c r="D99" s="3">
        <v>44741</v>
      </c>
      <c r="E99" s="4">
        <v>13006</v>
      </c>
      <c r="F99" s="2">
        <v>482</v>
      </c>
      <c r="G99">
        <v>6</v>
      </c>
      <c r="H99">
        <f t="shared" si="2"/>
        <v>2</v>
      </c>
      <c r="I99">
        <f t="shared" si="3"/>
        <v>51</v>
      </c>
    </row>
    <row r="100" spans="1:9" x14ac:dyDescent="0.25">
      <c r="A100" s="2" t="s">
        <v>33</v>
      </c>
      <c r="B100" s="2" t="s">
        <v>26</v>
      </c>
      <c r="C100" s="2" t="s">
        <v>22</v>
      </c>
      <c r="D100" s="3">
        <v>44727</v>
      </c>
      <c r="E100" s="4">
        <v>1064</v>
      </c>
      <c r="F100" s="2">
        <v>106</v>
      </c>
      <c r="G100">
        <v>6</v>
      </c>
      <c r="H100">
        <f t="shared" si="2"/>
        <v>2</v>
      </c>
      <c r="I100">
        <f t="shared" si="3"/>
        <v>40</v>
      </c>
    </row>
    <row r="101" spans="1:9" x14ac:dyDescent="0.25">
      <c r="A101" s="2" t="s">
        <v>40</v>
      </c>
      <c r="B101" s="2" t="s">
        <v>26</v>
      </c>
      <c r="C101" s="2" t="s">
        <v>20</v>
      </c>
      <c r="D101" s="3">
        <v>44659</v>
      </c>
      <c r="E101" s="4">
        <v>11571</v>
      </c>
      <c r="F101" s="2">
        <v>180</v>
      </c>
      <c r="G101">
        <v>4</v>
      </c>
      <c r="H101">
        <f t="shared" si="2"/>
        <v>2</v>
      </c>
      <c r="I101">
        <f t="shared" si="3"/>
        <v>36</v>
      </c>
    </row>
    <row r="102" spans="1:9" x14ac:dyDescent="0.25">
      <c r="A102" s="2" t="s">
        <v>43</v>
      </c>
      <c r="B102" s="2" t="s">
        <v>15</v>
      </c>
      <c r="C102" s="2" t="s">
        <v>51</v>
      </c>
      <c r="D102" s="3">
        <v>44634</v>
      </c>
      <c r="E102" s="4">
        <v>5740</v>
      </c>
      <c r="F102" s="2">
        <v>31</v>
      </c>
      <c r="G102">
        <v>3</v>
      </c>
      <c r="H102">
        <f t="shared" si="2"/>
        <v>1</v>
      </c>
      <c r="I102">
        <f t="shared" si="3"/>
        <v>44</v>
      </c>
    </row>
    <row r="103" spans="1:9" x14ac:dyDescent="0.25">
      <c r="A103" s="2" t="s">
        <v>48</v>
      </c>
      <c r="B103" s="2" t="s">
        <v>26</v>
      </c>
      <c r="C103" s="2" t="s">
        <v>42</v>
      </c>
      <c r="D103" s="3">
        <v>44757</v>
      </c>
      <c r="E103" s="4">
        <v>1456</v>
      </c>
      <c r="F103" s="2">
        <v>359</v>
      </c>
      <c r="G103">
        <v>7</v>
      </c>
      <c r="H103">
        <f t="shared" si="2"/>
        <v>3</v>
      </c>
      <c r="I103">
        <f t="shared" si="3"/>
        <v>31</v>
      </c>
    </row>
    <row r="104" spans="1:9" x14ac:dyDescent="0.25">
      <c r="A104" s="2" t="s">
        <v>49</v>
      </c>
      <c r="B104" s="2" t="s">
        <v>10</v>
      </c>
      <c r="C104" s="2" t="s">
        <v>30</v>
      </c>
      <c r="D104" s="3">
        <v>44670</v>
      </c>
      <c r="E104" s="4">
        <v>5334</v>
      </c>
      <c r="F104" s="2">
        <v>80</v>
      </c>
      <c r="G104">
        <v>4</v>
      </c>
      <c r="H104">
        <f t="shared" si="2"/>
        <v>2</v>
      </c>
      <c r="I104">
        <f t="shared" si="3"/>
        <v>50</v>
      </c>
    </row>
    <row r="105" spans="1:9" x14ac:dyDescent="0.25">
      <c r="A105" s="2" t="s">
        <v>33</v>
      </c>
      <c r="B105" s="2" t="s">
        <v>26</v>
      </c>
      <c r="C105" s="2" t="s">
        <v>18</v>
      </c>
      <c r="D105" s="3">
        <v>44648</v>
      </c>
      <c r="E105" s="4">
        <v>4151</v>
      </c>
      <c r="F105" s="2">
        <v>296</v>
      </c>
      <c r="G105">
        <v>3</v>
      </c>
      <c r="H105">
        <f t="shared" si="2"/>
        <v>1</v>
      </c>
      <c r="I105">
        <f t="shared" si="3"/>
        <v>39</v>
      </c>
    </row>
    <row r="106" spans="1:9" x14ac:dyDescent="0.25">
      <c r="A106" s="2" t="s">
        <v>23</v>
      </c>
      <c r="B106" s="2" t="s">
        <v>29</v>
      </c>
      <c r="C106" s="2" t="s">
        <v>39</v>
      </c>
      <c r="D106" s="3">
        <v>44624</v>
      </c>
      <c r="E106" s="4">
        <v>8106</v>
      </c>
      <c r="F106" s="2">
        <v>101</v>
      </c>
      <c r="G106">
        <v>3</v>
      </c>
      <c r="H106">
        <f t="shared" si="2"/>
        <v>1</v>
      </c>
      <c r="I106">
        <f t="shared" si="3"/>
        <v>48</v>
      </c>
    </row>
    <row r="107" spans="1:9" x14ac:dyDescent="0.25">
      <c r="A107" s="2" t="s">
        <v>31</v>
      </c>
      <c r="B107" s="2" t="s">
        <v>21</v>
      </c>
      <c r="C107" s="2" t="s">
        <v>58</v>
      </c>
      <c r="D107" s="3">
        <v>44775</v>
      </c>
      <c r="E107" s="4">
        <v>126</v>
      </c>
      <c r="F107" s="2">
        <v>40</v>
      </c>
      <c r="G107">
        <v>8</v>
      </c>
      <c r="H107">
        <f t="shared" si="2"/>
        <v>3</v>
      </c>
      <c r="I107">
        <f t="shared" si="3"/>
        <v>39</v>
      </c>
    </row>
    <row r="108" spans="1:9" x14ac:dyDescent="0.25">
      <c r="A108" s="2" t="s">
        <v>40</v>
      </c>
      <c r="B108" s="2" t="s">
        <v>7</v>
      </c>
      <c r="C108" s="2" t="s">
        <v>39</v>
      </c>
      <c r="D108" s="3">
        <v>44798</v>
      </c>
      <c r="E108" s="4">
        <v>4697</v>
      </c>
      <c r="F108" s="2">
        <v>42</v>
      </c>
      <c r="G108">
        <v>8</v>
      </c>
      <c r="H108">
        <f t="shared" si="2"/>
        <v>3</v>
      </c>
      <c r="I108">
        <f t="shared" si="3"/>
        <v>35</v>
      </c>
    </row>
    <row r="109" spans="1:9" x14ac:dyDescent="0.25">
      <c r="A109" s="2" t="s">
        <v>33</v>
      </c>
      <c r="B109" s="2" t="s">
        <v>26</v>
      </c>
      <c r="C109" s="2" t="s">
        <v>47</v>
      </c>
      <c r="D109" s="3">
        <v>44617</v>
      </c>
      <c r="E109" s="4">
        <v>7798</v>
      </c>
      <c r="F109" s="2">
        <v>167</v>
      </c>
      <c r="G109">
        <v>2</v>
      </c>
      <c r="H109">
        <f t="shared" si="2"/>
        <v>1</v>
      </c>
      <c r="I109">
        <f t="shared" si="3"/>
        <v>38</v>
      </c>
    </row>
    <row r="110" spans="1:9" x14ac:dyDescent="0.25">
      <c r="A110" s="2" t="s">
        <v>49</v>
      </c>
      <c r="B110" s="2" t="s">
        <v>10</v>
      </c>
      <c r="C110" s="2" t="s">
        <v>27</v>
      </c>
      <c r="D110" s="3">
        <v>44719</v>
      </c>
      <c r="E110" s="4">
        <v>9408</v>
      </c>
      <c r="F110" s="2">
        <v>138</v>
      </c>
      <c r="G110">
        <v>6</v>
      </c>
      <c r="H110">
        <f t="shared" si="2"/>
        <v>2</v>
      </c>
      <c r="I110">
        <f t="shared" si="3"/>
        <v>49</v>
      </c>
    </row>
    <row r="111" spans="1:9" x14ac:dyDescent="0.25">
      <c r="A111" s="2" t="s">
        <v>14</v>
      </c>
      <c r="B111" s="2" t="s">
        <v>10</v>
      </c>
      <c r="C111" s="2" t="s">
        <v>39</v>
      </c>
      <c r="D111" s="3">
        <v>44663</v>
      </c>
      <c r="E111" s="4">
        <v>1939</v>
      </c>
      <c r="F111" s="2">
        <v>520</v>
      </c>
      <c r="G111">
        <v>4</v>
      </c>
      <c r="H111">
        <f t="shared" si="2"/>
        <v>2</v>
      </c>
      <c r="I111">
        <f t="shared" si="3"/>
        <v>37</v>
      </c>
    </row>
    <row r="112" spans="1:9" x14ac:dyDescent="0.25">
      <c r="A112" s="2" t="s">
        <v>55</v>
      </c>
      <c r="B112" s="2" t="s">
        <v>10</v>
      </c>
      <c r="C112" s="2" t="s">
        <v>39</v>
      </c>
      <c r="D112" s="3">
        <v>44748</v>
      </c>
      <c r="E112" s="4">
        <v>10906</v>
      </c>
      <c r="F112" s="2">
        <v>94</v>
      </c>
      <c r="G112">
        <v>7</v>
      </c>
      <c r="H112">
        <f t="shared" si="2"/>
        <v>3</v>
      </c>
      <c r="I112">
        <f t="shared" si="3"/>
        <v>47</v>
      </c>
    </row>
    <row r="113" spans="1:9" x14ac:dyDescent="0.25">
      <c r="A113" s="2" t="s">
        <v>49</v>
      </c>
      <c r="B113" s="2" t="s">
        <v>7</v>
      </c>
      <c r="C113" s="2" t="s">
        <v>16</v>
      </c>
      <c r="D113" s="3">
        <v>44580</v>
      </c>
      <c r="E113" s="4">
        <v>5929</v>
      </c>
      <c r="F113" s="2">
        <v>175</v>
      </c>
      <c r="G113">
        <v>1</v>
      </c>
      <c r="H113">
        <f t="shared" si="2"/>
        <v>1</v>
      </c>
      <c r="I113">
        <f t="shared" si="3"/>
        <v>48</v>
      </c>
    </row>
    <row r="114" spans="1:9" x14ac:dyDescent="0.25">
      <c r="A114" s="2" t="s">
        <v>53</v>
      </c>
      <c r="B114" s="2" t="s">
        <v>15</v>
      </c>
      <c r="C114" s="2" t="s">
        <v>42</v>
      </c>
      <c r="D114" s="3">
        <v>44566</v>
      </c>
      <c r="E114" s="4">
        <v>5579</v>
      </c>
      <c r="F114" s="2">
        <v>92</v>
      </c>
      <c r="G114">
        <v>1</v>
      </c>
      <c r="H114">
        <f t="shared" si="2"/>
        <v>1</v>
      </c>
      <c r="I114">
        <f t="shared" si="3"/>
        <v>42</v>
      </c>
    </row>
    <row r="115" spans="1:9" x14ac:dyDescent="0.25">
      <c r="A115" s="2" t="s">
        <v>53</v>
      </c>
      <c r="B115" s="2" t="s">
        <v>29</v>
      </c>
      <c r="C115" s="2" t="s">
        <v>58</v>
      </c>
      <c r="D115" s="3">
        <v>44585</v>
      </c>
      <c r="E115" s="4">
        <v>10927</v>
      </c>
      <c r="F115" s="2">
        <v>141</v>
      </c>
      <c r="G115">
        <v>1</v>
      </c>
      <c r="H115">
        <f t="shared" si="2"/>
        <v>1</v>
      </c>
      <c r="I115">
        <f t="shared" si="3"/>
        <v>41</v>
      </c>
    </row>
    <row r="116" spans="1:9" x14ac:dyDescent="0.25">
      <c r="A116" s="2" t="s">
        <v>46</v>
      </c>
      <c r="B116" s="2" t="s">
        <v>15</v>
      </c>
      <c r="C116" s="2" t="s">
        <v>32</v>
      </c>
      <c r="D116" s="3">
        <v>44657</v>
      </c>
      <c r="E116" s="4">
        <v>623</v>
      </c>
      <c r="F116" s="2">
        <v>283</v>
      </c>
      <c r="G116">
        <v>4</v>
      </c>
      <c r="H116">
        <f t="shared" si="2"/>
        <v>2</v>
      </c>
      <c r="I116">
        <f t="shared" si="3"/>
        <v>31</v>
      </c>
    </row>
    <row r="117" spans="1:9" x14ac:dyDescent="0.25">
      <c r="A117" s="2" t="s">
        <v>19</v>
      </c>
      <c r="B117" s="2" t="s">
        <v>15</v>
      </c>
      <c r="C117" s="2" t="s">
        <v>42</v>
      </c>
      <c r="D117" s="3">
        <v>44727</v>
      </c>
      <c r="E117" s="4">
        <v>6013</v>
      </c>
      <c r="F117" s="2">
        <v>21</v>
      </c>
      <c r="G117">
        <v>6</v>
      </c>
      <c r="H117">
        <f t="shared" si="2"/>
        <v>2</v>
      </c>
      <c r="I117">
        <f t="shared" si="3"/>
        <v>41</v>
      </c>
    </row>
    <row r="118" spans="1:9" x14ac:dyDescent="0.25">
      <c r="A118" s="2" t="s">
        <v>12</v>
      </c>
      <c r="B118" s="2" t="s">
        <v>29</v>
      </c>
      <c r="C118" s="2" t="s">
        <v>56</v>
      </c>
      <c r="D118" s="3">
        <v>44589</v>
      </c>
      <c r="E118" s="4">
        <v>1505</v>
      </c>
      <c r="F118" s="2">
        <v>47</v>
      </c>
      <c r="G118">
        <v>1</v>
      </c>
      <c r="H118">
        <f t="shared" si="2"/>
        <v>1</v>
      </c>
      <c r="I118">
        <f t="shared" si="3"/>
        <v>44</v>
      </c>
    </row>
    <row r="119" spans="1:9" x14ac:dyDescent="0.25">
      <c r="A119" s="2" t="s">
        <v>49</v>
      </c>
      <c r="B119" s="2" t="s">
        <v>10</v>
      </c>
      <c r="C119" s="2" t="s">
        <v>57</v>
      </c>
      <c r="D119" s="3">
        <v>44636</v>
      </c>
      <c r="E119" s="4">
        <v>476</v>
      </c>
      <c r="F119" s="2">
        <v>125</v>
      </c>
      <c r="G119">
        <v>3</v>
      </c>
      <c r="H119">
        <f t="shared" si="2"/>
        <v>1</v>
      </c>
      <c r="I119">
        <f t="shared" si="3"/>
        <v>47</v>
      </c>
    </row>
    <row r="120" spans="1:9" x14ac:dyDescent="0.25">
      <c r="A120" s="2" t="s">
        <v>24</v>
      </c>
      <c r="B120" s="2" t="s">
        <v>15</v>
      </c>
      <c r="C120" s="2" t="s">
        <v>32</v>
      </c>
      <c r="D120" s="3">
        <v>44613</v>
      </c>
      <c r="E120" s="4">
        <v>11550</v>
      </c>
      <c r="F120" s="2">
        <v>396</v>
      </c>
      <c r="G120">
        <v>2</v>
      </c>
      <c r="H120">
        <f t="shared" si="2"/>
        <v>1</v>
      </c>
      <c r="I120">
        <f t="shared" si="3"/>
        <v>32</v>
      </c>
    </row>
    <row r="121" spans="1:9" x14ac:dyDescent="0.25">
      <c r="A121" s="2" t="s">
        <v>49</v>
      </c>
      <c r="B121" s="2" t="s">
        <v>26</v>
      </c>
      <c r="C121" s="2" t="s">
        <v>45</v>
      </c>
      <c r="D121" s="3">
        <v>44608</v>
      </c>
      <c r="E121" s="4">
        <v>17318</v>
      </c>
      <c r="F121" s="2">
        <v>87</v>
      </c>
      <c r="G121">
        <v>2</v>
      </c>
      <c r="H121">
        <f t="shared" si="2"/>
        <v>1</v>
      </c>
      <c r="I121">
        <f t="shared" si="3"/>
        <v>46</v>
      </c>
    </row>
    <row r="122" spans="1:9" x14ac:dyDescent="0.25">
      <c r="A122" s="2" t="s">
        <v>6</v>
      </c>
      <c r="B122" s="2" t="s">
        <v>29</v>
      </c>
      <c r="C122" s="2" t="s">
        <v>39</v>
      </c>
      <c r="D122" s="3">
        <v>44574</v>
      </c>
      <c r="E122" s="4">
        <v>1848</v>
      </c>
      <c r="F122" s="2">
        <v>27</v>
      </c>
      <c r="G122">
        <v>1</v>
      </c>
      <c r="H122">
        <f t="shared" si="2"/>
        <v>1</v>
      </c>
      <c r="I122">
        <f t="shared" si="3"/>
        <v>38</v>
      </c>
    </row>
    <row r="123" spans="1:9" x14ac:dyDescent="0.25">
      <c r="A123" s="2" t="s">
        <v>49</v>
      </c>
      <c r="B123" s="2" t="s">
        <v>15</v>
      </c>
      <c r="C123" s="2" t="s">
        <v>30</v>
      </c>
      <c r="D123" s="3">
        <v>44643</v>
      </c>
      <c r="E123" s="4">
        <v>7273</v>
      </c>
      <c r="F123" s="2">
        <v>547</v>
      </c>
      <c r="G123">
        <v>3</v>
      </c>
      <c r="H123">
        <f t="shared" si="2"/>
        <v>1</v>
      </c>
      <c r="I123">
        <f t="shared" si="3"/>
        <v>45</v>
      </c>
    </row>
    <row r="124" spans="1:9" x14ac:dyDescent="0.25">
      <c r="A124" s="2" t="s">
        <v>38</v>
      </c>
      <c r="B124" s="2" t="s">
        <v>29</v>
      </c>
      <c r="C124" s="2" t="s">
        <v>39</v>
      </c>
      <c r="D124" s="3">
        <v>44728</v>
      </c>
      <c r="E124" s="4">
        <v>854</v>
      </c>
      <c r="F124" s="2">
        <v>118</v>
      </c>
      <c r="G124">
        <v>6</v>
      </c>
      <c r="H124">
        <f t="shared" si="2"/>
        <v>2</v>
      </c>
      <c r="I124">
        <f t="shared" si="3"/>
        <v>42</v>
      </c>
    </row>
    <row r="125" spans="1:9" x14ac:dyDescent="0.25">
      <c r="A125" s="2" t="s">
        <v>17</v>
      </c>
      <c r="B125" s="2" t="s">
        <v>10</v>
      </c>
      <c r="C125" s="2" t="s">
        <v>51</v>
      </c>
      <c r="D125" s="3">
        <v>44665</v>
      </c>
      <c r="E125" s="4">
        <v>6832</v>
      </c>
      <c r="F125" s="2">
        <v>46</v>
      </c>
      <c r="G125">
        <v>4</v>
      </c>
      <c r="H125">
        <f t="shared" si="2"/>
        <v>2</v>
      </c>
      <c r="I125">
        <f t="shared" si="3"/>
        <v>46</v>
      </c>
    </row>
    <row r="126" spans="1:9" x14ac:dyDescent="0.25">
      <c r="A126" s="2" t="s">
        <v>49</v>
      </c>
      <c r="B126" s="2" t="s">
        <v>7</v>
      </c>
      <c r="C126" s="2" t="s">
        <v>30</v>
      </c>
      <c r="D126" s="3">
        <v>44586</v>
      </c>
      <c r="E126" s="4">
        <v>4606</v>
      </c>
      <c r="F126" s="2">
        <v>57</v>
      </c>
      <c r="G126">
        <v>1</v>
      </c>
      <c r="H126">
        <f t="shared" si="2"/>
        <v>1</v>
      </c>
      <c r="I126">
        <f t="shared" si="3"/>
        <v>44</v>
      </c>
    </row>
    <row r="127" spans="1:9" x14ac:dyDescent="0.25">
      <c r="A127" s="2" t="s">
        <v>14</v>
      </c>
      <c r="B127" s="2" t="s">
        <v>10</v>
      </c>
      <c r="C127" s="2" t="s">
        <v>47</v>
      </c>
      <c r="D127" s="3">
        <v>44631</v>
      </c>
      <c r="E127" s="4">
        <v>4466</v>
      </c>
      <c r="F127" s="2">
        <v>22</v>
      </c>
      <c r="G127">
        <v>3</v>
      </c>
      <c r="H127">
        <f t="shared" si="2"/>
        <v>1</v>
      </c>
      <c r="I127">
        <f t="shared" si="3"/>
        <v>36</v>
      </c>
    </row>
    <row r="128" spans="1:9" x14ac:dyDescent="0.25">
      <c r="A128" s="2" t="s">
        <v>54</v>
      </c>
      <c r="B128" s="2" t="s">
        <v>7</v>
      </c>
      <c r="C128" s="2" t="s">
        <v>47</v>
      </c>
      <c r="D128" s="3">
        <v>44770</v>
      </c>
      <c r="E128" s="4">
        <v>16114</v>
      </c>
      <c r="F128" s="2">
        <v>96</v>
      </c>
      <c r="G128">
        <v>7</v>
      </c>
      <c r="H128">
        <f t="shared" si="2"/>
        <v>3</v>
      </c>
      <c r="I128">
        <f t="shared" si="3"/>
        <v>34</v>
      </c>
    </row>
    <row r="129" spans="1:9" x14ac:dyDescent="0.25">
      <c r="A129" s="2" t="s">
        <v>33</v>
      </c>
      <c r="B129" s="2" t="s">
        <v>21</v>
      </c>
      <c r="C129" s="2" t="s">
        <v>20</v>
      </c>
      <c r="D129" s="3">
        <v>44629</v>
      </c>
      <c r="E129" s="4">
        <v>1561</v>
      </c>
      <c r="F129" s="2">
        <v>44</v>
      </c>
      <c r="G129">
        <v>3</v>
      </c>
      <c r="H129">
        <f t="shared" si="2"/>
        <v>1</v>
      </c>
      <c r="I129">
        <f t="shared" si="3"/>
        <v>37</v>
      </c>
    </row>
    <row r="130" spans="1:9" x14ac:dyDescent="0.25">
      <c r="A130" s="2" t="s">
        <v>40</v>
      </c>
      <c r="B130" s="2" t="s">
        <v>15</v>
      </c>
      <c r="C130" s="2" t="s">
        <v>27</v>
      </c>
      <c r="D130" s="3">
        <v>44740</v>
      </c>
      <c r="E130" s="4">
        <v>8897</v>
      </c>
      <c r="F130" s="2">
        <v>188</v>
      </c>
      <c r="G130">
        <v>6</v>
      </c>
      <c r="H130">
        <f t="shared" si="2"/>
        <v>2</v>
      </c>
      <c r="I130">
        <f t="shared" si="3"/>
        <v>34</v>
      </c>
    </row>
    <row r="131" spans="1:9" x14ac:dyDescent="0.25">
      <c r="A131" s="2" t="s">
        <v>33</v>
      </c>
      <c r="B131" s="2" t="s">
        <v>15</v>
      </c>
      <c r="C131" s="2" t="s">
        <v>37</v>
      </c>
      <c r="D131" s="3">
        <v>44770</v>
      </c>
      <c r="E131" s="4">
        <v>2464</v>
      </c>
      <c r="F131" s="2">
        <v>387</v>
      </c>
      <c r="G131">
        <v>7</v>
      </c>
      <c r="H131">
        <f t="shared" ref="H131:H194" si="4">ROUNDUP(MONTH(D131)/3, 0)</f>
        <v>3</v>
      </c>
      <c r="I131">
        <f t="shared" ref="I131:I194" si="5">COUNTIF(A131:A1224,A131)</f>
        <v>36</v>
      </c>
    </row>
    <row r="132" spans="1:9" x14ac:dyDescent="0.25">
      <c r="A132" s="2" t="s">
        <v>49</v>
      </c>
      <c r="B132" s="2" t="s">
        <v>29</v>
      </c>
      <c r="C132" s="2" t="s">
        <v>18</v>
      </c>
      <c r="D132" s="3">
        <v>44788</v>
      </c>
      <c r="E132" s="4">
        <v>4830</v>
      </c>
      <c r="F132" s="2">
        <v>50</v>
      </c>
      <c r="G132">
        <v>8</v>
      </c>
      <c r="H132">
        <f t="shared" si="4"/>
        <v>3</v>
      </c>
      <c r="I132">
        <f t="shared" si="5"/>
        <v>43</v>
      </c>
    </row>
    <row r="133" spans="1:9" x14ac:dyDescent="0.25">
      <c r="A133" s="2" t="s">
        <v>41</v>
      </c>
      <c r="B133" s="2" t="s">
        <v>15</v>
      </c>
      <c r="C133" s="2" t="s">
        <v>45</v>
      </c>
      <c r="D133" s="3">
        <v>44573</v>
      </c>
      <c r="E133" s="4">
        <v>2765</v>
      </c>
      <c r="F133" s="2">
        <v>264</v>
      </c>
      <c r="G133">
        <v>1</v>
      </c>
      <c r="H133">
        <f t="shared" si="4"/>
        <v>1</v>
      </c>
      <c r="I133">
        <f t="shared" si="5"/>
        <v>43</v>
      </c>
    </row>
    <row r="134" spans="1:9" x14ac:dyDescent="0.25">
      <c r="A134" s="2" t="s">
        <v>34</v>
      </c>
      <c r="B134" s="2" t="s">
        <v>21</v>
      </c>
      <c r="C134" s="2" t="s">
        <v>44</v>
      </c>
      <c r="D134" s="3">
        <v>44644</v>
      </c>
      <c r="E134" s="4">
        <v>7126</v>
      </c>
      <c r="F134" s="2">
        <v>7</v>
      </c>
      <c r="G134">
        <v>3</v>
      </c>
      <c r="H134">
        <f t="shared" si="4"/>
        <v>1</v>
      </c>
      <c r="I134">
        <f t="shared" si="5"/>
        <v>46</v>
      </c>
    </row>
    <row r="135" spans="1:9" x14ac:dyDescent="0.25">
      <c r="A135" s="2" t="s">
        <v>9</v>
      </c>
      <c r="B135" s="2" t="s">
        <v>7</v>
      </c>
      <c r="C135" s="2" t="s">
        <v>37</v>
      </c>
      <c r="D135" s="3">
        <v>44767</v>
      </c>
      <c r="E135" s="4">
        <v>4263</v>
      </c>
      <c r="F135" s="2">
        <v>90</v>
      </c>
      <c r="G135">
        <v>7</v>
      </c>
      <c r="H135">
        <f t="shared" si="4"/>
        <v>3</v>
      </c>
      <c r="I135">
        <f t="shared" si="5"/>
        <v>42</v>
      </c>
    </row>
    <row r="136" spans="1:9" x14ac:dyDescent="0.25">
      <c r="A136" s="2" t="s">
        <v>17</v>
      </c>
      <c r="B136" s="2" t="s">
        <v>29</v>
      </c>
      <c r="C136" s="2" t="s">
        <v>18</v>
      </c>
      <c r="D136" s="3">
        <v>44774</v>
      </c>
      <c r="E136" s="4">
        <v>3605</v>
      </c>
      <c r="F136" s="2">
        <v>403</v>
      </c>
      <c r="G136">
        <v>8</v>
      </c>
      <c r="H136">
        <f t="shared" si="4"/>
        <v>3</v>
      </c>
      <c r="I136">
        <f t="shared" si="5"/>
        <v>45</v>
      </c>
    </row>
    <row r="137" spans="1:9" x14ac:dyDescent="0.25">
      <c r="A137" s="2" t="s">
        <v>9</v>
      </c>
      <c r="B137" s="2" t="s">
        <v>10</v>
      </c>
      <c r="C137" s="2" t="s">
        <v>35</v>
      </c>
      <c r="D137" s="3">
        <v>44697</v>
      </c>
      <c r="E137" s="4">
        <v>19929</v>
      </c>
      <c r="F137" s="2">
        <v>174</v>
      </c>
      <c r="G137">
        <v>5</v>
      </c>
      <c r="H137">
        <f t="shared" si="4"/>
        <v>2</v>
      </c>
      <c r="I137">
        <f t="shared" si="5"/>
        <v>41</v>
      </c>
    </row>
    <row r="138" spans="1:9" x14ac:dyDescent="0.25">
      <c r="A138" s="2" t="s">
        <v>36</v>
      </c>
      <c r="B138" s="2" t="s">
        <v>10</v>
      </c>
      <c r="C138" s="2" t="s">
        <v>16</v>
      </c>
      <c r="D138" s="3">
        <v>44783</v>
      </c>
      <c r="E138" s="4">
        <v>5103</v>
      </c>
      <c r="F138" s="2">
        <v>140</v>
      </c>
      <c r="G138">
        <v>8</v>
      </c>
      <c r="H138">
        <f t="shared" si="4"/>
        <v>3</v>
      </c>
      <c r="I138">
        <f t="shared" si="5"/>
        <v>35</v>
      </c>
    </row>
    <row r="139" spans="1:9" x14ac:dyDescent="0.25">
      <c r="A139" s="2" t="s">
        <v>14</v>
      </c>
      <c r="B139" s="2" t="s">
        <v>10</v>
      </c>
      <c r="C139" s="2" t="s">
        <v>30</v>
      </c>
      <c r="D139" s="3">
        <v>44566</v>
      </c>
      <c r="E139" s="4">
        <v>2541</v>
      </c>
      <c r="F139" s="2">
        <v>27</v>
      </c>
      <c r="G139">
        <v>1</v>
      </c>
      <c r="H139">
        <f t="shared" si="4"/>
        <v>1</v>
      </c>
      <c r="I139">
        <f t="shared" si="5"/>
        <v>35</v>
      </c>
    </row>
    <row r="140" spans="1:9" x14ac:dyDescent="0.25">
      <c r="A140" s="2" t="s">
        <v>55</v>
      </c>
      <c r="B140" s="2" t="s">
        <v>7</v>
      </c>
      <c r="C140" s="2" t="s">
        <v>16</v>
      </c>
      <c r="D140" s="3">
        <v>44753</v>
      </c>
      <c r="E140" s="4">
        <v>5663</v>
      </c>
      <c r="F140" s="2">
        <v>110</v>
      </c>
      <c r="G140">
        <v>7</v>
      </c>
      <c r="H140">
        <f t="shared" si="4"/>
        <v>3</v>
      </c>
      <c r="I140">
        <f t="shared" si="5"/>
        <v>46</v>
      </c>
    </row>
    <row r="141" spans="1:9" x14ac:dyDescent="0.25">
      <c r="A141" s="2" t="s">
        <v>46</v>
      </c>
      <c r="B141" s="2" t="s">
        <v>26</v>
      </c>
      <c r="C141" s="2" t="s">
        <v>20</v>
      </c>
      <c r="D141" s="3">
        <v>44676</v>
      </c>
      <c r="E141" s="4">
        <v>392</v>
      </c>
      <c r="F141" s="2">
        <v>30</v>
      </c>
      <c r="G141">
        <v>4</v>
      </c>
      <c r="H141">
        <f t="shared" si="4"/>
        <v>2</v>
      </c>
      <c r="I141">
        <f t="shared" si="5"/>
        <v>30</v>
      </c>
    </row>
    <row r="142" spans="1:9" x14ac:dyDescent="0.25">
      <c r="A142" s="2" t="s">
        <v>12</v>
      </c>
      <c r="B142" s="2" t="s">
        <v>21</v>
      </c>
      <c r="C142" s="2" t="s">
        <v>42</v>
      </c>
      <c r="D142" s="3">
        <v>44655</v>
      </c>
      <c r="E142" s="4">
        <v>10976</v>
      </c>
      <c r="F142" s="2">
        <v>121</v>
      </c>
      <c r="G142">
        <v>4</v>
      </c>
      <c r="H142">
        <f t="shared" si="4"/>
        <v>2</v>
      </c>
      <c r="I142">
        <f t="shared" si="5"/>
        <v>43</v>
      </c>
    </row>
    <row r="143" spans="1:9" x14ac:dyDescent="0.25">
      <c r="A143" s="2" t="s">
        <v>25</v>
      </c>
      <c r="B143" s="2" t="s">
        <v>26</v>
      </c>
      <c r="C143" s="2" t="s">
        <v>51</v>
      </c>
      <c r="D143" s="3">
        <v>44663</v>
      </c>
      <c r="E143" s="4">
        <v>9282</v>
      </c>
      <c r="F143" s="2">
        <v>101</v>
      </c>
      <c r="G143">
        <v>4</v>
      </c>
      <c r="H143">
        <f t="shared" si="4"/>
        <v>2</v>
      </c>
      <c r="I143">
        <f t="shared" si="5"/>
        <v>41</v>
      </c>
    </row>
    <row r="144" spans="1:9" x14ac:dyDescent="0.25">
      <c r="A144" s="2" t="s">
        <v>46</v>
      </c>
      <c r="B144" s="2" t="s">
        <v>21</v>
      </c>
      <c r="C144" s="2" t="s">
        <v>11</v>
      </c>
      <c r="D144" s="3">
        <v>44775</v>
      </c>
      <c r="E144" s="4">
        <v>1827</v>
      </c>
      <c r="F144" s="2">
        <v>117</v>
      </c>
      <c r="G144">
        <v>8</v>
      </c>
      <c r="H144">
        <f t="shared" si="4"/>
        <v>3</v>
      </c>
      <c r="I144">
        <f t="shared" si="5"/>
        <v>29</v>
      </c>
    </row>
    <row r="145" spans="1:9" x14ac:dyDescent="0.25">
      <c r="A145" s="2" t="s">
        <v>12</v>
      </c>
      <c r="B145" s="2" t="s">
        <v>21</v>
      </c>
      <c r="C145" s="2" t="s">
        <v>45</v>
      </c>
      <c r="D145" s="3">
        <v>44740</v>
      </c>
      <c r="E145" s="4">
        <v>8267</v>
      </c>
      <c r="F145" s="2">
        <v>272</v>
      </c>
      <c r="G145">
        <v>6</v>
      </c>
      <c r="H145">
        <f t="shared" si="4"/>
        <v>2</v>
      </c>
      <c r="I145">
        <f t="shared" si="5"/>
        <v>42</v>
      </c>
    </row>
    <row r="146" spans="1:9" x14ac:dyDescent="0.25">
      <c r="A146" s="2" t="s">
        <v>55</v>
      </c>
      <c r="B146" s="2" t="s">
        <v>15</v>
      </c>
      <c r="C146" s="2" t="s">
        <v>30</v>
      </c>
      <c r="D146" s="3">
        <v>44747</v>
      </c>
      <c r="E146" s="4">
        <v>4116</v>
      </c>
      <c r="F146" s="2">
        <v>128</v>
      </c>
      <c r="G146">
        <v>7</v>
      </c>
      <c r="H146">
        <f t="shared" si="4"/>
        <v>3</v>
      </c>
      <c r="I146">
        <f t="shared" si="5"/>
        <v>45</v>
      </c>
    </row>
    <row r="147" spans="1:9" x14ac:dyDescent="0.25">
      <c r="A147" s="2" t="s">
        <v>24</v>
      </c>
      <c r="B147" s="2" t="s">
        <v>21</v>
      </c>
      <c r="C147" s="2" t="s">
        <v>52</v>
      </c>
      <c r="D147" s="3">
        <v>44719</v>
      </c>
      <c r="E147" s="4">
        <v>2093</v>
      </c>
      <c r="F147" s="2">
        <v>45</v>
      </c>
      <c r="G147">
        <v>6</v>
      </c>
      <c r="H147">
        <f t="shared" si="4"/>
        <v>2</v>
      </c>
      <c r="I147">
        <f t="shared" si="5"/>
        <v>31</v>
      </c>
    </row>
    <row r="148" spans="1:9" x14ac:dyDescent="0.25">
      <c r="A148" s="2" t="s">
        <v>23</v>
      </c>
      <c r="B148" s="2" t="s">
        <v>21</v>
      </c>
      <c r="C148" s="2" t="s">
        <v>16</v>
      </c>
      <c r="D148" s="3">
        <v>44579</v>
      </c>
      <c r="E148" s="4">
        <v>1015</v>
      </c>
      <c r="F148" s="2">
        <v>27</v>
      </c>
      <c r="G148">
        <v>1</v>
      </c>
      <c r="H148">
        <f t="shared" si="4"/>
        <v>1</v>
      </c>
      <c r="I148">
        <f t="shared" si="5"/>
        <v>47</v>
      </c>
    </row>
    <row r="149" spans="1:9" x14ac:dyDescent="0.25">
      <c r="A149" s="2" t="s">
        <v>23</v>
      </c>
      <c r="B149" s="2" t="s">
        <v>15</v>
      </c>
      <c r="C149" s="2" t="s">
        <v>56</v>
      </c>
      <c r="D149" s="3">
        <v>44565</v>
      </c>
      <c r="E149" s="4">
        <v>12516</v>
      </c>
      <c r="F149" s="2">
        <v>212</v>
      </c>
      <c r="G149">
        <v>1</v>
      </c>
      <c r="H149">
        <f t="shared" si="4"/>
        <v>1</v>
      </c>
      <c r="I149">
        <f t="shared" si="5"/>
        <v>46</v>
      </c>
    </row>
    <row r="150" spans="1:9" x14ac:dyDescent="0.25">
      <c r="A150" s="2" t="s">
        <v>43</v>
      </c>
      <c r="B150" s="2" t="s">
        <v>15</v>
      </c>
      <c r="C150" s="2" t="s">
        <v>18</v>
      </c>
      <c r="D150" s="3">
        <v>44592</v>
      </c>
      <c r="E150" s="4">
        <v>2758</v>
      </c>
      <c r="F150" s="2">
        <v>18</v>
      </c>
      <c r="G150">
        <v>1</v>
      </c>
      <c r="H150">
        <f t="shared" si="4"/>
        <v>1</v>
      </c>
      <c r="I150">
        <f t="shared" si="5"/>
        <v>43</v>
      </c>
    </row>
    <row r="151" spans="1:9" x14ac:dyDescent="0.25">
      <c r="A151" s="2" t="s">
        <v>49</v>
      </c>
      <c r="B151" s="2" t="s">
        <v>10</v>
      </c>
      <c r="C151" s="2" t="s">
        <v>47</v>
      </c>
      <c r="D151" s="3">
        <v>44634</v>
      </c>
      <c r="E151" s="4">
        <v>3297</v>
      </c>
      <c r="F151" s="2">
        <v>149</v>
      </c>
      <c r="G151">
        <v>3</v>
      </c>
      <c r="H151">
        <f t="shared" si="4"/>
        <v>1</v>
      </c>
      <c r="I151">
        <f t="shared" si="5"/>
        <v>42</v>
      </c>
    </row>
    <row r="152" spans="1:9" x14ac:dyDescent="0.25">
      <c r="A152" s="2" t="s">
        <v>50</v>
      </c>
      <c r="B152" s="2" t="s">
        <v>15</v>
      </c>
      <c r="C152" s="2" t="s">
        <v>58</v>
      </c>
      <c r="D152" s="3">
        <v>44680</v>
      </c>
      <c r="E152" s="4">
        <v>6048</v>
      </c>
      <c r="F152" s="2">
        <v>477</v>
      </c>
      <c r="G152">
        <v>4</v>
      </c>
      <c r="H152">
        <f t="shared" si="4"/>
        <v>2</v>
      </c>
      <c r="I152">
        <f t="shared" si="5"/>
        <v>28</v>
      </c>
    </row>
    <row r="153" spans="1:9" x14ac:dyDescent="0.25">
      <c r="A153" s="2" t="s">
        <v>17</v>
      </c>
      <c r="B153" s="2" t="s">
        <v>10</v>
      </c>
      <c r="C153" s="2" t="s">
        <v>16</v>
      </c>
      <c r="D153" s="3">
        <v>44599</v>
      </c>
      <c r="E153" s="4">
        <v>10101</v>
      </c>
      <c r="F153" s="2">
        <v>108</v>
      </c>
      <c r="G153">
        <v>2</v>
      </c>
      <c r="H153">
        <f t="shared" si="4"/>
        <v>1</v>
      </c>
      <c r="I153">
        <f t="shared" si="5"/>
        <v>44</v>
      </c>
    </row>
    <row r="154" spans="1:9" x14ac:dyDescent="0.25">
      <c r="A154" s="2" t="s">
        <v>41</v>
      </c>
      <c r="B154" s="2" t="s">
        <v>7</v>
      </c>
      <c r="C154" s="2" t="s">
        <v>35</v>
      </c>
      <c r="D154" s="3">
        <v>44651</v>
      </c>
      <c r="E154" s="4">
        <v>2282</v>
      </c>
      <c r="F154" s="2">
        <v>178</v>
      </c>
      <c r="G154">
        <v>3</v>
      </c>
      <c r="H154">
        <f t="shared" si="4"/>
        <v>1</v>
      </c>
      <c r="I154">
        <f t="shared" si="5"/>
        <v>42</v>
      </c>
    </row>
    <row r="155" spans="1:9" x14ac:dyDescent="0.25">
      <c r="A155" s="2" t="s">
        <v>33</v>
      </c>
      <c r="B155" s="2" t="s">
        <v>10</v>
      </c>
      <c r="C155" s="2" t="s">
        <v>57</v>
      </c>
      <c r="D155" s="3">
        <v>44636</v>
      </c>
      <c r="E155" s="4">
        <v>4361</v>
      </c>
      <c r="F155" s="2">
        <v>81</v>
      </c>
      <c r="G155">
        <v>3</v>
      </c>
      <c r="H155">
        <f t="shared" si="4"/>
        <v>1</v>
      </c>
      <c r="I155">
        <f t="shared" si="5"/>
        <v>35</v>
      </c>
    </row>
    <row r="156" spans="1:9" x14ac:dyDescent="0.25">
      <c r="A156" s="2" t="s">
        <v>31</v>
      </c>
      <c r="B156" s="2" t="s">
        <v>7</v>
      </c>
      <c r="C156" s="2" t="s">
        <v>30</v>
      </c>
      <c r="D156" s="3">
        <v>44586</v>
      </c>
      <c r="E156" s="4">
        <v>7798</v>
      </c>
      <c r="F156" s="2">
        <v>196</v>
      </c>
      <c r="G156">
        <v>1</v>
      </c>
      <c r="H156">
        <f t="shared" si="4"/>
        <v>1</v>
      </c>
      <c r="I156">
        <f t="shared" si="5"/>
        <v>38</v>
      </c>
    </row>
    <row r="157" spans="1:9" x14ac:dyDescent="0.25">
      <c r="A157" s="2" t="s">
        <v>9</v>
      </c>
      <c r="B157" s="2" t="s">
        <v>10</v>
      </c>
      <c r="C157" s="2" t="s">
        <v>56</v>
      </c>
      <c r="D157" s="3">
        <v>44732</v>
      </c>
      <c r="E157" s="4">
        <v>3052</v>
      </c>
      <c r="F157" s="2">
        <v>447</v>
      </c>
      <c r="G157">
        <v>6</v>
      </c>
      <c r="H157">
        <f t="shared" si="4"/>
        <v>2</v>
      </c>
      <c r="I157">
        <f t="shared" si="5"/>
        <v>40</v>
      </c>
    </row>
    <row r="158" spans="1:9" x14ac:dyDescent="0.25">
      <c r="A158" s="2" t="s">
        <v>12</v>
      </c>
      <c r="B158" s="2" t="s">
        <v>7</v>
      </c>
      <c r="C158" s="2" t="s">
        <v>20</v>
      </c>
      <c r="D158" s="3">
        <v>44649</v>
      </c>
      <c r="E158" s="4">
        <v>8029</v>
      </c>
      <c r="F158" s="2">
        <v>175</v>
      </c>
      <c r="G158">
        <v>3</v>
      </c>
      <c r="H158">
        <f t="shared" si="4"/>
        <v>1</v>
      </c>
      <c r="I158">
        <f t="shared" si="5"/>
        <v>41</v>
      </c>
    </row>
    <row r="159" spans="1:9" x14ac:dyDescent="0.25">
      <c r="A159" s="2" t="s">
        <v>38</v>
      </c>
      <c r="B159" s="2" t="s">
        <v>15</v>
      </c>
      <c r="C159" s="2" t="s">
        <v>27</v>
      </c>
      <c r="D159" s="3">
        <v>44754</v>
      </c>
      <c r="E159" s="4">
        <v>854</v>
      </c>
      <c r="F159" s="2">
        <v>136</v>
      </c>
      <c r="G159">
        <v>7</v>
      </c>
      <c r="H159">
        <f t="shared" si="4"/>
        <v>3</v>
      </c>
      <c r="I159">
        <f t="shared" si="5"/>
        <v>41</v>
      </c>
    </row>
    <row r="160" spans="1:9" x14ac:dyDescent="0.25">
      <c r="A160" s="2" t="s">
        <v>6</v>
      </c>
      <c r="B160" s="2" t="s">
        <v>29</v>
      </c>
      <c r="C160" s="2" t="s">
        <v>16</v>
      </c>
      <c r="D160" s="3">
        <v>44753</v>
      </c>
      <c r="E160" s="4">
        <v>5460</v>
      </c>
      <c r="F160" s="2">
        <v>138</v>
      </c>
      <c r="G160">
        <v>7</v>
      </c>
      <c r="H160">
        <f t="shared" si="4"/>
        <v>3</v>
      </c>
      <c r="I160">
        <f t="shared" si="5"/>
        <v>37</v>
      </c>
    </row>
    <row r="161" spans="1:9" x14ac:dyDescent="0.25">
      <c r="A161" s="2" t="s">
        <v>31</v>
      </c>
      <c r="B161" s="2" t="s">
        <v>29</v>
      </c>
      <c r="C161" s="2" t="s">
        <v>16</v>
      </c>
      <c r="D161" s="3">
        <v>44580</v>
      </c>
      <c r="E161" s="4">
        <v>3017</v>
      </c>
      <c r="F161" s="2">
        <v>184</v>
      </c>
      <c r="G161">
        <v>1</v>
      </c>
      <c r="H161">
        <f t="shared" si="4"/>
        <v>1</v>
      </c>
      <c r="I161">
        <f t="shared" si="5"/>
        <v>37</v>
      </c>
    </row>
    <row r="162" spans="1:9" x14ac:dyDescent="0.25">
      <c r="A162" s="2" t="s">
        <v>48</v>
      </c>
      <c r="B162" s="2" t="s">
        <v>26</v>
      </c>
      <c r="C162" s="2" t="s">
        <v>11</v>
      </c>
      <c r="D162" s="3">
        <v>44656</v>
      </c>
      <c r="E162" s="4">
        <v>8911</v>
      </c>
      <c r="F162" s="2">
        <v>82</v>
      </c>
      <c r="G162">
        <v>4</v>
      </c>
      <c r="H162">
        <f t="shared" si="4"/>
        <v>2</v>
      </c>
      <c r="I162">
        <f t="shared" si="5"/>
        <v>30</v>
      </c>
    </row>
    <row r="163" spans="1:9" x14ac:dyDescent="0.25">
      <c r="A163" s="2" t="s">
        <v>6</v>
      </c>
      <c r="B163" s="2" t="s">
        <v>29</v>
      </c>
      <c r="C163" s="2" t="s">
        <v>37</v>
      </c>
      <c r="D163" s="3">
        <v>44613</v>
      </c>
      <c r="E163" s="4">
        <v>7203</v>
      </c>
      <c r="F163" s="2">
        <v>12</v>
      </c>
      <c r="G163">
        <v>2</v>
      </c>
      <c r="H163">
        <f t="shared" si="4"/>
        <v>1</v>
      </c>
      <c r="I163">
        <f t="shared" si="5"/>
        <v>36</v>
      </c>
    </row>
    <row r="164" spans="1:9" x14ac:dyDescent="0.25">
      <c r="A164" s="2" t="s">
        <v>24</v>
      </c>
      <c r="B164" s="2" t="s">
        <v>21</v>
      </c>
      <c r="C164" s="2" t="s">
        <v>57</v>
      </c>
      <c r="D164" s="3">
        <v>44701</v>
      </c>
      <c r="E164" s="4">
        <v>13083</v>
      </c>
      <c r="F164" s="2">
        <v>14</v>
      </c>
      <c r="G164">
        <v>5</v>
      </c>
      <c r="H164">
        <f t="shared" si="4"/>
        <v>2</v>
      </c>
      <c r="I164">
        <f t="shared" si="5"/>
        <v>30</v>
      </c>
    </row>
    <row r="165" spans="1:9" x14ac:dyDescent="0.25">
      <c r="A165" s="2" t="s">
        <v>28</v>
      </c>
      <c r="B165" s="2" t="s">
        <v>15</v>
      </c>
      <c r="C165" s="2" t="s">
        <v>37</v>
      </c>
      <c r="D165" s="3">
        <v>44771</v>
      </c>
      <c r="E165" s="4">
        <v>2779</v>
      </c>
      <c r="F165" s="2">
        <v>104</v>
      </c>
      <c r="G165">
        <v>7</v>
      </c>
      <c r="H165">
        <f t="shared" si="4"/>
        <v>3</v>
      </c>
      <c r="I165">
        <f t="shared" si="5"/>
        <v>39</v>
      </c>
    </row>
    <row r="166" spans="1:9" x14ac:dyDescent="0.25">
      <c r="A166" s="2" t="s">
        <v>25</v>
      </c>
      <c r="B166" s="2" t="s">
        <v>26</v>
      </c>
      <c r="C166" s="2" t="s">
        <v>42</v>
      </c>
      <c r="D166" s="3">
        <v>44589</v>
      </c>
      <c r="E166" s="4">
        <v>9058</v>
      </c>
      <c r="F166" s="2">
        <v>46</v>
      </c>
      <c r="G166">
        <v>1</v>
      </c>
      <c r="H166">
        <f t="shared" si="4"/>
        <v>1</v>
      </c>
      <c r="I166">
        <f t="shared" si="5"/>
        <v>40</v>
      </c>
    </row>
    <row r="167" spans="1:9" x14ac:dyDescent="0.25">
      <c r="A167" s="2" t="s">
        <v>33</v>
      </c>
      <c r="B167" s="2" t="s">
        <v>7</v>
      </c>
      <c r="C167" s="2" t="s">
        <v>57</v>
      </c>
      <c r="D167" s="3">
        <v>44761</v>
      </c>
      <c r="E167" s="4">
        <v>3549</v>
      </c>
      <c r="F167" s="2">
        <v>112</v>
      </c>
      <c r="G167">
        <v>7</v>
      </c>
      <c r="H167">
        <f t="shared" si="4"/>
        <v>3</v>
      </c>
      <c r="I167">
        <f t="shared" si="5"/>
        <v>34</v>
      </c>
    </row>
    <row r="168" spans="1:9" x14ac:dyDescent="0.25">
      <c r="A168" s="2" t="s">
        <v>28</v>
      </c>
      <c r="B168" s="2" t="s">
        <v>21</v>
      </c>
      <c r="C168" s="2" t="s">
        <v>45</v>
      </c>
      <c r="D168" s="3">
        <v>44664</v>
      </c>
      <c r="E168" s="4">
        <v>9436</v>
      </c>
      <c r="F168" s="2">
        <v>11</v>
      </c>
      <c r="G168">
        <v>4</v>
      </c>
      <c r="H168">
        <f t="shared" si="4"/>
        <v>2</v>
      </c>
      <c r="I168">
        <f t="shared" si="5"/>
        <v>38</v>
      </c>
    </row>
    <row r="169" spans="1:9" x14ac:dyDescent="0.25">
      <c r="A169" s="2" t="s">
        <v>36</v>
      </c>
      <c r="B169" s="2" t="s">
        <v>10</v>
      </c>
      <c r="C169" s="2" t="s">
        <v>13</v>
      </c>
      <c r="D169" s="3">
        <v>44603</v>
      </c>
      <c r="E169" s="4">
        <v>10283</v>
      </c>
      <c r="F169" s="2">
        <v>21</v>
      </c>
      <c r="G169">
        <v>2</v>
      </c>
      <c r="H169">
        <f t="shared" si="4"/>
        <v>1</v>
      </c>
      <c r="I169">
        <f t="shared" si="5"/>
        <v>34</v>
      </c>
    </row>
    <row r="170" spans="1:9" x14ac:dyDescent="0.25">
      <c r="A170" s="2" t="s">
        <v>36</v>
      </c>
      <c r="B170" s="2" t="s">
        <v>21</v>
      </c>
      <c r="C170" s="2" t="s">
        <v>37</v>
      </c>
      <c r="D170" s="3">
        <v>44622</v>
      </c>
      <c r="E170" s="4">
        <v>5446</v>
      </c>
      <c r="F170" s="2">
        <v>116</v>
      </c>
      <c r="G170">
        <v>3</v>
      </c>
      <c r="H170">
        <f t="shared" si="4"/>
        <v>1</v>
      </c>
      <c r="I170">
        <f t="shared" si="5"/>
        <v>33</v>
      </c>
    </row>
    <row r="171" spans="1:9" x14ac:dyDescent="0.25">
      <c r="A171" s="2" t="s">
        <v>55</v>
      </c>
      <c r="B171" s="2" t="s">
        <v>15</v>
      </c>
      <c r="C171" s="2" t="s">
        <v>44</v>
      </c>
      <c r="D171" s="3">
        <v>44622</v>
      </c>
      <c r="E171" s="4">
        <v>1043</v>
      </c>
      <c r="F171" s="2">
        <v>202</v>
      </c>
      <c r="G171">
        <v>3</v>
      </c>
      <c r="H171">
        <f t="shared" si="4"/>
        <v>1</v>
      </c>
      <c r="I171">
        <f t="shared" si="5"/>
        <v>44</v>
      </c>
    </row>
    <row r="172" spans="1:9" x14ac:dyDescent="0.25">
      <c r="A172" s="2" t="s">
        <v>9</v>
      </c>
      <c r="B172" s="2" t="s">
        <v>26</v>
      </c>
      <c r="C172" s="2" t="s">
        <v>18</v>
      </c>
      <c r="D172" s="3">
        <v>44770</v>
      </c>
      <c r="E172" s="4">
        <v>12586</v>
      </c>
      <c r="F172" s="2">
        <v>6</v>
      </c>
      <c r="G172">
        <v>7</v>
      </c>
      <c r="H172">
        <f t="shared" si="4"/>
        <v>3</v>
      </c>
      <c r="I172">
        <f t="shared" si="5"/>
        <v>39</v>
      </c>
    </row>
    <row r="173" spans="1:9" x14ac:dyDescent="0.25">
      <c r="A173" s="2" t="s">
        <v>49</v>
      </c>
      <c r="B173" s="2" t="s">
        <v>10</v>
      </c>
      <c r="C173" s="2" t="s">
        <v>20</v>
      </c>
      <c r="D173" s="3">
        <v>44568</v>
      </c>
      <c r="E173" s="4">
        <v>1687</v>
      </c>
      <c r="F173" s="2">
        <v>520</v>
      </c>
      <c r="G173">
        <v>1</v>
      </c>
      <c r="H173">
        <f t="shared" si="4"/>
        <v>1</v>
      </c>
      <c r="I173">
        <f t="shared" si="5"/>
        <v>41</v>
      </c>
    </row>
    <row r="174" spans="1:9" x14ac:dyDescent="0.25">
      <c r="A174" s="2" t="s">
        <v>23</v>
      </c>
      <c r="B174" s="2" t="s">
        <v>7</v>
      </c>
      <c r="C174" s="2" t="s">
        <v>44</v>
      </c>
      <c r="D174" s="3">
        <v>44663</v>
      </c>
      <c r="E174" s="4">
        <v>5299</v>
      </c>
      <c r="F174" s="2">
        <v>167</v>
      </c>
      <c r="G174">
        <v>4</v>
      </c>
      <c r="H174">
        <f t="shared" si="4"/>
        <v>2</v>
      </c>
      <c r="I174">
        <f t="shared" si="5"/>
        <v>45</v>
      </c>
    </row>
    <row r="175" spans="1:9" x14ac:dyDescent="0.25">
      <c r="A175" s="2" t="s">
        <v>9</v>
      </c>
      <c r="B175" s="2" t="s">
        <v>29</v>
      </c>
      <c r="C175" s="2" t="s">
        <v>47</v>
      </c>
      <c r="D175" s="3">
        <v>44739</v>
      </c>
      <c r="E175" s="4">
        <v>3213</v>
      </c>
      <c r="F175" s="2">
        <v>72</v>
      </c>
      <c r="G175">
        <v>6</v>
      </c>
      <c r="H175">
        <f t="shared" si="4"/>
        <v>2</v>
      </c>
      <c r="I175">
        <f t="shared" si="5"/>
        <v>38</v>
      </c>
    </row>
    <row r="176" spans="1:9" x14ac:dyDescent="0.25">
      <c r="A176" s="2" t="s">
        <v>6</v>
      </c>
      <c r="B176" s="2" t="s">
        <v>15</v>
      </c>
      <c r="C176" s="2" t="s">
        <v>22</v>
      </c>
      <c r="D176" s="3">
        <v>44575</v>
      </c>
      <c r="E176" s="4">
        <v>5194</v>
      </c>
      <c r="F176" s="2">
        <v>418</v>
      </c>
      <c r="G176">
        <v>1</v>
      </c>
      <c r="H176">
        <f t="shared" si="4"/>
        <v>1</v>
      </c>
      <c r="I176">
        <f t="shared" si="5"/>
        <v>35</v>
      </c>
    </row>
    <row r="177" spans="1:9" x14ac:dyDescent="0.25">
      <c r="A177" s="2" t="s">
        <v>31</v>
      </c>
      <c r="B177" s="2" t="s">
        <v>7</v>
      </c>
      <c r="C177" s="2" t="s">
        <v>56</v>
      </c>
      <c r="D177" s="3">
        <v>44599</v>
      </c>
      <c r="E177" s="4">
        <v>4753</v>
      </c>
      <c r="F177" s="2">
        <v>389</v>
      </c>
      <c r="G177">
        <v>2</v>
      </c>
      <c r="H177">
        <f t="shared" si="4"/>
        <v>1</v>
      </c>
      <c r="I177">
        <f t="shared" si="5"/>
        <v>36</v>
      </c>
    </row>
    <row r="178" spans="1:9" x14ac:dyDescent="0.25">
      <c r="A178" s="2" t="s">
        <v>6</v>
      </c>
      <c r="B178" s="2" t="s">
        <v>15</v>
      </c>
      <c r="C178" s="2" t="s">
        <v>27</v>
      </c>
      <c r="D178" s="3">
        <v>44643</v>
      </c>
      <c r="E178" s="4">
        <v>13706</v>
      </c>
      <c r="F178" s="2">
        <v>26</v>
      </c>
      <c r="G178">
        <v>3</v>
      </c>
      <c r="H178">
        <f t="shared" si="4"/>
        <v>1</v>
      </c>
      <c r="I178">
        <f t="shared" si="5"/>
        <v>34</v>
      </c>
    </row>
    <row r="179" spans="1:9" x14ac:dyDescent="0.25">
      <c r="A179" s="2" t="s">
        <v>33</v>
      </c>
      <c r="B179" s="2" t="s">
        <v>10</v>
      </c>
      <c r="C179" s="2" t="s">
        <v>13</v>
      </c>
      <c r="D179" s="3">
        <v>44571</v>
      </c>
      <c r="E179" s="4">
        <v>6489</v>
      </c>
      <c r="F179" s="2">
        <v>146</v>
      </c>
      <c r="G179">
        <v>1</v>
      </c>
      <c r="H179">
        <f t="shared" si="4"/>
        <v>1</v>
      </c>
      <c r="I179">
        <f t="shared" si="5"/>
        <v>33</v>
      </c>
    </row>
    <row r="180" spans="1:9" x14ac:dyDescent="0.25">
      <c r="A180" s="2" t="s">
        <v>17</v>
      </c>
      <c r="B180" s="2" t="s">
        <v>7</v>
      </c>
      <c r="C180" s="2" t="s">
        <v>52</v>
      </c>
      <c r="D180" s="3">
        <v>44637</v>
      </c>
      <c r="E180" s="4">
        <v>9324</v>
      </c>
      <c r="F180" s="2">
        <v>41</v>
      </c>
      <c r="G180">
        <v>3</v>
      </c>
      <c r="H180">
        <f t="shared" si="4"/>
        <v>1</v>
      </c>
      <c r="I180">
        <f t="shared" si="5"/>
        <v>43</v>
      </c>
    </row>
    <row r="181" spans="1:9" x14ac:dyDescent="0.25">
      <c r="A181" s="2" t="s">
        <v>12</v>
      </c>
      <c r="B181" s="2" t="s">
        <v>26</v>
      </c>
      <c r="C181" s="2" t="s">
        <v>39</v>
      </c>
      <c r="D181" s="3">
        <v>44582</v>
      </c>
      <c r="E181" s="4">
        <v>10829</v>
      </c>
      <c r="F181" s="2">
        <v>54</v>
      </c>
      <c r="G181">
        <v>1</v>
      </c>
      <c r="H181">
        <f t="shared" si="4"/>
        <v>1</v>
      </c>
      <c r="I181">
        <f t="shared" si="5"/>
        <v>40</v>
      </c>
    </row>
    <row r="182" spans="1:9" x14ac:dyDescent="0.25">
      <c r="A182" s="2" t="s">
        <v>25</v>
      </c>
      <c r="B182" s="2" t="s">
        <v>15</v>
      </c>
      <c r="C182" s="2" t="s">
        <v>44</v>
      </c>
      <c r="D182" s="3">
        <v>44746</v>
      </c>
      <c r="E182" s="4">
        <v>8113</v>
      </c>
      <c r="F182" s="2">
        <v>370</v>
      </c>
      <c r="G182">
        <v>7</v>
      </c>
      <c r="H182">
        <f t="shared" si="4"/>
        <v>3</v>
      </c>
      <c r="I182">
        <f t="shared" si="5"/>
        <v>39</v>
      </c>
    </row>
    <row r="183" spans="1:9" x14ac:dyDescent="0.25">
      <c r="A183" s="2" t="s">
        <v>41</v>
      </c>
      <c r="B183" s="2" t="s">
        <v>29</v>
      </c>
      <c r="C183" s="2" t="s">
        <v>13</v>
      </c>
      <c r="D183" s="3">
        <v>44746</v>
      </c>
      <c r="E183" s="4">
        <v>3269</v>
      </c>
      <c r="F183" s="2">
        <v>176</v>
      </c>
      <c r="G183">
        <v>7</v>
      </c>
      <c r="H183">
        <f t="shared" si="4"/>
        <v>3</v>
      </c>
      <c r="I183">
        <f t="shared" si="5"/>
        <v>41</v>
      </c>
    </row>
    <row r="184" spans="1:9" x14ac:dyDescent="0.25">
      <c r="A184" s="2" t="s">
        <v>54</v>
      </c>
      <c r="B184" s="2" t="s">
        <v>26</v>
      </c>
      <c r="C184" s="2" t="s">
        <v>45</v>
      </c>
      <c r="D184" s="3">
        <v>44783</v>
      </c>
      <c r="E184" s="4">
        <v>273</v>
      </c>
      <c r="F184" s="2">
        <v>210</v>
      </c>
      <c r="G184">
        <v>8</v>
      </c>
      <c r="H184">
        <f t="shared" si="4"/>
        <v>3</v>
      </c>
      <c r="I184">
        <f t="shared" si="5"/>
        <v>33</v>
      </c>
    </row>
    <row r="185" spans="1:9" x14ac:dyDescent="0.25">
      <c r="A185" s="2" t="s">
        <v>43</v>
      </c>
      <c r="B185" s="2" t="s">
        <v>15</v>
      </c>
      <c r="C185" s="2" t="s">
        <v>22</v>
      </c>
      <c r="D185" s="3">
        <v>44652</v>
      </c>
      <c r="E185" s="4">
        <v>7287</v>
      </c>
      <c r="F185" s="2">
        <v>12</v>
      </c>
      <c r="G185">
        <v>4</v>
      </c>
      <c r="H185">
        <f t="shared" si="4"/>
        <v>2</v>
      </c>
      <c r="I185">
        <f t="shared" si="5"/>
        <v>42</v>
      </c>
    </row>
    <row r="186" spans="1:9" x14ac:dyDescent="0.25">
      <c r="A186" s="2" t="s">
        <v>12</v>
      </c>
      <c r="B186" s="2" t="s">
        <v>10</v>
      </c>
      <c r="C186" s="2" t="s">
        <v>51</v>
      </c>
      <c r="D186" s="3">
        <v>44614</v>
      </c>
      <c r="E186" s="4">
        <v>2583</v>
      </c>
      <c r="F186" s="2">
        <v>159</v>
      </c>
      <c r="G186">
        <v>2</v>
      </c>
      <c r="H186">
        <f t="shared" si="4"/>
        <v>1</v>
      </c>
      <c r="I186">
        <f t="shared" si="5"/>
        <v>39</v>
      </c>
    </row>
    <row r="187" spans="1:9" x14ac:dyDescent="0.25">
      <c r="A187" s="2" t="s">
        <v>50</v>
      </c>
      <c r="B187" s="2" t="s">
        <v>7</v>
      </c>
      <c r="C187" s="2" t="s">
        <v>44</v>
      </c>
      <c r="D187" s="3">
        <v>44564</v>
      </c>
      <c r="E187" s="4">
        <v>9982</v>
      </c>
      <c r="F187" s="2">
        <v>187</v>
      </c>
      <c r="G187">
        <v>1</v>
      </c>
      <c r="H187">
        <f t="shared" si="4"/>
        <v>1</v>
      </c>
      <c r="I187">
        <f t="shared" si="5"/>
        <v>27</v>
      </c>
    </row>
    <row r="188" spans="1:9" x14ac:dyDescent="0.25">
      <c r="A188" s="2" t="s">
        <v>31</v>
      </c>
      <c r="B188" s="2" t="s">
        <v>10</v>
      </c>
      <c r="C188" s="2" t="s">
        <v>32</v>
      </c>
      <c r="D188" s="3">
        <v>44712</v>
      </c>
      <c r="E188" s="4">
        <v>4795</v>
      </c>
      <c r="F188" s="2">
        <v>233</v>
      </c>
      <c r="G188">
        <v>5</v>
      </c>
      <c r="H188">
        <f t="shared" si="4"/>
        <v>2</v>
      </c>
      <c r="I188">
        <f t="shared" si="5"/>
        <v>35</v>
      </c>
    </row>
    <row r="189" spans="1:9" x14ac:dyDescent="0.25">
      <c r="A189" s="2" t="s">
        <v>54</v>
      </c>
      <c r="B189" s="2" t="s">
        <v>7</v>
      </c>
      <c r="C189" s="2" t="s">
        <v>18</v>
      </c>
      <c r="D189" s="3">
        <v>44564</v>
      </c>
      <c r="E189" s="4">
        <v>9310</v>
      </c>
      <c r="F189" s="2">
        <v>282</v>
      </c>
      <c r="G189">
        <v>1</v>
      </c>
      <c r="H189">
        <f t="shared" si="4"/>
        <v>1</v>
      </c>
      <c r="I189">
        <f t="shared" si="5"/>
        <v>32</v>
      </c>
    </row>
    <row r="190" spans="1:9" x14ac:dyDescent="0.25">
      <c r="A190" s="2" t="s">
        <v>40</v>
      </c>
      <c r="B190" s="2" t="s">
        <v>21</v>
      </c>
      <c r="C190" s="2" t="s">
        <v>57</v>
      </c>
      <c r="D190" s="3">
        <v>44588</v>
      </c>
      <c r="E190" s="4">
        <v>497</v>
      </c>
      <c r="F190" s="2">
        <v>475</v>
      </c>
      <c r="G190">
        <v>1</v>
      </c>
      <c r="H190">
        <f t="shared" si="4"/>
        <v>1</v>
      </c>
      <c r="I190">
        <f t="shared" si="5"/>
        <v>33</v>
      </c>
    </row>
    <row r="191" spans="1:9" x14ac:dyDescent="0.25">
      <c r="A191" s="2" t="s">
        <v>25</v>
      </c>
      <c r="B191" s="2" t="s">
        <v>7</v>
      </c>
      <c r="C191" s="2" t="s">
        <v>22</v>
      </c>
      <c r="D191" s="3">
        <v>44589</v>
      </c>
      <c r="E191" s="4">
        <v>581</v>
      </c>
      <c r="F191" s="2">
        <v>65</v>
      </c>
      <c r="G191">
        <v>1</v>
      </c>
      <c r="H191">
        <f t="shared" si="4"/>
        <v>1</v>
      </c>
      <c r="I191">
        <f t="shared" si="5"/>
        <v>38</v>
      </c>
    </row>
    <row r="192" spans="1:9" x14ac:dyDescent="0.25">
      <c r="A192" s="2" t="s">
        <v>38</v>
      </c>
      <c r="B192" s="2" t="s">
        <v>15</v>
      </c>
      <c r="C192" s="2" t="s">
        <v>35</v>
      </c>
      <c r="D192" s="3">
        <v>44740</v>
      </c>
      <c r="E192" s="4">
        <v>3472</v>
      </c>
      <c r="F192" s="2">
        <v>311</v>
      </c>
      <c r="G192">
        <v>6</v>
      </c>
      <c r="H192">
        <f t="shared" si="4"/>
        <v>2</v>
      </c>
      <c r="I192">
        <f t="shared" si="5"/>
        <v>40</v>
      </c>
    </row>
    <row r="193" spans="1:9" x14ac:dyDescent="0.25">
      <c r="A193" s="2" t="s">
        <v>40</v>
      </c>
      <c r="B193" s="2" t="s">
        <v>7</v>
      </c>
      <c r="C193" s="2" t="s">
        <v>52</v>
      </c>
      <c r="D193" s="3">
        <v>44622</v>
      </c>
      <c r="E193" s="4">
        <v>4333</v>
      </c>
      <c r="F193" s="2">
        <v>43</v>
      </c>
      <c r="G193">
        <v>3</v>
      </c>
      <c r="H193">
        <f t="shared" si="4"/>
        <v>1</v>
      </c>
      <c r="I193">
        <f t="shared" si="5"/>
        <v>32</v>
      </c>
    </row>
    <row r="194" spans="1:9" x14ac:dyDescent="0.25">
      <c r="A194" s="2" t="s">
        <v>46</v>
      </c>
      <c r="B194" s="2" t="s">
        <v>15</v>
      </c>
      <c r="C194" s="2" t="s">
        <v>20</v>
      </c>
      <c r="D194" s="3">
        <v>44708</v>
      </c>
      <c r="E194" s="4">
        <v>3325</v>
      </c>
      <c r="F194" s="2">
        <v>26</v>
      </c>
      <c r="G194">
        <v>5</v>
      </c>
      <c r="H194">
        <f t="shared" si="4"/>
        <v>2</v>
      </c>
      <c r="I194">
        <f t="shared" si="5"/>
        <v>28</v>
      </c>
    </row>
    <row r="195" spans="1:9" x14ac:dyDescent="0.25">
      <c r="A195" s="2" t="s">
        <v>43</v>
      </c>
      <c r="B195" s="2" t="s">
        <v>26</v>
      </c>
      <c r="C195" s="2" t="s">
        <v>47</v>
      </c>
      <c r="D195" s="3">
        <v>44742</v>
      </c>
      <c r="E195" s="4">
        <v>11718</v>
      </c>
      <c r="F195" s="2">
        <v>84</v>
      </c>
      <c r="G195">
        <v>6</v>
      </c>
      <c r="H195">
        <f t="shared" ref="H195:H258" si="6">ROUNDUP(MONTH(D195)/3, 0)</f>
        <v>2</v>
      </c>
      <c r="I195">
        <f t="shared" ref="I195:I258" si="7">COUNTIF(A195:A1288,A195)</f>
        <v>41</v>
      </c>
    </row>
    <row r="196" spans="1:9" x14ac:dyDescent="0.25">
      <c r="A196" s="2" t="s">
        <v>25</v>
      </c>
      <c r="B196" s="2" t="s">
        <v>29</v>
      </c>
      <c r="C196" s="2" t="s">
        <v>13</v>
      </c>
      <c r="D196" s="3">
        <v>44719</v>
      </c>
      <c r="E196" s="4">
        <v>2100</v>
      </c>
      <c r="F196" s="2">
        <v>78</v>
      </c>
      <c r="G196">
        <v>6</v>
      </c>
      <c r="H196">
        <f t="shared" si="6"/>
        <v>2</v>
      </c>
      <c r="I196">
        <f t="shared" si="7"/>
        <v>37</v>
      </c>
    </row>
    <row r="197" spans="1:9" x14ac:dyDescent="0.25">
      <c r="A197" s="2" t="s">
        <v>41</v>
      </c>
      <c r="B197" s="2" t="s">
        <v>26</v>
      </c>
      <c r="C197" s="2" t="s">
        <v>58</v>
      </c>
      <c r="D197" s="3">
        <v>44693</v>
      </c>
      <c r="E197" s="4">
        <v>4018</v>
      </c>
      <c r="F197" s="2">
        <v>100</v>
      </c>
      <c r="G197">
        <v>5</v>
      </c>
      <c r="H197">
        <f t="shared" si="6"/>
        <v>2</v>
      </c>
      <c r="I197">
        <f t="shared" si="7"/>
        <v>40</v>
      </c>
    </row>
    <row r="198" spans="1:9" x14ac:dyDescent="0.25">
      <c r="A198" s="2" t="s">
        <v>25</v>
      </c>
      <c r="B198" s="2" t="s">
        <v>21</v>
      </c>
      <c r="C198" s="2" t="s">
        <v>51</v>
      </c>
      <c r="D198" s="3">
        <v>44771</v>
      </c>
      <c r="E198" s="4">
        <v>6468</v>
      </c>
      <c r="F198" s="2">
        <v>66</v>
      </c>
      <c r="G198">
        <v>7</v>
      </c>
      <c r="H198">
        <f t="shared" si="6"/>
        <v>3</v>
      </c>
      <c r="I198">
        <f t="shared" si="7"/>
        <v>36</v>
      </c>
    </row>
    <row r="199" spans="1:9" x14ac:dyDescent="0.25">
      <c r="A199" s="2" t="s">
        <v>43</v>
      </c>
      <c r="B199" s="2" t="s">
        <v>7</v>
      </c>
      <c r="C199" s="2" t="s">
        <v>44</v>
      </c>
      <c r="D199" s="3">
        <v>44776</v>
      </c>
      <c r="E199" s="4">
        <v>7238</v>
      </c>
      <c r="F199" s="2">
        <v>265</v>
      </c>
      <c r="G199">
        <v>8</v>
      </c>
      <c r="H199">
        <f t="shared" si="6"/>
        <v>3</v>
      </c>
      <c r="I199">
        <f t="shared" si="7"/>
        <v>40</v>
      </c>
    </row>
    <row r="200" spans="1:9" x14ac:dyDescent="0.25">
      <c r="A200" s="2" t="s">
        <v>25</v>
      </c>
      <c r="B200" s="2" t="s">
        <v>10</v>
      </c>
      <c r="C200" s="2" t="s">
        <v>56</v>
      </c>
      <c r="D200" s="3">
        <v>44791</v>
      </c>
      <c r="E200" s="4">
        <v>6454</v>
      </c>
      <c r="F200" s="2">
        <v>141</v>
      </c>
      <c r="G200">
        <v>8</v>
      </c>
      <c r="H200">
        <f t="shared" si="6"/>
        <v>3</v>
      </c>
      <c r="I200">
        <f t="shared" si="7"/>
        <v>35</v>
      </c>
    </row>
    <row r="201" spans="1:9" x14ac:dyDescent="0.25">
      <c r="A201" s="2" t="s">
        <v>9</v>
      </c>
      <c r="B201" s="2" t="s">
        <v>21</v>
      </c>
      <c r="C201" s="2" t="s">
        <v>16</v>
      </c>
      <c r="D201" s="3">
        <v>44726</v>
      </c>
      <c r="E201" s="4">
        <v>3115</v>
      </c>
      <c r="F201" s="2">
        <v>42</v>
      </c>
      <c r="G201">
        <v>6</v>
      </c>
      <c r="H201">
        <f t="shared" si="6"/>
        <v>2</v>
      </c>
      <c r="I201">
        <f t="shared" si="7"/>
        <v>37</v>
      </c>
    </row>
    <row r="202" spans="1:9" x14ac:dyDescent="0.25">
      <c r="A202" s="2" t="s">
        <v>34</v>
      </c>
      <c r="B202" s="2" t="s">
        <v>7</v>
      </c>
      <c r="C202" s="2" t="s">
        <v>44</v>
      </c>
      <c r="D202" s="3">
        <v>44742</v>
      </c>
      <c r="E202" s="4">
        <v>6475</v>
      </c>
      <c r="F202" s="2">
        <v>76</v>
      </c>
      <c r="G202">
        <v>6</v>
      </c>
      <c r="H202">
        <f t="shared" si="6"/>
        <v>2</v>
      </c>
      <c r="I202">
        <f t="shared" si="7"/>
        <v>45</v>
      </c>
    </row>
    <row r="203" spans="1:9" x14ac:dyDescent="0.25">
      <c r="A203" s="2" t="s">
        <v>50</v>
      </c>
      <c r="B203" s="2" t="s">
        <v>21</v>
      </c>
      <c r="C203" s="2" t="s">
        <v>8</v>
      </c>
      <c r="D203" s="3">
        <v>44725</v>
      </c>
      <c r="E203" s="4">
        <v>1162</v>
      </c>
      <c r="F203" s="2">
        <v>190</v>
      </c>
      <c r="G203">
        <v>6</v>
      </c>
      <c r="H203">
        <f t="shared" si="6"/>
        <v>2</v>
      </c>
      <c r="I203">
        <f t="shared" si="7"/>
        <v>26</v>
      </c>
    </row>
    <row r="204" spans="1:9" x14ac:dyDescent="0.25">
      <c r="A204" s="2" t="s">
        <v>55</v>
      </c>
      <c r="B204" s="2" t="s">
        <v>7</v>
      </c>
      <c r="C204" s="2" t="s">
        <v>27</v>
      </c>
      <c r="D204" s="3">
        <v>44678</v>
      </c>
      <c r="E204" s="4">
        <v>14238</v>
      </c>
      <c r="F204" s="2">
        <v>54</v>
      </c>
      <c r="G204">
        <v>4</v>
      </c>
      <c r="H204">
        <f t="shared" si="6"/>
        <v>2</v>
      </c>
      <c r="I204">
        <f t="shared" si="7"/>
        <v>43</v>
      </c>
    </row>
    <row r="205" spans="1:9" x14ac:dyDescent="0.25">
      <c r="A205" s="2" t="s">
        <v>14</v>
      </c>
      <c r="B205" s="2" t="s">
        <v>15</v>
      </c>
      <c r="C205" s="2" t="s">
        <v>44</v>
      </c>
      <c r="D205" s="3">
        <v>44769</v>
      </c>
      <c r="E205" s="4">
        <v>3472</v>
      </c>
      <c r="F205" s="2">
        <v>32</v>
      </c>
      <c r="G205">
        <v>7</v>
      </c>
      <c r="H205">
        <f t="shared" si="6"/>
        <v>3</v>
      </c>
      <c r="I205">
        <f t="shared" si="7"/>
        <v>34</v>
      </c>
    </row>
    <row r="206" spans="1:9" x14ac:dyDescent="0.25">
      <c r="A206" s="2" t="s">
        <v>28</v>
      </c>
      <c r="B206" s="2" t="s">
        <v>29</v>
      </c>
      <c r="C206" s="2" t="s">
        <v>11</v>
      </c>
      <c r="D206" s="3">
        <v>44671</v>
      </c>
      <c r="E206" s="4">
        <v>1428</v>
      </c>
      <c r="F206" s="2">
        <v>424</v>
      </c>
      <c r="G206">
        <v>4</v>
      </c>
      <c r="H206">
        <f t="shared" si="6"/>
        <v>2</v>
      </c>
      <c r="I206">
        <f t="shared" si="7"/>
        <v>37</v>
      </c>
    </row>
    <row r="207" spans="1:9" x14ac:dyDescent="0.25">
      <c r="A207" s="2" t="s">
        <v>24</v>
      </c>
      <c r="B207" s="2" t="s">
        <v>10</v>
      </c>
      <c r="C207" s="2" t="s">
        <v>39</v>
      </c>
      <c r="D207" s="3">
        <v>44565</v>
      </c>
      <c r="E207" s="4">
        <v>8064</v>
      </c>
      <c r="F207" s="2">
        <v>134</v>
      </c>
      <c r="G207">
        <v>1</v>
      </c>
      <c r="H207">
        <f t="shared" si="6"/>
        <v>1</v>
      </c>
      <c r="I207">
        <f t="shared" si="7"/>
        <v>29</v>
      </c>
    </row>
    <row r="208" spans="1:9" x14ac:dyDescent="0.25">
      <c r="A208" s="2" t="s">
        <v>55</v>
      </c>
      <c r="B208" s="2" t="s">
        <v>15</v>
      </c>
      <c r="C208" s="2" t="s">
        <v>8</v>
      </c>
      <c r="D208" s="3">
        <v>44613</v>
      </c>
      <c r="E208" s="4">
        <v>9660</v>
      </c>
      <c r="F208" s="2">
        <v>92</v>
      </c>
      <c r="G208">
        <v>2</v>
      </c>
      <c r="H208">
        <f t="shared" si="6"/>
        <v>1</v>
      </c>
      <c r="I208">
        <f t="shared" si="7"/>
        <v>42</v>
      </c>
    </row>
    <row r="209" spans="1:9" x14ac:dyDescent="0.25">
      <c r="A209" s="2" t="s">
        <v>31</v>
      </c>
      <c r="B209" s="2" t="s">
        <v>15</v>
      </c>
      <c r="C209" s="2" t="s">
        <v>44</v>
      </c>
      <c r="D209" s="3">
        <v>44566</v>
      </c>
      <c r="E209" s="4">
        <v>7357</v>
      </c>
      <c r="F209" s="2">
        <v>48</v>
      </c>
      <c r="G209">
        <v>1</v>
      </c>
      <c r="H209">
        <f t="shared" si="6"/>
        <v>1</v>
      </c>
      <c r="I209">
        <f t="shared" si="7"/>
        <v>34</v>
      </c>
    </row>
    <row r="210" spans="1:9" x14ac:dyDescent="0.25">
      <c r="A210" s="2" t="s">
        <v>34</v>
      </c>
      <c r="B210" s="2" t="s">
        <v>10</v>
      </c>
      <c r="C210" s="2" t="s">
        <v>32</v>
      </c>
      <c r="D210" s="3">
        <v>44757</v>
      </c>
      <c r="E210" s="4">
        <v>6055</v>
      </c>
      <c r="F210" s="2">
        <v>46</v>
      </c>
      <c r="G210">
        <v>7</v>
      </c>
      <c r="H210">
        <f t="shared" si="6"/>
        <v>3</v>
      </c>
      <c r="I210">
        <f t="shared" si="7"/>
        <v>44</v>
      </c>
    </row>
    <row r="211" spans="1:9" x14ac:dyDescent="0.25">
      <c r="A211" s="2" t="s">
        <v>23</v>
      </c>
      <c r="B211" s="2" t="s">
        <v>15</v>
      </c>
      <c r="C211" s="2" t="s">
        <v>52</v>
      </c>
      <c r="D211" s="3">
        <v>44706</v>
      </c>
      <c r="E211" s="4">
        <v>5124</v>
      </c>
      <c r="F211" s="2">
        <v>62</v>
      </c>
      <c r="G211">
        <v>5</v>
      </c>
      <c r="H211">
        <f t="shared" si="6"/>
        <v>2</v>
      </c>
      <c r="I211">
        <f t="shared" si="7"/>
        <v>44</v>
      </c>
    </row>
    <row r="212" spans="1:9" x14ac:dyDescent="0.25">
      <c r="A212" s="2" t="s">
        <v>31</v>
      </c>
      <c r="B212" s="2" t="s">
        <v>29</v>
      </c>
      <c r="C212" s="2" t="s">
        <v>30</v>
      </c>
      <c r="D212" s="3">
        <v>44671</v>
      </c>
      <c r="E212" s="4">
        <v>3479</v>
      </c>
      <c r="F212" s="2">
        <v>358</v>
      </c>
      <c r="G212">
        <v>4</v>
      </c>
      <c r="H212">
        <f t="shared" si="6"/>
        <v>2</v>
      </c>
      <c r="I212">
        <f t="shared" si="7"/>
        <v>33</v>
      </c>
    </row>
    <row r="213" spans="1:9" x14ac:dyDescent="0.25">
      <c r="A213" s="2" t="s">
        <v>12</v>
      </c>
      <c r="B213" s="2" t="s">
        <v>26</v>
      </c>
      <c r="C213" s="2" t="s">
        <v>18</v>
      </c>
      <c r="D213" s="3">
        <v>44714</v>
      </c>
      <c r="E213" s="4">
        <v>784</v>
      </c>
      <c r="F213" s="2">
        <v>249</v>
      </c>
      <c r="G213">
        <v>6</v>
      </c>
      <c r="H213">
        <f t="shared" si="6"/>
        <v>2</v>
      </c>
      <c r="I213">
        <f t="shared" si="7"/>
        <v>38</v>
      </c>
    </row>
    <row r="214" spans="1:9" x14ac:dyDescent="0.25">
      <c r="A214" s="2" t="s">
        <v>33</v>
      </c>
      <c r="B214" s="2" t="s">
        <v>7</v>
      </c>
      <c r="C214" s="2" t="s">
        <v>16</v>
      </c>
      <c r="D214" s="3">
        <v>44694</v>
      </c>
      <c r="E214" s="4">
        <v>18991</v>
      </c>
      <c r="F214" s="2">
        <v>88</v>
      </c>
      <c r="G214">
        <v>5</v>
      </c>
      <c r="H214">
        <f t="shared" si="6"/>
        <v>2</v>
      </c>
      <c r="I214">
        <f t="shared" si="7"/>
        <v>32</v>
      </c>
    </row>
    <row r="215" spans="1:9" x14ac:dyDescent="0.25">
      <c r="A215" s="2" t="s">
        <v>34</v>
      </c>
      <c r="B215" s="2" t="s">
        <v>21</v>
      </c>
      <c r="C215" s="2" t="s">
        <v>56</v>
      </c>
      <c r="D215" s="3">
        <v>44776</v>
      </c>
      <c r="E215" s="4">
        <v>1372</v>
      </c>
      <c r="F215" s="2">
        <v>144</v>
      </c>
      <c r="G215">
        <v>8</v>
      </c>
      <c r="H215">
        <f t="shared" si="6"/>
        <v>3</v>
      </c>
      <c r="I215">
        <f t="shared" si="7"/>
        <v>43</v>
      </c>
    </row>
    <row r="216" spans="1:9" x14ac:dyDescent="0.25">
      <c r="A216" s="2" t="s">
        <v>34</v>
      </c>
      <c r="B216" s="2" t="s">
        <v>15</v>
      </c>
      <c r="C216" s="2" t="s">
        <v>37</v>
      </c>
      <c r="D216" s="3">
        <v>44706</v>
      </c>
      <c r="E216" s="4">
        <v>735</v>
      </c>
      <c r="F216" s="2">
        <v>390</v>
      </c>
      <c r="G216">
        <v>5</v>
      </c>
      <c r="H216">
        <f t="shared" si="6"/>
        <v>2</v>
      </c>
      <c r="I216">
        <f t="shared" si="7"/>
        <v>42</v>
      </c>
    </row>
    <row r="217" spans="1:9" x14ac:dyDescent="0.25">
      <c r="A217" s="2" t="s">
        <v>9</v>
      </c>
      <c r="B217" s="2" t="s">
        <v>7</v>
      </c>
      <c r="C217" s="2" t="s">
        <v>51</v>
      </c>
      <c r="D217" s="3">
        <v>44636</v>
      </c>
      <c r="E217" s="4">
        <v>6538</v>
      </c>
      <c r="F217" s="2">
        <v>79</v>
      </c>
      <c r="G217">
        <v>3</v>
      </c>
      <c r="H217">
        <f t="shared" si="6"/>
        <v>1</v>
      </c>
      <c r="I217">
        <f t="shared" si="7"/>
        <v>36</v>
      </c>
    </row>
    <row r="218" spans="1:9" x14ac:dyDescent="0.25">
      <c r="A218" s="2" t="s">
        <v>14</v>
      </c>
      <c r="B218" s="2" t="s">
        <v>15</v>
      </c>
      <c r="C218" s="2" t="s">
        <v>27</v>
      </c>
      <c r="D218" s="3">
        <v>44746</v>
      </c>
      <c r="E218" s="4">
        <v>3199</v>
      </c>
      <c r="F218" s="2">
        <v>122</v>
      </c>
      <c r="G218">
        <v>7</v>
      </c>
      <c r="H218">
        <f t="shared" si="6"/>
        <v>3</v>
      </c>
      <c r="I218">
        <f t="shared" si="7"/>
        <v>33</v>
      </c>
    </row>
    <row r="219" spans="1:9" x14ac:dyDescent="0.25">
      <c r="A219" s="2" t="s">
        <v>6</v>
      </c>
      <c r="B219" s="2" t="s">
        <v>10</v>
      </c>
      <c r="C219" s="2" t="s">
        <v>22</v>
      </c>
      <c r="D219" s="3">
        <v>44747</v>
      </c>
      <c r="E219" s="4">
        <v>3472</v>
      </c>
      <c r="F219" s="2">
        <v>135</v>
      </c>
      <c r="G219">
        <v>7</v>
      </c>
      <c r="H219">
        <f t="shared" si="6"/>
        <v>3</v>
      </c>
      <c r="I219">
        <f t="shared" si="7"/>
        <v>33</v>
      </c>
    </row>
    <row r="220" spans="1:9" x14ac:dyDescent="0.25">
      <c r="A220" s="2" t="s">
        <v>53</v>
      </c>
      <c r="B220" s="2" t="s">
        <v>26</v>
      </c>
      <c r="C220" s="2" t="s">
        <v>20</v>
      </c>
      <c r="D220" s="3">
        <v>44635</v>
      </c>
      <c r="E220" s="4">
        <v>4571</v>
      </c>
      <c r="F220" s="2">
        <v>430</v>
      </c>
      <c r="G220">
        <v>3</v>
      </c>
      <c r="H220">
        <f t="shared" si="6"/>
        <v>1</v>
      </c>
      <c r="I220">
        <f t="shared" si="7"/>
        <v>40</v>
      </c>
    </row>
    <row r="221" spans="1:9" x14ac:dyDescent="0.25">
      <c r="A221" s="2" t="s">
        <v>25</v>
      </c>
      <c r="B221" s="2" t="s">
        <v>7</v>
      </c>
      <c r="C221" s="2" t="s">
        <v>51</v>
      </c>
      <c r="D221" s="3">
        <v>44795</v>
      </c>
      <c r="E221" s="4">
        <v>5481</v>
      </c>
      <c r="F221" s="2">
        <v>69</v>
      </c>
      <c r="G221">
        <v>8</v>
      </c>
      <c r="H221">
        <f t="shared" si="6"/>
        <v>3</v>
      </c>
      <c r="I221">
        <f t="shared" si="7"/>
        <v>34</v>
      </c>
    </row>
    <row r="222" spans="1:9" x14ac:dyDescent="0.25">
      <c r="A222" s="2" t="s">
        <v>55</v>
      </c>
      <c r="B222" s="2" t="s">
        <v>15</v>
      </c>
      <c r="C222" s="2" t="s">
        <v>58</v>
      </c>
      <c r="D222" s="3">
        <v>44573</v>
      </c>
      <c r="E222" s="4">
        <v>3136</v>
      </c>
      <c r="F222" s="2">
        <v>125</v>
      </c>
      <c r="G222">
        <v>1</v>
      </c>
      <c r="H222">
        <f t="shared" si="6"/>
        <v>1</v>
      </c>
      <c r="I222">
        <f t="shared" si="7"/>
        <v>41</v>
      </c>
    </row>
    <row r="223" spans="1:9" x14ac:dyDescent="0.25">
      <c r="A223" s="2" t="s">
        <v>33</v>
      </c>
      <c r="B223" s="2" t="s">
        <v>7</v>
      </c>
      <c r="C223" s="2" t="s">
        <v>56</v>
      </c>
      <c r="D223" s="3">
        <v>44722</v>
      </c>
      <c r="E223" s="4">
        <v>252</v>
      </c>
      <c r="F223" s="2">
        <v>154</v>
      </c>
      <c r="G223">
        <v>6</v>
      </c>
      <c r="H223">
        <f t="shared" si="6"/>
        <v>2</v>
      </c>
      <c r="I223">
        <f t="shared" si="7"/>
        <v>31</v>
      </c>
    </row>
    <row r="224" spans="1:9" x14ac:dyDescent="0.25">
      <c r="A224" s="2" t="s">
        <v>41</v>
      </c>
      <c r="B224" s="2" t="s">
        <v>15</v>
      </c>
      <c r="C224" s="2" t="s">
        <v>13</v>
      </c>
      <c r="D224" s="3">
        <v>44645</v>
      </c>
      <c r="E224" s="4">
        <v>5460</v>
      </c>
      <c r="F224" s="2">
        <v>286</v>
      </c>
      <c r="G224">
        <v>3</v>
      </c>
      <c r="H224">
        <f t="shared" si="6"/>
        <v>1</v>
      </c>
      <c r="I224">
        <f t="shared" si="7"/>
        <v>39</v>
      </c>
    </row>
    <row r="225" spans="1:9" x14ac:dyDescent="0.25">
      <c r="A225" s="2" t="s">
        <v>24</v>
      </c>
      <c r="B225" s="2" t="s">
        <v>10</v>
      </c>
      <c r="C225" s="2" t="s">
        <v>47</v>
      </c>
      <c r="D225" s="3">
        <v>44769</v>
      </c>
      <c r="E225" s="4">
        <v>3395</v>
      </c>
      <c r="F225" s="2">
        <v>99</v>
      </c>
      <c r="G225">
        <v>7</v>
      </c>
      <c r="H225">
        <f t="shared" si="6"/>
        <v>3</v>
      </c>
      <c r="I225">
        <f t="shared" si="7"/>
        <v>28</v>
      </c>
    </row>
    <row r="226" spans="1:9" x14ac:dyDescent="0.25">
      <c r="A226" s="2" t="s">
        <v>40</v>
      </c>
      <c r="B226" s="2" t="s">
        <v>7</v>
      </c>
      <c r="C226" s="2" t="s">
        <v>57</v>
      </c>
      <c r="D226" s="3">
        <v>44666</v>
      </c>
      <c r="E226" s="4">
        <v>14938</v>
      </c>
      <c r="F226" s="2">
        <v>433</v>
      </c>
      <c r="G226">
        <v>4</v>
      </c>
      <c r="H226">
        <f t="shared" si="6"/>
        <v>2</v>
      </c>
      <c r="I226">
        <f t="shared" si="7"/>
        <v>31</v>
      </c>
    </row>
    <row r="227" spans="1:9" x14ac:dyDescent="0.25">
      <c r="A227" s="2" t="s">
        <v>36</v>
      </c>
      <c r="B227" s="2" t="s">
        <v>10</v>
      </c>
      <c r="C227" s="2" t="s">
        <v>27</v>
      </c>
      <c r="D227" s="3">
        <v>44739</v>
      </c>
      <c r="E227" s="4">
        <v>4053</v>
      </c>
      <c r="F227" s="2">
        <v>19</v>
      </c>
      <c r="G227">
        <v>6</v>
      </c>
      <c r="H227">
        <f t="shared" si="6"/>
        <v>2</v>
      </c>
      <c r="I227">
        <f t="shared" si="7"/>
        <v>32</v>
      </c>
    </row>
    <row r="228" spans="1:9" x14ac:dyDescent="0.25">
      <c r="A228" s="2" t="s">
        <v>6</v>
      </c>
      <c r="B228" s="2" t="s">
        <v>7</v>
      </c>
      <c r="C228" s="2" t="s">
        <v>58</v>
      </c>
      <c r="D228" s="3">
        <v>44665</v>
      </c>
      <c r="E228" s="4">
        <v>5565</v>
      </c>
      <c r="F228" s="2">
        <v>258</v>
      </c>
      <c r="G228">
        <v>4</v>
      </c>
      <c r="H228">
        <f t="shared" si="6"/>
        <v>2</v>
      </c>
      <c r="I228">
        <f t="shared" si="7"/>
        <v>32</v>
      </c>
    </row>
    <row r="229" spans="1:9" x14ac:dyDescent="0.25">
      <c r="A229" s="2" t="s">
        <v>40</v>
      </c>
      <c r="B229" s="2" t="s">
        <v>15</v>
      </c>
      <c r="C229" s="2" t="s">
        <v>45</v>
      </c>
      <c r="D229" s="3">
        <v>44635</v>
      </c>
      <c r="E229" s="4">
        <v>7161</v>
      </c>
      <c r="F229" s="2">
        <v>92</v>
      </c>
      <c r="G229">
        <v>3</v>
      </c>
      <c r="H229">
        <f t="shared" si="6"/>
        <v>1</v>
      </c>
      <c r="I229">
        <f t="shared" si="7"/>
        <v>30</v>
      </c>
    </row>
    <row r="230" spans="1:9" x14ac:dyDescent="0.25">
      <c r="A230" s="2" t="s">
        <v>53</v>
      </c>
      <c r="B230" s="2" t="s">
        <v>26</v>
      </c>
      <c r="C230" s="2" t="s">
        <v>30</v>
      </c>
      <c r="D230" s="3">
        <v>44638</v>
      </c>
      <c r="E230" s="4">
        <v>8883</v>
      </c>
      <c r="F230" s="2">
        <v>200</v>
      </c>
      <c r="G230">
        <v>3</v>
      </c>
      <c r="H230">
        <f t="shared" si="6"/>
        <v>1</v>
      </c>
      <c r="I230">
        <f t="shared" si="7"/>
        <v>39</v>
      </c>
    </row>
    <row r="231" spans="1:9" x14ac:dyDescent="0.25">
      <c r="A231" s="2" t="s">
        <v>23</v>
      </c>
      <c r="B231" s="2" t="s">
        <v>10</v>
      </c>
      <c r="C231" s="2" t="s">
        <v>30</v>
      </c>
      <c r="D231" s="3">
        <v>44680</v>
      </c>
      <c r="E231" s="4">
        <v>1351</v>
      </c>
      <c r="F231" s="2">
        <v>61</v>
      </c>
      <c r="G231">
        <v>4</v>
      </c>
      <c r="H231">
        <f t="shared" si="6"/>
        <v>2</v>
      </c>
      <c r="I231">
        <f t="shared" si="7"/>
        <v>43</v>
      </c>
    </row>
    <row r="232" spans="1:9" x14ac:dyDescent="0.25">
      <c r="A232" s="2" t="s">
        <v>28</v>
      </c>
      <c r="B232" s="2" t="s">
        <v>21</v>
      </c>
      <c r="C232" s="2" t="s">
        <v>44</v>
      </c>
      <c r="D232" s="3">
        <v>44617</v>
      </c>
      <c r="E232" s="4">
        <v>3171</v>
      </c>
      <c r="F232" s="2">
        <v>246</v>
      </c>
      <c r="G232">
        <v>2</v>
      </c>
      <c r="H232">
        <f t="shared" si="6"/>
        <v>1</v>
      </c>
      <c r="I232">
        <f t="shared" si="7"/>
        <v>36</v>
      </c>
    </row>
    <row r="233" spans="1:9" x14ac:dyDescent="0.25">
      <c r="A233" s="2" t="s">
        <v>40</v>
      </c>
      <c r="B233" s="2" t="s">
        <v>26</v>
      </c>
      <c r="C233" s="2" t="s">
        <v>37</v>
      </c>
      <c r="D233" s="3">
        <v>44622</v>
      </c>
      <c r="E233" s="4">
        <v>854</v>
      </c>
      <c r="F233" s="2">
        <v>56</v>
      </c>
      <c r="G233">
        <v>3</v>
      </c>
      <c r="H233">
        <f t="shared" si="6"/>
        <v>1</v>
      </c>
      <c r="I233">
        <f t="shared" si="7"/>
        <v>29</v>
      </c>
    </row>
    <row r="234" spans="1:9" x14ac:dyDescent="0.25">
      <c r="A234" s="2" t="s">
        <v>9</v>
      </c>
      <c r="B234" s="2" t="s">
        <v>15</v>
      </c>
      <c r="C234" s="2" t="s">
        <v>37</v>
      </c>
      <c r="D234" s="3">
        <v>44732</v>
      </c>
      <c r="E234" s="4">
        <v>7910</v>
      </c>
      <c r="F234" s="2">
        <v>87</v>
      </c>
      <c r="G234">
        <v>6</v>
      </c>
      <c r="H234">
        <f t="shared" si="6"/>
        <v>2</v>
      </c>
      <c r="I234">
        <f t="shared" si="7"/>
        <v>35</v>
      </c>
    </row>
    <row r="235" spans="1:9" x14ac:dyDescent="0.25">
      <c r="A235" s="2" t="s">
        <v>34</v>
      </c>
      <c r="B235" s="2" t="s">
        <v>29</v>
      </c>
      <c r="C235" s="2" t="s">
        <v>44</v>
      </c>
      <c r="D235" s="3">
        <v>44757</v>
      </c>
      <c r="E235" s="4">
        <v>9275</v>
      </c>
      <c r="F235" s="2">
        <v>173</v>
      </c>
      <c r="G235">
        <v>7</v>
      </c>
      <c r="H235">
        <f t="shared" si="6"/>
        <v>3</v>
      </c>
      <c r="I235">
        <f t="shared" si="7"/>
        <v>41</v>
      </c>
    </row>
    <row r="236" spans="1:9" x14ac:dyDescent="0.25">
      <c r="A236" s="2" t="s">
        <v>54</v>
      </c>
      <c r="B236" s="2" t="s">
        <v>15</v>
      </c>
      <c r="C236" s="2" t="s">
        <v>22</v>
      </c>
      <c r="D236" s="3">
        <v>44693</v>
      </c>
      <c r="E236" s="4">
        <v>3108</v>
      </c>
      <c r="F236" s="2">
        <v>252</v>
      </c>
      <c r="G236">
        <v>5</v>
      </c>
      <c r="H236">
        <f t="shared" si="6"/>
        <v>2</v>
      </c>
      <c r="I236">
        <f t="shared" si="7"/>
        <v>31</v>
      </c>
    </row>
    <row r="237" spans="1:9" x14ac:dyDescent="0.25">
      <c r="A237" s="2" t="s">
        <v>28</v>
      </c>
      <c r="B237" s="2" t="s">
        <v>21</v>
      </c>
      <c r="C237" s="2" t="s">
        <v>35</v>
      </c>
      <c r="D237" s="3">
        <v>44743</v>
      </c>
      <c r="E237" s="4">
        <v>5075</v>
      </c>
      <c r="F237" s="2">
        <v>256</v>
      </c>
      <c r="G237">
        <v>7</v>
      </c>
      <c r="H237">
        <f t="shared" si="6"/>
        <v>3</v>
      </c>
      <c r="I237">
        <f t="shared" si="7"/>
        <v>35</v>
      </c>
    </row>
    <row r="238" spans="1:9" x14ac:dyDescent="0.25">
      <c r="A238" s="2" t="s">
        <v>40</v>
      </c>
      <c r="B238" s="2" t="s">
        <v>26</v>
      </c>
      <c r="C238" s="2" t="s">
        <v>11</v>
      </c>
      <c r="D238" s="3">
        <v>44781</v>
      </c>
      <c r="E238" s="4">
        <v>378</v>
      </c>
      <c r="F238" s="2">
        <v>54</v>
      </c>
      <c r="G238">
        <v>8</v>
      </c>
      <c r="H238">
        <f t="shared" si="6"/>
        <v>3</v>
      </c>
      <c r="I238">
        <f t="shared" si="7"/>
        <v>28</v>
      </c>
    </row>
    <row r="239" spans="1:9" x14ac:dyDescent="0.25">
      <c r="A239" s="2" t="s">
        <v>53</v>
      </c>
      <c r="B239" s="2" t="s">
        <v>15</v>
      </c>
      <c r="C239" s="2" t="s">
        <v>22</v>
      </c>
      <c r="D239" s="3">
        <v>44767</v>
      </c>
      <c r="E239" s="4">
        <v>7350</v>
      </c>
      <c r="F239" s="2">
        <v>6</v>
      </c>
      <c r="G239">
        <v>7</v>
      </c>
      <c r="H239">
        <f t="shared" si="6"/>
        <v>3</v>
      </c>
      <c r="I239">
        <f t="shared" si="7"/>
        <v>38</v>
      </c>
    </row>
    <row r="240" spans="1:9" x14ac:dyDescent="0.25">
      <c r="A240" s="2" t="s">
        <v>46</v>
      </c>
      <c r="B240" s="2" t="s">
        <v>7</v>
      </c>
      <c r="C240" s="2" t="s">
        <v>32</v>
      </c>
      <c r="D240" s="3">
        <v>44699</v>
      </c>
      <c r="E240" s="4">
        <v>3388</v>
      </c>
      <c r="F240" s="2">
        <v>55</v>
      </c>
      <c r="G240">
        <v>5</v>
      </c>
      <c r="H240">
        <f t="shared" si="6"/>
        <v>2</v>
      </c>
      <c r="I240">
        <f t="shared" si="7"/>
        <v>27</v>
      </c>
    </row>
    <row r="241" spans="1:9" x14ac:dyDescent="0.25">
      <c r="A241" s="2" t="s">
        <v>50</v>
      </c>
      <c r="B241" s="2" t="s">
        <v>10</v>
      </c>
      <c r="C241" s="2" t="s">
        <v>13</v>
      </c>
      <c r="D241" s="3">
        <v>44757</v>
      </c>
      <c r="E241" s="4">
        <v>11837</v>
      </c>
      <c r="F241" s="2">
        <v>277</v>
      </c>
      <c r="G241">
        <v>7</v>
      </c>
      <c r="H241">
        <f t="shared" si="6"/>
        <v>3</v>
      </c>
      <c r="I241">
        <f t="shared" si="7"/>
        <v>25</v>
      </c>
    </row>
    <row r="242" spans="1:9" x14ac:dyDescent="0.25">
      <c r="A242" s="2" t="s">
        <v>38</v>
      </c>
      <c r="B242" s="2" t="s">
        <v>10</v>
      </c>
      <c r="C242" s="2" t="s">
        <v>58</v>
      </c>
      <c r="D242" s="3">
        <v>44747</v>
      </c>
      <c r="E242" s="4">
        <v>2282</v>
      </c>
      <c r="F242" s="2">
        <v>44</v>
      </c>
      <c r="G242">
        <v>7</v>
      </c>
      <c r="H242">
        <f t="shared" si="6"/>
        <v>3</v>
      </c>
      <c r="I242">
        <f t="shared" si="7"/>
        <v>39</v>
      </c>
    </row>
    <row r="243" spans="1:9" x14ac:dyDescent="0.25">
      <c r="A243" s="2" t="s">
        <v>28</v>
      </c>
      <c r="B243" s="2" t="s">
        <v>26</v>
      </c>
      <c r="C243" s="2" t="s">
        <v>45</v>
      </c>
      <c r="D243" s="3">
        <v>44746</v>
      </c>
      <c r="E243" s="4">
        <v>5425</v>
      </c>
      <c r="F243" s="2">
        <v>96</v>
      </c>
      <c r="G243">
        <v>7</v>
      </c>
      <c r="H243">
        <f t="shared" si="6"/>
        <v>3</v>
      </c>
      <c r="I243">
        <f t="shared" si="7"/>
        <v>34</v>
      </c>
    </row>
    <row r="244" spans="1:9" x14ac:dyDescent="0.25">
      <c r="A244" s="2" t="s">
        <v>54</v>
      </c>
      <c r="B244" s="2" t="s">
        <v>7</v>
      </c>
      <c r="C244" s="2" t="s">
        <v>58</v>
      </c>
      <c r="D244" s="3">
        <v>44732</v>
      </c>
      <c r="E244" s="4">
        <v>1267</v>
      </c>
      <c r="F244" s="2">
        <v>216</v>
      </c>
      <c r="G244">
        <v>6</v>
      </c>
      <c r="H244">
        <f t="shared" si="6"/>
        <v>2</v>
      </c>
      <c r="I244">
        <f t="shared" si="7"/>
        <v>30</v>
      </c>
    </row>
    <row r="245" spans="1:9" x14ac:dyDescent="0.25">
      <c r="A245" s="2" t="s">
        <v>19</v>
      </c>
      <c r="B245" s="2" t="s">
        <v>15</v>
      </c>
      <c r="C245" s="2" t="s">
        <v>47</v>
      </c>
      <c r="D245" s="3">
        <v>44586</v>
      </c>
      <c r="E245" s="4">
        <v>3752</v>
      </c>
      <c r="F245" s="2">
        <v>424</v>
      </c>
      <c r="G245">
        <v>1</v>
      </c>
      <c r="H245">
        <f t="shared" si="6"/>
        <v>1</v>
      </c>
      <c r="I245">
        <f t="shared" si="7"/>
        <v>40</v>
      </c>
    </row>
    <row r="246" spans="1:9" x14ac:dyDescent="0.25">
      <c r="A246" s="2" t="s">
        <v>41</v>
      </c>
      <c r="B246" s="2" t="s">
        <v>21</v>
      </c>
      <c r="C246" s="2" t="s">
        <v>39</v>
      </c>
      <c r="D246" s="3">
        <v>44743</v>
      </c>
      <c r="E246" s="4">
        <v>7728</v>
      </c>
      <c r="F246" s="2">
        <v>37</v>
      </c>
      <c r="G246">
        <v>7</v>
      </c>
      <c r="H246">
        <f t="shared" si="6"/>
        <v>3</v>
      </c>
      <c r="I246">
        <f t="shared" si="7"/>
        <v>38</v>
      </c>
    </row>
    <row r="247" spans="1:9" x14ac:dyDescent="0.25">
      <c r="A247" s="2" t="s">
        <v>12</v>
      </c>
      <c r="B247" s="2" t="s">
        <v>26</v>
      </c>
      <c r="C247" s="2" t="s">
        <v>22</v>
      </c>
      <c r="D247" s="3">
        <v>44664</v>
      </c>
      <c r="E247" s="4">
        <v>2296</v>
      </c>
      <c r="F247" s="2">
        <v>59</v>
      </c>
      <c r="G247">
        <v>4</v>
      </c>
      <c r="H247">
        <f t="shared" si="6"/>
        <v>2</v>
      </c>
      <c r="I247">
        <f t="shared" si="7"/>
        <v>37</v>
      </c>
    </row>
    <row r="248" spans="1:9" x14ac:dyDescent="0.25">
      <c r="A248" s="2" t="s">
        <v>34</v>
      </c>
      <c r="B248" s="2" t="s">
        <v>7</v>
      </c>
      <c r="C248" s="2" t="s">
        <v>16</v>
      </c>
      <c r="D248" s="3">
        <v>44685</v>
      </c>
      <c r="E248" s="4">
        <v>4403</v>
      </c>
      <c r="F248" s="2">
        <v>76</v>
      </c>
      <c r="G248">
        <v>5</v>
      </c>
      <c r="H248">
        <f t="shared" si="6"/>
        <v>2</v>
      </c>
      <c r="I248">
        <f t="shared" si="7"/>
        <v>40</v>
      </c>
    </row>
    <row r="249" spans="1:9" x14ac:dyDescent="0.25">
      <c r="A249" s="2" t="s">
        <v>34</v>
      </c>
      <c r="B249" s="2" t="s">
        <v>15</v>
      </c>
      <c r="C249" s="2" t="s">
        <v>56</v>
      </c>
      <c r="D249" s="3">
        <v>44777</v>
      </c>
      <c r="E249" s="4">
        <v>3192</v>
      </c>
      <c r="F249" s="2">
        <v>109</v>
      </c>
      <c r="G249">
        <v>8</v>
      </c>
      <c r="H249">
        <f t="shared" si="6"/>
        <v>3</v>
      </c>
      <c r="I249">
        <f t="shared" si="7"/>
        <v>39</v>
      </c>
    </row>
    <row r="250" spans="1:9" x14ac:dyDescent="0.25">
      <c r="A250" s="2" t="s">
        <v>34</v>
      </c>
      <c r="B250" s="2" t="s">
        <v>10</v>
      </c>
      <c r="C250" s="2" t="s">
        <v>58</v>
      </c>
      <c r="D250" s="3">
        <v>44713</v>
      </c>
      <c r="E250" s="4">
        <v>448</v>
      </c>
      <c r="F250" s="2">
        <v>146</v>
      </c>
      <c r="G250">
        <v>6</v>
      </c>
      <c r="H250">
        <f t="shared" si="6"/>
        <v>2</v>
      </c>
      <c r="I250">
        <f t="shared" si="7"/>
        <v>38</v>
      </c>
    </row>
    <row r="251" spans="1:9" x14ac:dyDescent="0.25">
      <c r="A251" s="2" t="s">
        <v>6</v>
      </c>
      <c r="B251" s="2" t="s">
        <v>7</v>
      </c>
      <c r="C251" s="2" t="s">
        <v>52</v>
      </c>
      <c r="D251" s="3">
        <v>44673</v>
      </c>
      <c r="E251" s="4">
        <v>4270</v>
      </c>
      <c r="F251" s="2">
        <v>185</v>
      </c>
      <c r="G251">
        <v>4</v>
      </c>
      <c r="H251">
        <f t="shared" si="6"/>
        <v>2</v>
      </c>
      <c r="I251">
        <f t="shared" si="7"/>
        <v>31</v>
      </c>
    </row>
    <row r="252" spans="1:9" x14ac:dyDescent="0.25">
      <c r="A252" s="2" t="s">
        <v>41</v>
      </c>
      <c r="B252" s="2" t="s">
        <v>26</v>
      </c>
      <c r="C252" s="2" t="s">
        <v>22</v>
      </c>
      <c r="D252" s="3">
        <v>44776</v>
      </c>
      <c r="E252" s="4">
        <v>70</v>
      </c>
      <c r="F252" s="2">
        <v>27</v>
      </c>
      <c r="G252">
        <v>8</v>
      </c>
      <c r="H252">
        <f t="shared" si="6"/>
        <v>3</v>
      </c>
      <c r="I252">
        <f t="shared" si="7"/>
        <v>37</v>
      </c>
    </row>
    <row r="253" spans="1:9" x14ac:dyDescent="0.25">
      <c r="A253" s="2" t="s">
        <v>55</v>
      </c>
      <c r="B253" s="2" t="s">
        <v>26</v>
      </c>
      <c r="C253" s="2" t="s">
        <v>27</v>
      </c>
      <c r="D253" s="3">
        <v>44722</v>
      </c>
      <c r="E253" s="4">
        <v>1743</v>
      </c>
      <c r="F253" s="2">
        <v>69</v>
      </c>
      <c r="G253">
        <v>6</v>
      </c>
      <c r="H253">
        <f t="shared" si="6"/>
        <v>2</v>
      </c>
      <c r="I253">
        <f t="shared" si="7"/>
        <v>40</v>
      </c>
    </row>
    <row r="254" spans="1:9" x14ac:dyDescent="0.25">
      <c r="A254" s="2" t="s">
        <v>19</v>
      </c>
      <c r="B254" s="2" t="s">
        <v>7</v>
      </c>
      <c r="C254" s="2" t="s">
        <v>45</v>
      </c>
      <c r="D254" s="3">
        <v>44739</v>
      </c>
      <c r="E254" s="4">
        <v>6762</v>
      </c>
      <c r="F254" s="2">
        <v>46</v>
      </c>
      <c r="G254">
        <v>6</v>
      </c>
      <c r="H254">
        <f t="shared" si="6"/>
        <v>2</v>
      </c>
      <c r="I254">
        <f t="shared" si="7"/>
        <v>39</v>
      </c>
    </row>
    <row r="255" spans="1:9" x14ac:dyDescent="0.25">
      <c r="A255" s="2" t="s">
        <v>33</v>
      </c>
      <c r="B255" s="2" t="s">
        <v>15</v>
      </c>
      <c r="C255" s="2" t="s">
        <v>16</v>
      </c>
      <c r="D255" s="3">
        <v>44564</v>
      </c>
      <c r="E255" s="4">
        <v>3745</v>
      </c>
      <c r="F255" s="2">
        <v>170</v>
      </c>
      <c r="G255">
        <v>1</v>
      </c>
      <c r="H255">
        <f t="shared" si="6"/>
        <v>1</v>
      </c>
      <c r="I255">
        <f t="shared" si="7"/>
        <v>30</v>
      </c>
    </row>
    <row r="256" spans="1:9" x14ac:dyDescent="0.25">
      <c r="A256" s="2" t="s">
        <v>33</v>
      </c>
      <c r="B256" s="2" t="s">
        <v>10</v>
      </c>
      <c r="C256" s="2" t="s">
        <v>20</v>
      </c>
      <c r="D256" s="3">
        <v>44753</v>
      </c>
      <c r="E256" s="4">
        <v>2639</v>
      </c>
      <c r="F256" s="2">
        <v>179</v>
      </c>
      <c r="G256">
        <v>7</v>
      </c>
      <c r="H256">
        <f t="shared" si="6"/>
        <v>3</v>
      </c>
      <c r="I256">
        <f t="shared" si="7"/>
        <v>29</v>
      </c>
    </row>
    <row r="257" spans="1:9" x14ac:dyDescent="0.25">
      <c r="A257" s="2" t="s">
        <v>55</v>
      </c>
      <c r="B257" s="2" t="s">
        <v>21</v>
      </c>
      <c r="C257" s="2" t="s">
        <v>37</v>
      </c>
      <c r="D257" s="3">
        <v>44790</v>
      </c>
      <c r="E257" s="4">
        <v>4389</v>
      </c>
      <c r="F257" s="2">
        <v>126</v>
      </c>
      <c r="G257">
        <v>8</v>
      </c>
      <c r="H257">
        <f t="shared" si="6"/>
        <v>3</v>
      </c>
      <c r="I257">
        <f t="shared" si="7"/>
        <v>39</v>
      </c>
    </row>
    <row r="258" spans="1:9" x14ac:dyDescent="0.25">
      <c r="A258" s="2" t="s">
        <v>24</v>
      </c>
      <c r="B258" s="2" t="s">
        <v>26</v>
      </c>
      <c r="C258" s="2" t="s">
        <v>42</v>
      </c>
      <c r="D258" s="3">
        <v>44579</v>
      </c>
      <c r="E258" s="4">
        <v>2604</v>
      </c>
      <c r="F258" s="2">
        <v>65</v>
      </c>
      <c r="G258">
        <v>1</v>
      </c>
      <c r="H258">
        <f t="shared" si="6"/>
        <v>1</v>
      </c>
      <c r="I258">
        <f t="shared" si="7"/>
        <v>27</v>
      </c>
    </row>
    <row r="259" spans="1:9" x14ac:dyDescent="0.25">
      <c r="A259" s="2" t="s">
        <v>55</v>
      </c>
      <c r="B259" s="2" t="s">
        <v>10</v>
      </c>
      <c r="C259" s="2" t="s">
        <v>35</v>
      </c>
      <c r="D259" s="3">
        <v>44628</v>
      </c>
      <c r="E259" s="4">
        <v>16569</v>
      </c>
      <c r="F259" s="2">
        <v>99</v>
      </c>
      <c r="G259">
        <v>3</v>
      </c>
      <c r="H259">
        <f t="shared" ref="H259:H322" si="8">ROUNDUP(MONTH(D259)/3, 0)</f>
        <v>1</v>
      </c>
      <c r="I259">
        <f t="shared" ref="I259:I322" si="9">COUNTIF(A259:A1352,A259)</f>
        <v>38</v>
      </c>
    </row>
    <row r="260" spans="1:9" x14ac:dyDescent="0.25">
      <c r="A260" s="2" t="s">
        <v>28</v>
      </c>
      <c r="B260" s="2" t="s">
        <v>15</v>
      </c>
      <c r="C260" s="2" t="s">
        <v>27</v>
      </c>
      <c r="D260" s="3">
        <v>44627</v>
      </c>
      <c r="E260" s="4">
        <v>14658</v>
      </c>
      <c r="F260" s="2">
        <v>275</v>
      </c>
      <c r="G260">
        <v>3</v>
      </c>
      <c r="H260">
        <f t="shared" si="8"/>
        <v>1</v>
      </c>
      <c r="I260">
        <f t="shared" si="9"/>
        <v>33</v>
      </c>
    </row>
    <row r="261" spans="1:9" x14ac:dyDescent="0.25">
      <c r="A261" s="2" t="s">
        <v>40</v>
      </c>
      <c r="B261" s="2" t="s">
        <v>10</v>
      </c>
      <c r="C261" s="2" t="s">
        <v>58</v>
      </c>
      <c r="D261" s="3">
        <v>44690</v>
      </c>
      <c r="E261" s="4">
        <v>6454</v>
      </c>
      <c r="F261" s="2">
        <v>157</v>
      </c>
      <c r="G261">
        <v>5</v>
      </c>
      <c r="H261">
        <f t="shared" si="8"/>
        <v>2</v>
      </c>
      <c r="I261">
        <f t="shared" si="9"/>
        <v>27</v>
      </c>
    </row>
    <row r="262" spans="1:9" x14ac:dyDescent="0.25">
      <c r="A262" s="2" t="s">
        <v>25</v>
      </c>
      <c r="B262" s="2" t="s">
        <v>21</v>
      </c>
      <c r="C262" s="2" t="s">
        <v>11</v>
      </c>
      <c r="D262" s="3">
        <v>44704</v>
      </c>
      <c r="E262" s="4">
        <v>2100</v>
      </c>
      <c r="F262" s="2">
        <v>157</v>
      </c>
      <c r="G262">
        <v>5</v>
      </c>
      <c r="H262">
        <f t="shared" si="8"/>
        <v>2</v>
      </c>
      <c r="I262">
        <f t="shared" si="9"/>
        <v>33</v>
      </c>
    </row>
    <row r="263" spans="1:9" x14ac:dyDescent="0.25">
      <c r="A263" s="2" t="s">
        <v>53</v>
      </c>
      <c r="B263" s="2" t="s">
        <v>7</v>
      </c>
      <c r="C263" s="2" t="s">
        <v>57</v>
      </c>
      <c r="D263" s="3">
        <v>44666</v>
      </c>
      <c r="E263" s="4">
        <v>161</v>
      </c>
      <c r="F263" s="2">
        <v>145</v>
      </c>
      <c r="G263">
        <v>4</v>
      </c>
      <c r="H263">
        <f t="shared" si="8"/>
        <v>2</v>
      </c>
      <c r="I263">
        <f t="shared" si="9"/>
        <v>37</v>
      </c>
    </row>
    <row r="264" spans="1:9" x14ac:dyDescent="0.25">
      <c r="A264" s="2" t="s">
        <v>12</v>
      </c>
      <c r="B264" s="2" t="s">
        <v>15</v>
      </c>
      <c r="C264" s="2" t="s">
        <v>32</v>
      </c>
      <c r="D264" s="3">
        <v>44769</v>
      </c>
      <c r="E264" s="4">
        <v>2807</v>
      </c>
      <c r="F264" s="2">
        <v>139</v>
      </c>
      <c r="G264">
        <v>7</v>
      </c>
      <c r="H264">
        <f t="shared" si="8"/>
        <v>3</v>
      </c>
      <c r="I264">
        <f t="shared" si="9"/>
        <v>36</v>
      </c>
    </row>
    <row r="265" spans="1:9" x14ac:dyDescent="0.25">
      <c r="A265" s="2" t="s">
        <v>33</v>
      </c>
      <c r="B265" s="2" t="s">
        <v>29</v>
      </c>
      <c r="C265" s="2" t="s">
        <v>52</v>
      </c>
      <c r="D265" s="3">
        <v>44795</v>
      </c>
      <c r="E265" s="4">
        <v>2639</v>
      </c>
      <c r="F265" s="2">
        <v>406</v>
      </c>
      <c r="G265">
        <v>8</v>
      </c>
      <c r="H265">
        <f t="shared" si="8"/>
        <v>3</v>
      </c>
      <c r="I265">
        <f t="shared" si="9"/>
        <v>28</v>
      </c>
    </row>
    <row r="266" spans="1:9" x14ac:dyDescent="0.25">
      <c r="A266" s="2" t="s">
        <v>55</v>
      </c>
      <c r="B266" s="2" t="s">
        <v>26</v>
      </c>
      <c r="C266" s="2" t="s">
        <v>58</v>
      </c>
      <c r="D266" s="3">
        <v>44692</v>
      </c>
      <c r="E266" s="4">
        <v>4571</v>
      </c>
      <c r="F266" s="2">
        <v>122</v>
      </c>
      <c r="G266">
        <v>5</v>
      </c>
      <c r="H266">
        <f t="shared" si="8"/>
        <v>2</v>
      </c>
      <c r="I266">
        <f t="shared" si="9"/>
        <v>37</v>
      </c>
    </row>
    <row r="267" spans="1:9" x14ac:dyDescent="0.25">
      <c r="A267" s="2" t="s">
        <v>53</v>
      </c>
      <c r="B267" s="2" t="s">
        <v>10</v>
      </c>
      <c r="C267" s="2" t="s">
        <v>35</v>
      </c>
      <c r="D267" s="3">
        <v>44587</v>
      </c>
      <c r="E267" s="4">
        <v>4781</v>
      </c>
      <c r="F267" s="2">
        <v>38</v>
      </c>
      <c r="G267">
        <v>1</v>
      </c>
      <c r="H267">
        <f t="shared" si="8"/>
        <v>1</v>
      </c>
      <c r="I267">
        <f t="shared" si="9"/>
        <v>36</v>
      </c>
    </row>
    <row r="268" spans="1:9" x14ac:dyDescent="0.25">
      <c r="A268" s="2" t="s">
        <v>25</v>
      </c>
      <c r="B268" s="2" t="s">
        <v>26</v>
      </c>
      <c r="C268" s="2" t="s">
        <v>22</v>
      </c>
      <c r="D268" s="3">
        <v>44665</v>
      </c>
      <c r="E268" s="4">
        <v>13034</v>
      </c>
      <c r="F268" s="2">
        <v>117</v>
      </c>
      <c r="G268">
        <v>4</v>
      </c>
      <c r="H268">
        <f t="shared" si="8"/>
        <v>2</v>
      </c>
      <c r="I268">
        <f t="shared" si="9"/>
        <v>32</v>
      </c>
    </row>
    <row r="269" spans="1:9" x14ac:dyDescent="0.25">
      <c r="A269" s="2" t="s">
        <v>43</v>
      </c>
      <c r="B269" s="2" t="s">
        <v>21</v>
      </c>
      <c r="C269" s="2" t="s">
        <v>8</v>
      </c>
      <c r="D269" s="3">
        <v>44656</v>
      </c>
      <c r="E269" s="4">
        <v>6454</v>
      </c>
      <c r="F269" s="2">
        <v>417</v>
      </c>
      <c r="G269">
        <v>4</v>
      </c>
      <c r="H269">
        <f t="shared" si="8"/>
        <v>2</v>
      </c>
      <c r="I269">
        <f t="shared" si="9"/>
        <v>39</v>
      </c>
    </row>
    <row r="270" spans="1:9" x14ac:dyDescent="0.25">
      <c r="A270" s="2" t="s">
        <v>33</v>
      </c>
      <c r="B270" s="2" t="s">
        <v>21</v>
      </c>
      <c r="C270" s="2" t="s">
        <v>16</v>
      </c>
      <c r="D270" s="3">
        <v>44726</v>
      </c>
      <c r="E270" s="4">
        <v>8484</v>
      </c>
      <c r="F270" s="2">
        <v>57</v>
      </c>
      <c r="G270">
        <v>6</v>
      </c>
      <c r="H270">
        <f t="shared" si="8"/>
        <v>2</v>
      </c>
      <c r="I270">
        <f t="shared" si="9"/>
        <v>27</v>
      </c>
    </row>
    <row r="271" spans="1:9" x14ac:dyDescent="0.25">
      <c r="A271" s="2" t="s">
        <v>23</v>
      </c>
      <c r="B271" s="2" t="s">
        <v>29</v>
      </c>
      <c r="C271" s="2" t="s">
        <v>47</v>
      </c>
      <c r="D271" s="3">
        <v>44664</v>
      </c>
      <c r="E271" s="4">
        <v>4781</v>
      </c>
      <c r="F271" s="2">
        <v>125</v>
      </c>
      <c r="G271">
        <v>4</v>
      </c>
      <c r="H271">
        <f t="shared" si="8"/>
        <v>2</v>
      </c>
      <c r="I271">
        <f t="shared" si="9"/>
        <v>42</v>
      </c>
    </row>
    <row r="272" spans="1:9" x14ac:dyDescent="0.25">
      <c r="A272" s="2" t="s">
        <v>34</v>
      </c>
      <c r="B272" s="2" t="s">
        <v>15</v>
      </c>
      <c r="C272" s="2" t="s">
        <v>44</v>
      </c>
      <c r="D272" s="3">
        <v>44739</v>
      </c>
      <c r="E272" s="4">
        <v>2240</v>
      </c>
      <c r="F272" s="2">
        <v>166</v>
      </c>
      <c r="G272">
        <v>6</v>
      </c>
      <c r="H272">
        <f t="shared" si="8"/>
        <v>2</v>
      </c>
      <c r="I272">
        <f t="shared" si="9"/>
        <v>37</v>
      </c>
    </row>
    <row r="273" spans="1:9" x14ac:dyDescent="0.25">
      <c r="A273" s="2" t="s">
        <v>54</v>
      </c>
      <c r="B273" s="2" t="s">
        <v>15</v>
      </c>
      <c r="C273" s="2" t="s">
        <v>30</v>
      </c>
      <c r="D273" s="3">
        <v>44587</v>
      </c>
      <c r="E273" s="4">
        <v>6979</v>
      </c>
      <c r="F273" s="2">
        <v>3</v>
      </c>
      <c r="G273">
        <v>1</v>
      </c>
      <c r="H273">
        <f t="shared" si="8"/>
        <v>1</v>
      </c>
      <c r="I273">
        <f t="shared" si="9"/>
        <v>29</v>
      </c>
    </row>
    <row r="274" spans="1:9" x14ac:dyDescent="0.25">
      <c r="A274" s="2" t="s">
        <v>25</v>
      </c>
      <c r="B274" s="2" t="s">
        <v>7</v>
      </c>
      <c r="C274" s="2" t="s">
        <v>44</v>
      </c>
      <c r="D274" s="3">
        <v>44747</v>
      </c>
      <c r="E274" s="4">
        <v>1652</v>
      </c>
      <c r="F274" s="2">
        <v>72</v>
      </c>
      <c r="G274">
        <v>7</v>
      </c>
      <c r="H274">
        <f t="shared" si="8"/>
        <v>3</v>
      </c>
      <c r="I274">
        <f t="shared" si="9"/>
        <v>31</v>
      </c>
    </row>
    <row r="275" spans="1:9" x14ac:dyDescent="0.25">
      <c r="A275" s="2" t="s">
        <v>34</v>
      </c>
      <c r="B275" s="2" t="s">
        <v>29</v>
      </c>
      <c r="C275" s="2" t="s">
        <v>56</v>
      </c>
      <c r="D275" s="3">
        <v>44572</v>
      </c>
      <c r="E275" s="4">
        <v>13447</v>
      </c>
      <c r="F275" s="2">
        <v>95</v>
      </c>
      <c r="G275">
        <v>1</v>
      </c>
      <c r="H275">
        <f t="shared" si="8"/>
        <v>1</v>
      </c>
      <c r="I275">
        <f t="shared" si="9"/>
        <v>36</v>
      </c>
    </row>
    <row r="276" spans="1:9" x14ac:dyDescent="0.25">
      <c r="A276" s="2" t="s">
        <v>49</v>
      </c>
      <c r="B276" s="2" t="s">
        <v>26</v>
      </c>
      <c r="C276" s="2" t="s">
        <v>44</v>
      </c>
      <c r="D276" s="3">
        <v>44627</v>
      </c>
      <c r="E276" s="4">
        <v>9422</v>
      </c>
      <c r="F276" s="2">
        <v>22</v>
      </c>
      <c r="G276">
        <v>3</v>
      </c>
      <c r="H276">
        <f t="shared" si="8"/>
        <v>1</v>
      </c>
      <c r="I276">
        <f t="shared" si="9"/>
        <v>40</v>
      </c>
    </row>
    <row r="277" spans="1:9" x14ac:dyDescent="0.25">
      <c r="A277" s="2" t="s">
        <v>41</v>
      </c>
      <c r="B277" s="2" t="s">
        <v>29</v>
      </c>
      <c r="C277" s="2" t="s">
        <v>22</v>
      </c>
      <c r="D277" s="3">
        <v>44624</v>
      </c>
      <c r="E277" s="4">
        <v>8687</v>
      </c>
      <c r="F277" s="2">
        <v>100</v>
      </c>
      <c r="G277">
        <v>3</v>
      </c>
      <c r="H277">
        <f t="shared" si="8"/>
        <v>1</v>
      </c>
      <c r="I277">
        <f t="shared" si="9"/>
        <v>36</v>
      </c>
    </row>
    <row r="278" spans="1:9" x14ac:dyDescent="0.25">
      <c r="A278" s="2" t="s">
        <v>31</v>
      </c>
      <c r="B278" s="2" t="s">
        <v>29</v>
      </c>
      <c r="C278" s="2" t="s">
        <v>35</v>
      </c>
      <c r="D278" s="3">
        <v>44757</v>
      </c>
      <c r="E278" s="4">
        <v>2415</v>
      </c>
      <c r="F278" s="2">
        <v>312</v>
      </c>
      <c r="G278">
        <v>7</v>
      </c>
      <c r="H278">
        <f t="shared" si="8"/>
        <v>3</v>
      </c>
      <c r="I278">
        <f t="shared" si="9"/>
        <v>32</v>
      </c>
    </row>
    <row r="279" spans="1:9" x14ac:dyDescent="0.25">
      <c r="A279" s="2" t="s">
        <v>41</v>
      </c>
      <c r="B279" s="2" t="s">
        <v>7</v>
      </c>
      <c r="C279" s="2" t="s">
        <v>13</v>
      </c>
      <c r="D279" s="3">
        <v>44692</v>
      </c>
      <c r="E279" s="4">
        <v>6272</v>
      </c>
      <c r="F279" s="2">
        <v>86</v>
      </c>
      <c r="G279">
        <v>5</v>
      </c>
      <c r="H279">
        <f t="shared" si="8"/>
        <v>2</v>
      </c>
      <c r="I279">
        <f t="shared" si="9"/>
        <v>35</v>
      </c>
    </row>
    <row r="280" spans="1:9" x14ac:dyDescent="0.25">
      <c r="A280" s="2" t="s">
        <v>31</v>
      </c>
      <c r="B280" s="2" t="s">
        <v>26</v>
      </c>
      <c r="C280" s="2" t="s">
        <v>37</v>
      </c>
      <c r="D280" s="3">
        <v>44588</v>
      </c>
      <c r="E280" s="4">
        <v>4389</v>
      </c>
      <c r="F280" s="2">
        <v>7</v>
      </c>
      <c r="G280">
        <v>1</v>
      </c>
      <c r="H280">
        <f t="shared" si="8"/>
        <v>1</v>
      </c>
      <c r="I280">
        <f t="shared" si="9"/>
        <v>31</v>
      </c>
    </row>
    <row r="281" spans="1:9" x14ac:dyDescent="0.25">
      <c r="A281" s="2" t="s">
        <v>31</v>
      </c>
      <c r="B281" s="2" t="s">
        <v>10</v>
      </c>
      <c r="C281" s="2" t="s">
        <v>27</v>
      </c>
      <c r="D281" s="3">
        <v>44739</v>
      </c>
      <c r="E281" s="4">
        <v>3122</v>
      </c>
      <c r="F281" s="2">
        <v>149</v>
      </c>
      <c r="G281">
        <v>6</v>
      </c>
      <c r="H281">
        <f t="shared" si="8"/>
        <v>2</v>
      </c>
      <c r="I281">
        <f t="shared" si="9"/>
        <v>30</v>
      </c>
    </row>
    <row r="282" spans="1:9" x14ac:dyDescent="0.25">
      <c r="A282" s="2" t="s">
        <v>55</v>
      </c>
      <c r="B282" s="2" t="s">
        <v>10</v>
      </c>
      <c r="C282" s="2" t="s">
        <v>16</v>
      </c>
      <c r="D282" s="3">
        <v>44776</v>
      </c>
      <c r="E282" s="4">
        <v>8043</v>
      </c>
      <c r="F282" s="2">
        <v>18</v>
      </c>
      <c r="G282">
        <v>8</v>
      </c>
      <c r="H282">
        <f t="shared" si="8"/>
        <v>3</v>
      </c>
      <c r="I282">
        <f t="shared" si="9"/>
        <v>36</v>
      </c>
    </row>
    <row r="283" spans="1:9" x14ac:dyDescent="0.25">
      <c r="A283" s="2" t="s">
        <v>46</v>
      </c>
      <c r="B283" s="2" t="s">
        <v>21</v>
      </c>
      <c r="C283" s="2" t="s">
        <v>8</v>
      </c>
      <c r="D283" s="3">
        <v>44792</v>
      </c>
      <c r="E283" s="4">
        <v>11662</v>
      </c>
      <c r="F283" s="2">
        <v>242</v>
      </c>
      <c r="G283">
        <v>8</v>
      </c>
      <c r="H283">
        <f t="shared" si="8"/>
        <v>3</v>
      </c>
      <c r="I283">
        <f t="shared" si="9"/>
        <v>26</v>
      </c>
    </row>
    <row r="284" spans="1:9" x14ac:dyDescent="0.25">
      <c r="A284" s="2" t="s">
        <v>46</v>
      </c>
      <c r="B284" s="2" t="s">
        <v>15</v>
      </c>
      <c r="C284" s="2" t="s">
        <v>42</v>
      </c>
      <c r="D284" s="3">
        <v>44727</v>
      </c>
      <c r="E284" s="4">
        <v>392</v>
      </c>
      <c r="F284" s="2">
        <v>102</v>
      </c>
      <c r="G284">
        <v>6</v>
      </c>
      <c r="H284">
        <f t="shared" si="8"/>
        <v>2</v>
      </c>
      <c r="I284">
        <f t="shared" si="9"/>
        <v>25</v>
      </c>
    </row>
    <row r="285" spans="1:9" x14ac:dyDescent="0.25">
      <c r="A285" s="2" t="s">
        <v>43</v>
      </c>
      <c r="B285" s="2" t="s">
        <v>7</v>
      </c>
      <c r="C285" s="2" t="s">
        <v>13</v>
      </c>
      <c r="D285" s="3">
        <v>44599</v>
      </c>
      <c r="E285" s="4">
        <v>8925</v>
      </c>
      <c r="F285" s="2">
        <v>158</v>
      </c>
      <c r="G285">
        <v>2</v>
      </c>
      <c r="H285">
        <f t="shared" si="8"/>
        <v>1</v>
      </c>
      <c r="I285">
        <f t="shared" si="9"/>
        <v>38</v>
      </c>
    </row>
    <row r="286" spans="1:9" x14ac:dyDescent="0.25">
      <c r="A286" s="2" t="s">
        <v>31</v>
      </c>
      <c r="B286" s="2" t="s">
        <v>15</v>
      </c>
      <c r="C286" s="2" t="s">
        <v>47</v>
      </c>
      <c r="D286" s="3">
        <v>44750</v>
      </c>
      <c r="E286" s="4">
        <v>7294</v>
      </c>
      <c r="F286" s="2">
        <v>128</v>
      </c>
      <c r="G286">
        <v>7</v>
      </c>
      <c r="H286">
        <f t="shared" si="8"/>
        <v>3</v>
      </c>
      <c r="I286">
        <f t="shared" si="9"/>
        <v>29</v>
      </c>
    </row>
    <row r="287" spans="1:9" x14ac:dyDescent="0.25">
      <c r="A287" s="2" t="s">
        <v>43</v>
      </c>
      <c r="B287" s="2" t="s">
        <v>10</v>
      </c>
      <c r="C287" s="2" t="s">
        <v>37</v>
      </c>
      <c r="D287" s="3">
        <v>44672</v>
      </c>
      <c r="E287" s="4">
        <v>1526</v>
      </c>
      <c r="F287" s="2">
        <v>96</v>
      </c>
      <c r="G287">
        <v>4</v>
      </c>
      <c r="H287">
        <f t="shared" si="8"/>
        <v>2</v>
      </c>
      <c r="I287">
        <f t="shared" si="9"/>
        <v>37</v>
      </c>
    </row>
    <row r="288" spans="1:9" x14ac:dyDescent="0.25">
      <c r="A288" s="2" t="s">
        <v>55</v>
      </c>
      <c r="B288" s="2" t="s">
        <v>7</v>
      </c>
      <c r="C288" s="2" t="s">
        <v>8</v>
      </c>
      <c r="D288" s="3">
        <v>44659</v>
      </c>
      <c r="E288" s="4">
        <v>2688</v>
      </c>
      <c r="F288" s="2">
        <v>209</v>
      </c>
      <c r="G288">
        <v>4</v>
      </c>
      <c r="H288">
        <f t="shared" si="8"/>
        <v>2</v>
      </c>
      <c r="I288">
        <f t="shared" si="9"/>
        <v>35</v>
      </c>
    </row>
    <row r="289" spans="1:9" x14ac:dyDescent="0.25">
      <c r="A289" s="2" t="s">
        <v>40</v>
      </c>
      <c r="B289" s="2" t="s">
        <v>15</v>
      </c>
      <c r="C289" s="2" t="s">
        <v>22</v>
      </c>
      <c r="D289" s="3">
        <v>44792</v>
      </c>
      <c r="E289" s="4">
        <v>14889</v>
      </c>
      <c r="F289" s="2">
        <v>52</v>
      </c>
      <c r="G289">
        <v>8</v>
      </c>
      <c r="H289">
        <f t="shared" si="8"/>
        <v>3</v>
      </c>
      <c r="I289">
        <f t="shared" si="9"/>
        <v>26</v>
      </c>
    </row>
    <row r="290" spans="1:9" x14ac:dyDescent="0.25">
      <c r="A290" s="2" t="s">
        <v>14</v>
      </c>
      <c r="B290" s="2" t="s">
        <v>10</v>
      </c>
      <c r="C290" s="2" t="s">
        <v>42</v>
      </c>
      <c r="D290" s="3">
        <v>44685</v>
      </c>
      <c r="E290" s="4">
        <v>2912</v>
      </c>
      <c r="F290" s="2">
        <v>55</v>
      </c>
      <c r="G290">
        <v>5</v>
      </c>
      <c r="H290">
        <f t="shared" si="8"/>
        <v>2</v>
      </c>
      <c r="I290">
        <f t="shared" si="9"/>
        <v>32</v>
      </c>
    </row>
    <row r="291" spans="1:9" x14ac:dyDescent="0.25">
      <c r="A291" s="2" t="s">
        <v>28</v>
      </c>
      <c r="B291" s="2" t="s">
        <v>26</v>
      </c>
      <c r="C291" s="2" t="s">
        <v>11</v>
      </c>
      <c r="D291" s="3">
        <v>44692</v>
      </c>
      <c r="E291" s="4">
        <v>2632</v>
      </c>
      <c r="F291" s="2">
        <v>108</v>
      </c>
      <c r="G291">
        <v>5</v>
      </c>
      <c r="H291">
        <f t="shared" si="8"/>
        <v>2</v>
      </c>
      <c r="I291">
        <f t="shared" si="9"/>
        <v>32</v>
      </c>
    </row>
    <row r="292" spans="1:9" x14ac:dyDescent="0.25">
      <c r="A292" s="2" t="s">
        <v>28</v>
      </c>
      <c r="B292" s="2" t="s">
        <v>26</v>
      </c>
      <c r="C292" s="2" t="s">
        <v>30</v>
      </c>
      <c r="D292" s="3">
        <v>44642</v>
      </c>
      <c r="E292" s="4">
        <v>6328</v>
      </c>
      <c r="F292" s="2">
        <v>51</v>
      </c>
      <c r="G292">
        <v>3</v>
      </c>
      <c r="H292">
        <f t="shared" si="8"/>
        <v>1</v>
      </c>
      <c r="I292">
        <f t="shared" si="9"/>
        <v>31</v>
      </c>
    </row>
    <row r="293" spans="1:9" x14ac:dyDescent="0.25">
      <c r="A293" s="2" t="s">
        <v>43</v>
      </c>
      <c r="B293" s="2" t="s">
        <v>29</v>
      </c>
      <c r="C293" s="2" t="s">
        <v>39</v>
      </c>
      <c r="D293" s="3">
        <v>44783</v>
      </c>
      <c r="E293" s="4">
        <v>2527</v>
      </c>
      <c r="F293" s="2">
        <v>216</v>
      </c>
      <c r="G293">
        <v>8</v>
      </c>
      <c r="H293">
        <f t="shared" si="8"/>
        <v>3</v>
      </c>
      <c r="I293">
        <f t="shared" si="9"/>
        <v>36</v>
      </c>
    </row>
    <row r="294" spans="1:9" x14ac:dyDescent="0.25">
      <c r="A294" s="2" t="s">
        <v>43</v>
      </c>
      <c r="B294" s="2" t="s">
        <v>26</v>
      </c>
      <c r="C294" s="2" t="s">
        <v>42</v>
      </c>
      <c r="D294" s="3">
        <v>44685</v>
      </c>
      <c r="E294" s="4">
        <v>1414</v>
      </c>
      <c r="F294" s="2">
        <v>318</v>
      </c>
      <c r="G294">
        <v>5</v>
      </c>
      <c r="H294">
        <f t="shared" si="8"/>
        <v>2</v>
      </c>
      <c r="I294">
        <f t="shared" si="9"/>
        <v>35</v>
      </c>
    </row>
    <row r="295" spans="1:9" x14ac:dyDescent="0.25">
      <c r="A295" s="2" t="s">
        <v>49</v>
      </c>
      <c r="B295" s="2" t="s">
        <v>26</v>
      </c>
      <c r="C295" s="2" t="s">
        <v>18</v>
      </c>
      <c r="D295" s="3">
        <v>44791</v>
      </c>
      <c r="E295" s="4">
        <v>7714</v>
      </c>
      <c r="F295" s="2">
        <v>238</v>
      </c>
      <c r="G295">
        <v>8</v>
      </c>
      <c r="H295">
        <f t="shared" si="8"/>
        <v>3</v>
      </c>
      <c r="I295">
        <f t="shared" si="9"/>
        <v>39</v>
      </c>
    </row>
    <row r="296" spans="1:9" x14ac:dyDescent="0.25">
      <c r="A296" s="2" t="s">
        <v>54</v>
      </c>
      <c r="B296" s="2" t="s">
        <v>29</v>
      </c>
      <c r="C296" s="2" t="s">
        <v>51</v>
      </c>
      <c r="D296" s="3">
        <v>44776</v>
      </c>
      <c r="E296" s="4">
        <v>4347</v>
      </c>
      <c r="F296" s="2">
        <v>238</v>
      </c>
      <c r="G296">
        <v>8</v>
      </c>
      <c r="H296">
        <f t="shared" si="8"/>
        <v>3</v>
      </c>
      <c r="I296">
        <f t="shared" si="9"/>
        <v>28</v>
      </c>
    </row>
    <row r="297" spans="1:9" x14ac:dyDescent="0.25">
      <c r="A297" s="2" t="s">
        <v>33</v>
      </c>
      <c r="B297" s="2" t="s">
        <v>21</v>
      </c>
      <c r="C297" s="2" t="s">
        <v>37</v>
      </c>
      <c r="D297" s="3">
        <v>44575</v>
      </c>
      <c r="E297" s="4">
        <v>7490</v>
      </c>
      <c r="F297" s="2">
        <v>315</v>
      </c>
      <c r="G297">
        <v>1</v>
      </c>
      <c r="H297">
        <f t="shared" si="8"/>
        <v>1</v>
      </c>
      <c r="I297">
        <f t="shared" si="9"/>
        <v>26</v>
      </c>
    </row>
    <row r="298" spans="1:9" x14ac:dyDescent="0.25">
      <c r="A298" s="2" t="s">
        <v>53</v>
      </c>
      <c r="B298" s="2" t="s">
        <v>15</v>
      </c>
      <c r="C298" s="2" t="s">
        <v>52</v>
      </c>
      <c r="D298" s="3">
        <v>44659</v>
      </c>
      <c r="E298" s="4">
        <v>2058</v>
      </c>
      <c r="F298" s="2">
        <v>72</v>
      </c>
      <c r="G298">
        <v>4</v>
      </c>
      <c r="H298">
        <f t="shared" si="8"/>
        <v>2</v>
      </c>
      <c r="I298">
        <f t="shared" si="9"/>
        <v>35</v>
      </c>
    </row>
    <row r="299" spans="1:9" x14ac:dyDescent="0.25">
      <c r="A299" s="2" t="s">
        <v>49</v>
      </c>
      <c r="B299" s="2" t="s">
        <v>7</v>
      </c>
      <c r="C299" s="2" t="s">
        <v>27</v>
      </c>
      <c r="D299" s="3">
        <v>44774</v>
      </c>
      <c r="E299" s="4">
        <v>3640</v>
      </c>
      <c r="F299" s="2">
        <v>3</v>
      </c>
      <c r="G299">
        <v>8</v>
      </c>
      <c r="H299">
        <f t="shared" si="8"/>
        <v>3</v>
      </c>
      <c r="I299">
        <f t="shared" si="9"/>
        <v>38</v>
      </c>
    </row>
    <row r="300" spans="1:9" x14ac:dyDescent="0.25">
      <c r="A300" s="2" t="s">
        <v>43</v>
      </c>
      <c r="B300" s="2" t="s">
        <v>29</v>
      </c>
      <c r="C300" s="2" t="s">
        <v>30</v>
      </c>
      <c r="D300" s="3">
        <v>44635</v>
      </c>
      <c r="E300" s="4">
        <v>455</v>
      </c>
      <c r="F300" s="2">
        <v>45</v>
      </c>
      <c r="G300">
        <v>3</v>
      </c>
      <c r="H300">
        <f t="shared" si="8"/>
        <v>1</v>
      </c>
      <c r="I300">
        <f t="shared" si="9"/>
        <v>34</v>
      </c>
    </row>
    <row r="301" spans="1:9" x14ac:dyDescent="0.25">
      <c r="A301" s="2" t="s">
        <v>31</v>
      </c>
      <c r="B301" s="2" t="s">
        <v>10</v>
      </c>
      <c r="C301" s="2" t="s">
        <v>8</v>
      </c>
      <c r="D301" s="3">
        <v>44757</v>
      </c>
      <c r="E301" s="4">
        <v>10990</v>
      </c>
      <c r="F301" s="2">
        <v>184</v>
      </c>
      <c r="G301">
        <v>7</v>
      </c>
      <c r="H301">
        <f t="shared" si="8"/>
        <v>3</v>
      </c>
      <c r="I301">
        <f t="shared" si="9"/>
        <v>28</v>
      </c>
    </row>
    <row r="302" spans="1:9" x14ac:dyDescent="0.25">
      <c r="A302" s="2" t="s">
        <v>25</v>
      </c>
      <c r="B302" s="2" t="s">
        <v>21</v>
      </c>
      <c r="C302" s="2" t="s">
        <v>47</v>
      </c>
      <c r="D302" s="3">
        <v>44574</v>
      </c>
      <c r="E302" s="4">
        <v>5558</v>
      </c>
      <c r="F302" s="2">
        <v>127</v>
      </c>
      <c r="G302">
        <v>1</v>
      </c>
      <c r="H302">
        <f t="shared" si="8"/>
        <v>1</v>
      </c>
      <c r="I302">
        <f t="shared" si="9"/>
        <v>30</v>
      </c>
    </row>
    <row r="303" spans="1:9" x14ac:dyDescent="0.25">
      <c r="A303" s="2" t="s">
        <v>28</v>
      </c>
      <c r="B303" s="2" t="s">
        <v>15</v>
      </c>
      <c r="C303" s="2" t="s">
        <v>11</v>
      </c>
      <c r="D303" s="3">
        <v>44799</v>
      </c>
      <c r="E303" s="4">
        <v>2541</v>
      </c>
      <c r="F303" s="2">
        <v>53</v>
      </c>
      <c r="G303">
        <v>8</v>
      </c>
      <c r="H303">
        <f t="shared" si="8"/>
        <v>3</v>
      </c>
      <c r="I303">
        <f t="shared" si="9"/>
        <v>30</v>
      </c>
    </row>
    <row r="304" spans="1:9" x14ac:dyDescent="0.25">
      <c r="A304" s="2" t="s">
        <v>55</v>
      </c>
      <c r="B304" s="2" t="s">
        <v>29</v>
      </c>
      <c r="C304" s="2" t="s">
        <v>30</v>
      </c>
      <c r="D304" s="3">
        <v>44571</v>
      </c>
      <c r="E304" s="4">
        <v>1876</v>
      </c>
      <c r="F304" s="2">
        <v>172</v>
      </c>
      <c r="G304">
        <v>1</v>
      </c>
      <c r="H304">
        <f t="shared" si="8"/>
        <v>1</v>
      </c>
      <c r="I304">
        <f t="shared" si="9"/>
        <v>34</v>
      </c>
    </row>
    <row r="305" spans="1:9" x14ac:dyDescent="0.25">
      <c r="A305" s="2" t="s">
        <v>12</v>
      </c>
      <c r="B305" s="2" t="s">
        <v>15</v>
      </c>
      <c r="C305" s="2" t="s">
        <v>44</v>
      </c>
      <c r="D305" s="3">
        <v>44692</v>
      </c>
      <c r="E305" s="4">
        <v>5523</v>
      </c>
      <c r="F305" s="2">
        <v>87</v>
      </c>
      <c r="G305">
        <v>5</v>
      </c>
      <c r="H305">
        <f t="shared" si="8"/>
        <v>2</v>
      </c>
      <c r="I305">
        <f t="shared" si="9"/>
        <v>35</v>
      </c>
    </row>
    <row r="306" spans="1:9" x14ac:dyDescent="0.25">
      <c r="A306" s="2" t="s">
        <v>34</v>
      </c>
      <c r="B306" s="2" t="s">
        <v>21</v>
      </c>
      <c r="C306" s="2" t="s">
        <v>11</v>
      </c>
      <c r="D306" s="3">
        <v>44803</v>
      </c>
      <c r="E306" s="4">
        <v>11200</v>
      </c>
      <c r="F306" s="2">
        <v>22</v>
      </c>
      <c r="G306">
        <v>8</v>
      </c>
      <c r="H306">
        <f t="shared" si="8"/>
        <v>3</v>
      </c>
      <c r="I306">
        <f t="shared" si="9"/>
        <v>35</v>
      </c>
    </row>
    <row r="307" spans="1:9" x14ac:dyDescent="0.25">
      <c r="A307" s="2" t="s">
        <v>41</v>
      </c>
      <c r="B307" s="2" t="s">
        <v>26</v>
      </c>
      <c r="C307" s="2" t="s">
        <v>57</v>
      </c>
      <c r="D307" s="3">
        <v>44763</v>
      </c>
      <c r="E307" s="4">
        <v>5593</v>
      </c>
      <c r="F307" s="2">
        <v>122</v>
      </c>
      <c r="G307">
        <v>7</v>
      </c>
      <c r="H307">
        <f t="shared" si="8"/>
        <v>3</v>
      </c>
      <c r="I307">
        <f t="shared" si="9"/>
        <v>34</v>
      </c>
    </row>
    <row r="308" spans="1:9" x14ac:dyDescent="0.25">
      <c r="A308" s="2" t="s">
        <v>28</v>
      </c>
      <c r="B308" s="2" t="s">
        <v>15</v>
      </c>
      <c r="C308" s="2" t="s">
        <v>47</v>
      </c>
      <c r="D308" s="3">
        <v>44774</v>
      </c>
      <c r="E308" s="4">
        <v>7882</v>
      </c>
      <c r="F308" s="2">
        <v>125</v>
      </c>
      <c r="G308">
        <v>8</v>
      </c>
      <c r="H308">
        <f t="shared" si="8"/>
        <v>3</v>
      </c>
      <c r="I308">
        <f t="shared" si="9"/>
        <v>29</v>
      </c>
    </row>
    <row r="309" spans="1:9" x14ac:dyDescent="0.25">
      <c r="A309" s="2" t="s">
        <v>23</v>
      </c>
      <c r="B309" s="2" t="s">
        <v>29</v>
      </c>
      <c r="C309" s="2" t="s">
        <v>11</v>
      </c>
      <c r="D309" s="3">
        <v>44609</v>
      </c>
      <c r="E309" s="4">
        <v>10241</v>
      </c>
      <c r="F309" s="2">
        <v>259</v>
      </c>
      <c r="G309">
        <v>2</v>
      </c>
      <c r="H309">
        <f t="shared" si="8"/>
        <v>1</v>
      </c>
      <c r="I309">
        <f t="shared" si="9"/>
        <v>41</v>
      </c>
    </row>
    <row r="310" spans="1:9" x14ac:dyDescent="0.25">
      <c r="A310" s="2" t="s">
        <v>23</v>
      </c>
      <c r="B310" s="2" t="s">
        <v>15</v>
      </c>
      <c r="C310" s="2" t="s">
        <v>32</v>
      </c>
      <c r="D310" s="3">
        <v>44769</v>
      </c>
      <c r="E310" s="4">
        <v>6832</v>
      </c>
      <c r="F310" s="2">
        <v>156</v>
      </c>
      <c r="G310">
        <v>7</v>
      </c>
      <c r="H310">
        <f t="shared" si="8"/>
        <v>3</v>
      </c>
      <c r="I310">
        <f t="shared" si="9"/>
        <v>40</v>
      </c>
    </row>
    <row r="311" spans="1:9" x14ac:dyDescent="0.25">
      <c r="A311" s="2" t="s">
        <v>54</v>
      </c>
      <c r="B311" s="2" t="s">
        <v>26</v>
      </c>
      <c r="C311" s="2" t="s">
        <v>27</v>
      </c>
      <c r="D311" s="3">
        <v>44615</v>
      </c>
      <c r="E311" s="4">
        <v>1379</v>
      </c>
      <c r="F311" s="2">
        <v>107</v>
      </c>
      <c r="G311">
        <v>2</v>
      </c>
      <c r="H311">
        <f t="shared" si="8"/>
        <v>1</v>
      </c>
      <c r="I311">
        <f t="shared" si="9"/>
        <v>27</v>
      </c>
    </row>
    <row r="312" spans="1:9" x14ac:dyDescent="0.25">
      <c r="A312" s="2" t="s">
        <v>24</v>
      </c>
      <c r="B312" s="2" t="s">
        <v>15</v>
      </c>
      <c r="C312" s="2" t="s">
        <v>22</v>
      </c>
      <c r="D312" s="3">
        <v>44642</v>
      </c>
      <c r="E312" s="4">
        <v>3010</v>
      </c>
      <c r="F312" s="2">
        <v>40</v>
      </c>
      <c r="G312">
        <v>3</v>
      </c>
      <c r="H312">
        <f t="shared" si="8"/>
        <v>1</v>
      </c>
      <c r="I312">
        <f t="shared" si="9"/>
        <v>26</v>
      </c>
    </row>
    <row r="313" spans="1:9" x14ac:dyDescent="0.25">
      <c r="A313" s="2" t="s">
        <v>43</v>
      </c>
      <c r="B313" s="2" t="s">
        <v>10</v>
      </c>
      <c r="C313" s="2" t="s">
        <v>18</v>
      </c>
      <c r="D313" s="3">
        <v>44735</v>
      </c>
      <c r="E313" s="4">
        <v>6888</v>
      </c>
      <c r="F313" s="2">
        <v>311</v>
      </c>
      <c r="G313">
        <v>6</v>
      </c>
      <c r="H313">
        <f t="shared" si="8"/>
        <v>2</v>
      </c>
      <c r="I313">
        <f t="shared" si="9"/>
        <v>33</v>
      </c>
    </row>
    <row r="314" spans="1:9" x14ac:dyDescent="0.25">
      <c r="A314" s="2" t="s">
        <v>38</v>
      </c>
      <c r="B314" s="2" t="s">
        <v>7</v>
      </c>
      <c r="C314" s="2" t="s">
        <v>44</v>
      </c>
      <c r="D314" s="3">
        <v>44593</v>
      </c>
      <c r="E314" s="4">
        <v>1540</v>
      </c>
      <c r="F314" s="2">
        <v>73</v>
      </c>
      <c r="G314">
        <v>2</v>
      </c>
      <c r="H314">
        <f t="shared" si="8"/>
        <v>1</v>
      </c>
      <c r="I314">
        <f t="shared" si="9"/>
        <v>38</v>
      </c>
    </row>
    <row r="315" spans="1:9" x14ac:dyDescent="0.25">
      <c r="A315" s="2" t="s">
        <v>49</v>
      </c>
      <c r="B315" s="2" t="s">
        <v>15</v>
      </c>
      <c r="C315" s="2" t="s">
        <v>20</v>
      </c>
      <c r="D315" s="3">
        <v>44622</v>
      </c>
      <c r="E315" s="4">
        <v>6916</v>
      </c>
      <c r="F315" s="2">
        <v>288</v>
      </c>
      <c r="G315">
        <v>3</v>
      </c>
      <c r="H315">
        <f t="shared" si="8"/>
        <v>1</v>
      </c>
      <c r="I315">
        <f t="shared" si="9"/>
        <v>37</v>
      </c>
    </row>
    <row r="316" spans="1:9" x14ac:dyDescent="0.25">
      <c r="A316" s="2" t="s">
        <v>12</v>
      </c>
      <c r="B316" s="2" t="s">
        <v>7</v>
      </c>
      <c r="C316" s="2" t="s">
        <v>42</v>
      </c>
      <c r="D316" s="3">
        <v>44657</v>
      </c>
      <c r="E316" s="4">
        <v>1232</v>
      </c>
      <c r="F316" s="2">
        <v>86</v>
      </c>
      <c r="G316">
        <v>4</v>
      </c>
      <c r="H316">
        <f t="shared" si="8"/>
        <v>2</v>
      </c>
      <c r="I316">
        <f t="shared" si="9"/>
        <v>34</v>
      </c>
    </row>
    <row r="317" spans="1:9" x14ac:dyDescent="0.25">
      <c r="A317" s="2" t="s">
        <v>19</v>
      </c>
      <c r="B317" s="2" t="s">
        <v>15</v>
      </c>
      <c r="C317" s="2" t="s">
        <v>51</v>
      </c>
      <c r="D317" s="3">
        <v>44637</v>
      </c>
      <c r="E317" s="4">
        <v>602</v>
      </c>
      <c r="F317" s="2">
        <v>72</v>
      </c>
      <c r="G317">
        <v>3</v>
      </c>
      <c r="H317">
        <f t="shared" si="8"/>
        <v>1</v>
      </c>
      <c r="I317">
        <f t="shared" si="9"/>
        <v>38</v>
      </c>
    </row>
    <row r="318" spans="1:9" x14ac:dyDescent="0.25">
      <c r="A318" s="2" t="s">
        <v>38</v>
      </c>
      <c r="B318" s="2" t="s">
        <v>7</v>
      </c>
      <c r="C318" s="2" t="s">
        <v>42</v>
      </c>
      <c r="D318" s="3">
        <v>44736</v>
      </c>
      <c r="E318" s="4">
        <v>10927</v>
      </c>
      <c r="F318" s="2">
        <v>136</v>
      </c>
      <c r="G318">
        <v>6</v>
      </c>
      <c r="H318">
        <f t="shared" si="8"/>
        <v>2</v>
      </c>
      <c r="I318">
        <f t="shared" si="9"/>
        <v>37</v>
      </c>
    </row>
    <row r="319" spans="1:9" x14ac:dyDescent="0.25">
      <c r="A319" s="2" t="s">
        <v>25</v>
      </c>
      <c r="B319" s="2" t="s">
        <v>29</v>
      </c>
      <c r="C319" s="2" t="s">
        <v>22</v>
      </c>
      <c r="D319" s="3">
        <v>44761</v>
      </c>
      <c r="E319" s="4">
        <v>10185</v>
      </c>
      <c r="F319" s="2">
        <v>303</v>
      </c>
      <c r="G319">
        <v>7</v>
      </c>
      <c r="H319">
        <f t="shared" si="8"/>
        <v>3</v>
      </c>
      <c r="I319">
        <f t="shared" si="9"/>
        <v>29</v>
      </c>
    </row>
    <row r="320" spans="1:9" x14ac:dyDescent="0.25">
      <c r="A320" s="2" t="s">
        <v>38</v>
      </c>
      <c r="B320" s="2" t="s">
        <v>26</v>
      </c>
      <c r="C320" s="2" t="s">
        <v>39</v>
      </c>
      <c r="D320" s="3">
        <v>44753</v>
      </c>
      <c r="E320" s="4">
        <v>1603</v>
      </c>
      <c r="F320" s="2">
        <v>264</v>
      </c>
      <c r="G320">
        <v>7</v>
      </c>
      <c r="H320">
        <f t="shared" si="8"/>
        <v>3</v>
      </c>
      <c r="I320">
        <f t="shared" si="9"/>
        <v>36</v>
      </c>
    </row>
    <row r="321" spans="1:9" x14ac:dyDescent="0.25">
      <c r="A321" s="2" t="s">
        <v>23</v>
      </c>
      <c r="B321" s="2" t="s">
        <v>10</v>
      </c>
      <c r="C321" s="2" t="s">
        <v>47</v>
      </c>
      <c r="D321" s="3">
        <v>44574</v>
      </c>
      <c r="E321" s="4">
        <v>2170</v>
      </c>
      <c r="F321" s="2">
        <v>218</v>
      </c>
      <c r="G321">
        <v>1</v>
      </c>
      <c r="H321">
        <f t="shared" si="8"/>
        <v>1</v>
      </c>
      <c r="I321">
        <f t="shared" si="9"/>
        <v>39</v>
      </c>
    </row>
    <row r="322" spans="1:9" x14ac:dyDescent="0.25">
      <c r="A322" s="2" t="s">
        <v>17</v>
      </c>
      <c r="B322" s="2" t="s">
        <v>21</v>
      </c>
      <c r="C322" s="2" t="s">
        <v>16</v>
      </c>
      <c r="D322" s="3">
        <v>44749</v>
      </c>
      <c r="E322" s="4">
        <v>8673</v>
      </c>
      <c r="F322" s="2">
        <v>60</v>
      </c>
      <c r="G322">
        <v>7</v>
      </c>
      <c r="H322">
        <f t="shared" si="8"/>
        <v>3</v>
      </c>
      <c r="I322">
        <f t="shared" si="9"/>
        <v>42</v>
      </c>
    </row>
    <row r="323" spans="1:9" x14ac:dyDescent="0.25">
      <c r="A323" s="2" t="s">
        <v>14</v>
      </c>
      <c r="B323" s="2" t="s">
        <v>10</v>
      </c>
      <c r="C323" s="2" t="s">
        <v>11</v>
      </c>
      <c r="D323" s="3">
        <v>44706</v>
      </c>
      <c r="E323" s="4">
        <v>4760</v>
      </c>
      <c r="F323" s="2">
        <v>418</v>
      </c>
      <c r="G323">
        <v>5</v>
      </c>
      <c r="H323">
        <f t="shared" ref="H323:H386" si="10">ROUNDUP(MONTH(D323)/3, 0)</f>
        <v>2</v>
      </c>
      <c r="I323">
        <f t="shared" ref="I323:I386" si="11">COUNTIF(A323:A1416,A323)</f>
        <v>31</v>
      </c>
    </row>
    <row r="324" spans="1:9" x14ac:dyDescent="0.25">
      <c r="A324" s="2" t="s">
        <v>33</v>
      </c>
      <c r="B324" s="2" t="s">
        <v>10</v>
      </c>
      <c r="C324" s="2" t="s">
        <v>42</v>
      </c>
      <c r="D324" s="3">
        <v>44664</v>
      </c>
      <c r="E324" s="4">
        <v>4753</v>
      </c>
      <c r="F324" s="2">
        <v>151</v>
      </c>
      <c r="G324">
        <v>4</v>
      </c>
      <c r="H324">
        <f t="shared" si="10"/>
        <v>2</v>
      </c>
      <c r="I324">
        <f t="shared" si="11"/>
        <v>25</v>
      </c>
    </row>
    <row r="325" spans="1:9" x14ac:dyDescent="0.25">
      <c r="A325" s="2" t="s">
        <v>48</v>
      </c>
      <c r="B325" s="2" t="s">
        <v>21</v>
      </c>
      <c r="C325" s="2" t="s">
        <v>22</v>
      </c>
      <c r="D325" s="3">
        <v>44622</v>
      </c>
      <c r="E325" s="4">
        <v>3374</v>
      </c>
      <c r="F325" s="2">
        <v>202</v>
      </c>
      <c r="G325">
        <v>3</v>
      </c>
      <c r="H325">
        <f t="shared" si="10"/>
        <v>1</v>
      </c>
      <c r="I325">
        <f t="shared" si="11"/>
        <v>29</v>
      </c>
    </row>
    <row r="326" spans="1:9" x14ac:dyDescent="0.25">
      <c r="A326" s="2" t="s">
        <v>19</v>
      </c>
      <c r="B326" s="2" t="s">
        <v>29</v>
      </c>
      <c r="C326" s="2" t="s">
        <v>51</v>
      </c>
      <c r="D326" s="3">
        <v>44735</v>
      </c>
      <c r="E326" s="4">
        <v>2058</v>
      </c>
      <c r="F326" s="2">
        <v>126</v>
      </c>
      <c r="G326">
        <v>6</v>
      </c>
      <c r="H326">
        <f t="shared" si="10"/>
        <v>2</v>
      </c>
      <c r="I326">
        <f t="shared" si="11"/>
        <v>37</v>
      </c>
    </row>
    <row r="327" spans="1:9" x14ac:dyDescent="0.25">
      <c r="A327" s="2" t="s">
        <v>49</v>
      </c>
      <c r="B327" s="2" t="s">
        <v>26</v>
      </c>
      <c r="C327" s="2" t="s">
        <v>32</v>
      </c>
      <c r="D327" s="3">
        <v>44768</v>
      </c>
      <c r="E327" s="4">
        <v>6454</v>
      </c>
      <c r="F327" s="2">
        <v>160</v>
      </c>
      <c r="G327">
        <v>7</v>
      </c>
      <c r="H327">
        <f t="shared" si="10"/>
        <v>3</v>
      </c>
      <c r="I327">
        <f t="shared" si="11"/>
        <v>36</v>
      </c>
    </row>
    <row r="328" spans="1:9" x14ac:dyDescent="0.25">
      <c r="A328" s="2" t="s">
        <v>9</v>
      </c>
      <c r="B328" s="2" t="s">
        <v>29</v>
      </c>
      <c r="C328" s="2" t="s">
        <v>44</v>
      </c>
      <c r="D328" s="3">
        <v>44642</v>
      </c>
      <c r="E328" s="4">
        <v>420</v>
      </c>
      <c r="F328" s="2">
        <v>3</v>
      </c>
      <c r="G328">
        <v>3</v>
      </c>
      <c r="H328">
        <f t="shared" si="10"/>
        <v>1</v>
      </c>
      <c r="I328">
        <f t="shared" si="11"/>
        <v>34</v>
      </c>
    </row>
    <row r="329" spans="1:9" x14ac:dyDescent="0.25">
      <c r="A329" s="2" t="s">
        <v>24</v>
      </c>
      <c r="B329" s="2" t="s">
        <v>26</v>
      </c>
      <c r="C329" s="2" t="s">
        <v>56</v>
      </c>
      <c r="D329" s="3">
        <v>44721</v>
      </c>
      <c r="E329" s="4">
        <v>2863</v>
      </c>
      <c r="F329" s="2">
        <v>58</v>
      </c>
      <c r="G329">
        <v>6</v>
      </c>
      <c r="H329">
        <f t="shared" si="10"/>
        <v>2</v>
      </c>
      <c r="I329">
        <f t="shared" si="11"/>
        <v>25</v>
      </c>
    </row>
    <row r="330" spans="1:9" x14ac:dyDescent="0.25">
      <c r="A330" s="2" t="s">
        <v>9</v>
      </c>
      <c r="B330" s="2" t="s">
        <v>15</v>
      </c>
      <c r="C330" s="2" t="s">
        <v>57</v>
      </c>
      <c r="D330" s="3">
        <v>44698</v>
      </c>
      <c r="E330" s="4">
        <v>5936</v>
      </c>
      <c r="F330" s="2">
        <v>59</v>
      </c>
      <c r="G330">
        <v>5</v>
      </c>
      <c r="H330">
        <f t="shared" si="10"/>
        <v>2</v>
      </c>
      <c r="I330">
        <f t="shared" si="11"/>
        <v>33</v>
      </c>
    </row>
    <row r="331" spans="1:9" x14ac:dyDescent="0.25">
      <c r="A331" s="2" t="s">
        <v>55</v>
      </c>
      <c r="B331" s="2" t="s">
        <v>21</v>
      </c>
      <c r="C331" s="2" t="s">
        <v>13</v>
      </c>
      <c r="D331" s="3">
        <v>44624</v>
      </c>
      <c r="E331" s="4">
        <v>889</v>
      </c>
      <c r="F331" s="2">
        <v>273</v>
      </c>
      <c r="G331">
        <v>3</v>
      </c>
      <c r="H331">
        <f t="shared" si="10"/>
        <v>1</v>
      </c>
      <c r="I331">
        <f t="shared" si="11"/>
        <v>33</v>
      </c>
    </row>
    <row r="332" spans="1:9" x14ac:dyDescent="0.25">
      <c r="A332" s="2" t="s">
        <v>49</v>
      </c>
      <c r="B332" s="2" t="s">
        <v>29</v>
      </c>
      <c r="C332" s="2" t="s">
        <v>37</v>
      </c>
      <c r="D332" s="3">
        <v>44749</v>
      </c>
      <c r="E332" s="4">
        <v>16016</v>
      </c>
      <c r="F332" s="2">
        <v>28</v>
      </c>
      <c r="G332">
        <v>7</v>
      </c>
      <c r="H332">
        <f t="shared" si="10"/>
        <v>3</v>
      </c>
      <c r="I332">
        <f t="shared" si="11"/>
        <v>35</v>
      </c>
    </row>
    <row r="333" spans="1:9" x14ac:dyDescent="0.25">
      <c r="A333" s="2" t="s">
        <v>43</v>
      </c>
      <c r="B333" s="2" t="s">
        <v>29</v>
      </c>
      <c r="C333" s="2" t="s">
        <v>52</v>
      </c>
      <c r="D333" s="3">
        <v>44574</v>
      </c>
      <c r="E333" s="4">
        <v>10479</v>
      </c>
      <c r="F333" s="2">
        <v>118</v>
      </c>
      <c r="G333">
        <v>1</v>
      </c>
      <c r="H333">
        <f t="shared" si="10"/>
        <v>1</v>
      </c>
      <c r="I333">
        <f t="shared" si="11"/>
        <v>32</v>
      </c>
    </row>
    <row r="334" spans="1:9" x14ac:dyDescent="0.25">
      <c r="A334" s="2" t="s">
        <v>38</v>
      </c>
      <c r="B334" s="2" t="s">
        <v>15</v>
      </c>
      <c r="C334" s="2" t="s">
        <v>47</v>
      </c>
      <c r="D334" s="3">
        <v>44755</v>
      </c>
      <c r="E334" s="4">
        <v>2912</v>
      </c>
      <c r="F334" s="2">
        <v>75</v>
      </c>
      <c r="G334">
        <v>7</v>
      </c>
      <c r="H334">
        <f t="shared" si="10"/>
        <v>3</v>
      </c>
      <c r="I334">
        <f t="shared" si="11"/>
        <v>35</v>
      </c>
    </row>
    <row r="335" spans="1:9" x14ac:dyDescent="0.25">
      <c r="A335" s="2" t="s">
        <v>53</v>
      </c>
      <c r="B335" s="2" t="s">
        <v>15</v>
      </c>
      <c r="C335" s="2" t="s">
        <v>11</v>
      </c>
      <c r="D335" s="3">
        <v>44728</v>
      </c>
      <c r="E335" s="4">
        <v>1575</v>
      </c>
      <c r="F335" s="2">
        <v>329</v>
      </c>
      <c r="G335">
        <v>6</v>
      </c>
      <c r="H335">
        <f t="shared" si="10"/>
        <v>2</v>
      </c>
      <c r="I335">
        <f t="shared" si="11"/>
        <v>34</v>
      </c>
    </row>
    <row r="336" spans="1:9" x14ac:dyDescent="0.25">
      <c r="A336" s="2" t="s">
        <v>12</v>
      </c>
      <c r="B336" s="2" t="s">
        <v>7</v>
      </c>
      <c r="C336" s="2" t="s">
        <v>22</v>
      </c>
      <c r="D336" s="3">
        <v>44760</v>
      </c>
      <c r="E336" s="4">
        <v>8197</v>
      </c>
      <c r="F336" s="2">
        <v>69</v>
      </c>
      <c r="G336">
        <v>7</v>
      </c>
      <c r="H336">
        <f t="shared" si="10"/>
        <v>3</v>
      </c>
      <c r="I336">
        <f t="shared" si="11"/>
        <v>33</v>
      </c>
    </row>
    <row r="337" spans="1:9" x14ac:dyDescent="0.25">
      <c r="A337" s="2" t="s">
        <v>55</v>
      </c>
      <c r="B337" s="2" t="s">
        <v>7</v>
      </c>
      <c r="C337" s="2" t="s">
        <v>45</v>
      </c>
      <c r="D337" s="3">
        <v>44711</v>
      </c>
      <c r="E337" s="4">
        <v>4221</v>
      </c>
      <c r="F337" s="2">
        <v>395</v>
      </c>
      <c r="G337">
        <v>5</v>
      </c>
      <c r="H337">
        <f t="shared" si="10"/>
        <v>2</v>
      </c>
      <c r="I337">
        <f t="shared" si="11"/>
        <v>32</v>
      </c>
    </row>
    <row r="338" spans="1:9" x14ac:dyDescent="0.25">
      <c r="A338" s="2" t="s">
        <v>12</v>
      </c>
      <c r="B338" s="2" t="s">
        <v>7</v>
      </c>
      <c r="C338" s="2" t="s">
        <v>58</v>
      </c>
      <c r="D338" s="3">
        <v>44733</v>
      </c>
      <c r="E338" s="4">
        <v>840</v>
      </c>
      <c r="F338" s="2">
        <v>81</v>
      </c>
      <c r="G338">
        <v>6</v>
      </c>
      <c r="H338">
        <f t="shared" si="10"/>
        <v>2</v>
      </c>
      <c r="I338">
        <f t="shared" si="11"/>
        <v>32</v>
      </c>
    </row>
    <row r="339" spans="1:9" x14ac:dyDescent="0.25">
      <c r="A339" s="2" t="s">
        <v>6</v>
      </c>
      <c r="B339" s="2" t="s">
        <v>15</v>
      </c>
      <c r="C339" s="2" t="s">
        <v>13</v>
      </c>
      <c r="D339" s="3">
        <v>44736</v>
      </c>
      <c r="E339" s="4">
        <v>5691</v>
      </c>
      <c r="F339" s="2">
        <v>38</v>
      </c>
      <c r="G339">
        <v>6</v>
      </c>
      <c r="H339">
        <f t="shared" si="10"/>
        <v>2</v>
      </c>
      <c r="I339">
        <f t="shared" si="11"/>
        <v>30</v>
      </c>
    </row>
    <row r="340" spans="1:9" x14ac:dyDescent="0.25">
      <c r="A340" s="2" t="s">
        <v>33</v>
      </c>
      <c r="B340" s="2" t="s">
        <v>10</v>
      </c>
      <c r="C340" s="2" t="s">
        <v>30</v>
      </c>
      <c r="D340" s="3">
        <v>44574</v>
      </c>
      <c r="E340" s="4">
        <v>3472</v>
      </c>
      <c r="F340" s="2">
        <v>96</v>
      </c>
      <c r="G340">
        <v>1</v>
      </c>
      <c r="H340">
        <f t="shared" si="10"/>
        <v>1</v>
      </c>
      <c r="I340">
        <f t="shared" si="11"/>
        <v>24</v>
      </c>
    </row>
    <row r="341" spans="1:9" x14ac:dyDescent="0.25">
      <c r="A341" s="2" t="s">
        <v>38</v>
      </c>
      <c r="B341" s="2" t="s">
        <v>29</v>
      </c>
      <c r="C341" s="2" t="s">
        <v>42</v>
      </c>
      <c r="D341" s="3">
        <v>44655</v>
      </c>
      <c r="E341" s="4">
        <v>4193</v>
      </c>
      <c r="F341" s="2">
        <v>195</v>
      </c>
      <c r="G341">
        <v>4</v>
      </c>
      <c r="H341">
        <f t="shared" si="10"/>
        <v>2</v>
      </c>
      <c r="I341">
        <f t="shared" si="11"/>
        <v>34</v>
      </c>
    </row>
    <row r="342" spans="1:9" x14ac:dyDescent="0.25">
      <c r="A342" s="2" t="s">
        <v>41</v>
      </c>
      <c r="B342" s="2" t="s">
        <v>7</v>
      </c>
      <c r="C342" s="2" t="s">
        <v>16</v>
      </c>
      <c r="D342" s="3">
        <v>44720</v>
      </c>
      <c r="E342" s="4">
        <v>9016</v>
      </c>
      <c r="F342" s="2">
        <v>554</v>
      </c>
      <c r="G342">
        <v>6</v>
      </c>
      <c r="H342">
        <f t="shared" si="10"/>
        <v>2</v>
      </c>
      <c r="I342">
        <f t="shared" si="11"/>
        <v>33</v>
      </c>
    </row>
    <row r="343" spans="1:9" x14ac:dyDescent="0.25">
      <c r="A343" s="2" t="s">
        <v>31</v>
      </c>
      <c r="B343" s="2" t="s">
        <v>29</v>
      </c>
      <c r="C343" s="2" t="s">
        <v>39</v>
      </c>
      <c r="D343" s="3">
        <v>44775</v>
      </c>
      <c r="E343" s="4">
        <v>6328</v>
      </c>
      <c r="F343" s="2">
        <v>47</v>
      </c>
      <c r="G343">
        <v>8</v>
      </c>
      <c r="H343">
        <f t="shared" si="10"/>
        <v>3</v>
      </c>
      <c r="I343">
        <f t="shared" si="11"/>
        <v>27</v>
      </c>
    </row>
    <row r="344" spans="1:9" x14ac:dyDescent="0.25">
      <c r="A344" s="2" t="s">
        <v>49</v>
      </c>
      <c r="B344" s="2" t="s">
        <v>26</v>
      </c>
      <c r="C344" s="2" t="s">
        <v>35</v>
      </c>
      <c r="D344" s="3">
        <v>44763</v>
      </c>
      <c r="E344" s="4">
        <v>9870</v>
      </c>
      <c r="F344" s="2">
        <v>152</v>
      </c>
      <c r="G344">
        <v>7</v>
      </c>
      <c r="H344">
        <f t="shared" si="10"/>
        <v>3</v>
      </c>
      <c r="I344">
        <f t="shared" si="11"/>
        <v>34</v>
      </c>
    </row>
    <row r="345" spans="1:9" x14ac:dyDescent="0.25">
      <c r="A345" s="2" t="s">
        <v>38</v>
      </c>
      <c r="B345" s="2" t="s">
        <v>10</v>
      </c>
      <c r="C345" s="2" t="s">
        <v>39</v>
      </c>
      <c r="D345" s="3">
        <v>44732</v>
      </c>
      <c r="E345" s="4">
        <v>161</v>
      </c>
      <c r="F345" s="2">
        <v>134</v>
      </c>
      <c r="G345">
        <v>6</v>
      </c>
      <c r="H345">
        <f t="shared" si="10"/>
        <v>2</v>
      </c>
      <c r="I345">
        <f t="shared" si="11"/>
        <v>33</v>
      </c>
    </row>
    <row r="346" spans="1:9" x14ac:dyDescent="0.25">
      <c r="A346" s="2" t="s">
        <v>36</v>
      </c>
      <c r="B346" s="2" t="s">
        <v>10</v>
      </c>
      <c r="C346" s="2" t="s">
        <v>20</v>
      </c>
      <c r="D346" s="3">
        <v>44734</v>
      </c>
      <c r="E346" s="4">
        <v>2576</v>
      </c>
      <c r="F346" s="2">
        <v>112</v>
      </c>
      <c r="G346">
        <v>6</v>
      </c>
      <c r="H346">
        <f t="shared" si="10"/>
        <v>2</v>
      </c>
      <c r="I346">
        <f t="shared" si="11"/>
        <v>31</v>
      </c>
    </row>
    <row r="347" spans="1:9" x14ac:dyDescent="0.25">
      <c r="A347" s="2" t="s">
        <v>50</v>
      </c>
      <c r="B347" s="2" t="s">
        <v>15</v>
      </c>
      <c r="C347" s="2" t="s">
        <v>57</v>
      </c>
      <c r="D347" s="3">
        <v>44683</v>
      </c>
      <c r="E347" s="4">
        <v>3178</v>
      </c>
      <c r="F347" s="2">
        <v>16</v>
      </c>
      <c r="G347">
        <v>5</v>
      </c>
      <c r="H347">
        <f t="shared" si="10"/>
        <v>2</v>
      </c>
      <c r="I347">
        <f t="shared" si="11"/>
        <v>24</v>
      </c>
    </row>
    <row r="348" spans="1:9" x14ac:dyDescent="0.25">
      <c r="A348" s="2" t="s">
        <v>38</v>
      </c>
      <c r="B348" s="2" t="s">
        <v>15</v>
      </c>
      <c r="C348" s="2" t="s">
        <v>18</v>
      </c>
      <c r="D348" s="3">
        <v>44568</v>
      </c>
      <c r="E348" s="4">
        <v>4676</v>
      </c>
      <c r="F348" s="2">
        <v>84</v>
      </c>
      <c r="G348">
        <v>1</v>
      </c>
      <c r="H348">
        <f t="shared" si="10"/>
        <v>1</v>
      </c>
      <c r="I348">
        <f t="shared" si="11"/>
        <v>32</v>
      </c>
    </row>
    <row r="349" spans="1:9" x14ac:dyDescent="0.25">
      <c r="A349" s="2" t="s">
        <v>28</v>
      </c>
      <c r="B349" s="2" t="s">
        <v>7</v>
      </c>
      <c r="C349" s="2" t="s">
        <v>22</v>
      </c>
      <c r="D349" s="3">
        <v>44613</v>
      </c>
      <c r="E349" s="4">
        <v>5502</v>
      </c>
      <c r="F349" s="2">
        <v>99</v>
      </c>
      <c r="G349">
        <v>2</v>
      </c>
      <c r="H349">
        <f t="shared" si="10"/>
        <v>1</v>
      </c>
      <c r="I349">
        <f t="shared" si="11"/>
        <v>28</v>
      </c>
    </row>
    <row r="350" spans="1:9" x14ac:dyDescent="0.25">
      <c r="A350" s="2" t="s">
        <v>55</v>
      </c>
      <c r="B350" s="2" t="s">
        <v>29</v>
      </c>
      <c r="C350" s="2" t="s">
        <v>56</v>
      </c>
      <c r="D350" s="3">
        <v>44641</v>
      </c>
      <c r="E350" s="4">
        <v>7462</v>
      </c>
      <c r="F350" s="2">
        <v>371</v>
      </c>
      <c r="G350">
        <v>3</v>
      </c>
      <c r="H350">
        <f t="shared" si="10"/>
        <v>1</v>
      </c>
      <c r="I350">
        <f t="shared" si="11"/>
        <v>31</v>
      </c>
    </row>
    <row r="351" spans="1:9" x14ac:dyDescent="0.25">
      <c r="A351" s="2" t="s">
        <v>9</v>
      </c>
      <c r="B351" s="2" t="s">
        <v>7</v>
      </c>
      <c r="C351" s="2" t="s">
        <v>32</v>
      </c>
      <c r="D351" s="3">
        <v>44655</v>
      </c>
      <c r="E351" s="4">
        <v>5803</v>
      </c>
      <c r="F351" s="2">
        <v>136</v>
      </c>
      <c r="G351">
        <v>4</v>
      </c>
      <c r="H351">
        <f t="shared" si="10"/>
        <v>2</v>
      </c>
      <c r="I351">
        <f t="shared" si="11"/>
        <v>32</v>
      </c>
    </row>
    <row r="352" spans="1:9" x14ac:dyDescent="0.25">
      <c r="A352" s="2" t="s">
        <v>19</v>
      </c>
      <c r="B352" s="2" t="s">
        <v>29</v>
      </c>
      <c r="C352" s="2" t="s">
        <v>42</v>
      </c>
      <c r="D352" s="3">
        <v>44644</v>
      </c>
      <c r="E352" s="4">
        <v>13888</v>
      </c>
      <c r="F352" s="2">
        <v>203</v>
      </c>
      <c r="G352">
        <v>3</v>
      </c>
      <c r="H352">
        <f t="shared" si="10"/>
        <v>1</v>
      </c>
      <c r="I352">
        <f t="shared" si="11"/>
        <v>36</v>
      </c>
    </row>
    <row r="353" spans="1:9" x14ac:dyDescent="0.25">
      <c r="A353" s="2" t="s">
        <v>19</v>
      </c>
      <c r="B353" s="2" t="s">
        <v>21</v>
      </c>
      <c r="C353" s="2" t="s">
        <v>39</v>
      </c>
      <c r="D353" s="3">
        <v>44740</v>
      </c>
      <c r="E353" s="4">
        <v>6867</v>
      </c>
      <c r="F353" s="2">
        <v>183</v>
      </c>
      <c r="G353">
        <v>6</v>
      </c>
      <c r="H353">
        <f t="shared" si="10"/>
        <v>2</v>
      </c>
      <c r="I353">
        <f t="shared" si="11"/>
        <v>35</v>
      </c>
    </row>
    <row r="354" spans="1:9" x14ac:dyDescent="0.25">
      <c r="A354" s="2" t="s">
        <v>19</v>
      </c>
      <c r="B354" s="2" t="s">
        <v>15</v>
      </c>
      <c r="C354" s="2" t="s">
        <v>32</v>
      </c>
      <c r="D354" s="3">
        <v>44575</v>
      </c>
      <c r="E354" s="4">
        <v>2317</v>
      </c>
      <c r="F354" s="2">
        <v>195</v>
      </c>
      <c r="G354">
        <v>1</v>
      </c>
      <c r="H354">
        <f t="shared" si="10"/>
        <v>1</v>
      </c>
      <c r="I354">
        <f t="shared" si="11"/>
        <v>34</v>
      </c>
    </row>
    <row r="355" spans="1:9" x14ac:dyDescent="0.25">
      <c r="A355" s="2" t="s">
        <v>31</v>
      </c>
      <c r="B355" s="2" t="s">
        <v>21</v>
      </c>
      <c r="C355" s="2" t="s">
        <v>42</v>
      </c>
      <c r="D355" s="3">
        <v>44599</v>
      </c>
      <c r="E355" s="4">
        <v>1218</v>
      </c>
      <c r="F355" s="2">
        <v>135</v>
      </c>
      <c r="G355">
        <v>2</v>
      </c>
      <c r="H355">
        <f t="shared" si="10"/>
        <v>1</v>
      </c>
      <c r="I355">
        <f t="shared" si="11"/>
        <v>26</v>
      </c>
    </row>
    <row r="356" spans="1:9" x14ac:dyDescent="0.25">
      <c r="A356" s="2" t="s">
        <v>43</v>
      </c>
      <c r="B356" s="2" t="s">
        <v>21</v>
      </c>
      <c r="C356" s="2" t="s">
        <v>32</v>
      </c>
      <c r="D356" s="3">
        <v>44572</v>
      </c>
      <c r="E356" s="4">
        <v>4109</v>
      </c>
      <c r="F356" s="2">
        <v>197</v>
      </c>
      <c r="G356">
        <v>1</v>
      </c>
      <c r="H356">
        <f t="shared" si="10"/>
        <v>1</v>
      </c>
      <c r="I356">
        <f t="shared" si="11"/>
        <v>31</v>
      </c>
    </row>
    <row r="357" spans="1:9" x14ac:dyDescent="0.25">
      <c r="A357" s="2" t="s">
        <v>6</v>
      </c>
      <c r="B357" s="2" t="s">
        <v>10</v>
      </c>
      <c r="C357" s="2" t="s">
        <v>18</v>
      </c>
      <c r="D357" s="3">
        <v>44617</v>
      </c>
      <c r="E357" s="4">
        <v>1953</v>
      </c>
      <c r="F357" s="2">
        <v>242</v>
      </c>
      <c r="G357">
        <v>2</v>
      </c>
      <c r="H357">
        <f t="shared" si="10"/>
        <v>1</v>
      </c>
      <c r="I357">
        <f t="shared" si="11"/>
        <v>29</v>
      </c>
    </row>
    <row r="358" spans="1:9" x14ac:dyDescent="0.25">
      <c r="A358" s="2" t="s">
        <v>54</v>
      </c>
      <c r="B358" s="2" t="s">
        <v>15</v>
      </c>
      <c r="C358" s="2" t="s">
        <v>8</v>
      </c>
      <c r="D358" s="3">
        <v>44774</v>
      </c>
      <c r="E358" s="4">
        <v>6790</v>
      </c>
      <c r="F358" s="2">
        <v>25</v>
      </c>
      <c r="G358">
        <v>8</v>
      </c>
      <c r="H358">
        <f t="shared" si="10"/>
        <v>3</v>
      </c>
      <c r="I358">
        <f t="shared" si="11"/>
        <v>26</v>
      </c>
    </row>
    <row r="359" spans="1:9" x14ac:dyDescent="0.25">
      <c r="A359" s="2" t="s">
        <v>36</v>
      </c>
      <c r="B359" s="2" t="s">
        <v>15</v>
      </c>
      <c r="C359" s="2" t="s">
        <v>8</v>
      </c>
      <c r="D359" s="3">
        <v>44686</v>
      </c>
      <c r="E359" s="4">
        <v>6797</v>
      </c>
      <c r="F359" s="2">
        <v>252</v>
      </c>
      <c r="G359">
        <v>5</v>
      </c>
      <c r="H359">
        <f t="shared" si="10"/>
        <v>2</v>
      </c>
      <c r="I359">
        <f t="shared" si="11"/>
        <v>30</v>
      </c>
    </row>
    <row r="360" spans="1:9" x14ac:dyDescent="0.25">
      <c r="A360" s="2" t="s">
        <v>53</v>
      </c>
      <c r="B360" s="2" t="s">
        <v>21</v>
      </c>
      <c r="C360" s="2" t="s">
        <v>51</v>
      </c>
      <c r="D360" s="3">
        <v>44699</v>
      </c>
      <c r="E360" s="4">
        <v>9226</v>
      </c>
      <c r="F360" s="2">
        <v>415</v>
      </c>
      <c r="G360">
        <v>5</v>
      </c>
      <c r="H360">
        <f t="shared" si="10"/>
        <v>2</v>
      </c>
      <c r="I360">
        <f t="shared" si="11"/>
        <v>33</v>
      </c>
    </row>
    <row r="361" spans="1:9" x14ac:dyDescent="0.25">
      <c r="A361" s="2" t="s">
        <v>54</v>
      </c>
      <c r="B361" s="2" t="s">
        <v>21</v>
      </c>
      <c r="C361" s="2" t="s">
        <v>52</v>
      </c>
      <c r="D361" s="3">
        <v>44565</v>
      </c>
      <c r="E361" s="4">
        <v>5733</v>
      </c>
      <c r="F361" s="2">
        <v>348</v>
      </c>
      <c r="G361">
        <v>1</v>
      </c>
      <c r="H361">
        <f t="shared" si="10"/>
        <v>1</v>
      </c>
      <c r="I361">
        <f t="shared" si="11"/>
        <v>25</v>
      </c>
    </row>
    <row r="362" spans="1:9" x14ac:dyDescent="0.25">
      <c r="A362" s="2" t="s">
        <v>36</v>
      </c>
      <c r="B362" s="2" t="s">
        <v>21</v>
      </c>
      <c r="C362" s="2" t="s">
        <v>22</v>
      </c>
      <c r="D362" s="3">
        <v>44690</v>
      </c>
      <c r="E362" s="4">
        <v>4312</v>
      </c>
      <c r="F362" s="2">
        <v>211</v>
      </c>
      <c r="G362">
        <v>5</v>
      </c>
      <c r="H362">
        <f t="shared" si="10"/>
        <v>2</v>
      </c>
      <c r="I362">
        <f t="shared" si="11"/>
        <v>29</v>
      </c>
    </row>
    <row r="363" spans="1:9" x14ac:dyDescent="0.25">
      <c r="A363" s="2" t="s">
        <v>24</v>
      </c>
      <c r="B363" s="2" t="s">
        <v>10</v>
      </c>
      <c r="C363" s="2" t="s">
        <v>16</v>
      </c>
      <c r="D363" s="3">
        <v>44687</v>
      </c>
      <c r="E363" s="4">
        <v>1638</v>
      </c>
      <c r="F363" s="2">
        <v>81</v>
      </c>
      <c r="G363">
        <v>5</v>
      </c>
      <c r="H363">
        <f t="shared" si="10"/>
        <v>2</v>
      </c>
      <c r="I363">
        <f t="shared" si="11"/>
        <v>24</v>
      </c>
    </row>
    <row r="364" spans="1:9" x14ac:dyDescent="0.25">
      <c r="A364" s="2" t="s">
        <v>40</v>
      </c>
      <c r="B364" s="2" t="s">
        <v>7</v>
      </c>
      <c r="C364" s="2" t="s">
        <v>44</v>
      </c>
      <c r="D364" s="3">
        <v>44574</v>
      </c>
      <c r="E364" s="4">
        <v>10815</v>
      </c>
      <c r="F364" s="2">
        <v>145</v>
      </c>
      <c r="G364">
        <v>1</v>
      </c>
      <c r="H364">
        <f t="shared" si="10"/>
        <v>1</v>
      </c>
      <c r="I364">
        <f t="shared" si="11"/>
        <v>25</v>
      </c>
    </row>
    <row r="365" spans="1:9" x14ac:dyDescent="0.25">
      <c r="A365" s="2" t="s">
        <v>36</v>
      </c>
      <c r="B365" s="2" t="s">
        <v>15</v>
      </c>
      <c r="C365" s="2" t="s">
        <v>47</v>
      </c>
      <c r="D365" s="3">
        <v>44736</v>
      </c>
      <c r="E365" s="4">
        <v>4466</v>
      </c>
      <c r="F365" s="2">
        <v>74</v>
      </c>
      <c r="G365">
        <v>6</v>
      </c>
      <c r="H365">
        <f t="shared" si="10"/>
        <v>2</v>
      </c>
      <c r="I365">
        <f t="shared" si="11"/>
        <v>28</v>
      </c>
    </row>
    <row r="366" spans="1:9" x14ac:dyDescent="0.25">
      <c r="A366" s="2" t="s">
        <v>9</v>
      </c>
      <c r="B366" s="2" t="s">
        <v>26</v>
      </c>
      <c r="C366" s="2" t="s">
        <v>57</v>
      </c>
      <c r="D366" s="3">
        <v>44606</v>
      </c>
      <c r="E366" s="4">
        <v>987</v>
      </c>
      <c r="F366" s="2">
        <v>21</v>
      </c>
      <c r="G366">
        <v>2</v>
      </c>
      <c r="H366">
        <f t="shared" si="10"/>
        <v>1</v>
      </c>
      <c r="I366">
        <f t="shared" si="11"/>
        <v>31</v>
      </c>
    </row>
    <row r="367" spans="1:9" x14ac:dyDescent="0.25">
      <c r="A367" s="2" t="s">
        <v>50</v>
      </c>
      <c r="B367" s="2" t="s">
        <v>15</v>
      </c>
      <c r="C367" s="2" t="s">
        <v>18</v>
      </c>
      <c r="D367" s="3">
        <v>44579</v>
      </c>
      <c r="E367" s="4">
        <v>4669</v>
      </c>
      <c r="F367" s="2">
        <v>101</v>
      </c>
      <c r="G367">
        <v>1</v>
      </c>
      <c r="H367">
        <f t="shared" si="10"/>
        <v>1</v>
      </c>
      <c r="I367">
        <f t="shared" si="11"/>
        <v>23</v>
      </c>
    </row>
    <row r="368" spans="1:9" x14ac:dyDescent="0.25">
      <c r="A368" s="2" t="s">
        <v>41</v>
      </c>
      <c r="B368" s="2" t="s">
        <v>10</v>
      </c>
      <c r="C368" s="2" t="s">
        <v>37</v>
      </c>
      <c r="D368" s="3">
        <v>44683</v>
      </c>
      <c r="E368" s="4">
        <v>2905</v>
      </c>
      <c r="F368" s="2">
        <v>91</v>
      </c>
      <c r="G368">
        <v>5</v>
      </c>
      <c r="H368">
        <f t="shared" si="10"/>
        <v>2</v>
      </c>
      <c r="I368">
        <f t="shared" si="11"/>
        <v>32</v>
      </c>
    </row>
    <row r="369" spans="1:9" x14ac:dyDescent="0.25">
      <c r="A369" s="2" t="s">
        <v>55</v>
      </c>
      <c r="B369" s="2" t="s">
        <v>15</v>
      </c>
      <c r="C369" s="2" t="s">
        <v>16</v>
      </c>
      <c r="D369" s="3">
        <v>44697</v>
      </c>
      <c r="E369" s="4">
        <v>7490</v>
      </c>
      <c r="F369" s="2">
        <v>54</v>
      </c>
      <c r="G369">
        <v>5</v>
      </c>
      <c r="H369">
        <f t="shared" si="10"/>
        <v>2</v>
      </c>
      <c r="I369">
        <f t="shared" si="11"/>
        <v>30</v>
      </c>
    </row>
    <row r="370" spans="1:9" x14ac:dyDescent="0.25">
      <c r="A370" s="2" t="s">
        <v>28</v>
      </c>
      <c r="B370" s="2" t="s">
        <v>26</v>
      </c>
      <c r="C370" s="2" t="s">
        <v>47</v>
      </c>
      <c r="D370" s="3">
        <v>44589</v>
      </c>
      <c r="E370" s="4">
        <v>6986</v>
      </c>
      <c r="F370" s="2">
        <v>368</v>
      </c>
      <c r="G370">
        <v>1</v>
      </c>
      <c r="H370">
        <f t="shared" si="10"/>
        <v>1</v>
      </c>
      <c r="I370">
        <f t="shared" si="11"/>
        <v>27</v>
      </c>
    </row>
    <row r="371" spans="1:9" x14ac:dyDescent="0.25">
      <c r="A371" s="2" t="s">
        <v>41</v>
      </c>
      <c r="B371" s="2" t="s">
        <v>29</v>
      </c>
      <c r="C371" s="2" t="s">
        <v>18</v>
      </c>
      <c r="D371" s="3">
        <v>44736</v>
      </c>
      <c r="E371" s="4">
        <v>1288</v>
      </c>
      <c r="F371" s="2">
        <v>409</v>
      </c>
      <c r="G371">
        <v>6</v>
      </c>
      <c r="H371">
        <f t="shared" si="10"/>
        <v>2</v>
      </c>
      <c r="I371">
        <f t="shared" si="11"/>
        <v>31</v>
      </c>
    </row>
    <row r="372" spans="1:9" x14ac:dyDescent="0.25">
      <c r="A372" s="2" t="s">
        <v>17</v>
      </c>
      <c r="B372" s="2" t="s">
        <v>7</v>
      </c>
      <c r="C372" s="2" t="s">
        <v>20</v>
      </c>
      <c r="D372" s="3">
        <v>44760</v>
      </c>
      <c r="E372" s="4">
        <v>2345</v>
      </c>
      <c r="F372" s="2">
        <v>104</v>
      </c>
      <c r="G372">
        <v>7</v>
      </c>
      <c r="H372">
        <f t="shared" si="10"/>
        <v>3</v>
      </c>
      <c r="I372">
        <f t="shared" si="11"/>
        <v>41</v>
      </c>
    </row>
    <row r="373" spans="1:9" x14ac:dyDescent="0.25">
      <c r="A373" s="2" t="s">
        <v>19</v>
      </c>
      <c r="B373" s="2" t="s">
        <v>7</v>
      </c>
      <c r="C373" s="2" t="s">
        <v>30</v>
      </c>
      <c r="D373" s="3">
        <v>44664</v>
      </c>
      <c r="E373" s="4">
        <v>3619</v>
      </c>
      <c r="F373" s="2">
        <v>164</v>
      </c>
      <c r="G373">
        <v>4</v>
      </c>
      <c r="H373">
        <f t="shared" si="10"/>
        <v>2</v>
      </c>
      <c r="I373">
        <f t="shared" si="11"/>
        <v>33</v>
      </c>
    </row>
    <row r="374" spans="1:9" x14ac:dyDescent="0.25">
      <c r="A374" s="2" t="s">
        <v>54</v>
      </c>
      <c r="B374" s="2" t="s">
        <v>26</v>
      </c>
      <c r="C374" s="2" t="s">
        <v>57</v>
      </c>
      <c r="D374" s="3">
        <v>44666</v>
      </c>
      <c r="E374" s="4">
        <v>16982</v>
      </c>
      <c r="F374" s="2">
        <v>76</v>
      </c>
      <c r="G374">
        <v>4</v>
      </c>
      <c r="H374">
        <f t="shared" si="10"/>
        <v>2</v>
      </c>
      <c r="I374">
        <f t="shared" si="11"/>
        <v>24</v>
      </c>
    </row>
    <row r="375" spans="1:9" x14ac:dyDescent="0.25">
      <c r="A375" s="2" t="s">
        <v>14</v>
      </c>
      <c r="B375" s="2" t="s">
        <v>10</v>
      </c>
      <c r="C375" s="2" t="s">
        <v>13</v>
      </c>
      <c r="D375" s="3">
        <v>44565</v>
      </c>
      <c r="E375" s="4">
        <v>8092</v>
      </c>
      <c r="F375" s="2">
        <v>178</v>
      </c>
      <c r="G375">
        <v>1</v>
      </c>
      <c r="H375">
        <f t="shared" si="10"/>
        <v>1</v>
      </c>
      <c r="I375">
        <f t="shared" si="11"/>
        <v>30</v>
      </c>
    </row>
    <row r="376" spans="1:9" x14ac:dyDescent="0.25">
      <c r="A376" s="2" t="s">
        <v>40</v>
      </c>
      <c r="B376" s="2" t="s">
        <v>15</v>
      </c>
      <c r="C376" s="2" t="s">
        <v>30</v>
      </c>
      <c r="D376" s="3">
        <v>44746</v>
      </c>
      <c r="E376" s="4">
        <v>6993</v>
      </c>
      <c r="F376" s="2">
        <v>31</v>
      </c>
      <c r="G376">
        <v>7</v>
      </c>
      <c r="H376">
        <f t="shared" si="10"/>
        <v>3</v>
      </c>
      <c r="I376">
        <f t="shared" si="11"/>
        <v>24</v>
      </c>
    </row>
    <row r="377" spans="1:9" x14ac:dyDescent="0.25">
      <c r="A377" s="2" t="s">
        <v>34</v>
      </c>
      <c r="B377" s="2" t="s">
        <v>26</v>
      </c>
      <c r="C377" s="2" t="s">
        <v>16</v>
      </c>
      <c r="D377" s="3">
        <v>44644</v>
      </c>
      <c r="E377" s="4">
        <v>2317</v>
      </c>
      <c r="F377" s="2">
        <v>352</v>
      </c>
      <c r="G377">
        <v>3</v>
      </c>
      <c r="H377">
        <f t="shared" si="10"/>
        <v>1</v>
      </c>
      <c r="I377">
        <f t="shared" si="11"/>
        <v>34</v>
      </c>
    </row>
    <row r="378" spans="1:9" x14ac:dyDescent="0.25">
      <c r="A378" s="2" t="s">
        <v>50</v>
      </c>
      <c r="B378" s="2" t="s">
        <v>15</v>
      </c>
      <c r="C378" s="2" t="s">
        <v>45</v>
      </c>
      <c r="D378" s="3">
        <v>44637</v>
      </c>
      <c r="E378" s="4">
        <v>637</v>
      </c>
      <c r="F378" s="2">
        <v>169</v>
      </c>
      <c r="G378">
        <v>3</v>
      </c>
      <c r="H378">
        <f t="shared" si="10"/>
        <v>1</v>
      </c>
      <c r="I378">
        <f t="shared" si="11"/>
        <v>22</v>
      </c>
    </row>
    <row r="379" spans="1:9" x14ac:dyDescent="0.25">
      <c r="A379" s="2" t="s">
        <v>17</v>
      </c>
      <c r="B379" s="2" t="s">
        <v>15</v>
      </c>
      <c r="C379" s="2" t="s">
        <v>47</v>
      </c>
      <c r="D379" s="3">
        <v>44607</v>
      </c>
      <c r="E379" s="4">
        <v>6034</v>
      </c>
      <c r="F379" s="2">
        <v>223</v>
      </c>
      <c r="G379">
        <v>2</v>
      </c>
      <c r="H379">
        <f t="shared" si="10"/>
        <v>1</v>
      </c>
      <c r="I379">
        <f t="shared" si="11"/>
        <v>40</v>
      </c>
    </row>
    <row r="380" spans="1:9" x14ac:dyDescent="0.25">
      <c r="A380" s="2" t="s">
        <v>14</v>
      </c>
      <c r="B380" s="2" t="s">
        <v>26</v>
      </c>
      <c r="C380" s="2" t="s">
        <v>27</v>
      </c>
      <c r="D380" s="3">
        <v>44741</v>
      </c>
      <c r="E380" s="4">
        <v>980</v>
      </c>
      <c r="F380" s="2">
        <v>146</v>
      </c>
      <c r="G380">
        <v>6</v>
      </c>
      <c r="H380">
        <f t="shared" si="10"/>
        <v>2</v>
      </c>
      <c r="I380">
        <f t="shared" si="11"/>
        <v>29</v>
      </c>
    </row>
    <row r="381" spans="1:9" x14ac:dyDescent="0.25">
      <c r="A381" s="2" t="s">
        <v>12</v>
      </c>
      <c r="B381" s="2" t="s">
        <v>26</v>
      </c>
      <c r="C381" s="2" t="s">
        <v>42</v>
      </c>
      <c r="D381" s="3">
        <v>44705</v>
      </c>
      <c r="E381" s="4">
        <v>2821</v>
      </c>
      <c r="F381" s="2">
        <v>112</v>
      </c>
      <c r="G381">
        <v>5</v>
      </c>
      <c r="H381">
        <f t="shared" si="10"/>
        <v>2</v>
      </c>
      <c r="I381">
        <f t="shared" si="11"/>
        <v>31</v>
      </c>
    </row>
    <row r="382" spans="1:9" x14ac:dyDescent="0.25">
      <c r="A382" s="2" t="s">
        <v>28</v>
      </c>
      <c r="B382" s="2" t="s">
        <v>7</v>
      </c>
      <c r="C382" s="2" t="s">
        <v>37</v>
      </c>
      <c r="D382" s="3">
        <v>44571</v>
      </c>
      <c r="E382" s="4">
        <v>3563</v>
      </c>
      <c r="F382" s="2">
        <v>284</v>
      </c>
      <c r="G382">
        <v>1</v>
      </c>
      <c r="H382">
        <f t="shared" si="10"/>
        <v>1</v>
      </c>
      <c r="I382">
        <f t="shared" si="11"/>
        <v>26</v>
      </c>
    </row>
    <row r="383" spans="1:9" x14ac:dyDescent="0.25">
      <c r="A383" s="2" t="s">
        <v>38</v>
      </c>
      <c r="B383" s="2" t="s">
        <v>26</v>
      </c>
      <c r="C383" s="2" t="s">
        <v>51</v>
      </c>
      <c r="D383" s="3">
        <v>44635</v>
      </c>
      <c r="E383" s="4">
        <v>2996</v>
      </c>
      <c r="F383" s="2">
        <v>139</v>
      </c>
      <c r="G383">
        <v>3</v>
      </c>
      <c r="H383">
        <f t="shared" si="10"/>
        <v>1</v>
      </c>
      <c r="I383">
        <f t="shared" si="11"/>
        <v>31</v>
      </c>
    </row>
    <row r="384" spans="1:9" x14ac:dyDescent="0.25">
      <c r="A384" s="2" t="s">
        <v>33</v>
      </c>
      <c r="B384" s="2" t="s">
        <v>29</v>
      </c>
      <c r="C384" s="2" t="s">
        <v>37</v>
      </c>
      <c r="D384" s="3">
        <v>44600</v>
      </c>
      <c r="E384" s="4">
        <v>2436</v>
      </c>
      <c r="F384" s="2">
        <v>309</v>
      </c>
      <c r="G384">
        <v>2</v>
      </c>
      <c r="H384">
        <f t="shared" si="10"/>
        <v>1</v>
      </c>
      <c r="I384">
        <f t="shared" si="11"/>
        <v>23</v>
      </c>
    </row>
    <row r="385" spans="1:9" x14ac:dyDescent="0.25">
      <c r="A385" s="2" t="s">
        <v>23</v>
      </c>
      <c r="B385" s="2" t="s">
        <v>10</v>
      </c>
      <c r="C385" s="2" t="s">
        <v>57</v>
      </c>
      <c r="D385" s="3">
        <v>44617</v>
      </c>
      <c r="E385" s="4">
        <v>1540</v>
      </c>
      <c r="F385" s="2">
        <v>100</v>
      </c>
      <c r="G385">
        <v>2</v>
      </c>
      <c r="H385">
        <f t="shared" si="10"/>
        <v>1</v>
      </c>
      <c r="I385">
        <f t="shared" si="11"/>
        <v>38</v>
      </c>
    </row>
    <row r="386" spans="1:9" x14ac:dyDescent="0.25">
      <c r="A386" s="2" t="s">
        <v>19</v>
      </c>
      <c r="B386" s="2" t="s">
        <v>26</v>
      </c>
      <c r="C386" s="2" t="s">
        <v>30</v>
      </c>
      <c r="D386" s="3">
        <v>44684</v>
      </c>
      <c r="E386" s="4">
        <v>6916</v>
      </c>
      <c r="F386" s="2">
        <v>42</v>
      </c>
      <c r="G386">
        <v>5</v>
      </c>
      <c r="H386">
        <f t="shared" si="10"/>
        <v>2</v>
      </c>
      <c r="I386">
        <f t="shared" si="11"/>
        <v>32</v>
      </c>
    </row>
    <row r="387" spans="1:9" x14ac:dyDescent="0.25">
      <c r="A387" s="2" t="s">
        <v>36</v>
      </c>
      <c r="B387" s="2" t="s">
        <v>26</v>
      </c>
      <c r="C387" s="2" t="s">
        <v>42</v>
      </c>
      <c r="D387" s="3">
        <v>44726</v>
      </c>
      <c r="E387" s="4">
        <v>5509</v>
      </c>
      <c r="F387" s="2">
        <v>24</v>
      </c>
      <c r="G387">
        <v>6</v>
      </c>
      <c r="H387">
        <f t="shared" ref="H387:H450" si="12">ROUNDUP(MONTH(D387)/3, 0)</f>
        <v>2</v>
      </c>
      <c r="I387">
        <f t="shared" ref="I387:I450" si="13">COUNTIF(A387:A1480,A387)</f>
        <v>27</v>
      </c>
    </row>
    <row r="388" spans="1:9" x14ac:dyDescent="0.25">
      <c r="A388" s="2" t="s">
        <v>19</v>
      </c>
      <c r="B388" s="2" t="s">
        <v>10</v>
      </c>
      <c r="C388" s="2" t="s">
        <v>22</v>
      </c>
      <c r="D388" s="3">
        <v>44782</v>
      </c>
      <c r="E388" s="4">
        <v>12992</v>
      </c>
      <c r="F388" s="2">
        <v>83</v>
      </c>
      <c r="G388">
        <v>8</v>
      </c>
      <c r="H388">
        <f t="shared" si="12"/>
        <v>3</v>
      </c>
      <c r="I388">
        <f t="shared" si="13"/>
        <v>31</v>
      </c>
    </row>
    <row r="389" spans="1:9" x14ac:dyDescent="0.25">
      <c r="A389" s="2" t="s">
        <v>46</v>
      </c>
      <c r="B389" s="2" t="s">
        <v>21</v>
      </c>
      <c r="C389" s="2" t="s">
        <v>45</v>
      </c>
      <c r="D389" s="3">
        <v>44753</v>
      </c>
      <c r="E389" s="4">
        <v>3724</v>
      </c>
      <c r="F389" s="2">
        <v>234</v>
      </c>
      <c r="G389">
        <v>7</v>
      </c>
      <c r="H389">
        <f t="shared" si="12"/>
        <v>3</v>
      </c>
      <c r="I389">
        <f t="shared" si="13"/>
        <v>24</v>
      </c>
    </row>
    <row r="390" spans="1:9" x14ac:dyDescent="0.25">
      <c r="A390" s="2" t="s">
        <v>41</v>
      </c>
      <c r="B390" s="2" t="s">
        <v>7</v>
      </c>
      <c r="C390" s="2" t="s">
        <v>45</v>
      </c>
      <c r="D390" s="3">
        <v>44575</v>
      </c>
      <c r="E390" s="4">
        <v>7133</v>
      </c>
      <c r="F390" s="2">
        <v>118</v>
      </c>
      <c r="G390">
        <v>1</v>
      </c>
      <c r="H390">
        <f t="shared" si="12"/>
        <v>1</v>
      </c>
      <c r="I390">
        <f t="shared" si="13"/>
        <v>30</v>
      </c>
    </row>
    <row r="391" spans="1:9" x14ac:dyDescent="0.25">
      <c r="A391" s="2" t="s">
        <v>9</v>
      </c>
      <c r="B391" s="2" t="s">
        <v>29</v>
      </c>
      <c r="C391" s="2" t="s">
        <v>45</v>
      </c>
      <c r="D391" s="3">
        <v>44616</v>
      </c>
      <c r="E391" s="4">
        <v>8617</v>
      </c>
      <c r="F391" s="2">
        <v>46</v>
      </c>
      <c r="G391">
        <v>2</v>
      </c>
      <c r="H391">
        <f t="shared" si="12"/>
        <v>1</v>
      </c>
      <c r="I391">
        <f t="shared" si="13"/>
        <v>30</v>
      </c>
    </row>
    <row r="392" spans="1:9" x14ac:dyDescent="0.25">
      <c r="A392" s="2" t="s">
        <v>46</v>
      </c>
      <c r="B392" s="2" t="s">
        <v>21</v>
      </c>
      <c r="C392" s="2" t="s">
        <v>47</v>
      </c>
      <c r="D392" s="3">
        <v>44635</v>
      </c>
      <c r="E392" s="4">
        <v>9198</v>
      </c>
      <c r="F392" s="2">
        <v>144</v>
      </c>
      <c r="G392">
        <v>3</v>
      </c>
      <c r="H392">
        <f t="shared" si="12"/>
        <v>1</v>
      </c>
      <c r="I392">
        <f t="shared" si="13"/>
        <v>23</v>
      </c>
    </row>
    <row r="393" spans="1:9" x14ac:dyDescent="0.25">
      <c r="A393" s="2" t="s">
        <v>17</v>
      </c>
      <c r="B393" s="2" t="s">
        <v>21</v>
      </c>
      <c r="C393" s="2" t="s">
        <v>56</v>
      </c>
      <c r="D393" s="3">
        <v>44676</v>
      </c>
      <c r="E393" s="4">
        <v>11823</v>
      </c>
      <c r="F393" s="2">
        <v>47</v>
      </c>
      <c r="G393">
        <v>4</v>
      </c>
      <c r="H393">
        <f t="shared" si="12"/>
        <v>2</v>
      </c>
      <c r="I393">
        <f t="shared" si="13"/>
        <v>39</v>
      </c>
    </row>
    <row r="394" spans="1:9" x14ac:dyDescent="0.25">
      <c r="A394" s="2" t="s">
        <v>43</v>
      </c>
      <c r="B394" s="2" t="s">
        <v>15</v>
      </c>
      <c r="C394" s="2" t="s">
        <v>35</v>
      </c>
      <c r="D394" s="3">
        <v>44691</v>
      </c>
      <c r="E394" s="4">
        <v>5775</v>
      </c>
      <c r="F394" s="2">
        <v>41</v>
      </c>
      <c r="G394">
        <v>5</v>
      </c>
      <c r="H394">
        <f t="shared" si="12"/>
        <v>2</v>
      </c>
      <c r="I394">
        <f t="shared" si="13"/>
        <v>30</v>
      </c>
    </row>
    <row r="395" spans="1:9" x14ac:dyDescent="0.25">
      <c r="A395" s="2" t="s">
        <v>33</v>
      </c>
      <c r="B395" s="2" t="s">
        <v>15</v>
      </c>
      <c r="C395" s="2" t="s">
        <v>39</v>
      </c>
      <c r="D395" s="3">
        <v>44735</v>
      </c>
      <c r="E395" s="4">
        <v>13125</v>
      </c>
      <c r="F395" s="2">
        <v>275</v>
      </c>
      <c r="G395">
        <v>6</v>
      </c>
      <c r="H395">
        <f t="shared" si="12"/>
        <v>2</v>
      </c>
      <c r="I395">
        <f t="shared" si="13"/>
        <v>22</v>
      </c>
    </row>
    <row r="396" spans="1:9" x14ac:dyDescent="0.25">
      <c r="A396" s="2" t="s">
        <v>34</v>
      </c>
      <c r="B396" s="2" t="s">
        <v>29</v>
      </c>
      <c r="C396" s="2" t="s">
        <v>16</v>
      </c>
      <c r="D396" s="3">
        <v>44620</v>
      </c>
      <c r="E396" s="4">
        <v>14287</v>
      </c>
      <c r="F396" s="2">
        <v>370</v>
      </c>
      <c r="G396">
        <v>2</v>
      </c>
      <c r="H396">
        <f t="shared" si="12"/>
        <v>1</v>
      </c>
      <c r="I396">
        <f t="shared" si="13"/>
        <v>33</v>
      </c>
    </row>
    <row r="397" spans="1:9" x14ac:dyDescent="0.25">
      <c r="A397" s="2" t="s">
        <v>23</v>
      </c>
      <c r="B397" s="2" t="s">
        <v>26</v>
      </c>
      <c r="C397" s="2" t="s">
        <v>35</v>
      </c>
      <c r="D397" s="3">
        <v>44706</v>
      </c>
      <c r="E397" s="4">
        <v>16233</v>
      </c>
      <c r="F397" s="2">
        <v>138</v>
      </c>
      <c r="G397">
        <v>5</v>
      </c>
      <c r="H397">
        <f t="shared" si="12"/>
        <v>2</v>
      </c>
      <c r="I397">
        <f t="shared" si="13"/>
        <v>37</v>
      </c>
    </row>
    <row r="398" spans="1:9" x14ac:dyDescent="0.25">
      <c r="A398" s="2" t="s">
        <v>36</v>
      </c>
      <c r="B398" s="2" t="s">
        <v>21</v>
      </c>
      <c r="C398" s="2" t="s">
        <v>56</v>
      </c>
      <c r="D398" s="3">
        <v>44614</v>
      </c>
      <c r="E398" s="4">
        <v>5313</v>
      </c>
      <c r="F398" s="2">
        <v>215</v>
      </c>
      <c r="G398">
        <v>2</v>
      </c>
      <c r="H398">
        <f t="shared" si="12"/>
        <v>1</v>
      </c>
      <c r="I398">
        <f t="shared" si="13"/>
        <v>26</v>
      </c>
    </row>
    <row r="399" spans="1:9" x14ac:dyDescent="0.25">
      <c r="A399" s="2" t="s">
        <v>9</v>
      </c>
      <c r="B399" s="2" t="s">
        <v>7</v>
      </c>
      <c r="C399" s="2" t="s">
        <v>11</v>
      </c>
      <c r="D399" s="3">
        <v>44753</v>
      </c>
      <c r="E399" s="4">
        <v>3577</v>
      </c>
      <c r="F399" s="2">
        <v>134</v>
      </c>
      <c r="G399">
        <v>7</v>
      </c>
      <c r="H399">
        <f t="shared" si="12"/>
        <v>3</v>
      </c>
      <c r="I399">
        <f t="shared" si="13"/>
        <v>29</v>
      </c>
    </row>
    <row r="400" spans="1:9" x14ac:dyDescent="0.25">
      <c r="A400" s="2" t="s">
        <v>33</v>
      </c>
      <c r="B400" s="2" t="s">
        <v>29</v>
      </c>
      <c r="C400" s="2" t="s">
        <v>39</v>
      </c>
      <c r="D400" s="3">
        <v>44564</v>
      </c>
      <c r="E400" s="4">
        <v>3528</v>
      </c>
      <c r="F400" s="2">
        <v>336</v>
      </c>
      <c r="G400">
        <v>1</v>
      </c>
      <c r="H400">
        <f t="shared" si="12"/>
        <v>1</v>
      </c>
      <c r="I400">
        <f t="shared" si="13"/>
        <v>21</v>
      </c>
    </row>
    <row r="401" spans="1:9" x14ac:dyDescent="0.25">
      <c r="A401" s="2" t="s">
        <v>24</v>
      </c>
      <c r="B401" s="2" t="s">
        <v>21</v>
      </c>
      <c r="C401" s="2" t="s">
        <v>58</v>
      </c>
      <c r="D401" s="3">
        <v>44797</v>
      </c>
      <c r="E401" s="4">
        <v>679</v>
      </c>
      <c r="F401" s="2">
        <v>280</v>
      </c>
      <c r="G401">
        <v>8</v>
      </c>
      <c r="H401">
        <f t="shared" si="12"/>
        <v>3</v>
      </c>
      <c r="I401">
        <f t="shared" si="13"/>
        <v>23</v>
      </c>
    </row>
    <row r="402" spans="1:9" x14ac:dyDescent="0.25">
      <c r="A402" s="2" t="s">
        <v>34</v>
      </c>
      <c r="B402" s="2" t="s">
        <v>26</v>
      </c>
      <c r="C402" s="2" t="s">
        <v>22</v>
      </c>
      <c r="D402" s="3">
        <v>44770</v>
      </c>
      <c r="E402" s="4">
        <v>2450</v>
      </c>
      <c r="F402" s="2">
        <v>352</v>
      </c>
      <c r="G402">
        <v>7</v>
      </c>
      <c r="H402">
        <f t="shared" si="12"/>
        <v>3</v>
      </c>
      <c r="I402">
        <f t="shared" si="13"/>
        <v>32</v>
      </c>
    </row>
    <row r="403" spans="1:9" x14ac:dyDescent="0.25">
      <c r="A403" s="2" t="s">
        <v>23</v>
      </c>
      <c r="B403" s="2" t="s">
        <v>26</v>
      </c>
      <c r="C403" s="2" t="s">
        <v>8</v>
      </c>
      <c r="D403" s="3">
        <v>44706</v>
      </c>
      <c r="E403" s="4">
        <v>10577</v>
      </c>
      <c r="F403" s="2">
        <v>150</v>
      </c>
      <c r="G403">
        <v>5</v>
      </c>
      <c r="H403">
        <f t="shared" si="12"/>
        <v>2</v>
      </c>
      <c r="I403">
        <f t="shared" si="13"/>
        <v>36</v>
      </c>
    </row>
    <row r="404" spans="1:9" x14ac:dyDescent="0.25">
      <c r="A404" s="2" t="s">
        <v>31</v>
      </c>
      <c r="B404" s="2" t="s">
        <v>21</v>
      </c>
      <c r="C404" s="2" t="s">
        <v>30</v>
      </c>
      <c r="D404" s="3">
        <v>44687</v>
      </c>
      <c r="E404" s="4">
        <v>2597</v>
      </c>
      <c r="F404" s="2">
        <v>177</v>
      </c>
      <c r="G404">
        <v>5</v>
      </c>
      <c r="H404">
        <f t="shared" si="12"/>
        <v>2</v>
      </c>
      <c r="I404">
        <f t="shared" si="13"/>
        <v>25</v>
      </c>
    </row>
    <row r="405" spans="1:9" x14ac:dyDescent="0.25">
      <c r="A405" s="2" t="s">
        <v>25</v>
      </c>
      <c r="B405" s="2" t="s">
        <v>10</v>
      </c>
      <c r="C405" s="2" t="s">
        <v>32</v>
      </c>
      <c r="D405" s="3">
        <v>44589</v>
      </c>
      <c r="E405" s="4">
        <v>2219</v>
      </c>
      <c r="F405" s="2">
        <v>142</v>
      </c>
      <c r="G405">
        <v>1</v>
      </c>
      <c r="H405">
        <f t="shared" si="12"/>
        <v>1</v>
      </c>
      <c r="I405">
        <f t="shared" si="13"/>
        <v>28</v>
      </c>
    </row>
    <row r="406" spans="1:9" x14ac:dyDescent="0.25">
      <c r="A406" s="2" t="s">
        <v>33</v>
      </c>
      <c r="B406" s="2" t="s">
        <v>7</v>
      </c>
      <c r="C406" s="2" t="s">
        <v>27</v>
      </c>
      <c r="D406" s="3">
        <v>44718</v>
      </c>
      <c r="E406" s="4">
        <v>11319</v>
      </c>
      <c r="F406" s="2">
        <v>12</v>
      </c>
      <c r="G406">
        <v>6</v>
      </c>
      <c r="H406">
        <f t="shared" si="12"/>
        <v>2</v>
      </c>
      <c r="I406">
        <f t="shared" si="13"/>
        <v>20</v>
      </c>
    </row>
    <row r="407" spans="1:9" x14ac:dyDescent="0.25">
      <c r="A407" s="2" t="s">
        <v>23</v>
      </c>
      <c r="B407" s="2" t="s">
        <v>21</v>
      </c>
      <c r="C407" s="2" t="s">
        <v>56</v>
      </c>
      <c r="D407" s="3">
        <v>44754</v>
      </c>
      <c r="E407" s="4">
        <v>5978</v>
      </c>
      <c r="F407" s="2">
        <v>24</v>
      </c>
      <c r="G407">
        <v>7</v>
      </c>
      <c r="H407">
        <f t="shared" si="12"/>
        <v>3</v>
      </c>
      <c r="I407">
        <f t="shared" si="13"/>
        <v>35</v>
      </c>
    </row>
    <row r="408" spans="1:9" x14ac:dyDescent="0.25">
      <c r="A408" s="2" t="s">
        <v>55</v>
      </c>
      <c r="B408" s="2" t="s">
        <v>29</v>
      </c>
      <c r="C408" s="2" t="s">
        <v>39</v>
      </c>
      <c r="D408" s="3">
        <v>44778</v>
      </c>
      <c r="E408" s="4">
        <v>5327</v>
      </c>
      <c r="F408" s="2">
        <v>183</v>
      </c>
      <c r="G408">
        <v>8</v>
      </c>
      <c r="H408">
        <f t="shared" si="12"/>
        <v>3</v>
      </c>
      <c r="I408">
        <f t="shared" si="13"/>
        <v>29</v>
      </c>
    </row>
    <row r="409" spans="1:9" x14ac:dyDescent="0.25">
      <c r="A409" s="2" t="s">
        <v>23</v>
      </c>
      <c r="B409" s="2" t="s">
        <v>26</v>
      </c>
      <c r="C409" s="2" t="s">
        <v>27</v>
      </c>
      <c r="D409" s="3">
        <v>44589</v>
      </c>
      <c r="E409" s="4">
        <v>6020</v>
      </c>
      <c r="F409" s="2">
        <v>147</v>
      </c>
      <c r="G409">
        <v>1</v>
      </c>
      <c r="H409">
        <f t="shared" si="12"/>
        <v>1</v>
      </c>
      <c r="I409">
        <f t="shared" si="13"/>
        <v>34</v>
      </c>
    </row>
    <row r="410" spans="1:9" x14ac:dyDescent="0.25">
      <c r="A410" s="2" t="s">
        <v>41</v>
      </c>
      <c r="B410" s="2" t="s">
        <v>10</v>
      </c>
      <c r="C410" s="2" t="s">
        <v>39</v>
      </c>
      <c r="D410" s="3">
        <v>44804</v>
      </c>
      <c r="E410" s="4">
        <v>5614</v>
      </c>
      <c r="F410" s="2">
        <v>137</v>
      </c>
      <c r="G410">
        <v>8</v>
      </c>
      <c r="H410">
        <f t="shared" si="12"/>
        <v>3</v>
      </c>
      <c r="I410">
        <f t="shared" si="13"/>
        <v>29</v>
      </c>
    </row>
    <row r="411" spans="1:9" x14ac:dyDescent="0.25">
      <c r="A411" s="2" t="s">
        <v>28</v>
      </c>
      <c r="B411" s="2" t="s">
        <v>26</v>
      </c>
      <c r="C411" s="2" t="s">
        <v>22</v>
      </c>
      <c r="D411" s="3">
        <v>44670</v>
      </c>
      <c r="E411" s="4">
        <v>1736</v>
      </c>
      <c r="F411" s="2">
        <v>13</v>
      </c>
      <c r="G411">
        <v>4</v>
      </c>
      <c r="H411">
        <f t="shared" si="12"/>
        <v>2</v>
      </c>
      <c r="I411">
        <f t="shared" si="13"/>
        <v>25</v>
      </c>
    </row>
    <row r="412" spans="1:9" x14ac:dyDescent="0.25">
      <c r="A412" s="2" t="s">
        <v>28</v>
      </c>
      <c r="B412" s="2" t="s">
        <v>7</v>
      </c>
      <c r="C412" s="2" t="s">
        <v>8</v>
      </c>
      <c r="D412" s="3">
        <v>44741</v>
      </c>
      <c r="E412" s="4">
        <v>6384</v>
      </c>
      <c r="F412" s="2">
        <v>2</v>
      </c>
      <c r="G412">
        <v>6</v>
      </c>
      <c r="H412">
        <f t="shared" si="12"/>
        <v>2</v>
      </c>
      <c r="I412">
        <f t="shared" si="13"/>
        <v>24</v>
      </c>
    </row>
    <row r="413" spans="1:9" x14ac:dyDescent="0.25">
      <c r="A413" s="2" t="s">
        <v>34</v>
      </c>
      <c r="B413" s="2" t="s">
        <v>10</v>
      </c>
      <c r="C413" s="2" t="s">
        <v>52</v>
      </c>
      <c r="D413" s="3">
        <v>44616</v>
      </c>
      <c r="E413" s="4">
        <v>3577</v>
      </c>
      <c r="F413" s="2">
        <v>261</v>
      </c>
      <c r="G413">
        <v>2</v>
      </c>
      <c r="H413">
        <f t="shared" si="12"/>
        <v>1</v>
      </c>
      <c r="I413">
        <f t="shared" si="13"/>
        <v>31</v>
      </c>
    </row>
    <row r="414" spans="1:9" x14ac:dyDescent="0.25">
      <c r="A414" s="2" t="s">
        <v>53</v>
      </c>
      <c r="B414" s="2" t="s">
        <v>7</v>
      </c>
      <c r="C414" s="2" t="s">
        <v>16</v>
      </c>
      <c r="D414" s="3">
        <v>44624</v>
      </c>
      <c r="E414" s="4">
        <v>14539</v>
      </c>
      <c r="F414" s="2">
        <v>84</v>
      </c>
      <c r="G414">
        <v>3</v>
      </c>
      <c r="H414">
        <f t="shared" si="12"/>
        <v>1</v>
      </c>
      <c r="I414">
        <f t="shared" si="13"/>
        <v>32</v>
      </c>
    </row>
    <row r="415" spans="1:9" x14ac:dyDescent="0.25">
      <c r="A415" s="2" t="s">
        <v>12</v>
      </c>
      <c r="B415" s="2" t="s">
        <v>10</v>
      </c>
      <c r="C415" s="2" t="s">
        <v>30</v>
      </c>
      <c r="D415" s="3">
        <v>44733</v>
      </c>
      <c r="E415" s="4">
        <v>3493</v>
      </c>
      <c r="F415" s="2">
        <v>68</v>
      </c>
      <c r="G415">
        <v>6</v>
      </c>
      <c r="H415">
        <f t="shared" si="12"/>
        <v>2</v>
      </c>
      <c r="I415">
        <f t="shared" si="13"/>
        <v>30</v>
      </c>
    </row>
    <row r="416" spans="1:9" x14ac:dyDescent="0.25">
      <c r="A416" s="2" t="s">
        <v>24</v>
      </c>
      <c r="B416" s="2" t="s">
        <v>15</v>
      </c>
      <c r="C416" s="2" t="s">
        <v>35</v>
      </c>
      <c r="D416" s="3">
        <v>44587</v>
      </c>
      <c r="E416" s="4">
        <v>994</v>
      </c>
      <c r="F416" s="2">
        <v>105</v>
      </c>
      <c r="G416">
        <v>1</v>
      </c>
      <c r="H416">
        <f t="shared" si="12"/>
        <v>1</v>
      </c>
      <c r="I416">
        <f t="shared" si="13"/>
        <v>22</v>
      </c>
    </row>
    <row r="417" spans="1:9" x14ac:dyDescent="0.25">
      <c r="A417" s="2" t="s">
        <v>17</v>
      </c>
      <c r="B417" s="2" t="s">
        <v>21</v>
      </c>
      <c r="C417" s="2" t="s">
        <v>44</v>
      </c>
      <c r="D417" s="3">
        <v>44722</v>
      </c>
      <c r="E417" s="4">
        <v>4361</v>
      </c>
      <c r="F417" s="2">
        <v>40</v>
      </c>
      <c r="G417">
        <v>6</v>
      </c>
      <c r="H417">
        <f t="shared" si="12"/>
        <v>2</v>
      </c>
      <c r="I417">
        <f t="shared" si="13"/>
        <v>38</v>
      </c>
    </row>
    <row r="418" spans="1:9" x14ac:dyDescent="0.25">
      <c r="A418" s="2" t="s">
        <v>48</v>
      </c>
      <c r="B418" s="2" t="s">
        <v>7</v>
      </c>
      <c r="C418" s="2" t="s">
        <v>32</v>
      </c>
      <c r="D418" s="3">
        <v>44704</v>
      </c>
      <c r="E418" s="4">
        <v>1554</v>
      </c>
      <c r="F418" s="2">
        <v>65</v>
      </c>
      <c r="G418">
        <v>5</v>
      </c>
      <c r="H418">
        <f t="shared" si="12"/>
        <v>2</v>
      </c>
      <c r="I418">
        <f t="shared" si="13"/>
        <v>28</v>
      </c>
    </row>
    <row r="419" spans="1:9" x14ac:dyDescent="0.25">
      <c r="A419" s="2" t="s">
        <v>49</v>
      </c>
      <c r="B419" s="2" t="s">
        <v>10</v>
      </c>
      <c r="C419" s="2" t="s">
        <v>37</v>
      </c>
      <c r="D419" s="3">
        <v>44666</v>
      </c>
      <c r="E419" s="4">
        <v>966</v>
      </c>
      <c r="F419" s="2">
        <v>107</v>
      </c>
      <c r="G419">
        <v>4</v>
      </c>
      <c r="H419">
        <f t="shared" si="12"/>
        <v>2</v>
      </c>
      <c r="I419">
        <f t="shared" si="13"/>
        <v>33</v>
      </c>
    </row>
    <row r="420" spans="1:9" x14ac:dyDescent="0.25">
      <c r="A420" s="2" t="s">
        <v>31</v>
      </c>
      <c r="B420" s="2" t="s">
        <v>21</v>
      </c>
      <c r="C420" s="2" t="s">
        <v>57</v>
      </c>
      <c r="D420" s="3">
        <v>44592</v>
      </c>
      <c r="E420" s="4">
        <v>5334</v>
      </c>
      <c r="F420" s="2">
        <v>227</v>
      </c>
      <c r="G420">
        <v>1</v>
      </c>
      <c r="H420">
        <f t="shared" si="12"/>
        <v>1</v>
      </c>
      <c r="I420">
        <f t="shared" si="13"/>
        <v>24</v>
      </c>
    </row>
    <row r="421" spans="1:9" x14ac:dyDescent="0.25">
      <c r="A421" s="2" t="s">
        <v>48</v>
      </c>
      <c r="B421" s="2" t="s">
        <v>21</v>
      </c>
      <c r="C421" s="2" t="s">
        <v>35</v>
      </c>
      <c r="D421" s="3">
        <v>44624</v>
      </c>
      <c r="E421" s="4">
        <v>4935</v>
      </c>
      <c r="F421" s="2">
        <v>39</v>
      </c>
      <c r="G421">
        <v>3</v>
      </c>
      <c r="H421">
        <f t="shared" si="12"/>
        <v>1</v>
      </c>
      <c r="I421">
        <f t="shared" si="13"/>
        <v>27</v>
      </c>
    </row>
    <row r="422" spans="1:9" x14ac:dyDescent="0.25">
      <c r="A422" s="2" t="s">
        <v>25</v>
      </c>
      <c r="B422" s="2" t="s">
        <v>21</v>
      </c>
      <c r="C422" s="2" t="s">
        <v>20</v>
      </c>
      <c r="D422" s="3">
        <v>44670</v>
      </c>
      <c r="E422" s="4">
        <v>10024</v>
      </c>
      <c r="F422" s="2">
        <v>84</v>
      </c>
      <c r="G422">
        <v>4</v>
      </c>
      <c r="H422">
        <f t="shared" si="12"/>
        <v>2</v>
      </c>
      <c r="I422">
        <f t="shared" si="13"/>
        <v>27</v>
      </c>
    </row>
    <row r="423" spans="1:9" x14ac:dyDescent="0.25">
      <c r="A423" s="2" t="s">
        <v>34</v>
      </c>
      <c r="B423" s="2" t="s">
        <v>7</v>
      </c>
      <c r="C423" s="2" t="s">
        <v>47</v>
      </c>
      <c r="D423" s="3">
        <v>44697</v>
      </c>
      <c r="E423" s="4">
        <v>2506</v>
      </c>
      <c r="F423" s="2">
        <v>100</v>
      </c>
      <c r="G423">
        <v>5</v>
      </c>
      <c r="H423">
        <f t="shared" si="12"/>
        <v>2</v>
      </c>
      <c r="I423">
        <f t="shared" si="13"/>
        <v>30</v>
      </c>
    </row>
    <row r="424" spans="1:9" x14ac:dyDescent="0.25">
      <c r="A424" s="2" t="s">
        <v>17</v>
      </c>
      <c r="B424" s="2" t="s">
        <v>15</v>
      </c>
      <c r="C424" s="2" t="s">
        <v>51</v>
      </c>
      <c r="D424" s="3">
        <v>44609</v>
      </c>
      <c r="E424" s="4">
        <v>1043</v>
      </c>
      <c r="F424" s="2">
        <v>120</v>
      </c>
      <c r="G424">
        <v>2</v>
      </c>
      <c r="H424">
        <f t="shared" si="12"/>
        <v>1</v>
      </c>
      <c r="I424">
        <f t="shared" si="13"/>
        <v>37</v>
      </c>
    </row>
    <row r="425" spans="1:9" x14ac:dyDescent="0.25">
      <c r="A425" s="2" t="s">
        <v>43</v>
      </c>
      <c r="B425" s="2" t="s">
        <v>26</v>
      </c>
      <c r="C425" s="2" t="s">
        <v>51</v>
      </c>
      <c r="D425" s="3">
        <v>44579</v>
      </c>
      <c r="E425" s="4">
        <v>6524</v>
      </c>
      <c r="F425" s="2">
        <v>257</v>
      </c>
      <c r="G425">
        <v>1</v>
      </c>
      <c r="H425">
        <f t="shared" si="12"/>
        <v>1</v>
      </c>
      <c r="I425">
        <f t="shared" si="13"/>
        <v>29</v>
      </c>
    </row>
    <row r="426" spans="1:9" x14ac:dyDescent="0.25">
      <c r="A426" s="2" t="s">
        <v>36</v>
      </c>
      <c r="B426" s="2" t="s">
        <v>29</v>
      </c>
      <c r="C426" s="2" t="s">
        <v>27</v>
      </c>
      <c r="D426" s="3">
        <v>44601</v>
      </c>
      <c r="E426" s="4">
        <v>8148</v>
      </c>
      <c r="F426" s="2">
        <v>85</v>
      </c>
      <c r="G426">
        <v>2</v>
      </c>
      <c r="H426">
        <f t="shared" si="12"/>
        <v>1</v>
      </c>
      <c r="I426">
        <f t="shared" si="13"/>
        <v>25</v>
      </c>
    </row>
    <row r="427" spans="1:9" x14ac:dyDescent="0.25">
      <c r="A427" s="2" t="s">
        <v>28</v>
      </c>
      <c r="B427" s="2" t="s">
        <v>29</v>
      </c>
      <c r="C427" s="2" t="s">
        <v>27</v>
      </c>
      <c r="D427" s="3">
        <v>44643</v>
      </c>
      <c r="E427" s="4">
        <v>3577</v>
      </c>
      <c r="F427" s="2">
        <v>178</v>
      </c>
      <c r="G427">
        <v>3</v>
      </c>
      <c r="H427">
        <f t="shared" si="12"/>
        <v>1</v>
      </c>
      <c r="I427">
        <f t="shared" si="13"/>
        <v>23</v>
      </c>
    </row>
    <row r="428" spans="1:9" x14ac:dyDescent="0.25">
      <c r="A428" s="2" t="s">
        <v>53</v>
      </c>
      <c r="B428" s="2" t="s">
        <v>21</v>
      </c>
      <c r="C428" s="2" t="s">
        <v>57</v>
      </c>
      <c r="D428" s="3">
        <v>44593</v>
      </c>
      <c r="E428" s="4">
        <v>3374</v>
      </c>
      <c r="F428" s="2">
        <v>151</v>
      </c>
      <c r="G428">
        <v>2</v>
      </c>
      <c r="H428">
        <f t="shared" si="12"/>
        <v>1</v>
      </c>
      <c r="I428">
        <f t="shared" si="13"/>
        <v>31</v>
      </c>
    </row>
    <row r="429" spans="1:9" x14ac:dyDescent="0.25">
      <c r="A429" s="2" t="s">
        <v>28</v>
      </c>
      <c r="B429" s="2" t="s">
        <v>10</v>
      </c>
      <c r="C429" s="2" t="s">
        <v>32</v>
      </c>
      <c r="D429" s="3">
        <v>44627</v>
      </c>
      <c r="E429" s="4">
        <v>3948</v>
      </c>
      <c r="F429" s="2">
        <v>142</v>
      </c>
      <c r="G429">
        <v>3</v>
      </c>
      <c r="H429">
        <f t="shared" si="12"/>
        <v>1</v>
      </c>
      <c r="I429">
        <f t="shared" si="13"/>
        <v>22</v>
      </c>
    </row>
    <row r="430" spans="1:9" x14ac:dyDescent="0.25">
      <c r="A430" s="2" t="s">
        <v>55</v>
      </c>
      <c r="B430" s="2" t="s">
        <v>7</v>
      </c>
      <c r="C430" s="2" t="s">
        <v>44</v>
      </c>
      <c r="D430" s="3">
        <v>44564</v>
      </c>
      <c r="E430" s="4">
        <v>3269</v>
      </c>
      <c r="F430" s="2">
        <v>226</v>
      </c>
      <c r="G430">
        <v>1</v>
      </c>
      <c r="H430">
        <f t="shared" si="12"/>
        <v>1</v>
      </c>
      <c r="I430">
        <f t="shared" si="13"/>
        <v>28</v>
      </c>
    </row>
    <row r="431" spans="1:9" x14ac:dyDescent="0.25">
      <c r="A431" s="2" t="s">
        <v>55</v>
      </c>
      <c r="B431" s="2" t="s">
        <v>26</v>
      </c>
      <c r="C431" s="2" t="s">
        <v>44</v>
      </c>
      <c r="D431" s="3">
        <v>44603</v>
      </c>
      <c r="E431" s="4">
        <v>5271</v>
      </c>
      <c r="F431" s="2">
        <v>341</v>
      </c>
      <c r="G431">
        <v>2</v>
      </c>
      <c r="H431">
        <f t="shared" si="12"/>
        <v>1</v>
      </c>
      <c r="I431">
        <f t="shared" si="13"/>
        <v>27</v>
      </c>
    </row>
    <row r="432" spans="1:9" x14ac:dyDescent="0.25">
      <c r="A432" s="2" t="s">
        <v>43</v>
      </c>
      <c r="B432" s="2" t="s">
        <v>21</v>
      </c>
      <c r="C432" s="2" t="s">
        <v>27</v>
      </c>
      <c r="D432" s="3">
        <v>44636</v>
      </c>
      <c r="E432" s="4">
        <v>4571</v>
      </c>
      <c r="F432" s="2">
        <v>140</v>
      </c>
      <c r="G432">
        <v>3</v>
      </c>
      <c r="H432">
        <f t="shared" si="12"/>
        <v>1</v>
      </c>
      <c r="I432">
        <f t="shared" si="13"/>
        <v>28</v>
      </c>
    </row>
    <row r="433" spans="1:9" x14ac:dyDescent="0.25">
      <c r="A433" s="2" t="s">
        <v>54</v>
      </c>
      <c r="B433" s="2" t="s">
        <v>10</v>
      </c>
      <c r="C433" s="2" t="s">
        <v>44</v>
      </c>
      <c r="D433" s="3">
        <v>44788</v>
      </c>
      <c r="E433" s="4">
        <v>12327</v>
      </c>
      <c r="F433" s="2">
        <v>330</v>
      </c>
      <c r="G433">
        <v>8</v>
      </c>
      <c r="H433">
        <f t="shared" si="12"/>
        <v>3</v>
      </c>
      <c r="I433">
        <f t="shared" si="13"/>
        <v>23</v>
      </c>
    </row>
    <row r="434" spans="1:9" x14ac:dyDescent="0.25">
      <c r="A434" s="2" t="s">
        <v>12</v>
      </c>
      <c r="B434" s="2" t="s">
        <v>10</v>
      </c>
      <c r="C434" s="2" t="s">
        <v>45</v>
      </c>
      <c r="D434" s="3">
        <v>44693</v>
      </c>
      <c r="E434" s="4">
        <v>4935</v>
      </c>
      <c r="F434" s="2">
        <v>73</v>
      </c>
      <c r="G434">
        <v>5</v>
      </c>
      <c r="H434">
        <f t="shared" si="12"/>
        <v>2</v>
      </c>
      <c r="I434">
        <f t="shared" si="13"/>
        <v>29</v>
      </c>
    </row>
    <row r="435" spans="1:9" x14ac:dyDescent="0.25">
      <c r="A435" s="2" t="s">
        <v>9</v>
      </c>
      <c r="B435" s="2" t="s">
        <v>10</v>
      </c>
      <c r="C435" s="2" t="s">
        <v>39</v>
      </c>
      <c r="D435" s="3">
        <v>44662</v>
      </c>
      <c r="E435" s="4">
        <v>6167</v>
      </c>
      <c r="F435" s="2">
        <v>4</v>
      </c>
      <c r="G435">
        <v>4</v>
      </c>
      <c r="H435">
        <f t="shared" si="12"/>
        <v>2</v>
      </c>
      <c r="I435">
        <f t="shared" si="13"/>
        <v>28</v>
      </c>
    </row>
    <row r="436" spans="1:9" x14ac:dyDescent="0.25">
      <c r="A436" s="2" t="s">
        <v>14</v>
      </c>
      <c r="B436" s="2" t="s">
        <v>21</v>
      </c>
      <c r="C436" s="2" t="s">
        <v>8</v>
      </c>
      <c r="D436" s="3">
        <v>44742</v>
      </c>
      <c r="E436" s="4">
        <v>18340</v>
      </c>
      <c r="F436" s="2">
        <v>285</v>
      </c>
      <c r="G436">
        <v>6</v>
      </c>
      <c r="H436">
        <f t="shared" si="12"/>
        <v>2</v>
      </c>
      <c r="I436">
        <f t="shared" si="13"/>
        <v>28</v>
      </c>
    </row>
    <row r="437" spans="1:9" x14ac:dyDescent="0.25">
      <c r="A437" s="2" t="s">
        <v>54</v>
      </c>
      <c r="B437" s="2" t="s">
        <v>21</v>
      </c>
      <c r="C437" s="2" t="s">
        <v>44</v>
      </c>
      <c r="D437" s="3">
        <v>44727</v>
      </c>
      <c r="E437" s="4">
        <v>7014</v>
      </c>
      <c r="F437" s="2">
        <v>60</v>
      </c>
      <c r="G437">
        <v>6</v>
      </c>
      <c r="H437">
        <f t="shared" si="12"/>
        <v>2</v>
      </c>
      <c r="I437">
        <f t="shared" si="13"/>
        <v>22</v>
      </c>
    </row>
    <row r="438" spans="1:9" x14ac:dyDescent="0.25">
      <c r="A438" s="2" t="s">
        <v>24</v>
      </c>
      <c r="B438" s="2" t="s">
        <v>29</v>
      </c>
      <c r="C438" s="2" t="s">
        <v>57</v>
      </c>
      <c r="D438" s="3">
        <v>44774</v>
      </c>
      <c r="E438" s="4">
        <v>7119</v>
      </c>
      <c r="F438" s="2">
        <v>101</v>
      </c>
      <c r="G438">
        <v>8</v>
      </c>
      <c r="H438">
        <f t="shared" si="12"/>
        <v>3</v>
      </c>
      <c r="I438">
        <f t="shared" si="13"/>
        <v>21</v>
      </c>
    </row>
    <row r="439" spans="1:9" x14ac:dyDescent="0.25">
      <c r="A439" s="2" t="s">
        <v>41</v>
      </c>
      <c r="B439" s="2" t="s">
        <v>26</v>
      </c>
      <c r="C439" s="2" t="s">
        <v>37</v>
      </c>
      <c r="D439" s="3">
        <v>44727</v>
      </c>
      <c r="E439" s="4">
        <v>15491</v>
      </c>
      <c r="F439" s="2">
        <v>58</v>
      </c>
      <c r="G439">
        <v>6</v>
      </c>
      <c r="H439">
        <f t="shared" si="12"/>
        <v>2</v>
      </c>
      <c r="I439">
        <f t="shared" si="13"/>
        <v>28</v>
      </c>
    </row>
    <row r="440" spans="1:9" x14ac:dyDescent="0.25">
      <c r="A440" s="2" t="s">
        <v>23</v>
      </c>
      <c r="B440" s="2" t="s">
        <v>10</v>
      </c>
      <c r="C440" s="2" t="s">
        <v>20</v>
      </c>
      <c r="D440" s="3">
        <v>44728</v>
      </c>
      <c r="E440" s="4">
        <v>5747</v>
      </c>
      <c r="F440" s="2">
        <v>45</v>
      </c>
      <c r="G440">
        <v>6</v>
      </c>
      <c r="H440">
        <f t="shared" si="12"/>
        <v>2</v>
      </c>
      <c r="I440">
        <f t="shared" si="13"/>
        <v>33</v>
      </c>
    </row>
    <row r="441" spans="1:9" x14ac:dyDescent="0.25">
      <c r="A441" s="2" t="s">
        <v>17</v>
      </c>
      <c r="B441" s="2" t="s">
        <v>21</v>
      </c>
      <c r="C441" s="2" t="s">
        <v>51</v>
      </c>
      <c r="D441" s="3">
        <v>44694</v>
      </c>
      <c r="E441" s="4">
        <v>4550</v>
      </c>
      <c r="F441" s="2">
        <v>281</v>
      </c>
      <c r="G441">
        <v>5</v>
      </c>
      <c r="H441">
        <f t="shared" si="12"/>
        <v>2</v>
      </c>
      <c r="I441">
        <f t="shared" si="13"/>
        <v>36</v>
      </c>
    </row>
    <row r="442" spans="1:9" x14ac:dyDescent="0.25">
      <c r="A442" s="2" t="s">
        <v>43</v>
      </c>
      <c r="B442" s="2" t="s">
        <v>26</v>
      </c>
      <c r="C442" s="2" t="s">
        <v>32</v>
      </c>
      <c r="D442" s="3">
        <v>44691</v>
      </c>
      <c r="E442" s="4">
        <v>2191</v>
      </c>
      <c r="F442" s="2">
        <v>138</v>
      </c>
      <c r="G442">
        <v>5</v>
      </c>
      <c r="H442">
        <f t="shared" si="12"/>
        <v>2</v>
      </c>
      <c r="I442">
        <f t="shared" si="13"/>
        <v>27</v>
      </c>
    </row>
    <row r="443" spans="1:9" x14ac:dyDescent="0.25">
      <c r="A443" s="2" t="s">
        <v>17</v>
      </c>
      <c r="B443" s="2" t="s">
        <v>10</v>
      </c>
      <c r="C443" s="2" t="s">
        <v>30</v>
      </c>
      <c r="D443" s="3">
        <v>44798</v>
      </c>
      <c r="E443" s="4">
        <v>5663</v>
      </c>
      <c r="F443" s="2">
        <v>322</v>
      </c>
      <c r="G443">
        <v>8</v>
      </c>
      <c r="H443">
        <f t="shared" si="12"/>
        <v>3</v>
      </c>
      <c r="I443">
        <f t="shared" si="13"/>
        <v>35</v>
      </c>
    </row>
    <row r="444" spans="1:9" x14ac:dyDescent="0.25">
      <c r="A444" s="2" t="s">
        <v>55</v>
      </c>
      <c r="B444" s="2" t="s">
        <v>21</v>
      </c>
      <c r="C444" s="2" t="s">
        <v>35</v>
      </c>
      <c r="D444" s="3">
        <v>44757</v>
      </c>
      <c r="E444" s="4">
        <v>7623</v>
      </c>
      <c r="F444" s="2">
        <v>85</v>
      </c>
      <c r="G444">
        <v>7</v>
      </c>
      <c r="H444">
        <f t="shared" si="12"/>
        <v>3</v>
      </c>
      <c r="I444">
        <f t="shared" si="13"/>
        <v>26</v>
      </c>
    </row>
    <row r="445" spans="1:9" x14ac:dyDescent="0.25">
      <c r="A445" s="2" t="s">
        <v>12</v>
      </c>
      <c r="B445" s="2" t="s">
        <v>7</v>
      </c>
      <c r="C445" s="2" t="s">
        <v>56</v>
      </c>
      <c r="D445" s="3">
        <v>44697</v>
      </c>
      <c r="E445" s="4">
        <v>9023</v>
      </c>
      <c r="F445" s="2">
        <v>409</v>
      </c>
      <c r="G445">
        <v>5</v>
      </c>
      <c r="H445">
        <f t="shared" si="12"/>
        <v>2</v>
      </c>
      <c r="I445">
        <f t="shared" si="13"/>
        <v>28</v>
      </c>
    </row>
    <row r="446" spans="1:9" x14ac:dyDescent="0.25">
      <c r="A446" s="2" t="s">
        <v>14</v>
      </c>
      <c r="B446" s="2" t="s">
        <v>15</v>
      </c>
      <c r="C446" s="2" t="s">
        <v>22</v>
      </c>
      <c r="D446" s="3">
        <v>44726</v>
      </c>
      <c r="E446" s="4">
        <v>3402</v>
      </c>
      <c r="F446" s="2">
        <v>182</v>
      </c>
      <c r="G446">
        <v>6</v>
      </c>
      <c r="H446">
        <f t="shared" si="12"/>
        <v>2</v>
      </c>
      <c r="I446">
        <f t="shared" si="13"/>
        <v>27</v>
      </c>
    </row>
    <row r="447" spans="1:9" x14ac:dyDescent="0.25">
      <c r="A447" s="2" t="s">
        <v>34</v>
      </c>
      <c r="B447" s="2" t="s">
        <v>15</v>
      </c>
      <c r="C447" s="2" t="s">
        <v>16</v>
      </c>
      <c r="D447" s="3">
        <v>44586</v>
      </c>
      <c r="E447" s="4">
        <v>10507</v>
      </c>
      <c r="F447" s="2">
        <v>467</v>
      </c>
      <c r="G447">
        <v>1</v>
      </c>
      <c r="H447">
        <f t="shared" si="12"/>
        <v>1</v>
      </c>
      <c r="I447">
        <f t="shared" si="13"/>
        <v>29</v>
      </c>
    </row>
    <row r="448" spans="1:9" x14ac:dyDescent="0.25">
      <c r="A448" s="2" t="s">
        <v>55</v>
      </c>
      <c r="B448" s="2" t="s">
        <v>26</v>
      </c>
      <c r="C448" s="2" t="s">
        <v>35</v>
      </c>
      <c r="D448" s="3">
        <v>44770</v>
      </c>
      <c r="E448" s="4">
        <v>7721</v>
      </c>
      <c r="F448" s="2">
        <v>14</v>
      </c>
      <c r="G448">
        <v>7</v>
      </c>
      <c r="H448">
        <f t="shared" si="12"/>
        <v>3</v>
      </c>
      <c r="I448">
        <f t="shared" si="13"/>
        <v>25</v>
      </c>
    </row>
    <row r="449" spans="1:9" x14ac:dyDescent="0.25">
      <c r="A449" s="2" t="s">
        <v>23</v>
      </c>
      <c r="B449" s="2" t="s">
        <v>29</v>
      </c>
      <c r="C449" s="2" t="s">
        <v>8</v>
      </c>
      <c r="D449" s="3">
        <v>44589</v>
      </c>
      <c r="E449" s="4">
        <v>5033</v>
      </c>
      <c r="F449" s="2">
        <v>178</v>
      </c>
      <c r="G449">
        <v>1</v>
      </c>
      <c r="H449">
        <f t="shared" si="12"/>
        <v>1</v>
      </c>
      <c r="I449">
        <f t="shared" si="13"/>
        <v>32</v>
      </c>
    </row>
    <row r="450" spans="1:9" x14ac:dyDescent="0.25">
      <c r="A450" s="2" t="s">
        <v>41</v>
      </c>
      <c r="B450" s="2" t="s">
        <v>7</v>
      </c>
      <c r="C450" s="2" t="s">
        <v>27</v>
      </c>
      <c r="D450" s="3">
        <v>44741</v>
      </c>
      <c r="E450" s="4">
        <v>1960</v>
      </c>
      <c r="F450" s="2">
        <v>191</v>
      </c>
      <c r="G450">
        <v>6</v>
      </c>
      <c r="H450">
        <f t="shared" si="12"/>
        <v>2</v>
      </c>
      <c r="I450">
        <f t="shared" si="13"/>
        <v>27</v>
      </c>
    </row>
    <row r="451" spans="1:9" x14ac:dyDescent="0.25">
      <c r="A451" s="2" t="s">
        <v>31</v>
      </c>
      <c r="B451" s="2" t="s">
        <v>15</v>
      </c>
      <c r="C451" s="2" t="s">
        <v>58</v>
      </c>
      <c r="D451" s="3">
        <v>44736</v>
      </c>
      <c r="E451" s="4">
        <v>238</v>
      </c>
      <c r="F451" s="2">
        <v>317</v>
      </c>
      <c r="G451">
        <v>6</v>
      </c>
      <c r="H451">
        <f t="shared" ref="H451:H514" si="14">ROUNDUP(MONTH(D451)/3, 0)</f>
        <v>2</v>
      </c>
      <c r="I451">
        <f t="shared" ref="I451:I514" si="15">COUNTIF(A451:A1544,A451)</f>
        <v>23</v>
      </c>
    </row>
    <row r="452" spans="1:9" x14ac:dyDescent="0.25">
      <c r="A452" s="2" t="s">
        <v>19</v>
      </c>
      <c r="B452" s="2" t="s">
        <v>29</v>
      </c>
      <c r="C452" s="2" t="s">
        <v>8</v>
      </c>
      <c r="D452" s="3">
        <v>44743</v>
      </c>
      <c r="E452" s="4">
        <v>7756</v>
      </c>
      <c r="F452" s="2">
        <v>410</v>
      </c>
      <c r="G452">
        <v>7</v>
      </c>
      <c r="H452">
        <f t="shared" si="14"/>
        <v>3</v>
      </c>
      <c r="I452">
        <f t="shared" si="15"/>
        <v>30</v>
      </c>
    </row>
    <row r="453" spans="1:9" x14ac:dyDescent="0.25">
      <c r="A453" s="2" t="s">
        <v>36</v>
      </c>
      <c r="B453" s="2" t="s">
        <v>26</v>
      </c>
      <c r="C453" s="2" t="s">
        <v>13</v>
      </c>
      <c r="D453" s="3">
        <v>44617</v>
      </c>
      <c r="E453" s="4">
        <v>1736</v>
      </c>
      <c r="F453" s="2">
        <v>137</v>
      </c>
      <c r="G453">
        <v>2</v>
      </c>
      <c r="H453">
        <f t="shared" si="14"/>
        <v>1</v>
      </c>
      <c r="I453">
        <f t="shared" si="15"/>
        <v>24</v>
      </c>
    </row>
    <row r="454" spans="1:9" x14ac:dyDescent="0.25">
      <c r="A454" s="2" t="s">
        <v>38</v>
      </c>
      <c r="B454" s="2" t="s">
        <v>29</v>
      </c>
      <c r="C454" s="2" t="s">
        <v>16</v>
      </c>
      <c r="D454" s="3">
        <v>44774</v>
      </c>
      <c r="E454" s="4">
        <v>2660</v>
      </c>
      <c r="F454" s="2">
        <v>12</v>
      </c>
      <c r="G454">
        <v>8</v>
      </c>
      <c r="H454">
        <f t="shared" si="14"/>
        <v>3</v>
      </c>
      <c r="I454">
        <f t="shared" si="15"/>
        <v>30</v>
      </c>
    </row>
    <row r="455" spans="1:9" x14ac:dyDescent="0.25">
      <c r="A455" s="2" t="s">
        <v>17</v>
      </c>
      <c r="B455" s="2" t="s">
        <v>15</v>
      </c>
      <c r="C455" s="2" t="s">
        <v>37</v>
      </c>
      <c r="D455" s="3">
        <v>44733</v>
      </c>
      <c r="E455" s="4">
        <v>7672</v>
      </c>
      <c r="F455" s="2">
        <v>254</v>
      </c>
      <c r="G455">
        <v>6</v>
      </c>
      <c r="H455">
        <f t="shared" si="14"/>
        <v>2</v>
      </c>
      <c r="I455">
        <f t="shared" si="15"/>
        <v>34</v>
      </c>
    </row>
    <row r="456" spans="1:9" x14ac:dyDescent="0.25">
      <c r="A456" s="2" t="s">
        <v>50</v>
      </c>
      <c r="B456" s="2" t="s">
        <v>21</v>
      </c>
      <c r="C456" s="2" t="s">
        <v>39</v>
      </c>
      <c r="D456" s="3">
        <v>44586</v>
      </c>
      <c r="E456" s="4">
        <v>11564</v>
      </c>
      <c r="F456" s="2">
        <v>24</v>
      </c>
      <c r="G456">
        <v>1</v>
      </c>
      <c r="H456">
        <f t="shared" si="14"/>
        <v>1</v>
      </c>
      <c r="I456">
        <f t="shared" si="15"/>
        <v>21</v>
      </c>
    </row>
    <row r="457" spans="1:9" x14ac:dyDescent="0.25">
      <c r="A457" s="2" t="s">
        <v>12</v>
      </c>
      <c r="B457" s="2" t="s">
        <v>7</v>
      </c>
      <c r="C457" s="2" t="s">
        <v>37</v>
      </c>
      <c r="D457" s="3">
        <v>44698</v>
      </c>
      <c r="E457" s="4">
        <v>1365</v>
      </c>
      <c r="F457" s="2">
        <v>232</v>
      </c>
      <c r="G457">
        <v>5</v>
      </c>
      <c r="H457">
        <f t="shared" si="14"/>
        <v>2</v>
      </c>
      <c r="I457">
        <f t="shared" si="15"/>
        <v>27</v>
      </c>
    </row>
    <row r="458" spans="1:9" x14ac:dyDescent="0.25">
      <c r="A458" s="2" t="s">
        <v>48</v>
      </c>
      <c r="B458" s="2" t="s">
        <v>15</v>
      </c>
      <c r="C458" s="2" t="s">
        <v>11</v>
      </c>
      <c r="D458" s="3">
        <v>44796</v>
      </c>
      <c r="E458" s="4">
        <v>4186</v>
      </c>
      <c r="F458" s="2">
        <v>233</v>
      </c>
      <c r="G458">
        <v>8</v>
      </c>
      <c r="H458">
        <f t="shared" si="14"/>
        <v>3</v>
      </c>
      <c r="I458">
        <f t="shared" si="15"/>
        <v>26</v>
      </c>
    </row>
    <row r="459" spans="1:9" x14ac:dyDescent="0.25">
      <c r="A459" s="2" t="s">
        <v>50</v>
      </c>
      <c r="B459" s="2" t="s">
        <v>15</v>
      </c>
      <c r="C459" s="2" t="s">
        <v>16</v>
      </c>
      <c r="D459" s="3">
        <v>44623</v>
      </c>
      <c r="E459" s="4">
        <v>7406</v>
      </c>
      <c r="F459" s="2">
        <v>118</v>
      </c>
      <c r="G459">
        <v>3</v>
      </c>
      <c r="H459">
        <f t="shared" si="14"/>
        <v>1</v>
      </c>
      <c r="I459">
        <f t="shared" si="15"/>
        <v>20</v>
      </c>
    </row>
    <row r="460" spans="1:9" x14ac:dyDescent="0.25">
      <c r="A460" s="2" t="s">
        <v>36</v>
      </c>
      <c r="B460" s="2" t="s">
        <v>10</v>
      </c>
      <c r="C460" s="2" t="s">
        <v>57</v>
      </c>
      <c r="D460" s="3">
        <v>44711</v>
      </c>
      <c r="E460" s="4">
        <v>8911</v>
      </c>
      <c r="F460" s="2">
        <v>543</v>
      </c>
      <c r="G460">
        <v>5</v>
      </c>
      <c r="H460">
        <f t="shared" si="14"/>
        <v>2</v>
      </c>
      <c r="I460">
        <f t="shared" si="15"/>
        <v>23</v>
      </c>
    </row>
    <row r="461" spans="1:9" x14ac:dyDescent="0.25">
      <c r="A461" s="2" t="s">
        <v>31</v>
      </c>
      <c r="B461" s="2" t="s">
        <v>26</v>
      </c>
      <c r="C461" s="2" t="s">
        <v>32</v>
      </c>
      <c r="D461" s="3">
        <v>44741</v>
      </c>
      <c r="E461" s="4">
        <v>112</v>
      </c>
      <c r="F461" s="2">
        <v>223</v>
      </c>
      <c r="G461">
        <v>6</v>
      </c>
      <c r="H461">
        <f t="shared" si="14"/>
        <v>2</v>
      </c>
      <c r="I461">
        <f t="shared" si="15"/>
        <v>22</v>
      </c>
    </row>
    <row r="462" spans="1:9" x14ac:dyDescent="0.25">
      <c r="A462" s="2" t="s">
        <v>48</v>
      </c>
      <c r="B462" s="2" t="s">
        <v>29</v>
      </c>
      <c r="C462" s="2" t="s">
        <v>35</v>
      </c>
      <c r="D462" s="3">
        <v>44565</v>
      </c>
      <c r="E462" s="4">
        <v>8204</v>
      </c>
      <c r="F462" s="2">
        <v>204</v>
      </c>
      <c r="G462">
        <v>1</v>
      </c>
      <c r="H462">
        <f t="shared" si="14"/>
        <v>1</v>
      </c>
      <c r="I462">
        <f t="shared" si="15"/>
        <v>25</v>
      </c>
    </row>
    <row r="463" spans="1:9" x14ac:dyDescent="0.25">
      <c r="A463" s="2" t="s">
        <v>6</v>
      </c>
      <c r="B463" s="2" t="s">
        <v>15</v>
      </c>
      <c r="C463" s="2" t="s">
        <v>32</v>
      </c>
      <c r="D463" s="3">
        <v>44575</v>
      </c>
      <c r="E463" s="4">
        <v>2611</v>
      </c>
      <c r="F463" s="2">
        <v>65</v>
      </c>
      <c r="G463">
        <v>1</v>
      </c>
      <c r="H463">
        <f t="shared" si="14"/>
        <v>1</v>
      </c>
      <c r="I463">
        <f t="shared" si="15"/>
        <v>28</v>
      </c>
    </row>
    <row r="464" spans="1:9" x14ac:dyDescent="0.25">
      <c r="A464" s="2" t="s">
        <v>31</v>
      </c>
      <c r="B464" s="2" t="s">
        <v>26</v>
      </c>
      <c r="C464" s="2" t="s">
        <v>8</v>
      </c>
      <c r="D464" s="3">
        <v>44607</v>
      </c>
      <c r="E464" s="4">
        <v>15652</v>
      </c>
      <c r="F464" s="2">
        <v>53</v>
      </c>
      <c r="G464">
        <v>2</v>
      </c>
      <c r="H464">
        <f t="shared" si="14"/>
        <v>1</v>
      </c>
      <c r="I464">
        <f t="shared" si="15"/>
        <v>21</v>
      </c>
    </row>
    <row r="465" spans="1:9" x14ac:dyDescent="0.25">
      <c r="A465" s="2" t="s">
        <v>38</v>
      </c>
      <c r="B465" s="2" t="s">
        <v>21</v>
      </c>
      <c r="C465" s="2" t="s">
        <v>39</v>
      </c>
      <c r="D465" s="3">
        <v>44571</v>
      </c>
      <c r="E465" s="4">
        <v>4074</v>
      </c>
      <c r="F465" s="2">
        <v>469</v>
      </c>
      <c r="G465">
        <v>1</v>
      </c>
      <c r="H465">
        <f t="shared" si="14"/>
        <v>1</v>
      </c>
      <c r="I465">
        <f t="shared" si="15"/>
        <v>29</v>
      </c>
    </row>
    <row r="466" spans="1:9" x14ac:dyDescent="0.25">
      <c r="A466" s="2" t="s">
        <v>53</v>
      </c>
      <c r="B466" s="2" t="s">
        <v>26</v>
      </c>
      <c r="C466" s="2" t="s">
        <v>44</v>
      </c>
      <c r="D466" s="3">
        <v>44685</v>
      </c>
      <c r="E466" s="4">
        <v>12250</v>
      </c>
      <c r="F466" s="2">
        <v>213</v>
      </c>
      <c r="G466">
        <v>5</v>
      </c>
      <c r="H466">
        <f t="shared" si="14"/>
        <v>2</v>
      </c>
      <c r="I466">
        <f t="shared" si="15"/>
        <v>30</v>
      </c>
    </row>
    <row r="467" spans="1:9" x14ac:dyDescent="0.25">
      <c r="A467" s="2" t="s">
        <v>48</v>
      </c>
      <c r="B467" s="2" t="s">
        <v>26</v>
      </c>
      <c r="C467" s="2" t="s">
        <v>39</v>
      </c>
      <c r="D467" s="3">
        <v>44704</v>
      </c>
      <c r="E467" s="4">
        <v>2366</v>
      </c>
      <c r="F467" s="2">
        <v>5</v>
      </c>
      <c r="G467">
        <v>5</v>
      </c>
      <c r="H467">
        <f t="shared" si="14"/>
        <v>2</v>
      </c>
      <c r="I467">
        <f t="shared" si="15"/>
        <v>24</v>
      </c>
    </row>
    <row r="468" spans="1:9" x14ac:dyDescent="0.25">
      <c r="A468" s="2" t="s">
        <v>25</v>
      </c>
      <c r="B468" s="2" t="s">
        <v>21</v>
      </c>
      <c r="C468" s="2" t="s">
        <v>42</v>
      </c>
      <c r="D468" s="3">
        <v>44677</v>
      </c>
      <c r="E468" s="4">
        <v>1687</v>
      </c>
      <c r="F468" s="2">
        <v>147</v>
      </c>
      <c r="G468">
        <v>4</v>
      </c>
      <c r="H468">
        <f t="shared" si="14"/>
        <v>2</v>
      </c>
      <c r="I468">
        <f t="shared" si="15"/>
        <v>26</v>
      </c>
    </row>
    <row r="469" spans="1:9" x14ac:dyDescent="0.25">
      <c r="A469" s="2" t="s">
        <v>17</v>
      </c>
      <c r="B469" s="2" t="s">
        <v>29</v>
      </c>
      <c r="C469" s="2" t="s">
        <v>35</v>
      </c>
      <c r="D469" s="3">
        <v>44747</v>
      </c>
      <c r="E469" s="4">
        <v>1232</v>
      </c>
      <c r="F469" s="2">
        <v>74</v>
      </c>
      <c r="G469">
        <v>7</v>
      </c>
      <c r="H469">
        <f t="shared" si="14"/>
        <v>3</v>
      </c>
      <c r="I469">
        <f t="shared" si="15"/>
        <v>33</v>
      </c>
    </row>
    <row r="470" spans="1:9" x14ac:dyDescent="0.25">
      <c r="A470" s="2" t="s">
        <v>53</v>
      </c>
      <c r="B470" s="2" t="s">
        <v>7</v>
      </c>
      <c r="C470" s="2" t="s">
        <v>35</v>
      </c>
      <c r="D470" s="3">
        <v>44763</v>
      </c>
      <c r="E470" s="4">
        <v>6965</v>
      </c>
      <c r="F470" s="2">
        <v>163</v>
      </c>
      <c r="G470">
        <v>7</v>
      </c>
      <c r="H470">
        <f t="shared" si="14"/>
        <v>3</v>
      </c>
      <c r="I470">
        <f t="shared" si="15"/>
        <v>29</v>
      </c>
    </row>
    <row r="471" spans="1:9" x14ac:dyDescent="0.25">
      <c r="A471" s="2" t="s">
        <v>54</v>
      </c>
      <c r="B471" s="2" t="s">
        <v>26</v>
      </c>
      <c r="C471" s="2" t="s">
        <v>8</v>
      </c>
      <c r="D471" s="3">
        <v>44613</v>
      </c>
      <c r="E471" s="4">
        <v>5292</v>
      </c>
      <c r="F471" s="2">
        <v>248</v>
      </c>
      <c r="G471">
        <v>2</v>
      </c>
      <c r="H471">
        <f t="shared" si="14"/>
        <v>1</v>
      </c>
      <c r="I471">
        <f t="shared" si="15"/>
        <v>21</v>
      </c>
    </row>
    <row r="472" spans="1:9" x14ac:dyDescent="0.25">
      <c r="A472" s="2" t="s">
        <v>49</v>
      </c>
      <c r="B472" s="2" t="s">
        <v>26</v>
      </c>
      <c r="C472" s="2" t="s">
        <v>27</v>
      </c>
      <c r="D472" s="3">
        <v>44595</v>
      </c>
      <c r="E472" s="4">
        <v>1379</v>
      </c>
      <c r="F472" s="2">
        <v>138</v>
      </c>
      <c r="G472">
        <v>2</v>
      </c>
      <c r="H472">
        <f t="shared" si="14"/>
        <v>1</v>
      </c>
      <c r="I472">
        <f t="shared" si="15"/>
        <v>32</v>
      </c>
    </row>
    <row r="473" spans="1:9" x14ac:dyDescent="0.25">
      <c r="A473" s="2" t="s">
        <v>12</v>
      </c>
      <c r="B473" s="2" t="s">
        <v>15</v>
      </c>
      <c r="C473" s="2" t="s">
        <v>57</v>
      </c>
      <c r="D473" s="3">
        <v>44750</v>
      </c>
      <c r="E473" s="4">
        <v>8001</v>
      </c>
      <c r="F473" s="2">
        <v>151</v>
      </c>
      <c r="G473">
        <v>7</v>
      </c>
      <c r="H473">
        <f t="shared" si="14"/>
        <v>3</v>
      </c>
      <c r="I473">
        <f t="shared" si="15"/>
        <v>26</v>
      </c>
    </row>
    <row r="474" spans="1:9" x14ac:dyDescent="0.25">
      <c r="A474" s="2" t="s">
        <v>28</v>
      </c>
      <c r="B474" s="2" t="s">
        <v>10</v>
      </c>
      <c r="C474" s="2" t="s">
        <v>22</v>
      </c>
      <c r="D474" s="3">
        <v>44712</v>
      </c>
      <c r="E474" s="4">
        <v>588</v>
      </c>
      <c r="F474" s="2">
        <v>139</v>
      </c>
      <c r="G474">
        <v>5</v>
      </c>
      <c r="H474">
        <f t="shared" si="14"/>
        <v>2</v>
      </c>
      <c r="I474">
        <f t="shared" si="15"/>
        <v>21</v>
      </c>
    </row>
    <row r="475" spans="1:9" x14ac:dyDescent="0.25">
      <c r="A475" s="2" t="s">
        <v>9</v>
      </c>
      <c r="B475" s="2" t="s">
        <v>21</v>
      </c>
      <c r="C475" s="2" t="s">
        <v>8</v>
      </c>
      <c r="D475" s="3">
        <v>44739</v>
      </c>
      <c r="E475" s="4">
        <v>4046</v>
      </c>
      <c r="F475" s="2">
        <v>103</v>
      </c>
      <c r="G475">
        <v>6</v>
      </c>
      <c r="H475">
        <f t="shared" si="14"/>
        <v>2</v>
      </c>
      <c r="I475">
        <f t="shared" si="15"/>
        <v>27</v>
      </c>
    </row>
    <row r="476" spans="1:9" x14ac:dyDescent="0.25">
      <c r="A476" s="2" t="s">
        <v>9</v>
      </c>
      <c r="B476" s="2" t="s">
        <v>10</v>
      </c>
      <c r="C476" s="2" t="s">
        <v>22</v>
      </c>
      <c r="D476" s="3">
        <v>44694</v>
      </c>
      <c r="E476" s="4">
        <v>5103</v>
      </c>
      <c r="F476" s="2">
        <v>129</v>
      </c>
      <c r="G476">
        <v>5</v>
      </c>
      <c r="H476">
        <f t="shared" si="14"/>
        <v>2</v>
      </c>
      <c r="I476">
        <f t="shared" si="15"/>
        <v>26</v>
      </c>
    </row>
    <row r="477" spans="1:9" x14ac:dyDescent="0.25">
      <c r="A477" s="2" t="s">
        <v>9</v>
      </c>
      <c r="B477" s="2" t="s">
        <v>26</v>
      </c>
      <c r="C477" s="2" t="s">
        <v>45</v>
      </c>
      <c r="D477" s="3">
        <v>44712</v>
      </c>
      <c r="E477" s="4">
        <v>2317</v>
      </c>
      <c r="F477" s="2">
        <v>102</v>
      </c>
      <c r="G477">
        <v>5</v>
      </c>
      <c r="H477">
        <f t="shared" si="14"/>
        <v>2</v>
      </c>
      <c r="I477">
        <f t="shared" si="15"/>
        <v>25</v>
      </c>
    </row>
    <row r="478" spans="1:9" x14ac:dyDescent="0.25">
      <c r="A478" s="2" t="s">
        <v>46</v>
      </c>
      <c r="B478" s="2" t="s">
        <v>26</v>
      </c>
      <c r="C478" s="2" t="s">
        <v>27</v>
      </c>
      <c r="D478" s="3">
        <v>44620</v>
      </c>
      <c r="E478" s="4">
        <v>7042</v>
      </c>
      <c r="F478" s="2">
        <v>37</v>
      </c>
      <c r="G478">
        <v>2</v>
      </c>
      <c r="H478">
        <f t="shared" si="14"/>
        <v>1</v>
      </c>
      <c r="I478">
        <f t="shared" si="15"/>
        <v>22</v>
      </c>
    </row>
    <row r="479" spans="1:9" x14ac:dyDescent="0.25">
      <c r="A479" s="2" t="s">
        <v>25</v>
      </c>
      <c r="B479" s="2" t="s">
        <v>21</v>
      </c>
      <c r="C479" s="2" t="s">
        <v>30</v>
      </c>
      <c r="D479" s="3">
        <v>44648</v>
      </c>
      <c r="E479" s="4">
        <v>6713</v>
      </c>
      <c r="F479" s="2">
        <v>31</v>
      </c>
      <c r="G479">
        <v>3</v>
      </c>
      <c r="H479">
        <f t="shared" si="14"/>
        <v>1</v>
      </c>
      <c r="I479">
        <f t="shared" si="15"/>
        <v>25</v>
      </c>
    </row>
    <row r="480" spans="1:9" x14ac:dyDescent="0.25">
      <c r="A480" s="2" t="s">
        <v>12</v>
      </c>
      <c r="B480" s="2" t="s">
        <v>26</v>
      </c>
      <c r="C480" s="2" t="s">
        <v>20</v>
      </c>
      <c r="D480" s="3">
        <v>44575</v>
      </c>
      <c r="E480" s="4">
        <v>1848</v>
      </c>
      <c r="F480" s="2">
        <v>227</v>
      </c>
      <c r="G480">
        <v>1</v>
      </c>
      <c r="H480">
        <f t="shared" si="14"/>
        <v>1</v>
      </c>
      <c r="I480">
        <f t="shared" si="15"/>
        <v>25</v>
      </c>
    </row>
    <row r="481" spans="1:9" x14ac:dyDescent="0.25">
      <c r="A481" s="2" t="s">
        <v>25</v>
      </c>
      <c r="B481" s="2" t="s">
        <v>21</v>
      </c>
      <c r="C481" s="2" t="s">
        <v>8</v>
      </c>
      <c r="D481" s="3">
        <v>44613</v>
      </c>
      <c r="E481" s="4">
        <v>6440</v>
      </c>
      <c r="F481" s="2">
        <v>145</v>
      </c>
      <c r="G481">
        <v>2</v>
      </c>
      <c r="H481">
        <f t="shared" si="14"/>
        <v>1</v>
      </c>
      <c r="I481">
        <f t="shared" si="15"/>
        <v>24</v>
      </c>
    </row>
    <row r="482" spans="1:9" x14ac:dyDescent="0.25">
      <c r="A482" s="2" t="s">
        <v>43</v>
      </c>
      <c r="B482" s="2" t="s">
        <v>29</v>
      </c>
      <c r="C482" s="2" t="s">
        <v>11</v>
      </c>
      <c r="D482" s="3">
        <v>44774</v>
      </c>
      <c r="E482" s="4">
        <v>10885</v>
      </c>
      <c r="F482" s="2">
        <v>90</v>
      </c>
      <c r="G482">
        <v>8</v>
      </c>
      <c r="H482">
        <f t="shared" si="14"/>
        <v>3</v>
      </c>
      <c r="I482">
        <f t="shared" si="15"/>
        <v>26</v>
      </c>
    </row>
    <row r="483" spans="1:9" x14ac:dyDescent="0.25">
      <c r="A483" s="2" t="s">
        <v>34</v>
      </c>
      <c r="B483" s="2" t="s">
        <v>21</v>
      </c>
      <c r="C483" s="2" t="s">
        <v>16</v>
      </c>
      <c r="D483" s="3">
        <v>44700</v>
      </c>
      <c r="E483" s="4">
        <v>2387</v>
      </c>
      <c r="F483" s="2">
        <v>59</v>
      </c>
      <c r="G483">
        <v>5</v>
      </c>
      <c r="H483">
        <f t="shared" si="14"/>
        <v>2</v>
      </c>
      <c r="I483">
        <f t="shared" si="15"/>
        <v>28</v>
      </c>
    </row>
    <row r="484" spans="1:9" x14ac:dyDescent="0.25">
      <c r="A484" s="2" t="s">
        <v>40</v>
      </c>
      <c r="B484" s="2" t="s">
        <v>26</v>
      </c>
      <c r="C484" s="2" t="s">
        <v>44</v>
      </c>
      <c r="D484" s="3">
        <v>44755</v>
      </c>
      <c r="E484" s="4">
        <v>2030</v>
      </c>
      <c r="F484" s="2">
        <v>60</v>
      </c>
      <c r="G484">
        <v>7</v>
      </c>
      <c r="H484">
        <f t="shared" si="14"/>
        <v>3</v>
      </c>
      <c r="I484">
        <f t="shared" si="15"/>
        <v>23</v>
      </c>
    </row>
    <row r="485" spans="1:9" x14ac:dyDescent="0.25">
      <c r="A485" s="2" t="s">
        <v>48</v>
      </c>
      <c r="B485" s="2" t="s">
        <v>15</v>
      </c>
      <c r="C485" s="2" t="s">
        <v>13</v>
      </c>
      <c r="D485" s="3">
        <v>44671</v>
      </c>
      <c r="E485" s="4">
        <v>6678</v>
      </c>
      <c r="F485" s="2">
        <v>148</v>
      </c>
      <c r="G485">
        <v>4</v>
      </c>
      <c r="H485">
        <f t="shared" si="14"/>
        <v>2</v>
      </c>
      <c r="I485">
        <f t="shared" si="15"/>
        <v>23</v>
      </c>
    </row>
    <row r="486" spans="1:9" x14ac:dyDescent="0.25">
      <c r="A486" s="2" t="s">
        <v>43</v>
      </c>
      <c r="B486" s="2" t="s">
        <v>10</v>
      </c>
      <c r="C486" s="2" t="s">
        <v>11</v>
      </c>
      <c r="D486" s="3">
        <v>44742</v>
      </c>
      <c r="E486" s="4">
        <v>4515</v>
      </c>
      <c r="F486" s="2">
        <v>22</v>
      </c>
      <c r="G486">
        <v>6</v>
      </c>
      <c r="H486">
        <f t="shared" si="14"/>
        <v>2</v>
      </c>
      <c r="I486">
        <f t="shared" si="15"/>
        <v>25</v>
      </c>
    </row>
    <row r="487" spans="1:9" x14ac:dyDescent="0.25">
      <c r="A487" s="2" t="s">
        <v>38</v>
      </c>
      <c r="B487" s="2" t="s">
        <v>7</v>
      </c>
      <c r="C487" s="2" t="s">
        <v>22</v>
      </c>
      <c r="D487" s="3">
        <v>44628</v>
      </c>
      <c r="E487" s="4">
        <v>3374</v>
      </c>
      <c r="F487" s="2">
        <v>142</v>
      </c>
      <c r="G487">
        <v>3</v>
      </c>
      <c r="H487">
        <f t="shared" si="14"/>
        <v>1</v>
      </c>
      <c r="I487">
        <f t="shared" si="15"/>
        <v>28</v>
      </c>
    </row>
    <row r="488" spans="1:9" x14ac:dyDescent="0.25">
      <c r="A488" s="2" t="s">
        <v>19</v>
      </c>
      <c r="B488" s="2" t="s">
        <v>26</v>
      </c>
      <c r="C488" s="2" t="s">
        <v>42</v>
      </c>
      <c r="D488" s="3">
        <v>44629</v>
      </c>
      <c r="E488" s="4">
        <v>5852</v>
      </c>
      <c r="F488" s="2">
        <v>93</v>
      </c>
      <c r="G488">
        <v>3</v>
      </c>
      <c r="H488">
        <f t="shared" si="14"/>
        <v>1</v>
      </c>
      <c r="I488">
        <f t="shared" si="15"/>
        <v>29</v>
      </c>
    </row>
    <row r="489" spans="1:9" x14ac:dyDescent="0.25">
      <c r="A489" s="2" t="s">
        <v>17</v>
      </c>
      <c r="B489" s="2" t="s">
        <v>29</v>
      </c>
      <c r="C489" s="2" t="s">
        <v>51</v>
      </c>
      <c r="D489" s="3">
        <v>44728</v>
      </c>
      <c r="E489" s="4">
        <v>1750</v>
      </c>
      <c r="F489" s="2">
        <v>208</v>
      </c>
      <c r="G489">
        <v>6</v>
      </c>
      <c r="H489">
        <f t="shared" si="14"/>
        <v>2</v>
      </c>
      <c r="I489">
        <f t="shared" si="15"/>
        <v>32</v>
      </c>
    </row>
    <row r="490" spans="1:9" x14ac:dyDescent="0.25">
      <c r="A490" s="2" t="s">
        <v>12</v>
      </c>
      <c r="B490" s="2" t="s">
        <v>7</v>
      </c>
      <c r="C490" s="2" t="s">
        <v>32</v>
      </c>
      <c r="D490" s="3">
        <v>44742</v>
      </c>
      <c r="E490" s="4">
        <v>5782</v>
      </c>
      <c r="F490" s="2">
        <v>42</v>
      </c>
      <c r="G490">
        <v>6</v>
      </c>
      <c r="H490">
        <f t="shared" si="14"/>
        <v>2</v>
      </c>
      <c r="I490">
        <f t="shared" si="15"/>
        <v>24</v>
      </c>
    </row>
    <row r="491" spans="1:9" x14ac:dyDescent="0.25">
      <c r="A491" s="2" t="s">
        <v>49</v>
      </c>
      <c r="B491" s="2" t="s">
        <v>10</v>
      </c>
      <c r="C491" s="2" t="s">
        <v>8</v>
      </c>
      <c r="D491" s="3">
        <v>44770</v>
      </c>
      <c r="E491" s="4">
        <v>2870</v>
      </c>
      <c r="F491" s="2">
        <v>120</v>
      </c>
      <c r="G491">
        <v>7</v>
      </c>
      <c r="H491">
        <f t="shared" si="14"/>
        <v>3</v>
      </c>
      <c r="I491">
        <f t="shared" si="15"/>
        <v>31</v>
      </c>
    </row>
    <row r="492" spans="1:9" x14ac:dyDescent="0.25">
      <c r="A492" s="2" t="s">
        <v>31</v>
      </c>
      <c r="B492" s="2" t="s">
        <v>29</v>
      </c>
      <c r="C492" s="2" t="s">
        <v>13</v>
      </c>
      <c r="D492" s="3">
        <v>44785</v>
      </c>
      <c r="E492" s="4">
        <v>3094</v>
      </c>
      <c r="F492" s="2">
        <v>159</v>
      </c>
      <c r="G492">
        <v>8</v>
      </c>
      <c r="H492">
        <f t="shared" si="14"/>
        <v>3</v>
      </c>
      <c r="I492">
        <f t="shared" si="15"/>
        <v>20</v>
      </c>
    </row>
    <row r="493" spans="1:9" x14ac:dyDescent="0.25">
      <c r="A493" s="2" t="s">
        <v>25</v>
      </c>
      <c r="B493" s="2" t="s">
        <v>7</v>
      </c>
      <c r="C493" s="2" t="s">
        <v>8</v>
      </c>
      <c r="D493" s="3">
        <v>44749</v>
      </c>
      <c r="E493" s="4">
        <v>3724</v>
      </c>
      <c r="F493" s="2">
        <v>316</v>
      </c>
      <c r="G493">
        <v>7</v>
      </c>
      <c r="H493">
        <f t="shared" si="14"/>
        <v>3</v>
      </c>
      <c r="I493">
        <f t="shared" si="15"/>
        <v>23</v>
      </c>
    </row>
    <row r="494" spans="1:9" x14ac:dyDescent="0.25">
      <c r="A494" s="2" t="s">
        <v>25</v>
      </c>
      <c r="B494" s="2" t="s">
        <v>26</v>
      </c>
      <c r="C494" s="2" t="s">
        <v>11</v>
      </c>
      <c r="D494" s="3">
        <v>44798</v>
      </c>
      <c r="E494" s="4">
        <v>12761</v>
      </c>
      <c r="F494" s="2">
        <v>47</v>
      </c>
      <c r="G494">
        <v>8</v>
      </c>
      <c r="H494">
        <f t="shared" si="14"/>
        <v>3</v>
      </c>
      <c r="I494">
        <f t="shared" si="15"/>
        <v>22</v>
      </c>
    </row>
    <row r="495" spans="1:9" x14ac:dyDescent="0.25">
      <c r="A495" s="2" t="s">
        <v>40</v>
      </c>
      <c r="B495" s="2" t="s">
        <v>29</v>
      </c>
      <c r="C495" s="2" t="s">
        <v>30</v>
      </c>
      <c r="D495" s="3">
        <v>44578</v>
      </c>
      <c r="E495" s="4">
        <v>3696</v>
      </c>
      <c r="F495" s="2">
        <v>233</v>
      </c>
      <c r="G495">
        <v>1</v>
      </c>
      <c r="H495">
        <f t="shared" si="14"/>
        <v>1</v>
      </c>
      <c r="I495">
        <f t="shared" si="15"/>
        <v>22</v>
      </c>
    </row>
    <row r="496" spans="1:9" x14ac:dyDescent="0.25">
      <c r="A496" s="2" t="s">
        <v>14</v>
      </c>
      <c r="B496" s="2" t="s">
        <v>15</v>
      </c>
      <c r="C496" s="2" t="s">
        <v>58</v>
      </c>
      <c r="D496" s="3">
        <v>44624</v>
      </c>
      <c r="E496" s="4">
        <v>5222</v>
      </c>
      <c r="F496" s="2">
        <v>384</v>
      </c>
      <c r="G496">
        <v>3</v>
      </c>
      <c r="H496">
        <f t="shared" si="14"/>
        <v>1</v>
      </c>
      <c r="I496">
        <f t="shared" si="15"/>
        <v>26</v>
      </c>
    </row>
    <row r="497" spans="1:9" x14ac:dyDescent="0.25">
      <c r="A497" s="2" t="s">
        <v>33</v>
      </c>
      <c r="B497" s="2" t="s">
        <v>21</v>
      </c>
      <c r="C497" s="2" t="s">
        <v>42</v>
      </c>
      <c r="D497" s="3">
        <v>44798</v>
      </c>
      <c r="E497" s="4">
        <v>8939</v>
      </c>
      <c r="F497" s="2">
        <v>4</v>
      </c>
      <c r="G497">
        <v>8</v>
      </c>
      <c r="H497">
        <f t="shared" si="14"/>
        <v>3</v>
      </c>
      <c r="I497">
        <f t="shared" si="15"/>
        <v>19</v>
      </c>
    </row>
    <row r="498" spans="1:9" x14ac:dyDescent="0.25">
      <c r="A498" s="2" t="s">
        <v>55</v>
      </c>
      <c r="B498" s="2" t="s">
        <v>7</v>
      </c>
      <c r="C498" s="2" t="s">
        <v>13</v>
      </c>
      <c r="D498" s="3">
        <v>44666</v>
      </c>
      <c r="E498" s="4">
        <v>2156</v>
      </c>
      <c r="F498" s="2">
        <v>260</v>
      </c>
      <c r="G498">
        <v>4</v>
      </c>
      <c r="H498">
        <f t="shared" si="14"/>
        <v>2</v>
      </c>
      <c r="I498">
        <f t="shared" si="15"/>
        <v>24</v>
      </c>
    </row>
    <row r="499" spans="1:9" x14ac:dyDescent="0.25">
      <c r="A499" s="2" t="s">
        <v>41</v>
      </c>
      <c r="B499" s="2" t="s">
        <v>26</v>
      </c>
      <c r="C499" s="2" t="s">
        <v>35</v>
      </c>
      <c r="D499" s="3">
        <v>44631</v>
      </c>
      <c r="E499" s="4">
        <v>2380</v>
      </c>
      <c r="F499" s="2">
        <v>22</v>
      </c>
      <c r="G499">
        <v>3</v>
      </c>
      <c r="H499">
        <f t="shared" si="14"/>
        <v>1</v>
      </c>
      <c r="I499">
        <f t="shared" si="15"/>
        <v>26</v>
      </c>
    </row>
    <row r="500" spans="1:9" x14ac:dyDescent="0.25">
      <c r="A500" s="2" t="s">
        <v>50</v>
      </c>
      <c r="B500" s="2" t="s">
        <v>26</v>
      </c>
      <c r="C500" s="2" t="s">
        <v>51</v>
      </c>
      <c r="D500" s="3">
        <v>44701</v>
      </c>
      <c r="E500" s="4">
        <v>3339</v>
      </c>
      <c r="F500" s="2">
        <v>18</v>
      </c>
      <c r="G500">
        <v>5</v>
      </c>
      <c r="H500">
        <f t="shared" si="14"/>
        <v>2</v>
      </c>
      <c r="I500">
        <f t="shared" si="15"/>
        <v>19</v>
      </c>
    </row>
    <row r="501" spans="1:9" x14ac:dyDescent="0.25">
      <c r="A501" s="2" t="s">
        <v>23</v>
      </c>
      <c r="B501" s="2" t="s">
        <v>21</v>
      </c>
      <c r="C501" s="2" t="s">
        <v>45</v>
      </c>
      <c r="D501" s="3">
        <v>44726</v>
      </c>
      <c r="E501" s="4">
        <v>14980</v>
      </c>
      <c r="F501" s="2">
        <v>42</v>
      </c>
      <c r="G501">
        <v>6</v>
      </c>
      <c r="H501">
        <f t="shared" si="14"/>
        <v>2</v>
      </c>
      <c r="I501">
        <f t="shared" si="15"/>
        <v>31</v>
      </c>
    </row>
    <row r="502" spans="1:9" x14ac:dyDescent="0.25">
      <c r="A502" s="2" t="s">
        <v>6</v>
      </c>
      <c r="B502" s="2" t="s">
        <v>21</v>
      </c>
      <c r="C502" s="2" t="s">
        <v>20</v>
      </c>
      <c r="D502" s="3">
        <v>44665</v>
      </c>
      <c r="E502" s="4">
        <v>1512</v>
      </c>
      <c r="F502" s="2">
        <v>73</v>
      </c>
      <c r="G502">
        <v>4</v>
      </c>
      <c r="H502">
        <f t="shared" si="14"/>
        <v>2</v>
      </c>
      <c r="I502">
        <f t="shared" si="15"/>
        <v>27</v>
      </c>
    </row>
    <row r="503" spans="1:9" x14ac:dyDescent="0.25">
      <c r="A503" s="2" t="s">
        <v>6</v>
      </c>
      <c r="B503" s="2" t="s">
        <v>26</v>
      </c>
      <c r="C503" s="2" t="s">
        <v>16</v>
      </c>
      <c r="D503" s="3">
        <v>44749</v>
      </c>
      <c r="E503" s="4">
        <v>6657</v>
      </c>
      <c r="F503" s="2">
        <v>154</v>
      </c>
      <c r="G503">
        <v>7</v>
      </c>
      <c r="H503">
        <f t="shared" si="14"/>
        <v>3</v>
      </c>
      <c r="I503">
        <f t="shared" si="15"/>
        <v>26</v>
      </c>
    </row>
    <row r="504" spans="1:9" x14ac:dyDescent="0.25">
      <c r="A504" s="2" t="s">
        <v>53</v>
      </c>
      <c r="B504" s="2" t="s">
        <v>10</v>
      </c>
      <c r="C504" s="2" t="s">
        <v>8</v>
      </c>
      <c r="D504" s="3">
        <v>44797</v>
      </c>
      <c r="E504" s="4">
        <v>3836</v>
      </c>
      <c r="F504" s="2">
        <v>71</v>
      </c>
      <c r="G504">
        <v>8</v>
      </c>
      <c r="H504">
        <f t="shared" si="14"/>
        <v>3</v>
      </c>
      <c r="I504">
        <f t="shared" si="15"/>
        <v>28</v>
      </c>
    </row>
    <row r="505" spans="1:9" x14ac:dyDescent="0.25">
      <c r="A505" s="2" t="s">
        <v>6</v>
      </c>
      <c r="B505" s="2" t="s">
        <v>10</v>
      </c>
      <c r="C505" s="2" t="s">
        <v>30</v>
      </c>
      <c r="D505" s="3">
        <v>44616</v>
      </c>
      <c r="E505" s="4">
        <v>8771</v>
      </c>
      <c r="F505" s="2">
        <v>127</v>
      </c>
      <c r="G505">
        <v>2</v>
      </c>
      <c r="H505">
        <f t="shared" si="14"/>
        <v>1</v>
      </c>
      <c r="I505">
        <f t="shared" si="15"/>
        <v>25</v>
      </c>
    </row>
    <row r="506" spans="1:9" x14ac:dyDescent="0.25">
      <c r="A506" s="2" t="s">
        <v>31</v>
      </c>
      <c r="B506" s="2" t="s">
        <v>29</v>
      </c>
      <c r="C506" s="2" t="s">
        <v>51</v>
      </c>
      <c r="D506" s="3">
        <v>44690</v>
      </c>
      <c r="E506" s="4">
        <v>651</v>
      </c>
      <c r="F506" s="2">
        <v>224</v>
      </c>
      <c r="G506">
        <v>5</v>
      </c>
      <c r="H506">
        <f t="shared" si="14"/>
        <v>2</v>
      </c>
      <c r="I506">
        <f t="shared" si="15"/>
        <v>19</v>
      </c>
    </row>
    <row r="507" spans="1:9" x14ac:dyDescent="0.25">
      <c r="A507" s="2" t="s">
        <v>41</v>
      </c>
      <c r="B507" s="2" t="s">
        <v>15</v>
      </c>
      <c r="C507" s="2" t="s">
        <v>58</v>
      </c>
      <c r="D507" s="3">
        <v>44600</v>
      </c>
      <c r="E507" s="4">
        <v>6706</v>
      </c>
      <c r="F507" s="2">
        <v>223</v>
      </c>
      <c r="G507">
        <v>2</v>
      </c>
      <c r="H507">
        <f t="shared" si="14"/>
        <v>1</v>
      </c>
      <c r="I507">
        <f t="shared" si="15"/>
        <v>25</v>
      </c>
    </row>
    <row r="508" spans="1:9" x14ac:dyDescent="0.25">
      <c r="A508" s="2" t="s">
        <v>36</v>
      </c>
      <c r="B508" s="2" t="s">
        <v>7</v>
      </c>
      <c r="C508" s="2" t="s">
        <v>58</v>
      </c>
      <c r="D508" s="3">
        <v>44644</v>
      </c>
      <c r="E508" s="4">
        <v>1421</v>
      </c>
      <c r="F508" s="2">
        <v>284</v>
      </c>
      <c r="G508">
        <v>3</v>
      </c>
      <c r="H508">
        <f t="shared" si="14"/>
        <v>1</v>
      </c>
      <c r="I508">
        <f t="shared" si="15"/>
        <v>22</v>
      </c>
    </row>
    <row r="509" spans="1:9" x14ac:dyDescent="0.25">
      <c r="A509" s="2" t="s">
        <v>24</v>
      </c>
      <c r="B509" s="2" t="s">
        <v>26</v>
      </c>
      <c r="C509" s="2" t="s">
        <v>32</v>
      </c>
      <c r="D509" s="3">
        <v>44732</v>
      </c>
      <c r="E509" s="4">
        <v>8526</v>
      </c>
      <c r="F509" s="2">
        <v>73</v>
      </c>
      <c r="G509">
        <v>6</v>
      </c>
      <c r="H509">
        <f t="shared" si="14"/>
        <v>2</v>
      </c>
      <c r="I509">
        <f t="shared" si="15"/>
        <v>20</v>
      </c>
    </row>
    <row r="510" spans="1:9" x14ac:dyDescent="0.25">
      <c r="A510" s="2" t="s">
        <v>28</v>
      </c>
      <c r="B510" s="2" t="s">
        <v>29</v>
      </c>
      <c r="C510" s="2" t="s">
        <v>45</v>
      </c>
      <c r="D510" s="3">
        <v>44627</v>
      </c>
      <c r="E510" s="4">
        <v>1435</v>
      </c>
      <c r="F510" s="2">
        <v>112</v>
      </c>
      <c r="G510">
        <v>3</v>
      </c>
      <c r="H510">
        <f t="shared" si="14"/>
        <v>1</v>
      </c>
      <c r="I510">
        <f t="shared" si="15"/>
        <v>20</v>
      </c>
    </row>
    <row r="511" spans="1:9" x14ac:dyDescent="0.25">
      <c r="A511" s="2" t="s">
        <v>41</v>
      </c>
      <c r="B511" s="2" t="s">
        <v>15</v>
      </c>
      <c r="C511" s="2" t="s">
        <v>42</v>
      </c>
      <c r="D511" s="3">
        <v>44732</v>
      </c>
      <c r="E511" s="4">
        <v>7434</v>
      </c>
      <c r="F511" s="2">
        <v>85</v>
      </c>
      <c r="G511">
        <v>6</v>
      </c>
      <c r="H511">
        <f t="shared" si="14"/>
        <v>2</v>
      </c>
      <c r="I511">
        <f t="shared" si="15"/>
        <v>24</v>
      </c>
    </row>
    <row r="512" spans="1:9" x14ac:dyDescent="0.25">
      <c r="A512" s="2" t="s">
        <v>17</v>
      </c>
      <c r="B512" s="2" t="s">
        <v>21</v>
      </c>
      <c r="C512" s="2" t="s">
        <v>35</v>
      </c>
      <c r="D512" s="3">
        <v>44609</v>
      </c>
      <c r="E512" s="4">
        <v>15316</v>
      </c>
      <c r="F512" s="2">
        <v>270</v>
      </c>
      <c r="G512">
        <v>2</v>
      </c>
      <c r="H512">
        <f t="shared" si="14"/>
        <v>1</v>
      </c>
      <c r="I512">
        <f t="shared" si="15"/>
        <v>31</v>
      </c>
    </row>
    <row r="513" spans="1:9" x14ac:dyDescent="0.25">
      <c r="A513" s="2" t="s">
        <v>53</v>
      </c>
      <c r="B513" s="2" t="s">
        <v>7</v>
      </c>
      <c r="C513" s="2" t="s">
        <v>18</v>
      </c>
      <c r="D513" s="3">
        <v>44587</v>
      </c>
      <c r="E513" s="4">
        <v>10479</v>
      </c>
      <c r="F513" s="2">
        <v>45</v>
      </c>
      <c r="G513">
        <v>1</v>
      </c>
      <c r="H513">
        <f t="shared" si="14"/>
        <v>1</v>
      </c>
      <c r="I513">
        <f t="shared" si="15"/>
        <v>27</v>
      </c>
    </row>
    <row r="514" spans="1:9" x14ac:dyDescent="0.25">
      <c r="A514" s="2" t="s">
        <v>53</v>
      </c>
      <c r="B514" s="2" t="s">
        <v>15</v>
      </c>
      <c r="C514" s="2" t="s">
        <v>8</v>
      </c>
      <c r="D514" s="3">
        <v>44683</v>
      </c>
      <c r="E514" s="4">
        <v>2751</v>
      </c>
      <c r="F514" s="2">
        <v>153</v>
      </c>
      <c r="G514">
        <v>5</v>
      </c>
      <c r="H514">
        <f t="shared" si="14"/>
        <v>2</v>
      </c>
      <c r="I514">
        <f t="shared" si="15"/>
        <v>26</v>
      </c>
    </row>
    <row r="515" spans="1:9" x14ac:dyDescent="0.25">
      <c r="A515" s="2" t="s">
        <v>38</v>
      </c>
      <c r="B515" s="2" t="s">
        <v>29</v>
      </c>
      <c r="C515" s="2" t="s">
        <v>18</v>
      </c>
      <c r="D515" s="3">
        <v>44749</v>
      </c>
      <c r="E515" s="4">
        <v>12586</v>
      </c>
      <c r="F515" s="2">
        <v>7</v>
      </c>
      <c r="G515">
        <v>7</v>
      </c>
      <c r="H515">
        <f t="shared" ref="H515:H578" si="16">ROUNDUP(MONTH(D515)/3, 0)</f>
        <v>3</v>
      </c>
      <c r="I515">
        <f t="shared" ref="I515:I578" si="17">COUNTIF(A515:A1608,A515)</f>
        <v>27</v>
      </c>
    </row>
    <row r="516" spans="1:9" x14ac:dyDescent="0.25">
      <c r="A516" s="2" t="s">
        <v>24</v>
      </c>
      <c r="B516" s="2" t="s">
        <v>15</v>
      </c>
      <c r="C516" s="2" t="s">
        <v>56</v>
      </c>
      <c r="D516" s="3">
        <v>44795</v>
      </c>
      <c r="E516" s="4">
        <v>2786</v>
      </c>
      <c r="F516" s="2">
        <v>51</v>
      </c>
      <c r="G516">
        <v>8</v>
      </c>
      <c r="H516">
        <f t="shared" si="16"/>
        <v>3</v>
      </c>
      <c r="I516">
        <f t="shared" si="17"/>
        <v>19</v>
      </c>
    </row>
    <row r="517" spans="1:9" x14ac:dyDescent="0.25">
      <c r="A517" s="2" t="s">
        <v>31</v>
      </c>
      <c r="B517" s="2" t="s">
        <v>15</v>
      </c>
      <c r="C517" s="2" t="s">
        <v>20</v>
      </c>
      <c r="D517" s="3">
        <v>44784</v>
      </c>
      <c r="E517" s="4">
        <v>2303</v>
      </c>
      <c r="F517" s="2">
        <v>67</v>
      </c>
      <c r="G517">
        <v>8</v>
      </c>
      <c r="H517">
        <f t="shared" si="16"/>
        <v>3</v>
      </c>
      <c r="I517">
        <f t="shared" si="17"/>
        <v>18</v>
      </c>
    </row>
    <row r="518" spans="1:9" x14ac:dyDescent="0.25">
      <c r="A518" s="2" t="s">
        <v>33</v>
      </c>
      <c r="B518" s="2" t="s">
        <v>7</v>
      </c>
      <c r="C518" s="2" t="s">
        <v>18</v>
      </c>
      <c r="D518" s="3">
        <v>44574</v>
      </c>
      <c r="E518" s="4">
        <v>8113</v>
      </c>
      <c r="F518" s="2">
        <v>194</v>
      </c>
      <c r="G518">
        <v>1</v>
      </c>
      <c r="H518">
        <f t="shared" si="16"/>
        <v>1</v>
      </c>
      <c r="I518">
        <f t="shared" si="17"/>
        <v>18</v>
      </c>
    </row>
    <row r="519" spans="1:9" x14ac:dyDescent="0.25">
      <c r="A519" s="2" t="s">
        <v>19</v>
      </c>
      <c r="B519" s="2" t="s">
        <v>15</v>
      </c>
      <c r="C519" s="2" t="s">
        <v>22</v>
      </c>
      <c r="D519" s="3">
        <v>44622</v>
      </c>
      <c r="E519" s="4">
        <v>12271</v>
      </c>
      <c r="F519" s="2">
        <v>116</v>
      </c>
      <c r="G519">
        <v>3</v>
      </c>
      <c r="H519">
        <f t="shared" si="16"/>
        <v>1</v>
      </c>
      <c r="I519">
        <f t="shared" si="17"/>
        <v>28</v>
      </c>
    </row>
    <row r="520" spans="1:9" x14ac:dyDescent="0.25">
      <c r="A520" s="2" t="s">
        <v>33</v>
      </c>
      <c r="B520" s="2" t="s">
        <v>15</v>
      </c>
      <c r="C520" s="2" t="s">
        <v>52</v>
      </c>
      <c r="D520" s="3">
        <v>44769</v>
      </c>
      <c r="E520" s="4">
        <v>11298</v>
      </c>
      <c r="F520" s="2">
        <v>41</v>
      </c>
      <c r="G520">
        <v>7</v>
      </c>
      <c r="H520">
        <f t="shared" si="16"/>
        <v>3</v>
      </c>
      <c r="I520">
        <f t="shared" si="17"/>
        <v>17</v>
      </c>
    </row>
    <row r="521" spans="1:9" x14ac:dyDescent="0.25">
      <c r="A521" s="2" t="s">
        <v>49</v>
      </c>
      <c r="B521" s="2" t="s">
        <v>21</v>
      </c>
      <c r="C521" s="2" t="s">
        <v>32</v>
      </c>
      <c r="D521" s="3">
        <v>44630</v>
      </c>
      <c r="E521" s="4">
        <v>15855</v>
      </c>
      <c r="F521" s="2">
        <v>111</v>
      </c>
      <c r="G521">
        <v>3</v>
      </c>
      <c r="H521">
        <f t="shared" si="16"/>
        <v>1</v>
      </c>
      <c r="I521">
        <f t="shared" si="17"/>
        <v>30</v>
      </c>
    </row>
    <row r="522" spans="1:9" x14ac:dyDescent="0.25">
      <c r="A522" s="2" t="s">
        <v>34</v>
      </c>
      <c r="B522" s="2" t="s">
        <v>26</v>
      </c>
      <c r="C522" s="2" t="s">
        <v>11</v>
      </c>
      <c r="D522" s="3">
        <v>44796</v>
      </c>
      <c r="E522" s="4">
        <v>12404</v>
      </c>
      <c r="F522" s="2">
        <v>334</v>
      </c>
      <c r="G522">
        <v>8</v>
      </c>
      <c r="H522">
        <f t="shared" si="16"/>
        <v>3</v>
      </c>
      <c r="I522">
        <f t="shared" si="17"/>
        <v>27</v>
      </c>
    </row>
    <row r="523" spans="1:9" x14ac:dyDescent="0.25">
      <c r="A523" s="2" t="s">
        <v>36</v>
      </c>
      <c r="B523" s="2" t="s">
        <v>26</v>
      </c>
      <c r="C523" s="2" t="s">
        <v>30</v>
      </c>
      <c r="D523" s="3">
        <v>44676</v>
      </c>
      <c r="E523" s="4">
        <v>3990</v>
      </c>
      <c r="F523" s="2">
        <v>155</v>
      </c>
      <c r="G523">
        <v>4</v>
      </c>
      <c r="H523">
        <f t="shared" si="16"/>
        <v>2</v>
      </c>
      <c r="I523">
        <f t="shared" si="17"/>
        <v>21</v>
      </c>
    </row>
    <row r="524" spans="1:9" x14ac:dyDescent="0.25">
      <c r="A524" s="2" t="s">
        <v>43</v>
      </c>
      <c r="B524" s="2" t="s">
        <v>7</v>
      </c>
      <c r="C524" s="2" t="s">
        <v>37</v>
      </c>
      <c r="D524" s="3">
        <v>44627</v>
      </c>
      <c r="E524" s="4">
        <v>10808</v>
      </c>
      <c r="F524" s="2">
        <v>407</v>
      </c>
      <c r="G524">
        <v>3</v>
      </c>
      <c r="H524">
        <f t="shared" si="16"/>
        <v>1</v>
      </c>
      <c r="I524">
        <f t="shared" si="17"/>
        <v>24</v>
      </c>
    </row>
    <row r="525" spans="1:9" x14ac:dyDescent="0.25">
      <c r="A525" s="2" t="s">
        <v>46</v>
      </c>
      <c r="B525" s="2" t="s">
        <v>7</v>
      </c>
      <c r="C525" s="2" t="s">
        <v>35</v>
      </c>
      <c r="D525" s="3">
        <v>44754</v>
      </c>
      <c r="E525" s="4">
        <v>4858</v>
      </c>
      <c r="F525" s="2">
        <v>52</v>
      </c>
      <c r="G525">
        <v>7</v>
      </c>
      <c r="H525">
        <f t="shared" si="16"/>
        <v>3</v>
      </c>
      <c r="I525">
        <f t="shared" si="17"/>
        <v>21</v>
      </c>
    </row>
    <row r="526" spans="1:9" x14ac:dyDescent="0.25">
      <c r="A526" s="2" t="s">
        <v>53</v>
      </c>
      <c r="B526" s="2" t="s">
        <v>26</v>
      </c>
      <c r="C526" s="2" t="s">
        <v>27</v>
      </c>
      <c r="D526" s="3">
        <v>44697</v>
      </c>
      <c r="E526" s="4">
        <v>7742</v>
      </c>
      <c r="F526" s="2">
        <v>138</v>
      </c>
      <c r="G526">
        <v>5</v>
      </c>
      <c r="H526">
        <f t="shared" si="16"/>
        <v>2</v>
      </c>
      <c r="I526">
        <f t="shared" si="17"/>
        <v>25</v>
      </c>
    </row>
    <row r="527" spans="1:9" x14ac:dyDescent="0.25">
      <c r="A527" s="2" t="s">
        <v>19</v>
      </c>
      <c r="B527" s="2" t="s">
        <v>10</v>
      </c>
      <c r="C527" s="2" t="s">
        <v>16</v>
      </c>
      <c r="D527" s="3">
        <v>44622</v>
      </c>
      <c r="E527" s="4">
        <v>3752</v>
      </c>
      <c r="F527" s="2">
        <v>70</v>
      </c>
      <c r="G527">
        <v>3</v>
      </c>
      <c r="H527">
        <f t="shared" si="16"/>
        <v>1</v>
      </c>
      <c r="I527">
        <f t="shared" si="17"/>
        <v>27</v>
      </c>
    </row>
    <row r="528" spans="1:9" x14ac:dyDescent="0.25">
      <c r="A528" s="2" t="s">
        <v>33</v>
      </c>
      <c r="B528" s="2" t="s">
        <v>21</v>
      </c>
      <c r="C528" s="2" t="s">
        <v>11</v>
      </c>
      <c r="D528" s="3">
        <v>44711</v>
      </c>
      <c r="E528" s="4">
        <v>1218</v>
      </c>
      <c r="F528" s="2">
        <v>149</v>
      </c>
      <c r="G528">
        <v>5</v>
      </c>
      <c r="H528">
        <f t="shared" si="16"/>
        <v>2</v>
      </c>
      <c r="I528">
        <f t="shared" si="17"/>
        <v>16</v>
      </c>
    </row>
    <row r="529" spans="1:9" x14ac:dyDescent="0.25">
      <c r="A529" s="2" t="s">
        <v>33</v>
      </c>
      <c r="B529" s="2" t="s">
        <v>7</v>
      </c>
      <c r="C529" s="2" t="s">
        <v>45</v>
      </c>
      <c r="D529" s="3">
        <v>44722</v>
      </c>
      <c r="E529" s="4">
        <v>10983</v>
      </c>
      <c r="F529" s="2">
        <v>179</v>
      </c>
      <c r="G529">
        <v>6</v>
      </c>
      <c r="H529">
        <f t="shared" si="16"/>
        <v>2</v>
      </c>
      <c r="I529">
        <f t="shared" si="17"/>
        <v>15</v>
      </c>
    </row>
    <row r="530" spans="1:9" x14ac:dyDescent="0.25">
      <c r="A530" s="2" t="s">
        <v>23</v>
      </c>
      <c r="B530" s="2" t="s">
        <v>26</v>
      </c>
      <c r="C530" s="2" t="s">
        <v>18</v>
      </c>
      <c r="D530" s="3">
        <v>44767</v>
      </c>
      <c r="E530" s="4">
        <v>6769</v>
      </c>
      <c r="F530" s="2">
        <v>353</v>
      </c>
      <c r="G530">
        <v>7</v>
      </c>
      <c r="H530">
        <f t="shared" si="16"/>
        <v>3</v>
      </c>
      <c r="I530">
        <f t="shared" si="17"/>
        <v>30</v>
      </c>
    </row>
    <row r="531" spans="1:9" x14ac:dyDescent="0.25">
      <c r="A531" s="2" t="s">
        <v>34</v>
      </c>
      <c r="B531" s="2" t="s">
        <v>21</v>
      </c>
      <c r="C531" s="2" t="s">
        <v>8</v>
      </c>
      <c r="D531" s="3">
        <v>44721</v>
      </c>
      <c r="E531" s="4">
        <v>4361</v>
      </c>
      <c r="F531" s="2">
        <v>97</v>
      </c>
      <c r="G531">
        <v>6</v>
      </c>
      <c r="H531">
        <f t="shared" si="16"/>
        <v>2</v>
      </c>
      <c r="I531">
        <f t="shared" si="17"/>
        <v>26</v>
      </c>
    </row>
    <row r="532" spans="1:9" x14ac:dyDescent="0.25">
      <c r="A532" s="2" t="s">
        <v>43</v>
      </c>
      <c r="B532" s="2" t="s">
        <v>26</v>
      </c>
      <c r="C532" s="2" t="s">
        <v>37</v>
      </c>
      <c r="D532" s="3">
        <v>44693</v>
      </c>
      <c r="E532" s="4">
        <v>777</v>
      </c>
      <c r="F532" s="2">
        <v>60</v>
      </c>
      <c r="G532">
        <v>5</v>
      </c>
      <c r="H532">
        <f t="shared" si="16"/>
        <v>2</v>
      </c>
      <c r="I532">
        <f t="shared" si="17"/>
        <v>23</v>
      </c>
    </row>
    <row r="533" spans="1:9" x14ac:dyDescent="0.25">
      <c r="A533" s="2" t="s">
        <v>19</v>
      </c>
      <c r="B533" s="2" t="s">
        <v>26</v>
      </c>
      <c r="C533" s="2" t="s">
        <v>32</v>
      </c>
      <c r="D533" s="3">
        <v>44690</v>
      </c>
      <c r="E533" s="4">
        <v>3843</v>
      </c>
      <c r="F533" s="2">
        <v>5</v>
      </c>
      <c r="G533">
        <v>5</v>
      </c>
      <c r="H533">
        <f t="shared" si="16"/>
        <v>2</v>
      </c>
      <c r="I533">
        <f t="shared" si="17"/>
        <v>26</v>
      </c>
    </row>
    <row r="534" spans="1:9" x14ac:dyDescent="0.25">
      <c r="A534" s="2" t="s">
        <v>23</v>
      </c>
      <c r="B534" s="2" t="s">
        <v>29</v>
      </c>
      <c r="C534" s="2" t="s">
        <v>45</v>
      </c>
      <c r="D534" s="3">
        <v>44782</v>
      </c>
      <c r="E534" s="4">
        <v>6930</v>
      </c>
      <c r="F534" s="2">
        <v>182</v>
      </c>
      <c r="G534">
        <v>8</v>
      </c>
      <c r="H534">
        <f t="shared" si="16"/>
        <v>3</v>
      </c>
      <c r="I534">
        <f t="shared" si="17"/>
        <v>29</v>
      </c>
    </row>
    <row r="535" spans="1:9" x14ac:dyDescent="0.25">
      <c r="A535" s="2" t="s">
        <v>9</v>
      </c>
      <c r="B535" s="2" t="s">
        <v>10</v>
      </c>
      <c r="C535" s="2" t="s">
        <v>52</v>
      </c>
      <c r="D535" s="3">
        <v>44664</v>
      </c>
      <c r="E535" s="4">
        <v>5733</v>
      </c>
      <c r="F535" s="2">
        <v>114</v>
      </c>
      <c r="G535">
        <v>4</v>
      </c>
      <c r="H535">
        <f t="shared" si="16"/>
        <v>2</v>
      </c>
      <c r="I535">
        <f t="shared" si="17"/>
        <v>24</v>
      </c>
    </row>
    <row r="536" spans="1:9" x14ac:dyDescent="0.25">
      <c r="A536" s="2" t="s">
        <v>48</v>
      </c>
      <c r="B536" s="2" t="s">
        <v>26</v>
      </c>
      <c r="C536" s="2" t="s">
        <v>57</v>
      </c>
      <c r="D536" s="3">
        <v>44683</v>
      </c>
      <c r="E536" s="4">
        <v>8393</v>
      </c>
      <c r="F536" s="2">
        <v>46</v>
      </c>
      <c r="G536">
        <v>5</v>
      </c>
      <c r="H536">
        <f t="shared" si="16"/>
        <v>2</v>
      </c>
      <c r="I536">
        <f t="shared" si="17"/>
        <v>22</v>
      </c>
    </row>
    <row r="537" spans="1:9" x14ac:dyDescent="0.25">
      <c r="A537" s="2" t="s">
        <v>54</v>
      </c>
      <c r="B537" s="2" t="s">
        <v>26</v>
      </c>
      <c r="C537" s="2" t="s">
        <v>18</v>
      </c>
      <c r="D537" s="3">
        <v>44782</v>
      </c>
      <c r="E537" s="4">
        <v>3822</v>
      </c>
      <c r="F537" s="2">
        <v>320</v>
      </c>
      <c r="G537">
        <v>8</v>
      </c>
      <c r="H537">
        <f t="shared" si="16"/>
        <v>3</v>
      </c>
      <c r="I537">
        <f t="shared" si="17"/>
        <v>20</v>
      </c>
    </row>
    <row r="538" spans="1:9" x14ac:dyDescent="0.25">
      <c r="A538" s="2" t="s">
        <v>50</v>
      </c>
      <c r="B538" s="2" t="s">
        <v>15</v>
      </c>
      <c r="C538" s="2" t="s">
        <v>51</v>
      </c>
      <c r="D538" s="3">
        <v>44796</v>
      </c>
      <c r="E538" s="4">
        <v>6342</v>
      </c>
      <c r="F538" s="2">
        <v>178</v>
      </c>
      <c r="G538">
        <v>8</v>
      </c>
      <c r="H538">
        <f t="shared" si="16"/>
        <v>3</v>
      </c>
      <c r="I538">
        <f t="shared" si="17"/>
        <v>18</v>
      </c>
    </row>
    <row r="539" spans="1:9" x14ac:dyDescent="0.25">
      <c r="A539" s="2" t="s">
        <v>19</v>
      </c>
      <c r="B539" s="2" t="s">
        <v>10</v>
      </c>
      <c r="C539" s="2" t="s">
        <v>39</v>
      </c>
      <c r="D539" s="3">
        <v>44694</v>
      </c>
      <c r="E539" s="4">
        <v>6510</v>
      </c>
      <c r="F539" s="2">
        <v>170</v>
      </c>
      <c r="G539">
        <v>5</v>
      </c>
      <c r="H539">
        <f t="shared" si="16"/>
        <v>2</v>
      </c>
      <c r="I539">
        <f t="shared" si="17"/>
        <v>25</v>
      </c>
    </row>
    <row r="540" spans="1:9" x14ac:dyDescent="0.25">
      <c r="A540" s="2" t="s">
        <v>31</v>
      </c>
      <c r="B540" s="2" t="s">
        <v>26</v>
      </c>
      <c r="C540" s="2" t="s">
        <v>45</v>
      </c>
      <c r="D540" s="3">
        <v>44593</v>
      </c>
      <c r="E540" s="4">
        <v>10171</v>
      </c>
      <c r="F540" s="2">
        <v>67</v>
      </c>
      <c r="G540">
        <v>2</v>
      </c>
      <c r="H540">
        <f t="shared" si="16"/>
        <v>1</v>
      </c>
      <c r="I540">
        <f t="shared" si="17"/>
        <v>17</v>
      </c>
    </row>
    <row r="541" spans="1:9" x14ac:dyDescent="0.25">
      <c r="A541" s="2" t="s">
        <v>50</v>
      </c>
      <c r="B541" s="2" t="s">
        <v>26</v>
      </c>
      <c r="C541" s="2" t="s">
        <v>22</v>
      </c>
      <c r="D541" s="3">
        <v>44735</v>
      </c>
      <c r="E541" s="4">
        <v>5908</v>
      </c>
      <c r="F541" s="2">
        <v>301</v>
      </c>
      <c r="G541">
        <v>6</v>
      </c>
      <c r="H541">
        <f t="shared" si="16"/>
        <v>2</v>
      </c>
      <c r="I541">
        <f t="shared" si="17"/>
        <v>17</v>
      </c>
    </row>
    <row r="542" spans="1:9" x14ac:dyDescent="0.25">
      <c r="A542" s="2" t="s">
        <v>53</v>
      </c>
      <c r="B542" s="2" t="s">
        <v>7</v>
      </c>
      <c r="C542" s="2" t="s">
        <v>52</v>
      </c>
      <c r="D542" s="3">
        <v>44705</v>
      </c>
      <c r="E542" s="4">
        <v>10164</v>
      </c>
      <c r="F542" s="2">
        <v>134</v>
      </c>
      <c r="G542">
        <v>5</v>
      </c>
      <c r="H542">
        <f t="shared" si="16"/>
        <v>2</v>
      </c>
      <c r="I542">
        <f t="shared" si="17"/>
        <v>24</v>
      </c>
    </row>
    <row r="543" spans="1:9" x14ac:dyDescent="0.25">
      <c r="A543" s="2" t="s">
        <v>14</v>
      </c>
      <c r="B543" s="2" t="s">
        <v>29</v>
      </c>
      <c r="C543" s="2" t="s">
        <v>8</v>
      </c>
      <c r="D543" s="3">
        <v>44652</v>
      </c>
      <c r="E543" s="4">
        <v>1064</v>
      </c>
      <c r="F543" s="2">
        <v>211</v>
      </c>
      <c r="G543">
        <v>4</v>
      </c>
      <c r="H543">
        <f t="shared" si="16"/>
        <v>2</v>
      </c>
      <c r="I543">
        <f t="shared" si="17"/>
        <v>25</v>
      </c>
    </row>
    <row r="544" spans="1:9" x14ac:dyDescent="0.25">
      <c r="A544" s="2" t="s">
        <v>50</v>
      </c>
      <c r="B544" s="2" t="s">
        <v>29</v>
      </c>
      <c r="C544" s="2" t="s">
        <v>58</v>
      </c>
      <c r="D544" s="3">
        <v>44769</v>
      </c>
      <c r="E544" s="4">
        <v>9716</v>
      </c>
      <c r="F544" s="2">
        <v>151</v>
      </c>
      <c r="G544">
        <v>7</v>
      </c>
      <c r="H544">
        <f t="shared" si="16"/>
        <v>3</v>
      </c>
      <c r="I544">
        <f t="shared" si="17"/>
        <v>16</v>
      </c>
    </row>
    <row r="545" spans="1:9" x14ac:dyDescent="0.25">
      <c r="A545" s="2" t="s">
        <v>55</v>
      </c>
      <c r="B545" s="2" t="s">
        <v>10</v>
      </c>
      <c r="C545" s="2" t="s">
        <v>13</v>
      </c>
      <c r="D545" s="3">
        <v>44588</v>
      </c>
      <c r="E545" s="4">
        <v>22050</v>
      </c>
      <c r="F545" s="2">
        <v>208</v>
      </c>
      <c r="G545">
        <v>1</v>
      </c>
      <c r="H545">
        <f t="shared" si="16"/>
        <v>1</v>
      </c>
      <c r="I545">
        <f t="shared" si="17"/>
        <v>23</v>
      </c>
    </row>
    <row r="546" spans="1:9" x14ac:dyDescent="0.25">
      <c r="A546" s="2" t="s">
        <v>14</v>
      </c>
      <c r="B546" s="2" t="s">
        <v>10</v>
      </c>
      <c r="C546" s="2" t="s">
        <v>52</v>
      </c>
      <c r="D546" s="3">
        <v>44785</v>
      </c>
      <c r="E546" s="4">
        <v>2541</v>
      </c>
      <c r="F546" s="2">
        <v>134</v>
      </c>
      <c r="G546">
        <v>8</v>
      </c>
      <c r="H546">
        <f t="shared" si="16"/>
        <v>3</v>
      </c>
      <c r="I546">
        <f t="shared" si="17"/>
        <v>24</v>
      </c>
    </row>
    <row r="547" spans="1:9" x14ac:dyDescent="0.25">
      <c r="A547" s="2" t="s">
        <v>12</v>
      </c>
      <c r="B547" s="2" t="s">
        <v>29</v>
      </c>
      <c r="C547" s="2" t="s">
        <v>47</v>
      </c>
      <c r="D547" s="3">
        <v>44593</v>
      </c>
      <c r="E547" s="4">
        <v>9989</v>
      </c>
      <c r="F547" s="2">
        <v>49</v>
      </c>
      <c r="G547">
        <v>2</v>
      </c>
      <c r="H547">
        <f t="shared" si="16"/>
        <v>1</v>
      </c>
      <c r="I547">
        <f t="shared" si="17"/>
        <v>23</v>
      </c>
    </row>
    <row r="548" spans="1:9" x14ac:dyDescent="0.25">
      <c r="A548" s="2" t="s">
        <v>24</v>
      </c>
      <c r="B548" s="2" t="s">
        <v>10</v>
      </c>
      <c r="C548" s="2" t="s">
        <v>20</v>
      </c>
      <c r="D548" s="3">
        <v>44622</v>
      </c>
      <c r="E548" s="4">
        <v>4739</v>
      </c>
      <c r="F548" s="2">
        <v>204</v>
      </c>
      <c r="G548">
        <v>3</v>
      </c>
      <c r="H548">
        <f t="shared" si="16"/>
        <v>1</v>
      </c>
      <c r="I548">
        <f t="shared" si="17"/>
        <v>18</v>
      </c>
    </row>
    <row r="549" spans="1:9" x14ac:dyDescent="0.25">
      <c r="A549" s="2" t="s">
        <v>49</v>
      </c>
      <c r="B549" s="2" t="s">
        <v>15</v>
      </c>
      <c r="C549" s="2" t="s">
        <v>18</v>
      </c>
      <c r="D549" s="3">
        <v>44742</v>
      </c>
      <c r="E549" s="4">
        <v>3185</v>
      </c>
      <c r="F549" s="2">
        <v>34</v>
      </c>
      <c r="G549">
        <v>6</v>
      </c>
      <c r="H549">
        <f t="shared" si="16"/>
        <v>2</v>
      </c>
      <c r="I549">
        <f t="shared" si="17"/>
        <v>29</v>
      </c>
    </row>
    <row r="550" spans="1:9" x14ac:dyDescent="0.25">
      <c r="A550" s="2" t="s">
        <v>54</v>
      </c>
      <c r="B550" s="2" t="s">
        <v>15</v>
      </c>
      <c r="C550" s="2" t="s">
        <v>39</v>
      </c>
      <c r="D550" s="3">
        <v>44578</v>
      </c>
      <c r="E550" s="4">
        <v>8225</v>
      </c>
      <c r="F550" s="2">
        <v>91</v>
      </c>
      <c r="G550">
        <v>1</v>
      </c>
      <c r="H550">
        <f t="shared" si="16"/>
        <v>1</v>
      </c>
      <c r="I550">
        <f t="shared" si="17"/>
        <v>19</v>
      </c>
    </row>
    <row r="551" spans="1:9" x14ac:dyDescent="0.25">
      <c r="A551" s="2" t="s">
        <v>23</v>
      </c>
      <c r="B551" s="2" t="s">
        <v>26</v>
      </c>
      <c r="C551" s="2" t="s">
        <v>37</v>
      </c>
      <c r="D551" s="3">
        <v>44749</v>
      </c>
      <c r="E551" s="4">
        <v>14301</v>
      </c>
      <c r="F551" s="2">
        <v>130</v>
      </c>
      <c r="G551">
        <v>7</v>
      </c>
      <c r="H551">
        <f t="shared" si="16"/>
        <v>3</v>
      </c>
      <c r="I551">
        <f t="shared" si="17"/>
        <v>28</v>
      </c>
    </row>
    <row r="552" spans="1:9" x14ac:dyDescent="0.25">
      <c r="A552" s="2" t="s">
        <v>28</v>
      </c>
      <c r="B552" s="2" t="s">
        <v>21</v>
      </c>
      <c r="C552" s="2" t="s">
        <v>8</v>
      </c>
      <c r="D552" s="3">
        <v>44592</v>
      </c>
      <c r="E552" s="4">
        <v>1316</v>
      </c>
      <c r="F552" s="2">
        <v>107</v>
      </c>
      <c r="G552">
        <v>1</v>
      </c>
      <c r="H552">
        <f t="shared" si="16"/>
        <v>1</v>
      </c>
      <c r="I552">
        <f t="shared" si="17"/>
        <v>19</v>
      </c>
    </row>
    <row r="553" spans="1:9" x14ac:dyDescent="0.25">
      <c r="A553" s="2" t="s">
        <v>34</v>
      </c>
      <c r="B553" s="2" t="s">
        <v>7</v>
      </c>
      <c r="C553" s="2" t="s">
        <v>18</v>
      </c>
      <c r="D553" s="3">
        <v>44783</v>
      </c>
      <c r="E553" s="4">
        <v>3486</v>
      </c>
      <c r="F553" s="2">
        <v>121</v>
      </c>
      <c r="G553">
        <v>8</v>
      </c>
      <c r="H553">
        <f t="shared" si="16"/>
        <v>3</v>
      </c>
      <c r="I553">
        <f t="shared" si="17"/>
        <v>25</v>
      </c>
    </row>
    <row r="554" spans="1:9" x14ac:dyDescent="0.25">
      <c r="A554" s="2" t="s">
        <v>34</v>
      </c>
      <c r="B554" s="2" t="s">
        <v>26</v>
      </c>
      <c r="C554" s="2" t="s">
        <v>13</v>
      </c>
      <c r="D554" s="3">
        <v>44791</v>
      </c>
      <c r="E554" s="4">
        <v>13930</v>
      </c>
      <c r="F554" s="2">
        <v>339</v>
      </c>
      <c r="G554">
        <v>8</v>
      </c>
      <c r="H554">
        <f t="shared" si="16"/>
        <v>3</v>
      </c>
      <c r="I554">
        <f t="shared" si="17"/>
        <v>24</v>
      </c>
    </row>
    <row r="555" spans="1:9" x14ac:dyDescent="0.25">
      <c r="A555" s="2" t="s">
        <v>23</v>
      </c>
      <c r="B555" s="2" t="s">
        <v>21</v>
      </c>
      <c r="C555" s="2" t="s">
        <v>44</v>
      </c>
      <c r="D555" s="3">
        <v>44727</v>
      </c>
      <c r="E555" s="4">
        <v>5509</v>
      </c>
      <c r="F555" s="2">
        <v>321</v>
      </c>
      <c r="G555">
        <v>6</v>
      </c>
      <c r="H555">
        <f t="shared" si="16"/>
        <v>2</v>
      </c>
      <c r="I555">
        <f t="shared" si="17"/>
        <v>27</v>
      </c>
    </row>
    <row r="556" spans="1:9" x14ac:dyDescent="0.25">
      <c r="A556" s="2" t="s">
        <v>33</v>
      </c>
      <c r="B556" s="2" t="s">
        <v>26</v>
      </c>
      <c r="C556" s="2" t="s">
        <v>56</v>
      </c>
      <c r="D556" s="3">
        <v>44587</v>
      </c>
      <c r="E556" s="4">
        <v>8470</v>
      </c>
      <c r="F556" s="2">
        <v>9</v>
      </c>
      <c r="G556">
        <v>1</v>
      </c>
      <c r="H556">
        <f t="shared" si="16"/>
        <v>1</v>
      </c>
      <c r="I556">
        <f t="shared" si="17"/>
        <v>14</v>
      </c>
    </row>
    <row r="557" spans="1:9" x14ac:dyDescent="0.25">
      <c r="A557" s="2" t="s">
        <v>49</v>
      </c>
      <c r="B557" s="2" t="s">
        <v>26</v>
      </c>
      <c r="C557" s="2" t="s">
        <v>39</v>
      </c>
      <c r="D557" s="3">
        <v>44680</v>
      </c>
      <c r="E557" s="4">
        <v>77</v>
      </c>
      <c r="F557" s="2">
        <v>69</v>
      </c>
      <c r="G557">
        <v>4</v>
      </c>
      <c r="H557">
        <f t="shared" si="16"/>
        <v>2</v>
      </c>
      <c r="I557">
        <f t="shared" si="17"/>
        <v>28</v>
      </c>
    </row>
    <row r="558" spans="1:9" x14ac:dyDescent="0.25">
      <c r="A558" s="2" t="s">
        <v>28</v>
      </c>
      <c r="B558" s="2" t="s">
        <v>29</v>
      </c>
      <c r="C558" s="2" t="s">
        <v>44</v>
      </c>
      <c r="D558" s="3">
        <v>44623</v>
      </c>
      <c r="E558" s="4">
        <v>3381</v>
      </c>
      <c r="F558" s="2">
        <v>72</v>
      </c>
      <c r="G558">
        <v>3</v>
      </c>
      <c r="H558">
        <f t="shared" si="16"/>
        <v>1</v>
      </c>
      <c r="I558">
        <f t="shared" si="17"/>
        <v>18</v>
      </c>
    </row>
    <row r="559" spans="1:9" x14ac:dyDescent="0.25">
      <c r="A559" s="2" t="s">
        <v>41</v>
      </c>
      <c r="B559" s="2" t="s">
        <v>15</v>
      </c>
      <c r="C559" s="2" t="s">
        <v>47</v>
      </c>
      <c r="D559" s="3">
        <v>44614</v>
      </c>
      <c r="E559" s="4">
        <v>4102</v>
      </c>
      <c r="F559" s="2">
        <v>392</v>
      </c>
      <c r="G559">
        <v>2</v>
      </c>
      <c r="H559">
        <f t="shared" si="16"/>
        <v>1</v>
      </c>
      <c r="I559">
        <f t="shared" si="17"/>
        <v>23</v>
      </c>
    </row>
    <row r="560" spans="1:9" x14ac:dyDescent="0.25">
      <c r="A560" s="2" t="s">
        <v>17</v>
      </c>
      <c r="B560" s="2" t="s">
        <v>26</v>
      </c>
      <c r="C560" s="2" t="s">
        <v>16</v>
      </c>
      <c r="D560" s="3">
        <v>44624</v>
      </c>
      <c r="E560" s="4">
        <v>3577</v>
      </c>
      <c r="F560" s="2">
        <v>158</v>
      </c>
      <c r="G560">
        <v>3</v>
      </c>
      <c r="H560">
        <f t="shared" si="16"/>
        <v>1</v>
      </c>
      <c r="I560">
        <f t="shared" si="17"/>
        <v>30</v>
      </c>
    </row>
    <row r="561" spans="1:9" x14ac:dyDescent="0.25">
      <c r="A561" s="2" t="s">
        <v>43</v>
      </c>
      <c r="B561" s="2" t="s">
        <v>10</v>
      </c>
      <c r="C561" s="2" t="s">
        <v>16</v>
      </c>
      <c r="D561" s="3">
        <v>44749</v>
      </c>
      <c r="E561" s="4">
        <v>2975</v>
      </c>
      <c r="F561" s="2">
        <v>9</v>
      </c>
      <c r="G561">
        <v>7</v>
      </c>
      <c r="H561">
        <f t="shared" si="16"/>
        <v>3</v>
      </c>
      <c r="I561">
        <f t="shared" si="17"/>
        <v>22</v>
      </c>
    </row>
    <row r="562" spans="1:9" x14ac:dyDescent="0.25">
      <c r="A562" s="2" t="s">
        <v>50</v>
      </c>
      <c r="B562" s="2" t="s">
        <v>21</v>
      </c>
      <c r="C562" s="2" t="s">
        <v>57</v>
      </c>
      <c r="D562" s="3">
        <v>44729</v>
      </c>
      <c r="E562" s="4">
        <v>4137</v>
      </c>
      <c r="F562" s="2">
        <v>347</v>
      </c>
      <c r="G562">
        <v>6</v>
      </c>
      <c r="H562">
        <f t="shared" si="16"/>
        <v>2</v>
      </c>
      <c r="I562">
        <f t="shared" si="17"/>
        <v>15</v>
      </c>
    </row>
    <row r="563" spans="1:9" x14ac:dyDescent="0.25">
      <c r="A563" s="2" t="s">
        <v>14</v>
      </c>
      <c r="B563" s="2" t="s">
        <v>29</v>
      </c>
      <c r="C563" s="2" t="s">
        <v>57</v>
      </c>
      <c r="D563" s="3">
        <v>44775</v>
      </c>
      <c r="E563" s="4">
        <v>9541</v>
      </c>
      <c r="F563" s="2">
        <v>114</v>
      </c>
      <c r="G563">
        <v>8</v>
      </c>
      <c r="H563">
        <f t="shared" si="16"/>
        <v>3</v>
      </c>
      <c r="I563">
        <f t="shared" si="17"/>
        <v>23</v>
      </c>
    </row>
    <row r="564" spans="1:9" x14ac:dyDescent="0.25">
      <c r="A564" s="2" t="s">
        <v>17</v>
      </c>
      <c r="B564" s="2" t="s">
        <v>26</v>
      </c>
      <c r="C564" s="2" t="s">
        <v>56</v>
      </c>
      <c r="D564" s="3">
        <v>44785</v>
      </c>
      <c r="E564" s="4">
        <v>8001</v>
      </c>
      <c r="F564" s="2">
        <v>120</v>
      </c>
      <c r="G564">
        <v>8</v>
      </c>
      <c r="H564">
        <f t="shared" si="16"/>
        <v>3</v>
      </c>
      <c r="I564">
        <f t="shared" si="17"/>
        <v>29</v>
      </c>
    </row>
    <row r="565" spans="1:9" x14ac:dyDescent="0.25">
      <c r="A565" s="2" t="s">
        <v>53</v>
      </c>
      <c r="B565" s="2" t="s">
        <v>21</v>
      </c>
      <c r="C565" s="2" t="s">
        <v>13</v>
      </c>
      <c r="D565" s="3">
        <v>44589</v>
      </c>
      <c r="E565" s="4">
        <v>5152</v>
      </c>
      <c r="F565" s="2">
        <v>333</v>
      </c>
      <c r="G565">
        <v>1</v>
      </c>
      <c r="H565">
        <f t="shared" si="16"/>
        <v>1</v>
      </c>
      <c r="I565">
        <f t="shared" si="17"/>
        <v>23</v>
      </c>
    </row>
    <row r="566" spans="1:9" x14ac:dyDescent="0.25">
      <c r="A566" s="2" t="s">
        <v>49</v>
      </c>
      <c r="B566" s="2" t="s">
        <v>15</v>
      </c>
      <c r="C566" s="2" t="s">
        <v>27</v>
      </c>
      <c r="D566" s="3">
        <v>44680</v>
      </c>
      <c r="E566" s="4">
        <v>11116</v>
      </c>
      <c r="F566" s="2">
        <v>432</v>
      </c>
      <c r="G566">
        <v>4</v>
      </c>
      <c r="H566">
        <f t="shared" si="16"/>
        <v>2</v>
      </c>
      <c r="I566">
        <f t="shared" si="17"/>
        <v>27</v>
      </c>
    </row>
    <row r="567" spans="1:9" x14ac:dyDescent="0.25">
      <c r="A567" s="2" t="s">
        <v>33</v>
      </c>
      <c r="B567" s="2" t="s">
        <v>15</v>
      </c>
      <c r="C567" s="2" t="s">
        <v>45</v>
      </c>
      <c r="D567" s="3">
        <v>44656</v>
      </c>
      <c r="E567" s="4">
        <v>13076</v>
      </c>
      <c r="F567" s="2">
        <v>236</v>
      </c>
      <c r="G567">
        <v>4</v>
      </c>
      <c r="H567">
        <f t="shared" si="16"/>
        <v>2</v>
      </c>
      <c r="I567">
        <f t="shared" si="17"/>
        <v>13</v>
      </c>
    </row>
    <row r="568" spans="1:9" x14ac:dyDescent="0.25">
      <c r="A568" s="2" t="s">
        <v>41</v>
      </c>
      <c r="B568" s="2" t="s">
        <v>29</v>
      </c>
      <c r="C568" s="2" t="s">
        <v>45</v>
      </c>
      <c r="D568" s="3">
        <v>44579</v>
      </c>
      <c r="E568" s="4">
        <v>10213</v>
      </c>
      <c r="F568" s="2">
        <v>135</v>
      </c>
      <c r="G568">
        <v>1</v>
      </c>
      <c r="H568">
        <f t="shared" si="16"/>
        <v>1</v>
      </c>
      <c r="I568">
        <f t="shared" si="17"/>
        <v>22</v>
      </c>
    </row>
    <row r="569" spans="1:9" x14ac:dyDescent="0.25">
      <c r="A569" s="2" t="s">
        <v>6</v>
      </c>
      <c r="B569" s="2" t="s">
        <v>7</v>
      </c>
      <c r="C569" s="2" t="s">
        <v>56</v>
      </c>
      <c r="D569" s="3">
        <v>44697</v>
      </c>
      <c r="E569" s="4">
        <v>2485</v>
      </c>
      <c r="F569" s="2">
        <v>97</v>
      </c>
      <c r="G569">
        <v>5</v>
      </c>
      <c r="H569">
        <f t="shared" si="16"/>
        <v>2</v>
      </c>
      <c r="I569">
        <f t="shared" si="17"/>
        <v>24</v>
      </c>
    </row>
    <row r="570" spans="1:9" x14ac:dyDescent="0.25">
      <c r="A570" s="2" t="s">
        <v>49</v>
      </c>
      <c r="B570" s="2" t="s">
        <v>15</v>
      </c>
      <c r="C570" s="2" t="s">
        <v>44</v>
      </c>
      <c r="D570" s="3">
        <v>44797</v>
      </c>
      <c r="E570" s="4">
        <v>8715</v>
      </c>
      <c r="F570" s="2">
        <v>168</v>
      </c>
      <c r="G570">
        <v>8</v>
      </c>
      <c r="H570">
        <f t="shared" si="16"/>
        <v>3</v>
      </c>
      <c r="I570">
        <f t="shared" si="17"/>
        <v>26</v>
      </c>
    </row>
    <row r="571" spans="1:9" x14ac:dyDescent="0.25">
      <c r="A571" s="2" t="s">
        <v>38</v>
      </c>
      <c r="B571" s="2" t="s">
        <v>10</v>
      </c>
      <c r="C571" s="2" t="s">
        <v>11</v>
      </c>
      <c r="D571" s="3">
        <v>44579</v>
      </c>
      <c r="E571" s="4">
        <v>273</v>
      </c>
      <c r="F571" s="2">
        <v>402</v>
      </c>
      <c r="G571">
        <v>1</v>
      </c>
      <c r="H571">
        <f t="shared" si="16"/>
        <v>1</v>
      </c>
      <c r="I571">
        <f t="shared" si="17"/>
        <v>26</v>
      </c>
    </row>
    <row r="572" spans="1:9" x14ac:dyDescent="0.25">
      <c r="A572" s="2" t="s">
        <v>41</v>
      </c>
      <c r="B572" s="2" t="s">
        <v>26</v>
      </c>
      <c r="C572" s="2" t="s">
        <v>30</v>
      </c>
      <c r="D572" s="3">
        <v>44795</v>
      </c>
      <c r="E572" s="4">
        <v>7623</v>
      </c>
      <c r="F572" s="2">
        <v>10</v>
      </c>
      <c r="G572">
        <v>8</v>
      </c>
      <c r="H572">
        <f t="shared" si="16"/>
        <v>3</v>
      </c>
      <c r="I572">
        <f t="shared" si="17"/>
        <v>21</v>
      </c>
    </row>
    <row r="573" spans="1:9" x14ac:dyDescent="0.25">
      <c r="A573" s="2" t="s">
        <v>19</v>
      </c>
      <c r="B573" s="2" t="s">
        <v>7</v>
      </c>
      <c r="C573" s="2" t="s">
        <v>18</v>
      </c>
      <c r="D573" s="3">
        <v>44627</v>
      </c>
      <c r="E573" s="4">
        <v>7</v>
      </c>
      <c r="F573" s="2">
        <v>84</v>
      </c>
      <c r="G573">
        <v>3</v>
      </c>
      <c r="H573">
        <f t="shared" si="16"/>
        <v>1</v>
      </c>
      <c r="I573">
        <f t="shared" si="17"/>
        <v>24</v>
      </c>
    </row>
    <row r="574" spans="1:9" x14ac:dyDescent="0.25">
      <c r="A574" s="2" t="s">
        <v>34</v>
      </c>
      <c r="B574" s="2" t="s">
        <v>7</v>
      </c>
      <c r="C574" s="2" t="s">
        <v>52</v>
      </c>
      <c r="D574" s="3">
        <v>44624</v>
      </c>
      <c r="E574" s="4">
        <v>3010</v>
      </c>
      <c r="F574" s="2">
        <v>69</v>
      </c>
      <c r="G574">
        <v>3</v>
      </c>
      <c r="H574">
        <f t="shared" si="16"/>
        <v>1</v>
      </c>
      <c r="I574">
        <f t="shared" si="17"/>
        <v>23</v>
      </c>
    </row>
    <row r="575" spans="1:9" x14ac:dyDescent="0.25">
      <c r="A575" s="2" t="s">
        <v>54</v>
      </c>
      <c r="B575" s="2" t="s">
        <v>29</v>
      </c>
      <c r="C575" s="2" t="s">
        <v>45</v>
      </c>
      <c r="D575" s="3">
        <v>44673</v>
      </c>
      <c r="E575" s="4">
        <v>11550</v>
      </c>
      <c r="F575" s="2">
        <v>111</v>
      </c>
      <c r="G575">
        <v>4</v>
      </c>
      <c r="H575">
        <f t="shared" si="16"/>
        <v>2</v>
      </c>
      <c r="I575">
        <f t="shared" si="17"/>
        <v>18</v>
      </c>
    </row>
    <row r="576" spans="1:9" x14ac:dyDescent="0.25">
      <c r="A576" s="2" t="s">
        <v>41</v>
      </c>
      <c r="B576" s="2" t="s">
        <v>15</v>
      </c>
      <c r="C576" s="2" t="s">
        <v>37</v>
      </c>
      <c r="D576" s="3">
        <v>44721</v>
      </c>
      <c r="E576" s="4">
        <v>4046</v>
      </c>
      <c r="F576" s="2">
        <v>89</v>
      </c>
      <c r="G576">
        <v>6</v>
      </c>
      <c r="H576">
        <f t="shared" si="16"/>
        <v>2</v>
      </c>
      <c r="I576">
        <f t="shared" si="17"/>
        <v>20</v>
      </c>
    </row>
    <row r="577" spans="1:9" x14ac:dyDescent="0.25">
      <c r="A577" s="2" t="s">
        <v>14</v>
      </c>
      <c r="B577" s="2" t="s">
        <v>29</v>
      </c>
      <c r="C577" s="2" t="s">
        <v>42</v>
      </c>
      <c r="D577" s="3">
        <v>44767</v>
      </c>
      <c r="E577" s="4">
        <v>8904</v>
      </c>
      <c r="F577" s="2">
        <v>199</v>
      </c>
      <c r="G577">
        <v>7</v>
      </c>
      <c r="H577">
        <f t="shared" si="16"/>
        <v>3</v>
      </c>
      <c r="I577">
        <f t="shared" si="17"/>
        <v>22</v>
      </c>
    </row>
    <row r="578" spans="1:9" x14ac:dyDescent="0.25">
      <c r="A578" s="2" t="s">
        <v>14</v>
      </c>
      <c r="B578" s="2" t="s">
        <v>10</v>
      </c>
      <c r="C578" s="2" t="s">
        <v>16</v>
      </c>
      <c r="D578" s="3">
        <v>44776</v>
      </c>
      <c r="E578" s="4">
        <v>11298</v>
      </c>
      <c r="F578" s="2">
        <v>89</v>
      </c>
      <c r="G578">
        <v>8</v>
      </c>
      <c r="H578">
        <f t="shared" si="16"/>
        <v>3</v>
      </c>
      <c r="I578">
        <f t="shared" si="17"/>
        <v>21</v>
      </c>
    </row>
    <row r="579" spans="1:9" x14ac:dyDescent="0.25">
      <c r="A579" s="2" t="s">
        <v>24</v>
      </c>
      <c r="B579" s="2" t="s">
        <v>15</v>
      </c>
      <c r="C579" s="2" t="s">
        <v>45</v>
      </c>
      <c r="D579" s="3">
        <v>44776</v>
      </c>
      <c r="E579" s="4">
        <v>4396</v>
      </c>
      <c r="F579" s="2">
        <v>131</v>
      </c>
      <c r="G579">
        <v>8</v>
      </c>
      <c r="H579">
        <f t="shared" ref="H579:H642" si="18">ROUNDUP(MONTH(D579)/3, 0)</f>
        <v>3</v>
      </c>
      <c r="I579">
        <f t="shared" ref="I579:I642" si="19">COUNTIF(A579:A1672,A579)</f>
        <v>17</v>
      </c>
    </row>
    <row r="580" spans="1:9" x14ac:dyDescent="0.25">
      <c r="A580" s="2" t="s">
        <v>6</v>
      </c>
      <c r="B580" s="2" t="s">
        <v>7</v>
      </c>
      <c r="C580" s="2" t="s">
        <v>37</v>
      </c>
      <c r="D580" s="3">
        <v>44684</v>
      </c>
      <c r="E580" s="4">
        <v>12068</v>
      </c>
      <c r="F580" s="2">
        <v>227</v>
      </c>
      <c r="G580">
        <v>5</v>
      </c>
      <c r="H580">
        <f t="shared" si="18"/>
        <v>2</v>
      </c>
      <c r="I580">
        <f t="shared" si="19"/>
        <v>23</v>
      </c>
    </row>
    <row r="581" spans="1:9" x14ac:dyDescent="0.25">
      <c r="A581" s="2" t="s">
        <v>40</v>
      </c>
      <c r="B581" s="2" t="s">
        <v>29</v>
      </c>
      <c r="C581" s="2" t="s">
        <v>20</v>
      </c>
      <c r="D581" s="3">
        <v>44580</v>
      </c>
      <c r="E581" s="4">
        <v>9772</v>
      </c>
      <c r="F581" s="2">
        <v>301</v>
      </c>
      <c r="G581">
        <v>1</v>
      </c>
      <c r="H581">
        <f t="shared" si="18"/>
        <v>1</v>
      </c>
      <c r="I581">
        <f t="shared" si="19"/>
        <v>21</v>
      </c>
    </row>
    <row r="582" spans="1:9" x14ac:dyDescent="0.25">
      <c r="A582" s="2" t="s">
        <v>36</v>
      </c>
      <c r="B582" s="2" t="s">
        <v>26</v>
      </c>
      <c r="C582" s="2" t="s">
        <v>22</v>
      </c>
      <c r="D582" s="3">
        <v>44603</v>
      </c>
      <c r="E582" s="4">
        <v>10458</v>
      </c>
      <c r="F582" s="2">
        <v>316</v>
      </c>
      <c r="G582">
        <v>2</v>
      </c>
      <c r="H582">
        <f t="shared" si="18"/>
        <v>1</v>
      </c>
      <c r="I582">
        <f t="shared" si="19"/>
        <v>20</v>
      </c>
    </row>
    <row r="583" spans="1:9" x14ac:dyDescent="0.25">
      <c r="A583" s="2" t="s">
        <v>9</v>
      </c>
      <c r="B583" s="2" t="s">
        <v>10</v>
      </c>
      <c r="C583" s="2" t="s">
        <v>47</v>
      </c>
      <c r="D583" s="3">
        <v>44726</v>
      </c>
      <c r="E583" s="4">
        <v>6426</v>
      </c>
      <c r="F583" s="2">
        <v>390</v>
      </c>
      <c r="G583">
        <v>6</v>
      </c>
      <c r="H583">
        <f t="shared" si="18"/>
        <v>2</v>
      </c>
      <c r="I583">
        <f t="shared" si="19"/>
        <v>23</v>
      </c>
    </row>
    <row r="584" spans="1:9" x14ac:dyDescent="0.25">
      <c r="A584" s="2" t="s">
        <v>49</v>
      </c>
      <c r="B584" s="2" t="s">
        <v>26</v>
      </c>
      <c r="C584" s="2" t="s">
        <v>22</v>
      </c>
      <c r="D584" s="3">
        <v>44643</v>
      </c>
      <c r="E584" s="4">
        <v>6188</v>
      </c>
      <c r="F584" s="2">
        <v>223</v>
      </c>
      <c r="G584">
        <v>3</v>
      </c>
      <c r="H584">
        <f t="shared" si="18"/>
        <v>1</v>
      </c>
      <c r="I584">
        <f t="shared" si="19"/>
        <v>25</v>
      </c>
    </row>
    <row r="585" spans="1:9" x14ac:dyDescent="0.25">
      <c r="A585" s="2" t="s">
        <v>53</v>
      </c>
      <c r="B585" s="2" t="s">
        <v>29</v>
      </c>
      <c r="C585" s="2" t="s">
        <v>11</v>
      </c>
      <c r="D585" s="3">
        <v>44609</v>
      </c>
      <c r="E585" s="4">
        <v>7504</v>
      </c>
      <c r="F585" s="2">
        <v>101</v>
      </c>
      <c r="G585">
        <v>2</v>
      </c>
      <c r="H585">
        <f t="shared" si="18"/>
        <v>1</v>
      </c>
      <c r="I585">
        <f t="shared" si="19"/>
        <v>22</v>
      </c>
    </row>
    <row r="586" spans="1:9" x14ac:dyDescent="0.25">
      <c r="A586" s="2" t="s">
        <v>43</v>
      </c>
      <c r="B586" s="2" t="s">
        <v>29</v>
      </c>
      <c r="C586" s="2" t="s">
        <v>16</v>
      </c>
      <c r="D586" s="3">
        <v>44637</v>
      </c>
      <c r="E586" s="4">
        <v>1750</v>
      </c>
      <c r="F586" s="2">
        <v>479</v>
      </c>
      <c r="G586">
        <v>3</v>
      </c>
      <c r="H586">
        <f t="shared" si="18"/>
        <v>1</v>
      </c>
      <c r="I586">
        <f t="shared" si="19"/>
        <v>21</v>
      </c>
    </row>
    <row r="587" spans="1:9" x14ac:dyDescent="0.25">
      <c r="A587" s="2" t="s">
        <v>28</v>
      </c>
      <c r="B587" s="2" t="s">
        <v>15</v>
      </c>
      <c r="C587" s="2" t="s">
        <v>39</v>
      </c>
      <c r="D587" s="3">
        <v>44741</v>
      </c>
      <c r="E587" s="4">
        <v>5439</v>
      </c>
      <c r="F587" s="2">
        <v>287</v>
      </c>
      <c r="G587">
        <v>6</v>
      </c>
      <c r="H587">
        <f t="shared" si="18"/>
        <v>2</v>
      </c>
      <c r="I587">
        <f t="shared" si="19"/>
        <v>17</v>
      </c>
    </row>
    <row r="588" spans="1:9" x14ac:dyDescent="0.25">
      <c r="A588" s="2" t="s">
        <v>55</v>
      </c>
      <c r="B588" s="2" t="s">
        <v>29</v>
      </c>
      <c r="C588" s="2" t="s">
        <v>52</v>
      </c>
      <c r="D588" s="3">
        <v>44797</v>
      </c>
      <c r="E588" s="4">
        <v>15547</v>
      </c>
      <c r="F588" s="2">
        <v>269</v>
      </c>
      <c r="G588">
        <v>8</v>
      </c>
      <c r="H588">
        <f t="shared" si="18"/>
        <v>3</v>
      </c>
      <c r="I588">
        <f t="shared" si="19"/>
        <v>22</v>
      </c>
    </row>
    <row r="589" spans="1:9" x14ac:dyDescent="0.25">
      <c r="A589" s="2" t="s">
        <v>12</v>
      </c>
      <c r="B589" s="2" t="s">
        <v>29</v>
      </c>
      <c r="C589" s="2" t="s">
        <v>39</v>
      </c>
      <c r="D589" s="3">
        <v>44746</v>
      </c>
      <c r="E589" s="4">
        <v>11956</v>
      </c>
      <c r="F589" s="2">
        <v>277</v>
      </c>
      <c r="G589">
        <v>7</v>
      </c>
      <c r="H589">
        <f t="shared" si="18"/>
        <v>3</v>
      </c>
      <c r="I589">
        <f t="shared" si="19"/>
        <v>22</v>
      </c>
    </row>
    <row r="590" spans="1:9" x14ac:dyDescent="0.25">
      <c r="A590" s="2" t="s">
        <v>36</v>
      </c>
      <c r="B590" s="2" t="s">
        <v>21</v>
      </c>
      <c r="C590" s="2" t="s">
        <v>47</v>
      </c>
      <c r="D590" s="3">
        <v>44648</v>
      </c>
      <c r="E590" s="4">
        <v>2723</v>
      </c>
      <c r="F590" s="2">
        <v>67</v>
      </c>
      <c r="G590">
        <v>3</v>
      </c>
      <c r="H590">
        <f t="shared" si="18"/>
        <v>1</v>
      </c>
      <c r="I590">
        <f t="shared" si="19"/>
        <v>19</v>
      </c>
    </row>
    <row r="591" spans="1:9" x14ac:dyDescent="0.25">
      <c r="A591" s="2" t="s">
        <v>38</v>
      </c>
      <c r="B591" s="2" t="s">
        <v>10</v>
      </c>
      <c r="C591" s="2" t="s">
        <v>16</v>
      </c>
      <c r="D591" s="3">
        <v>44670</v>
      </c>
      <c r="E591" s="4">
        <v>19327</v>
      </c>
      <c r="F591" s="2">
        <v>135</v>
      </c>
      <c r="G591">
        <v>4</v>
      </c>
      <c r="H591">
        <f t="shared" si="18"/>
        <v>2</v>
      </c>
      <c r="I591">
        <f t="shared" si="19"/>
        <v>25</v>
      </c>
    </row>
    <row r="592" spans="1:9" x14ac:dyDescent="0.25">
      <c r="A592" s="2" t="s">
        <v>55</v>
      </c>
      <c r="B592" s="2" t="s">
        <v>21</v>
      </c>
      <c r="C592" s="2" t="s">
        <v>8</v>
      </c>
      <c r="D592" s="3">
        <v>44579</v>
      </c>
      <c r="E592" s="4">
        <v>9058</v>
      </c>
      <c r="F592" s="2">
        <v>229</v>
      </c>
      <c r="G592">
        <v>1</v>
      </c>
      <c r="H592">
        <f t="shared" si="18"/>
        <v>1</v>
      </c>
      <c r="I592">
        <f t="shared" si="19"/>
        <v>21</v>
      </c>
    </row>
    <row r="593" spans="1:9" x14ac:dyDescent="0.25">
      <c r="A593" s="2" t="s">
        <v>9</v>
      </c>
      <c r="B593" s="2" t="s">
        <v>21</v>
      </c>
      <c r="C593" s="2" t="s">
        <v>42</v>
      </c>
      <c r="D593" s="3">
        <v>44578</v>
      </c>
      <c r="E593" s="4">
        <v>2996</v>
      </c>
      <c r="F593" s="2">
        <v>88</v>
      </c>
      <c r="G593">
        <v>1</v>
      </c>
      <c r="H593">
        <f t="shared" si="18"/>
        <v>1</v>
      </c>
      <c r="I593">
        <f t="shared" si="19"/>
        <v>22</v>
      </c>
    </row>
    <row r="594" spans="1:9" x14ac:dyDescent="0.25">
      <c r="A594" s="2" t="s">
        <v>48</v>
      </c>
      <c r="B594" s="2" t="s">
        <v>21</v>
      </c>
      <c r="C594" s="2" t="s">
        <v>8</v>
      </c>
      <c r="D594" s="3">
        <v>44607</v>
      </c>
      <c r="E594" s="4">
        <v>8848</v>
      </c>
      <c r="F594" s="2">
        <v>211</v>
      </c>
      <c r="G594">
        <v>2</v>
      </c>
      <c r="H594">
        <f t="shared" si="18"/>
        <v>1</v>
      </c>
      <c r="I594">
        <f t="shared" si="19"/>
        <v>21</v>
      </c>
    </row>
    <row r="595" spans="1:9" x14ac:dyDescent="0.25">
      <c r="A595" s="2" t="s">
        <v>48</v>
      </c>
      <c r="B595" s="2" t="s">
        <v>7</v>
      </c>
      <c r="C595" s="2" t="s">
        <v>37</v>
      </c>
      <c r="D595" s="3">
        <v>44603</v>
      </c>
      <c r="E595" s="4">
        <v>14336</v>
      </c>
      <c r="F595" s="2">
        <v>293</v>
      </c>
      <c r="G595">
        <v>2</v>
      </c>
      <c r="H595">
        <f t="shared" si="18"/>
        <v>1</v>
      </c>
      <c r="I595">
        <f t="shared" si="19"/>
        <v>20</v>
      </c>
    </row>
    <row r="596" spans="1:9" x14ac:dyDescent="0.25">
      <c r="A596" s="2" t="s">
        <v>50</v>
      </c>
      <c r="B596" s="2" t="s">
        <v>26</v>
      </c>
      <c r="C596" s="2" t="s">
        <v>45</v>
      </c>
      <c r="D596" s="3">
        <v>44641</v>
      </c>
      <c r="E596" s="4">
        <v>16401</v>
      </c>
      <c r="F596" s="2">
        <v>179</v>
      </c>
      <c r="G596">
        <v>3</v>
      </c>
      <c r="H596">
        <f t="shared" si="18"/>
        <v>1</v>
      </c>
      <c r="I596">
        <f t="shared" si="19"/>
        <v>14</v>
      </c>
    </row>
    <row r="597" spans="1:9" x14ac:dyDescent="0.25">
      <c r="A597" s="2" t="s">
        <v>19</v>
      </c>
      <c r="B597" s="2" t="s">
        <v>21</v>
      </c>
      <c r="C597" s="2" t="s">
        <v>47</v>
      </c>
      <c r="D597" s="3">
        <v>44566</v>
      </c>
      <c r="E597" s="4">
        <v>5173</v>
      </c>
      <c r="F597" s="2">
        <v>129</v>
      </c>
      <c r="G597">
        <v>1</v>
      </c>
      <c r="H597">
        <f t="shared" si="18"/>
        <v>1</v>
      </c>
      <c r="I597">
        <f t="shared" si="19"/>
        <v>23</v>
      </c>
    </row>
    <row r="598" spans="1:9" x14ac:dyDescent="0.25">
      <c r="A598" s="2" t="s">
        <v>23</v>
      </c>
      <c r="B598" s="2" t="s">
        <v>10</v>
      </c>
      <c r="C598" s="2" t="s">
        <v>51</v>
      </c>
      <c r="D598" s="3">
        <v>44711</v>
      </c>
      <c r="E598" s="4">
        <v>6328</v>
      </c>
      <c r="F598" s="2">
        <v>164</v>
      </c>
      <c r="G598">
        <v>5</v>
      </c>
      <c r="H598">
        <f t="shared" si="18"/>
        <v>2</v>
      </c>
      <c r="I598">
        <f t="shared" si="19"/>
        <v>26</v>
      </c>
    </row>
    <row r="599" spans="1:9" x14ac:dyDescent="0.25">
      <c r="A599" s="2" t="s">
        <v>6</v>
      </c>
      <c r="B599" s="2" t="s">
        <v>26</v>
      </c>
      <c r="C599" s="2" t="s">
        <v>18</v>
      </c>
      <c r="D599" s="3">
        <v>44565</v>
      </c>
      <c r="E599" s="4">
        <v>2534</v>
      </c>
      <c r="F599" s="2">
        <v>219</v>
      </c>
      <c r="G599">
        <v>1</v>
      </c>
      <c r="H599">
        <f t="shared" si="18"/>
        <v>1</v>
      </c>
      <c r="I599">
        <f t="shared" si="19"/>
        <v>22</v>
      </c>
    </row>
    <row r="600" spans="1:9" x14ac:dyDescent="0.25">
      <c r="A600" s="2" t="s">
        <v>34</v>
      </c>
      <c r="B600" s="2" t="s">
        <v>15</v>
      </c>
      <c r="C600" s="2" t="s">
        <v>42</v>
      </c>
      <c r="D600" s="3">
        <v>44673</v>
      </c>
      <c r="E600" s="4">
        <v>1435</v>
      </c>
      <c r="F600" s="2">
        <v>258</v>
      </c>
      <c r="G600">
        <v>4</v>
      </c>
      <c r="H600">
        <f t="shared" si="18"/>
        <v>2</v>
      </c>
      <c r="I600">
        <f t="shared" si="19"/>
        <v>22</v>
      </c>
    </row>
    <row r="601" spans="1:9" x14ac:dyDescent="0.25">
      <c r="A601" s="2" t="s">
        <v>12</v>
      </c>
      <c r="B601" s="2" t="s">
        <v>29</v>
      </c>
      <c r="C601" s="2" t="s">
        <v>37</v>
      </c>
      <c r="D601" s="3">
        <v>44602</v>
      </c>
      <c r="E601" s="4">
        <v>3052</v>
      </c>
      <c r="F601" s="2">
        <v>116</v>
      </c>
      <c r="G601">
        <v>2</v>
      </c>
      <c r="H601">
        <f t="shared" si="18"/>
        <v>1</v>
      </c>
      <c r="I601">
        <f t="shared" si="19"/>
        <v>21</v>
      </c>
    </row>
    <row r="602" spans="1:9" x14ac:dyDescent="0.25">
      <c r="A602" s="2" t="s">
        <v>54</v>
      </c>
      <c r="B602" s="2" t="s">
        <v>10</v>
      </c>
      <c r="C602" s="2" t="s">
        <v>39</v>
      </c>
      <c r="D602" s="3">
        <v>44785</v>
      </c>
      <c r="E602" s="4">
        <v>910</v>
      </c>
      <c r="F602" s="2">
        <v>204</v>
      </c>
      <c r="G602">
        <v>8</v>
      </c>
      <c r="H602">
        <f t="shared" si="18"/>
        <v>3</v>
      </c>
      <c r="I602">
        <f t="shared" si="19"/>
        <v>17</v>
      </c>
    </row>
    <row r="603" spans="1:9" x14ac:dyDescent="0.25">
      <c r="A603" s="2" t="s">
        <v>19</v>
      </c>
      <c r="B603" s="2" t="s">
        <v>26</v>
      </c>
      <c r="C603" s="2" t="s">
        <v>35</v>
      </c>
      <c r="D603" s="3">
        <v>44783</v>
      </c>
      <c r="E603" s="4">
        <v>2331</v>
      </c>
      <c r="F603" s="2">
        <v>321</v>
      </c>
      <c r="G603">
        <v>8</v>
      </c>
      <c r="H603">
        <f t="shared" si="18"/>
        <v>3</v>
      </c>
      <c r="I603">
        <f t="shared" si="19"/>
        <v>22</v>
      </c>
    </row>
    <row r="604" spans="1:9" x14ac:dyDescent="0.25">
      <c r="A604" s="2" t="s">
        <v>49</v>
      </c>
      <c r="B604" s="2" t="s">
        <v>15</v>
      </c>
      <c r="C604" s="2" t="s">
        <v>51</v>
      </c>
      <c r="D604" s="3">
        <v>44719</v>
      </c>
      <c r="E604" s="4">
        <v>679</v>
      </c>
      <c r="F604" s="2">
        <v>56</v>
      </c>
      <c r="G604">
        <v>6</v>
      </c>
      <c r="H604">
        <f t="shared" si="18"/>
        <v>2</v>
      </c>
      <c r="I604">
        <f t="shared" si="19"/>
        <v>24</v>
      </c>
    </row>
    <row r="605" spans="1:9" x14ac:dyDescent="0.25">
      <c r="A605" s="2" t="s">
        <v>6</v>
      </c>
      <c r="B605" s="2" t="s">
        <v>10</v>
      </c>
      <c r="C605" s="2" t="s">
        <v>56</v>
      </c>
      <c r="D605" s="3">
        <v>44718</v>
      </c>
      <c r="E605" s="4">
        <v>2086</v>
      </c>
      <c r="F605" s="2">
        <v>74</v>
      </c>
      <c r="G605">
        <v>6</v>
      </c>
      <c r="H605">
        <f t="shared" si="18"/>
        <v>2</v>
      </c>
      <c r="I605">
        <f t="shared" si="19"/>
        <v>21</v>
      </c>
    </row>
    <row r="606" spans="1:9" x14ac:dyDescent="0.25">
      <c r="A606" s="2" t="s">
        <v>31</v>
      </c>
      <c r="B606" s="2" t="s">
        <v>21</v>
      </c>
      <c r="C606" s="2" t="s">
        <v>56</v>
      </c>
      <c r="D606" s="3">
        <v>44656</v>
      </c>
      <c r="E606" s="4">
        <v>5012</v>
      </c>
      <c r="F606" s="2">
        <v>189</v>
      </c>
      <c r="G606">
        <v>4</v>
      </c>
      <c r="H606">
        <f t="shared" si="18"/>
        <v>2</v>
      </c>
      <c r="I606">
        <f t="shared" si="19"/>
        <v>16</v>
      </c>
    </row>
    <row r="607" spans="1:9" x14ac:dyDescent="0.25">
      <c r="A607" s="2" t="s">
        <v>46</v>
      </c>
      <c r="B607" s="2" t="s">
        <v>26</v>
      </c>
      <c r="C607" s="2" t="s">
        <v>22</v>
      </c>
      <c r="D607" s="3">
        <v>44669</v>
      </c>
      <c r="E607" s="4">
        <v>4501</v>
      </c>
      <c r="F607" s="2">
        <v>131</v>
      </c>
      <c r="G607">
        <v>4</v>
      </c>
      <c r="H607">
        <f t="shared" si="18"/>
        <v>2</v>
      </c>
      <c r="I607">
        <f t="shared" si="19"/>
        <v>20</v>
      </c>
    </row>
    <row r="608" spans="1:9" x14ac:dyDescent="0.25">
      <c r="A608" s="2" t="s">
        <v>48</v>
      </c>
      <c r="B608" s="2" t="s">
        <v>10</v>
      </c>
      <c r="C608" s="2" t="s">
        <v>22</v>
      </c>
      <c r="D608" s="3">
        <v>44592</v>
      </c>
      <c r="E608" s="4">
        <v>13482</v>
      </c>
      <c r="F608" s="2">
        <v>15</v>
      </c>
      <c r="G608">
        <v>1</v>
      </c>
      <c r="H608">
        <f t="shared" si="18"/>
        <v>1</v>
      </c>
      <c r="I608">
        <f t="shared" si="19"/>
        <v>19</v>
      </c>
    </row>
    <row r="609" spans="1:9" x14ac:dyDescent="0.25">
      <c r="A609" s="2" t="s">
        <v>53</v>
      </c>
      <c r="B609" s="2" t="s">
        <v>26</v>
      </c>
      <c r="C609" s="2" t="s">
        <v>56</v>
      </c>
      <c r="D609" s="3">
        <v>44795</v>
      </c>
      <c r="E609" s="4">
        <v>5621</v>
      </c>
      <c r="F609" s="2">
        <v>140</v>
      </c>
      <c r="G609">
        <v>8</v>
      </c>
      <c r="H609">
        <f t="shared" si="18"/>
        <v>3</v>
      </c>
      <c r="I609">
        <f t="shared" si="19"/>
        <v>21</v>
      </c>
    </row>
    <row r="610" spans="1:9" x14ac:dyDescent="0.25">
      <c r="A610" s="2" t="s">
        <v>6</v>
      </c>
      <c r="B610" s="2" t="s">
        <v>15</v>
      </c>
      <c r="C610" s="2" t="s">
        <v>18</v>
      </c>
      <c r="D610" s="3">
        <v>44617</v>
      </c>
      <c r="E610" s="4">
        <v>10486</v>
      </c>
      <c r="F610" s="2">
        <v>198</v>
      </c>
      <c r="G610">
        <v>2</v>
      </c>
      <c r="H610">
        <f t="shared" si="18"/>
        <v>1</v>
      </c>
      <c r="I610">
        <f t="shared" si="19"/>
        <v>20</v>
      </c>
    </row>
    <row r="611" spans="1:9" x14ac:dyDescent="0.25">
      <c r="A611" s="2" t="s">
        <v>14</v>
      </c>
      <c r="B611" s="2" t="s">
        <v>15</v>
      </c>
      <c r="C611" s="2" t="s">
        <v>8</v>
      </c>
      <c r="D611" s="3">
        <v>44614</v>
      </c>
      <c r="E611" s="4">
        <v>17626</v>
      </c>
      <c r="F611" s="2">
        <v>103</v>
      </c>
      <c r="G611">
        <v>2</v>
      </c>
      <c r="H611">
        <f t="shared" si="18"/>
        <v>1</v>
      </c>
      <c r="I611">
        <f t="shared" si="19"/>
        <v>20</v>
      </c>
    </row>
    <row r="612" spans="1:9" x14ac:dyDescent="0.25">
      <c r="A612" s="2" t="s">
        <v>17</v>
      </c>
      <c r="B612" s="2" t="s">
        <v>21</v>
      </c>
      <c r="C612" s="2" t="s">
        <v>37</v>
      </c>
      <c r="D612" s="3">
        <v>44573</v>
      </c>
      <c r="E612" s="4">
        <v>4494</v>
      </c>
      <c r="F612" s="2">
        <v>187</v>
      </c>
      <c r="G612">
        <v>1</v>
      </c>
      <c r="H612">
        <f t="shared" si="18"/>
        <v>1</v>
      </c>
      <c r="I612">
        <f t="shared" si="19"/>
        <v>28</v>
      </c>
    </row>
    <row r="613" spans="1:9" x14ac:dyDescent="0.25">
      <c r="A613" s="2" t="s">
        <v>23</v>
      </c>
      <c r="B613" s="2" t="s">
        <v>7</v>
      </c>
      <c r="C613" s="2" t="s">
        <v>47</v>
      </c>
      <c r="D613" s="3">
        <v>44706</v>
      </c>
      <c r="E613" s="4">
        <v>105</v>
      </c>
      <c r="F613" s="2">
        <v>125</v>
      </c>
      <c r="G613">
        <v>5</v>
      </c>
      <c r="H613">
        <f t="shared" si="18"/>
        <v>2</v>
      </c>
      <c r="I613">
        <f t="shared" si="19"/>
        <v>25</v>
      </c>
    </row>
    <row r="614" spans="1:9" x14ac:dyDescent="0.25">
      <c r="A614" s="2" t="s">
        <v>49</v>
      </c>
      <c r="B614" s="2" t="s">
        <v>10</v>
      </c>
      <c r="C614" s="2" t="s">
        <v>16</v>
      </c>
      <c r="D614" s="3">
        <v>44593</v>
      </c>
      <c r="E614" s="4">
        <v>2464</v>
      </c>
      <c r="F614" s="2">
        <v>8</v>
      </c>
      <c r="G614">
        <v>2</v>
      </c>
      <c r="H614">
        <f t="shared" si="18"/>
        <v>1</v>
      </c>
      <c r="I614">
        <f t="shared" si="19"/>
        <v>23</v>
      </c>
    </row>
    <row r="615" spans="1:9" x14ac:dyDescent="0.25">
      <c r="A615" s="2" t="s">
        <v>24</v>
      </c>
      <c r="B615" s="2" t="s">
        <v>7</v>
      </c>
      <c r="C615" s="2" t="s">
        <v>30</v>
      </c>
      <c r="D615" s="3">
        <v>44678</v>
      </c>
      <c r="E615" s="4">
        <v>1379</v>
      </c>
      <c r="F615" s="2">
        <v>70</v>
      </c>
      <c r="G615">
        <v>4</v>
      </c>
      <c r="H615">
        <f t="shared" si="18"/>
        <v>2</v>
      </c>
      <c r="I615">
        <f t="shared" si="19"/>
        <v>16</v>
      </c>
    </row>
    <row r="616" spans="1:9" x14ac:dyDescent="0.25">
      <c r="A616" s="2" t="s">
        <v>12</v>
      </c>
      <c r="B616" s="2" t="s">
        <v>26</v>
      </c>
      <c r="C616" s="2" t="s">
        <v>16</v>
      </c>
      <c r="D616" s="3">
        <v>44764</v>
      </c>
      <c r="E616" s="4">
        <v>2583</v>
      </c>
      <c r="F616" s="2">
        <v>126</v>
      </c>
      <c r="G616">
        <v>7</v>
      </c>
      <c r="H616">
        <f t="shared" si="18"/>
        <v>3</v>
      </c>
      <c r="I616">
        <f t="shared" si="19"/>
        <v>20</v>
      </c>
    </row>
    <row r="617" spans="1:9" x14ac:dyDescent="0.25">
      <c r="A617" s="2" t="s">
        <v>38</v>
      </c>
      <c r="B617" s="2" t="s">
        <v>21</v>
      </c>
      <c r="C617" s="2" t="s">
        <v>8</v>
      </c>
      <c r="D617" s="3">
        <v>44587</v>
      </c>
      <c r="E617" s="4">
        <v>3220</v>
      </c>
      <c r="F617" s="2">
        <v>265</v>
      </c>
      <c r="G617">
        <v>1</v>
      </c>
      <c r="H617">
        <f t="shared" si="18"/>
        <v>1</v>
      </c>
      <c r="I617">
        <f t="shared" si="19"/>
        <v>24</v>
      </c>
    </row>
    <row r="618" spans="1:9" x14ac:dyDescent="0.25">
      <c r="A618" s="2" t="s">
        <v>38</v>
      </c>
      <c r="B618" s="2" t="s">
        <v>26</v>
      </c>
      <c r="C618" s="2" t="s">
        <v>8</v>
      </c>
      <c r="D618" s="3">
        <v>44797</v>
      </c>
      <c r="E618" s="4">
        <v>4802</v>
      </c>
      <c r="F618" s="2">
        <v>296</v>
      </c>
      <c r="G618">
        <v>8</v>
      </c>
      <c r="H618">
        <f t="shared" si="18"/>
        <v>3</v>
      </c>
      <c r="I618">
        <f t="shared" si="19"/>
        <v>23</v>
      </c>
    </row>
    <row r="619" spans="1:9" x14ac:dyDescent="0.25">
      <c r="A619" s="2" t="s">
        <v>53</v>
      </c>
      <c r="B619" s="2" t="s">
        <v>21</v>
      </c>
      <c r="C619" s="2" t="s">
        <v>42</v>
      </c>
      <c r="D619" s="3">
        <v>44579</v>
      </c>
      <c r="E619" s="4">
        <v>5677</v>
      </c>
      <c r="F619" s="2">
        <v>21</v>
      </c>
      <c r="G619">
        <v>1</v>
      </c>
      <c r="H619">
        <f t="shared" si="18"/>
        <v>1</v>
      </c>
      <c r="I619">
        <f t="shared" si="19"/>
        <v>20</v>
      </c>
    </row>
    <row r="620" spans="1:9" x14ac:dyDescent="0.25">
      <c r="A620" s="2" t="s">
        <v>31</v>
      </c>
      <c r="B620" s="2" t="s">
        <v>10</v>
      </c>
      <c r="C620" s="2" t="s">
        <v>11</v>
      </c>
      <c r="D620" s="3">
        <v>44650</v>
      </c>
      <c r="E620" s="4">
        <v>945</v>
      </c>
      <c r="F620" s="2">
        <v>83</v>
      </c>
      <c r="G620">
        <v>3</v>
      </c>
      <c r="H620">
        <f t="shared" si="18"/>
        <v>1</v>
      </c>
      <c r="I620">
        <f t="shared" si="19"/>
        <v>15</v>
      </c>
    </row>
    <row r="621" spans="1:9" x14ac:dyDescent="0.25">
      <c r="A621" s="2" t="s">
        <v>55</v>
      </c>
      <c r="B621" s="2" t="s">
        <v>15</v>
      </c>
      <c r="C621" s="2" t="s">
        <v>57</v>
      </c>
      <c r="D621" s="3">
        <v>44578</v>
      </c>
      <c r="E621" s="4">
        <v>8757</v>
      </c>
      <c r="F621" s="2">
        <v>162</v>
      </c>
      <c r="G621">
        <v>1</v>
      </c>
      <c r="H621">
        <f t="shared" si="18"/>
        <v>1</v>
      </c>
      <c r="I621">
        <f t="shared" si="19"/>
        <v>20</v>
      </c>
    </row>
    <row r="622" spans="1:9" x14ac:dyDescent="0.25">
      <c r="A622" s="2" t="s">
        <v>49</v>
      </c>
      <c r="B622" s="2" t="s">
        <v>26</v>
      </c>
      <c r="C622" s="2" t="s">
        <v>42</v>
      </c>
      <c r="D622" s="3">
        <v>44609</v>
      </c>
      <c r="E622" s="4">
        <v>4816</v>
      </c>
      <c r="F622" s="2">
        <v>145</v>
      </c>
      <c r="G622">
        <v>2</v>
      </c>
      <c r="H622">
        <f t="shared" si="18"/>
        <v>1</v>
      </c>
      <c r="I622">
        <f t="shared" si="19"/>
        <v>22</v>
      </c>
    </row>
    <row r="623" spans="1:9" x14ac:dyDescent="0.25">
      <c r="A623" s="2" t="s">
        <v>49</v>
      </c>
      <c r="B623" s="2" t="s">
        <v>29</v>
      </c>
      <c r="C623" s="2" t="s">
        <v>13</v>
      </c>
      <c r="D623" s="3">
        <v>44659</v>
      </c>
      <c r="E623" s="4">
        <v>7532</v>
      </c>
      <c r="F623" s="2">
        <v>44</v>
      </c>
      <c r="G623">
        <v>4</v>
      </c>
      <c r="H623">
        <f t="shared" si="18"/>
        <v>2</v>
      </c>
      <c r="I623">
        <f t="shared" si="19"/>
        <v>21</v>
      </c>
    </row>
    <row r="624" spans="1:9" x14ac:dyDescent="0.25">
      <c r="A624" s="2" t="s">
        <v>12</v>
      </c>
      <c r="B624" s="2" t="s">
        <v>29</v>
      </c>
      <c r="C624" s="2" t="s">
        <v>32</v>
      </c>
      <c r="D624" s="3">
        <v>44748</v>
      </c>
      <c r="E624" s="4">
        <v>3549</v>
      </c>
      <c r="F624" s="2">
        <v>82</v>
      </c>
      <c r="G624">
        <v>7</v>
      </c>
      <c r="H624">
        <f t="shared" si="18"/>
        <v>3</v>
      </c>
      <c r="I624">
        <f t="shared" si="19"/>
        <v>19</v>
      </c>
    </row>
    <row r="625" spans="1:9" x14ac:dyDescent="0.25">
      <c r="A625" s="2" t="s">
        <v>40</v>
      </c>
      <c r="B625" s="2" t="s">
        <v>10</v>
      </c>
      <c r="C625" s="2" t="s">
        <v>42</v>
      </c>
      <c r="D625" s="3">
        <v>44655</v>
      </c>
      <c r="E625" s="4">
        <v>4340</v>
      </c>
      <c r="F625" s="2">
        <v>226</v>
      </c>
      <c r="G625">
        <v>4</v>
      </c>
      <c r="H625">
        <f t="shared" si="18"/>
        <v>2</v>
      </c>
      <c r="I625">
        <f t="shared" si="19"/>
        <v>20</v>
      </c>
    </row>
    <row r="626" spans="1:9" x14ac:dyDescent="0.25">
      <c r="A626" s="2" t="s">
        <v>14</v>
      </c>
      <c r="B626" s="2" t="s">
        <v>21</v>
      </c>
      <c r="C626" s="2" t="s">
        <v>35</v>
      </c>
      <c r="D626" s="3">
        <v>44622</v>
      </c>
      <c r="E626" s="4">
        <v>1799</v>
      </c>
      <c r="F626" s="2">
        <v>207</v>
      </c>
      <c r="G626">
        <v>3</v>
      </c>
      <c r="H626">
        <f t="shared" si="18"/>
        <v>1</v>
      </c>
      <c r="I626">
        <f t="shared" si="19"/>
        <v>19</v>
      </c>
    </row>
    <row r="627" spans="1:9" x14ac:dyDescent="0.25">
      <c r="A627" s="2" t="s">
        <v>12</v>
      </c>
      <c r="B627" s="2" t="s">
        <v>21</v>
      </c>
      <c r="C627" s="2" t="s">
        <v>51</v>
      </c>
      <c r="D627" s="3">
        <v>44782</v>
      </c>
      <c r="E627" s="4">
        <v>1127</v>
      </c>
      <c r="F627" s="2">
        <v>176</v>
      </c>
      <c r="G627">
        <v>8</v>
      </c>
      <c r="H627">
        <f t="shared" si="18"/>
        <v>3</v>
      </c>
      <c r="I627">
        <f t="shared" si="19"/>
        <v>18</v>
      </c>
    </row>
    <row r="628" spans="1:9" x14ac:dyDescent="0.25">
      <c r="A628" s="2" t="s">
        <v>43</v>
      </c>
      <c r="B628" s="2" t="s">
        <v>15</v>
      </c>
      <c r="C628" s="2" t="s">
        <v>37</v>
      </c>
      <c r="D628" s="3">
        <v>44721</v>
      </c>
      <c r="E628" s="4">
        <v>10038</v>
      </c>
      <c r="F628" s="2">
        <v>286</v>
      </c>
      <c r="G628">
        <v>6</v>
      </c>
      <c r="H628">
        <f t="shared" si="18"/>
        <v>2</v>
      </c>
      <c r="I628">
        <f t="shared" si="19"/>
        <v>20</v>
      </c>
    </row>
    <row r="629" spans="1:9" x14ac:dyDescent="0.25">
      <c r="A629" s="2" t="s">
        <v>55</v>
      </c>
      <c r="B629" s="2" t="s">
        <v>7</v>
      </c>
      <c r="C629" s="2" t="s">
        <v>57</v>
      </c>
      <c r="D629" s="3">
        <v>44714</v>
      </c>
      <c r="E629" s="4">
        <v>2926</v>
      </c>
      <c r="F629" s="2">
        <v>300</v>
      </c>
      <c r="G629">
        <v>6</v>
      </c>
      <c r="H629">
        <f t="shared" si="18"/>
        <v>2</v>
      </c>
      <c r="I629">
        <f t="shared" si="19"/>
        <v>19</v>
      </c>
    </row>
    <row r="630" spans="1:9" x14ac:dyDescent="0.25">
      <c r="A630" s="2" t="s">
        <v>9</v>
      </c>
      <c r="B630" s="2" t="s">
        <v>26</v>
      </c>
      <c r="C630" s="2" t="s">
        <v>42</v>
      </c>
      <c r="D630" s="3">
        <v>44747</v>
      </c>
      <c r="E630" s="4">
        <v>6279</v>
      </c>
      <c r="F630" s="2">
        <v>235</v>
      </c>
      <c r="G630">
        <v>7</v>
      </c>
      <c r="H630">
        <f t="shared" si="18"/>
        <v>3</v>
      </c>
      <c r="I630">
        <f t="shared" si="19"/>
        <v>21</v>
      </c>
    </row>
    <row r="631" spans="1:9" x14ac:dyDescent="0.25">
      <c r="A631" s="2" t="s">
        <v>48</v>
      </c>
      <c r="B631" s="2" t="s">
        <v>29</v>
      </c>
      <c r="C631" s="2" t="s">
        <v>30</v>
      </c>
      <c r="D631" s="3">
        <v>44784</v>
      </c>
      <c r="E631" s="4">
        <v>308</v>
      </c>
      <c r="F631" s="2">
        <v>125</v>
      </c>
      <c r="G631">
        <v>8</v>
      </c>
      <c r="H631">
        <f t="shared" si="18"/>
        <v>3</v>
      </c>
      <c r="I631">
        <f t="shared" si="19"/>
        <v>18</v>
      </c>
    </row>
    <row r="632" spans="1:9" x14ac:dyDescent="0.25">
      <c r="A632" s="2" t="s">
        <v>53</v>
      </c>
      <c r="B632" s="2" t="s">
        <v>10</v>
      </c>
      <c r="C632" s="2" t="s">
        <v>52</v>
      </c>
      <c r="D632" s="3">
        <v>44603</v>
      </c>
      <c r="E632" s="4">
        <v>3500</v>
      </c>
      <c r="F632" s="2">
        <v>145</v>
      </c>
      <c r="G632">
        <v>2</v>
      </c>
      <c r="H632">
        <f t="shared" si="18"/>
        <v>1</v>
      </c>
      <c r="I632">
        <f t="shared" si="19"/>
        <v>19</v>
      </c>
    </row>
    <row r="633" spans="1:9" x14ac:dyDescent="0.25">
      <c r="A633" s="2" t="s">
        <v>49</v>
      </c>
      <c r="B633" s="2" t="s">
        <v>21</v>
      </c>
      <c r="C633" s="2" t="s">
        <v>39</v>
      </c>
      <c r="D633" s="3">
        <v>44784</v>
      </c>
      <c r="E633" s="4">
        <v>658</v>
      </c>
      <c r="F633" s="2">
        <v>65</v>
      </c>
      <c r="G633">
        <v>8</v>
      </c>
      <c r="H633">
        <f t="shared" si="18"/>
        <v>3</v>
      </c>
      <c r="I633">
        <f t="shared" si="19"/>
        <v>20</v>
      </c>
    </row>
    <row r="634" spans="1:9" x14ac:dyDescent="0.25">
      <c r="A634" s="2" t="s">
        <v>36</v>
      </c>
      <c r="B634" s="2" t="s">
        <v>15</v>
      </c>
      <c r="C634" s="2" t="s">
        <v>32</v>
      </c>
      <c r="D634" s="3">
        <v>44693</v>
      </c>
      <c r="E634" s="4">
        <v>12565</v>
      </c>
      <c r="F634" s="2">
        <v>102</v>
      </c>
      <c r="G634">
        <v>5</v>
      </c>
      <c r="H634">
        <f t="shared" si="18"/>
        <v>2</v>
      </c>
      <c r="I634">
        <f t="shared" si="19"/>
        <v>18</v>
      </c>
    </row>
    <row r="635" spans="1:9" x14ac:dyDescent="0.25">
      <c r="A635" s="2" t="s">
        <v>46</v>
      </c>
      <c r="B635" s="2" t="s">
        <v>26</v>
      </c>
      <c r="C635" s="2" t="s">
        <v>37</v>
      </c>
      <c r="D635" s="3">
        <v>44757</v>
      </c>
      <c r="E635" s="4">
        <v>5012</v>
      </c>
      <c r="F635" s="2">
        <v>93</v>
      </c>
      <c r="G635">
        <v>7</v>
      </c>
      <c r="H635">
        <f t="shared" si="18"/>
        <v>3</v>
      </c>
      <c r="I635">
        <f t="shared" si="19"/>
        <v>19</v>
      </c>
    </row>
    <row r="636" spans="1:9" x14ac:dyDescent="0.25">
      <c r="A636" s="2" t="s">
        <v>48</v>
      </c>
      <c r="B636" s="2" t="s">
        <v>10</v>
      </c>
      <c r="C636" s="2" t="s">
        <v>35</v>
      </c>
      <c r="D636" s="3">
        <v>44579</v>
      </c>
      <c r="E636" s="4">
        <v>3955</v>
      </c>
      <c r="F636" s="2">
        <v>134</v>
      </c>
      <c r="G636">
        <v>1</v>
      </c>
      <c r="H636">
        <f t="shared" si="18"/>
        <v>1</v>
      </c>
      <c r="I636">
        <f t="shared" si="19"/>
        <v>17</v>
      </c>
    </row>
    <row r="637" spans="1:9" x14ac:dyDescent="0.25">
      <c r="A637" s="2" t="s">
        <v>53</v>
      </c>
      <c r="B637" s="2" t="s">
        <v>7</v>
      </c>
      <c r="C637" s="2" t="s">
        <v>42</v>
      </c>
      <c r="D637" s="3">
        <v>44566</v>
      </c>
      <c r="E637" s="4">
        <v>8512</v>
      </c>
      <c r="F637" s="2">
        <v>189</v>
      </c>
      <c r="G637">
        <v>1</v>
      </c>
      <c r="H637">
        <f t="shared" si="18"/>
        <v>1</v>
      </c>
      <c r="I637">
        <f t="shared" si="19"/>
        <v>18</v>
      </c>
    </row>
    <row r="638" spans="1:9" x14ac:dyDescent="0.25">
      <c r="A638" s="2" t="s">
        <v>38</v>
      </c>
      <c r="B638" s="2" t="s">
        <v>15</v>
      </c>
      <c r="C638" s="2" t="s">
        <v>22</v>
      </c>
      <c r="D638" s="3">
        <v>44741</v>
      </c>
      <c r="E638" s="4">
        <v>504</v>
      </c>
      <c r="F638" s="2">
        <v>232</v>
      </c>
      <c r="G638">
        <v>6</v>
      </c>
      <c r="H638">
        <f t="shared" si="18"/>
        <v>2</v>
      </c>
      <c r="I638">
        <f t="shared" si="19"/>
        <v>22</v>
      </c>
    </row>
    <row r="639" spans="1:9" x14ac:dyDescent="0.25">
      <c r="A639" s="2" t="s">
        <v>23</v>
      </c>
      <c r="B639" s="2" t="s">
        <v>29</v>
      </c>
      <c r="C639" s="2" t="s">
        <v>51</v>
      </c>
      <c r="D639" s="3">
        <v>44726</v>
      </c>
      <c r="E639" s="4">
        <v>2800</v>
      </c>
      <c r="F639" s="2">
        <v>45</v>
      </c>
      <c r="G639">
        <v>6</v>
      </c>
      <c r="H639">
        <f t="shared" si="18"/>
        <v>2</v>
      </c>
      <c r="I639">
        <f t="shared" si="19"/>
        <v>24</v>
      </c>
    </row>
    <row r="640" spans="1:9" x14ac:dyDescent="0.25">
      <c r="A640" s="2" t="s">
        <v>19</v>
      </c>
      <c r="B640" s="2" t="s">
        <v>10</v>
      </c>
      <c r="C640" s="2" t="s">
        <v>8</v>
      </c>
      <c r="D640" s="3">
        <v>44781</v>
      </c>
      <c r="E640" s="4">
        <v>4256</v>
      </c>
      <c r="F640" s="2">
        <v>67</v>
      </c>
      <c r="G640">
        <v>8</v>
      </c>
      <c r="H640">
        <f t="shared" si="18"/>
        <v>3</v>
      </c>
      <c r="I640">
        <f t="shared" si="19"/>
        <v>21</v>
      </c>
    </row>
    <row r="641" spans="1:9" x14ac:dyDescent="0.25">
      <c r="A641" s="2" t="s">
        <v>43</v>
      </c>
      <c r="B641" s="2" t="s">
        <v>10</v>
      </c>
      <c r="C641" s="2" t="s">
        <v>8</v>
      </c>
      <c r="D641" s="3">
        <v>44643</v>
      </c>
      <c r="E641" s="4">
        <v>13573</v>
      </c>
      <c r="F641" s="2">
        <v>138</v>
      </c>
      <c r="G641">
        <v>3</v>
      </c>
      <c r="H641">
        <f t="shared" si="18"/>
        <v>1</v>
      </c>
      <c r="I641">
        <f t="shared" si="19"/>
        <v>19</v>
      </c>
    </row>
    <row r="642" spans="1:9" x14ac:dyDescent="0.25">
      <c r="A642" s="2" t="s">
        <v>25</v>
      </c>
      <c r="B642" s="2" t="s">
        <v>10</v>
      </c>
      <c r="C642" s="2" t="s">
        <v>57</v>
      </c>
      <c r="D642" s="3">
        <v>44565</v>
      </c>
      <c r="E642" s="4">
        <v>6566</v>
      </c>
      <c r="F642" s="2">
        <v>99</v>
      </c>
      <c r="G642">
        <v>1</v>
      </c>
      <c r="H642">
        <f t="shared" si="18"/>
        <v>1</v>
      </c>
      <c r="I642">
        <f t="shared" si="19"/>
        <v>21</v>
      </c>
    </row>
    <row r="643" spans="1:9" x14ac:dyDescent="0.25">
      <c r="A643" s="2" t="s">
        <v>23</v>
      </c>
      <c r="B643" s="2" t="s">
        <v>10</v>
      </c>
      <c r="C643" s="2" t="s">
        <v>37</v>
      </c>
      <c r="D643" s="3">
        <v>44614</v>
      </c>
      <c r="E643" s="4">
        <v>13503</v>
      </c>
      <c r="F643" s="2">
        <v>251</v>
      </c>
      <c r="G643">
        <v>2</v>
      </c>
      <c r="H643">
        <f t="shared" ref="H643:H706" si="20">ROUNDUP(MONTH(D643)/3, 0)</f>
        <v>1</v>
      </c>
      <c r="I643">
        <f t="shared" ref="I643:I706" si="21">COUNTIF(A643:A1736,A643)</f>
        <v>23</v>
      </c>
    </row>
    <row r="644" spans="1:9" x14ac:dyDescent="0.25">
      <c r="A644" s="2" t="s">
        <v>34</v>
      </c>
      <c r="B644" s="2" t="s">
        <v>7</v>
      </c>
      <c r="C644" s="2" t="s">
        <v>39</v>
      </c>
      <c r="D644" s="3">
        <v>44609</v>
      </c>
      <c r="E644" s="4">
        <v>8680</v>
      </c>
      <c r="F644" s="2">
        <v>252</v>
      </c>
      <c r="G644">
        <v>2</v>
      </c>
      <c r="H644">
        <f t="shared" si="20"/>
        <v>1</v>
      </c>
      <c r="I644">
        <f t="shared" si="21"/>
        <v>21</v>
      </c>
    </row>
    <row r="645" spans="1:9" x14ac:dyDescent="0.25">
      <c r="A645" s="2" t="s">
        <v>25</v>
      </c>
      <c r="B645" s="2" t="s">
        <v>26</v>
      </c>
      <c r="C645" s="2" t="s">
        <v>47</v>
      </c>
      <c r="D645" s="3">
        <v>44595</v>
      </c>
      <c r="E645" s="4">
        <v>385</v>
      </c>
      <c r="F645" s="2">
        <v>78</v>
      </c>
      <c r="G645">
        <v>2</v>
      </c>
      <c r="H645">
        <f t="shared" si="20"/>
        <v>1</v>
      </c>
      <c r="I645">
        <f t="shared" si="21"/>
        <v>20</v>
      </c>
    </row>
    <row r="646" spans="1:9" x14ac:dyDescent="0.25">
      <c r="A646" s="2" t="s">
        <v>9</v>
      </c>
      <c r="B646" s="2" t="s">
        <v>29</v>
      </c>
      <c r="C646" s="2" t="s">
        <v>51</v>
      </c>
      <c r="D646" s="3">
        <v>44637</v>
      </c>
      <c r="E646" s="4">
        <v>1267</v>
      </c>
      <c r="F646" s="2">
        <v>130</v>
      </c>
      <c r="G646">
        <v>3</v>
      </c>
      <c r="H646">
        <f t="shared" si="20"/>
        <v>1</v>
      </c>
      <c r="I646">
        <f t="shared" si="21"/>
        <v>20</v>
      </c>
    </row>
    <row r="647" spans="1:9" x14ac:dyDescent="0.25">
      <c r="A647" s="2" t="s">
        <v>46</v>
      </c>
      <c r="B647" s="2" t="s">
        <v>15</v>
      </c>
      <c r="C647" s="2" t="s">
        <v>56</v>
      </c>
      <c r="D647" s="3">
        <v>44586</v>
      </c>
      <c r="E647" s="4">
        <v>2961</v>
      </c>
      <c r="F647" s="2">
        <v>154</v>
      </c>
      <c r="G647">
        <v>1</v>
      </c>
      <c r="H647">
        <f t="shared" si="20"/>
        <v>1</v>
      </c>
      <c r="I647">
        <f t="shared" si="21"/>
        <v>18</v>
      </c>
    </row>
    <row r="648" spans="1:9" x14ac:dyDescent="0.25">
      <c r="A648" s="2" t="s">
        <v>23</v>
      </c>
      <c r="B648" s="2" t="s">
        <v>15</v>
      </c>
      <c r="C648" s="2" t="s">
        <v>37</v>
      </c>
      <c r="D648" s="3">
        <v>44769</v>
      </c>
      <c r="E648" s="4">
        <v>1981</v>
      </c>
      <c r="F648" s="2">
        <v>52</v>
      </c>
      <c r="G648">
        <v>7</v>
      </c>
      <c r="H648">
        <f t="shared" si="20"/>
        <v>3</v>
      </c>
      <c r="I648">
        <f t="shared" si="21"/>
        <v>22</v>
      </c>
    </row>
    <row r="649" spans="1:9" x14ac:dyDescent="0.25">
      <c r="A649" s="2" t="s">
        <v>40</v>
      </c>
      <c r="B649" s="2" t="s">
        <v>15</v>
      </c>
      <c r="C649" s="2" t="s">
        <v>42</v>
      </c>
      <c r="D649" s="3">
        <v>44589</v>
      </c>
      <c r="E649" s="4">
        <v>7959</v>
      </c>
      <c r="F649" s="2">
        <v>53</v>
      </c>
      <c r="G649">
        <v>1</v>
      </c>
      <c r="H649">
        <f t="shared" si="20"/>
        <v>1</v>
      </c>
      <c r="I649">
        <f t="shared" si="21"/>
        <v>19</v>
      </c>
    </row>
    <row r="650" spans="1:9" x14ac:dyDescent="0.25">
      <c r="A650" s="2" t="s">
        <v>53</v>
      </c>
      <c r="B650" s="2" t="s">
        <v>15</v>
      </c>
      <c r="C650" s="2" t="s">
        <v>35</v>
      </c>
      <c r="D650" s="3">
        <v>44747</v>
      </c>
      <c r="E650" s="4">
        <v>10794</v>
      </c>
      <c r="F650" s="2">
        <v>50</v>
      </c>
      <c r="G650">
        <v>7</v>
      </c>
      <c r="H650">
        <f t="shared" si="20"/>
        <v>3</v>
      </c>
      <c r="I650">
        <f t="shared" si="21"/>
        <v>17</v>
      </c>
    </row>
    <row r="651" spans="1:9" x14ac:dyDescent="0.25">
      <c r="A651" s="2" t="s">
        <v>9</v>
      </c>
      <c r="B651" s="2" t="s">
        <v>10</v>
      </c>
      <c r="C651" s="2" t="s">
        <v>44</v>
      </c>
      <c r="D651" s="3">
        <v>44635</v>
      </c>
      <c r="E651" s="4">
        <v>1897</v>
      </c>
      <c r="F651" s="2">
        <v>44</v>
      </c>
      <c r="G651">
        <v>3</v>
      </c>
      <c r="H651">
        <f t="shared" si="20"/>
        <v>1</v>
      </c>
      <c r="I651">
        <f t="shared" si="21"/>
        <v>19</v>
      </c>
    </row>
    <row r="652" spans="1:9" x14ac:dyDescent="0.25">
      <c r="A652" s="2" t="s">
        <v>19</v>
      </c>
      <c r="B652" s="2" t="s">
        <v>29</v>
      </c>
      <c r="C652" s="2" t="s">
        <v>20</v>
      </c>
      <c r="D652" s="3">
        <v>44777</v>
      </c>
      <c r="E652" s="4">
        <v>2744</v>
      </c>
      <c r="F652" s="2">
        <v>200</v>
      </c>
      <c r="G652">
        <v>8</v>
      </c>
      <c r="H652">
        <f t="shared" si="20"/>
        <v>3</v>
      </c>
      <c r="I652">
        <f t="shared" si="21"/>
        <v>20</v>
      </c>
    </row>
    <row r="653" spans="1:9" x14ac:dyDescent="0.25">
      <c r="A653" s="2" t="s">
        <v>14</v>
      </c>
      <c r="B653" s="2" t="s">
        <v>26</v>
      </c>
      <c r="C653" s="2" t="s">
        <v>42</v>
      </c>
      <c r="D653" s="3">
        <v>44739</v>
      </c>
      <c r="E653" s="4">
        <v>4382</v>
      </c>
      <c r="F653" s="2">
        <v>361</v>
      </c>
      <c r="G653">
        <v>6</v>
      </c>
      <c r="H653">
        <f t="shared" si="20"/>
        <v>2</v>
      </c>
      <c r="I653">
        <f t="shared" si="21"/>
        <v>18</v>
      </c>
    </row>
    <row r="654" spans="1:9" x14ac:dyDescent="0.25">
      <c r="A654" s="2" t="s">
        <v>14</v>
      </c>
      <c r="B654" s="2" t="s">
        <v>29</v>
      </c>
      <c r="C654" s="2" t="s">
        <v>20</v>
      </c>
      <c r="D654" s="3">
        <v>44755</v>
      </c>
      <c r="E654" s="4">
        <v>4515</v>
      </c>
      <c r="F654" s="2">
        <v>172</v>
      </c>
      <c r="G654">
        <v>7</v>
      </c>
      <c r="H654">
        <f t="shared" si="20"/>
        <v>3</v>
      </c>
      <c r="I654">
        <f t="shared" si="21"/>
        <v>17</v>
      </c>
    </row>
    <row r="655" spans="1:9" x14ac:dyDescent="0.25">
      <c r="A655" s="2" t="s">
        <v>25</v>
      </c>
      <c r="B655" s="2" t="s">
        <v>21</v>
      </c>
      <c r="C655" s="2" t="s">
        <v>45</v>
      </c>
      <c r="D655" s="3">
        <v>44616</v>
      </c>
      <c r="E655" s="4">
        <v>5474</v>
      </c>
      <c r="F655" s="2">
        <v>239</v>
      </c>
      <c r="G655">
        <v>2</v>
      </c>
      <c r="H655">
        <f t="shared" si="20"/>
        <v>1</v>
      </c>
      <c r="I655">
        <f t="shared" si="21"/>
        <v>19</v>
      </c>
    </row>
    <row r="656" spans="1:9" x14ac:dyDescent="0.25">
      <c r="A656" s="2" t="s">
        <v>31</v>
      </c>
      <c r="B656" s="2" t="s">
        <v>21</v>
      </c>
      <c r="C656" s="2" t="s">
        <v>11</v>
      </c>
      <c r="D656" s="3">
        <v>44740</v>
      </c>
      <c r="E656" s="4">
        <v>6069</v>
      </c>
      <c r="F656" s="2">
        <v>55</v>
      </c>
      <c r="G656">
        <v>6</v>
      </c>
      <c r="H656">
        <f t="shared" si="20"/>
        <v>2</v>
      </c>
      <c r="I656">
        <f t="shared" si="21"/>
        <v>14</v>
      </c>
    </row>
    <row r="657" spans="1:9" x14ac:dyDescent="0.25">
      <c r="A657" s="2" t="s">
        <v>17</v>
      </c>
      <c r="B657" s="2" t="s">
        <v>15</v>
      </c>
      <c r="C657" s="2" t="s">
        <v>11</v>
      </c>
      <c r="D657" s="3">
        <v>44742</v>
      </c>
      <c r="E657" s="4">
        <v>6944</v>
      </c>
      <c r="F657" s="2">
        <v>27</v>
      </c>
      <c r="G657">
        <v>6</v>
      </c>
      <c r="H657">
        <f t="shared" si="20"/>
        <v>2</v>
      </c>
      <c r="I657">
        <f t="shared" si="21"/>
        <v>27</v>
      </c>
    </row>
    <row r="658" spans="1:9" x14ac:dyDescent="0.25">
      <c r="A658" s="2" t="s">
        <v>38</v>
      </c>
      <c r="B658" s="2" t="s">
        <v>29</v>
      </c>
      <c r="C658" s="2" t="s">
        <v>52</v>
      </c>
      <c r="D658" s="3">
        <v>44791</v>
      </c>
      <c r="E658" s="4">
        <v>5859</v>
      </c>
      <c r="F658" s="2">
        <v>7</v>
      </c>
      <c r="G658">
        <v>8</v>
      </c>
      <c r="H658">
        <f t="shared" si="20"/>
        <v>3</v>
      </c>
      <c r="I658">
        <f t="shared" si="21"/>
        <v>21</v>
      </c>
    </row>
    <row r="659" spans="1:9" x14ac:dyDescent="0.25">
      <c r="A659" s="2" t="s">
        <v>41</v>
      </c>
      <c r="B659" s="2" t="s">
        <v>10</v>
      </c>
      <c r="C659" s="2" t="s">
        <v>58</v>
      </c>
      <c r="D659" s="3">
        <v>44585</v>
      </c>
      <c r="E659" s="4">
        <v>12173</v>
      </c>
      <c r="F659" s="2">
        <v>301</v>
      </c>
      <c r="G659">
        <v>1</v>
      </c>
      <c r="H659">
        <f t="shared" si="20"/>
        <v>1</v>
      </c>
      <c r="I659">
        <f t="shared" si="21"/>
        <v>19</v>
      </c>
    </row>
    <row r="660" spans="1:9" x14ac:dyDescent="0.25">
      <c r="A660" s="2" t="s">
        <v>34</v>
      </c>
      <c r="B660" s="2" t="s">
        <v>26</v>
      </c>
      <c r="C660" s="2" t="s">
        <v>44</v>
      </c>
      <c r="D660" s="3">
        <v>44631</v>
      </c>
      <c r="E660" s="4">
        <v>5292</v>
      </c>
      <c r="F660" s="2">
        <v>134</v>
      </c>
      <c r="G660">
        <v>3</v>
      </c>
      <c r="H660">
        <f t="shared" si="20"/>
        <v>1</v>
      </c>
      <c r="I660">
        <f t="shared" si="21"/>
        <v>20</v>
      </c>
    </row>
    <row r="661" spans="1:9" x14ac:dyDescent="0.25">
      <c r="A661" s="2" t="s">
        <v>55</v>
      </c>
      <c r="B661" s="2" t="s">
        <v>21</v>
      </c>
      <c r="C661" s="2" t="s">
        <v>20</v>
      </c>
      <c r="D661" s="3">
        <v>44735</v>
      </c>
      <c r="E661" s="4">
        <v>5705</v>
      </c>
      <c r="F661" s="2">
        <v>350</v>
      </c>
      <c r="G661">
        <v>6</v>
      </c>
      <c r="H661">
        <f t="shared" si="20"/>
        <v>2</v>
      </c>
      <c r="I661">
        <f t="shared" si="21"/>
        <v>18</v>
      </c>
    </row>
    <row r="662" spans="1:9" x14ac:dyDescent="0.25">
      <c r="A662" s="2" t="s">
        <v>40</v>
      </c>
      <c r="B662" s="2" t="s">
        <v>10</v>
      </c>
      <c r="C662" s="2" t="s">
        <v>39</v>
      </c>
      <c r="D662" s="3">
        <v>44795</v>
      </c>
      <c r="E662" s="4">
        <v>2492</v>
      </c>
      <c r="F662" s="2">
        <v>33</v>
      </c>
      <c r="G662">
        <v>8</v>
      </c>
      <c r="H662">
        <f t="shared" si="20"/>
        <v>3</v>
      </c>
      <c r="I662">
        <f t="shared" si="21"/>
        <v>18</v>
      </c>
    </row>
    <row r="663" spans="1:9" x14ac:dyDescent="0.25">
      <c r="A663" s="2" t="s">
        <v>19</v>
      </c>
      <c r="B663" s="2" t="s">
        <v>29</v>
      </c>
      <c r="C663" s="2" t="s">
        <v>22</v>
      </c>
      <c r="D663" s="3">
        <v>44565</v>
      </c>
      <c r="E663" s="4">
        <v>3024</v>
      </c>
      <c r="F663" s="2">
        <v>23</v>
      </c>
      <c r="G663">
        <v>1</v>
      </c>
      <c r="H663">
        <f t="shared" si="20"/>
        <v>1</v>
      </c>
      <c r="I663">
        <f t="shared" si="21"/>
        <v>19</v>
      </c>
    </row>
    <row r="664" spans="1:9" x14ac:dyDescent="0.25">
      <c r="A664" s="2" t="s">
        <v>38</v>
      </c>
      <c r="B664" s="2" t="s">
        <v>10</v>
      </c>
      <c r="C664" s="2" t="s">
        <v>37</v>
      </c>
      <c r="D664" s="3">
        <v>44656</v>
      </c>
      <c r="E664" s="4">
        <v>3437</v>
      </c>
      <c r="F664" s="2">
        <v>201</v>
      </c>
      <c r="G664">
        <v>4</v>
      </c>
      <c r="H664">
        <f t="shared" si="20"/>
        <v>2</v>
      </c>
      <c r="I664">
        <f t="shared" si="21"/>
        <v>20</v>
      </c>
    </row>
    <row r="665" spans="1:9" x14ac:dyDescent="0.25">
      <c r="A665" s="2" t="s">
        <v>34</v>
      </c>
      <c r="B665" s="2" t="s">
        <v>10</v>
      </c>
      <c r="C665" s="2" t="s">
        <v>37</v>
      </c>
      <c r="D665" s="3">
        <v>44666</v>
      </c>
      <c r="E665" s="4">
        <v>1869</v>
      </c>
      <c r="F665" s="2">
        <v>323</v>
      </c>
      <c r="G665">
        <v>4</v>
      </c>
      <c r="H665">
        <f t="shared" si="20"/>
        <v>2</v>
      </c>
      <c r="I665">
        <f t="shared" si="21"/>
        <v>19</v>
      </c>
    </row>
    <row r="666" spans="1:9" x14ac:dyDescent="0.25">
      <c r="A666" s="2" t="s">
        <v>40</v>
      </c>
      <c r="B666" s="2" t="s">
        <v>15</v>
      </c>
      <c r="C666" s="2" t="s">
        <v>44</v>
      </c>
      <c r="D666" s="3">
        <v>44692</v>
      </c>
      <c r="E666" s="4">
        <v>3171</v>
      </c>
      <c r="F666" s="2">
        <v>220</v>
      </c>
      <c r="G666">
        <v>5</v>
      </c>
      <c r="H666">
        <f t="shared" si="20"/>
        <v>2</v>
      </c>
      <c r="I666">
        <f t="shared" si="21"/>
        <v>17</v>
      </c>
    </row>
    <row r="667" spans="1:9" x14ac:dyDescent="0.25">
      <c r="A667" s="2" t="s">
        <v>48</v>
      </c>
      <c r="B667" s="2" t="s">
        <v>29</v>
      </c>
      <c r="C667" s="2" t="s">
        <v>45</v>
      </c>
      <c r="D667" s="3">
        <v>44763</v>
      </c>
      <c r="E667" s="4">
        <v>4858</v>
      </c>
      <c r="F667" s="2">
        <v>488</v>
      </c>
      <c r="G667">
        <v>7</v>
      </c>
      <c r="H667">
        <f t="shared" si="20"/>
        <v>3</v>
      </c>
      <c r="I667">
        <f t="shared" si="21"/>
        <v>16</v>
      </c>
    </row>
    <row r="668" spans="1:9" x14ac:dyDescent="0.25">
      <c r="A668" s="2" t="s">
        <v>14</v>
      </c>
      <c r="B668" s="2" t="s">
        <v>21</v>
      </c>
      <c r="C668" s="2" t="s">
        <v>27</v>
      </c>
      <c r="D668" s="3">
        <v>44603</v>
      </c>
      <c r="E668" s="4">
        <v>1225</v>
      </c>
      <c r="F668" s="2">
        <v>84</v>
      </c>
      <c r="G668">
        <v>2</v>
      </c>
      <c r="H668">
        <f t="shared" si="20"/>
        <v>1</v>
      </c>
      <c r="I668">
        <f t="shared" si="21"/>
        <v>16</v>
      </c>
    </row>
    <row r="669" spans="1:9" x14ac:dyDescent="0.25">
      <c r="A669" s="2" t="s">
        <v>48</v>
      </c>
      <c r="B669" s="2" t="s">
        <v>29</v>
      </c>
      <c r="C669" s="2" t="s">
        <v>16</v>
      </c>
      <c r="D669" s="3">
        <v>44750</v>
      </c>
      <c r="E669" s="4">
        <v>1155</v>
      </c>
      <c r="F669" s="2">
        <v>79</v>
      </c>
      <c r="G669">
        <v>7</v>
      </c>
      <c r="H669">
        <f t="shared" si="20"/>
        <v>3</v>
      </c>
      <c r="I669">
        <f t="shared" si="21"/>
        <v>15</v>
      </c>
    </row>
    <row r="670" spans="1:9" x14ac:dyDescent="0.25">
      <c r="A670" s="2" t="s">
        <v>19</v>
      </c>
      <c r="B670" s="2" t="s">
        <v>7</v>
      </c>
      <c r="C670" s="2" t="s">
        <v>51</v>
      </c>
      <c r="D670" s="3">
        <v>44784</v>
      </c>
      <c r="E670" s="4">
        <v>6811</v>
      </c>
      <c r="F670" s="2">
        <v>344</v>
      </c>
      <c r="G670">
        <v>8</v>
      </c>
      <c r="H670">
        <f t="shared" si="20"/>
        <v>3</v>
      </c>
      <c r="I670">
        <f t="shared" si="21"/>
        <v>18</v>
      </c>
    </row>
    <row r="671" spans="1:9" x14ac:dyDescent="0.25">
      <c r="A671" s="2" t="s">
        <v>40</v>
      </c>
      <c r="B671" s="2" t="s">
        <v>21</v>
      </c>
      <c r="C671" s="2" t="s">
        <v>20</v>
      </c>
      <c r="D671" s="3">
        <v>44777</v>
      </c>
      <c r="E671" s="4">
        <v>6433</v>
      </c>
      <c r="F671" s="2">
        <v>7</v>
      </c>
      <c r="G671">
        <v>8</v>
      </c>
      <c r="H671">
        <f t="shared" si="20"/>
        <v>3</v>
      </c>
      <c r="I671">
        <f t="shared" si="21"/>
        <v>16</v>
      </c>
    </row>
    <row r="672" spans="1:9" x14ac:dyDescent="0.25">
      <c r="A672" s="2" t="s">
        <v>48</v>
      </c>
      <c r="B672" s="2" t="s">
        <v>21</v>
      </c>
      <c r="C672" s="2" t="s">
        <v>27</v>
      </c>
      <c r="D672" s="3">
        <v>44726</v>
      </c>
      <c r="E672" s="4">
        <v>8169</v>
      </c>
      <c r="F672" s="2">
        <v>88</v>
      </c>
      <c r="G672">
        <v>6</v>
      </c>
      <c r="H672">
        <f t="shared" si="20"/>
        <v>2</v>
      </c>
      <c r="I672">
        <f t="shared" si="21"/>
        <v>14</v>
      </c>
    </row>
    <row r="673" spans="1:9" x14ac:dyDescent="0.25">
      <c r="A673" s="2" t="s">
        <v>43</v>
      </c>
      <c r="B673" s="2" t="s">
        <v>7</v>
      </c>
      <c r="C673" s="2" t="s">
        <v>56</v>
      </c>
      <c r="D673" s="3">
        <v>44578</v>
      </c>
      <c r="E673" s="4">
        <v>2275</v>
      </c>
      <c r="F673" s="2">
        <v>275</v>
      </c>
      <c r="G673">
        <v>1</v>
      </c>
      <c r="H673">
        <f t="shared" si="20"/>
        <v>1</v>
      </c>
      <c r="I673">
        <f t="shared" si="21"/>
        <v>18</v>
      </c>
    </row>
    <row r="674" spans="1:9" x14ac:dyDescent="0.25">
      <c r="A674" s="2" t="s">
        <v>6</v>
      </c>
      <c r="B674" s="2" t="s">
        <v>29</v>
      </c>
      <c r="C674" s="2" t="s">
        <v>27</v>
      </c>
      <c r="D674" s="3">
        <v>44735</v>
      </c>
      <c r="E674" s="4">
        <v>3857</v>
      </c>
      <c r="F674" s="2">
        <v>512</v>
      </c>
      <c r="G674">
        <v>6</v>
      </c>
      <c r="H674">
        <f t="shared" si="20"/>
        <v>2</v>
      </c>
      <c r="I674">
        <f t="shared" si="21"/>
        <v>19</v>
      </c>
    </row>
    <row r="675" spans="1:9" x14ac:dyDescent="0.25">
      <c r="A675" s="2" t="s">
        <v>6</v>
      </c>
      <c r="B675" s="2" t="s">
        <v>7</v>
      </c>
      <c r="C675" s="2" t="s">
        <v>16</v>
      </c>
      <c r="D675" s="3">
        <v>44797</v>
      </c>
      <c r="E675" s="4">
        <v>1463</v>
      </c>
      <c r="F675" s="2">
        <v>113</v>
      </c>
      <c r="G675">
        <v>8</v>
      </c>
      <c r="H675">
        <f t="shared" si="20"/>
        <v>3</v>
      </c>
      <c r="I675">
        <f t="shared" si="21"/>
        <v>18</v>
      </c>
    </row>
    <row r="676" spans="1:9" x14ac:dyDescent="0.25">
      <c r="A676" s="2" t="s">
        <v>48</v>
      </c>
      <c r="B676" s="2" t="s">
        <v>7</v>
      </c>
      <c r="C676" s="2" t="s">
        <v>57</v>
      </c>
      <c r="D676" s="3">
        <v>44719</v>
      </c>
      <c r="E676" s="4">
        <v>7924</v>
      </c>
      <c r="F676" s="2">
        <v>275</v>
      </c>
      <c r="G676">
        <v>6</v>
      </c>
      <c r="H676">
        <f t="shared" si="20"/>
        <v>2</v>
      </c>
      <c r="I676">
        <f t="shared" si="21"/>
        <v>13</v>
      </c>
    </row>
    <row r="677" spans="1:9" x14ac:dyDescent="0.25">
      <c r="A677" s="2" t="s">
        <v>14</v>
      </c>
      <c r="B677" s="2" t="s">
        <v>7</v>
      </c>
      <c r="C677" s="2" t="s">
        <v>44</v>
      </c>
      <c r="D677" s="3">
        <v>44734</v>
      </c>
      <c r="E677" s="4">
        <v>8799</v>
      </c>
      <c r="F677" s="2">
        <v>47</v>
      </c>
      <c r="G677">
        <v>6</v>
      </c>
      <c r="H677">
        <f t="shared" si="20"/>
        <v>2</v>
      </c>
      <c r="I677">
        <f t="shared" si="21"/>
        <v>15</v>
      </c>
    </row>
    <row r="678" spans="1:9" x14ac:dyDescent="0.25">
      <c r="A678" s="2" t="s">
        <v>54</v>
      </c>
      <c r="B678" s="2" t="s">
        <v>26</v>
      </c>
      <c r="C678" s="2" t="s">
        <v>42</v>
      </c>
      <c r="D678" s="3">
        <v>44755</v>
      </c>
      <c r="E678" s="4">
        <v>2898</v>
      </c>
      <c r="F678" s="2">
        <v>276</v>
      </c>
      <c r="G678">
        <v>7</v>
      </c>
      <c r="H678">
        <f t="shared" si="20"/>
        <v>3</v>
      </c>
      <c r="I678">
        <f t="shared" si="21"/>
        <v>16</v>
      </c>
    </row>
    <row r="679" spans="1:9" x14ac:dyDescent="0.25">
      <c r="A679" s="2" t="s">
        <v>49</v>
      </c>
      <c r="B679" s="2" t="s">
        <v>7</v>
      </c>
      <c r="C679" s="2" t="s">
        <v>52</v>
      </c>
      <c r="D679" s="3">
        <v>44705</v>
      </c>
      <c r="E679" s="4">
        <v>9506</v>
      </c>
      <c r="F679" s="2">
        <v>212</v>
      </c>
      <c r="G679">
        <v>5</v>
      </c>
      <c r="H679">
        <f t="shared" si="20"/>
        <v>2</v>
      </c>
      <c r="I679">
        <f t="shared" si="21"/>
        <v>19</v>
      </c>
    </row>
    <row r="680" spans="1:9" x14ac:dyDescent="0.25">
      <c r="A680" s="2" t="s">
        <v>19</v>
      </c>
      <c r="B680" s="2" t="s">
        <v>21</v>
      </c>
      <c r="C680" s="2" t="s">
        <v>20</v>
      </c>
      <c r="D680" s="3">
        <v>44782</v>
      </c>
      <c r="E680" s="4">
        <v>7175</v>
      </c>
      <c r="F680" s="2">
        <v>145</v>
      </c>
      <c r="G680">
        <v>8</v>
      </c>
      <c r="H680">
        <f t="shared" si="20"/>
        <v>3</v>
      </c>
      <c r="I680">
        <f t="shared" si="21"/>
        <v>17</v>
      </c>
    </row>
    <row r="681" spans="1:9" x14ac:dyDescent="0.25">
      <c r="A681" s="2" t="s">
        <v>41</v>
      </c>
      <c r="B681" s="2" t="s">
        <v>29</v>
      </c>
      <c r="C681" s="2" t="s">
        <v>11</v>
      </c>
      <c r="D681" s="3">
        <v>44657</v>
      </c>
      <c r="E681" s="4">
        <v>1729</v>
      </c>
      <c r="F681" s="2">
        <v>31</v>
      </c>
      <c r="G681">
        <v>4</v>
      </c>
      <c r="H681">
        <f t="shared" si="20"/>
        <v>2</v>
      </c>
      <c r="I681">
        <f t="shared" si="21"/>
        <v>18</v>
      </c>
    </row>
    <row r="682" spans="1:9" x14ac:dyDescent="0.25">
      <c r="A682" s="2" t="s">
        <v>14</v>
      </c>
      <c r="B682" s="2" t="s">
        <v>21</v>
      </c>
      <c r="C682" s="2" t="s">
        <v>45</v>
      </c>
      <c r="D682" s="3">
        <v>44770</v>
      </c>
      <c r="E682" s="4">
        <v>1589</v>
      </c>
      <c r="F682" s="2">
        <v>271</v>
      </c>
      <c r="G682">
        <v>7</v>
      </c>
      <c r="H682">
        <f t="shared" si="20"/>
        <v>3</v>
      </c>
      <c r="I682">
        <f t="shared" si="21"/>
        <v>14</v>
      </c>
    </row>
    <row r="683" spans="1:9" x14ac:dyDescent="0.25">
      <c r="A683" s="2" t="s">
        <v>19</v>
      </c>
      <c r="B683" s="2" t="s">
        <v>21</v>
      </c>
      <c r="C683" s="2" t="s">
        <v>51</v>
      </c>
      <c r="D683" s="3">
        <v>44797</v>
      </c>
      <c r="E683" s="4">
        <v>630</v>
      </c>
      <c r="F683" s="2">
        <v>52</v>
      </c>
      <c r="G683">
        <v>8</v>
      </c>
      <c r="H683">
        <f t="shared" si="20"/>
        <v>3</v>
      </c>
      <c r="I683">
        <f t="shared" si="21"/>
        <v>16</v>
      </c>
    </row>
    <row r="684" spans="1:9" x14ac:dyDescent="0.25">
      <c r="A684" s="2" t="s">
        <v>9</v>
      </c>
      <c r="B684" s="2" t="s">
        <v>15</v>
      </c>
      <c r="C684" s="2" t="s">
        <v>18</v>
      </c>
      <c r="D684" s="3">
        <v>44578</v>
      </c>
      <c r="E684" s="4">
        <v>112</v>
      </c>
      <c r="F684" s="2">
        <v>128</v>
      </c>
      <c r="G684">
        <v>1</v>
      </c>
      <c r="H684">
        <f t="shared" si="20"/>
        <v>1</v>
      </c>
      <c r="I684">
        <f t="shared" si="21"/>
        <v>18</v>
      </c>
    </row>
    <row r="685" spans="1:9" x14ac:dyDescent="0.25">
      <c r="A685" s="2" t="s">
        <v>38</v>
      </c>
      <c r="B685" s="2" t="s">
        <v>26</v>
      </c>
      <c r="C685" s="2" t="s">
        <v>32</v>
      </c>
      <c r="D685" s="3">
        <v>44599</v>
      </c>
      <c r="E685" s="4">
        <v>5187</v>
      </c>
      <c r="F685" s="2">
        <v>142</v>
      </c>
      <c r="G685">
        <v>2</v>
      </c>
      <c r="H685">
        <f t="shared" si="20"/>
        <v>1</v>
      </c>
      <c r="I685">
        <f t="shared" si="21"/>
        <v>19</v>
      </c>
    </row>
    <row r="686" spans="1:9" x14ac:dyDescent="0.25">
      <c r="A686" s="2" t="s">
        <v>23</v>
      </c>
      <c r="B686" s="2" t="s">
        <v>15</v>
      </c>
      <c r="C686" s="2" t="s">
        <v>39</v>
      </c>
      <c r="D686" s="3">
        <v>44690</v>
      </c>
      <c r="E686" s="4">
        <v>6223</v>
      </c>
      <c r="F686" s="2">
        <v>256</v>
      </c>
      <c r="G686">
        <v>5</v>
      </c>
      <c r="H686">
        <f t="shared" si="20"/>
        <v>2</v>
      </c>
      <c r="I686">
        <f t="shared" si="21"/>
        <v>21</v>
      </c>
    </row>
    <row r="687" spans="1:9" x14ac:dyDescent="0.25">
      <c r="A687" s="2" t="s">
        <v>28</v>
      </c>
      <c r="B687" s="2" t="s">
        <v>21</v>
      </c>
      <c r="C687" s="2" t="s">
        <v>11</v>
      </c>
      <c r="D687" s="3">
        <v>44718</v>
      </c>
      <c r="E687" s="4">
        <v>7714</v>
      </c>
      <c r="F687" s="2">
        <v>106</v>
      </c>
      <c r="G687">
        <v>6</v>
      </c>
      <c r="H687">
        <f t="shared" si="20"/>
        <v>2</v>
      </c>
      <c r="I687">
        <f t="shared" si="21"/>
        <v>16</v>
      </c>
    </row>
    <row r="688" spans="1:9" x14ac:dyDescent="0.25">
      <c r="A688" s="2" t="s">
        <v>46</v>
      </c>
      <c r="B688" s="2" t="s">
        <v>26</v>
      </c>
      <c r="C688" s="2" t="s">
        <v>52</v>
      </c>
      <c r="D688" s="3">
        <v>44718</v>
      </c>
      <c r="E688" s="4">
        <v>9457</v>
      </c>
      <c r="F688" s="2">
        <v>6</v>
      </c>
      <c r="G688">
        <v>6</v>
      </c>
      <c r="H688">
        <f t="shared" si="20"/>
        <v>2</v>
      </c>
      <c r="I688">
        <f t="shared" si="21"/>
        <v>17</v>
      </c>
    </row>
    <row r="689" spans="1:9" x14ac:dyDescent="0.25">
      <c r="A689" s="2" t="s">
        <v>34</v>
      </c>
      <c r="B689" s="2" t="s">
        <v>21</v>
      </c>
      <c r="C689" s="2" t="s">
        <v>35</v>
      </c>
      <c r="D689" s="3">
        <v>44705</v>
      </c>
      <c r="E689" s="4">
        <v>6678</v>
      </c>
      <c r="F689" s="2">
        <v>226</v>
      </c>
      <c r="G689">
        <v>5</v>
      </c>
      <c r="H689">
        <f t="shared" si="20"/>
        <v>2</v>
      </c>
      <c r="I689">
        <f t="shared" si="21"/>
        <v>18</v>
      </c>
    </row>
    <row r="690" spans="1:9" x14ac:dyDescent="0.25">
      <c r="A690" s="2" t="s">
        <v>19</v>
      </c>
      <c r="B690" s="2" t="s">
        <v>7</v>
      </c>
      <c r="C690" s="2" t="s">
        <v>22</v>
      </c>
      <c r="D690" s="3">
        <v>44574</v>
      </c>
      <c r="E690" s="4">
        <v>2107</v>
      </c>
      <c r="F690" s="2">
        <v>121</v>
      </c>
      <c r="G690">
        <v>1</v>
      </c>
      <c r="H690">
        <f t="shared" si="20"/>
        <v>1</v>
      </c>
      <c r="I690">
        <f t="shared" si="21"/>
        <v>15</v>
      </c>
    </row>
    <row r="691" spans="1:9" x14ac:dyDescent="0.25">
      <c r="A691" s="2" t="s">
        <v>33</v>
      </c>
      <c r="B691" s="2" t="s">
        <v>26</v>
      </c>
      <c r="C691" s="2" t="s">
        <v>51</v>
      </c>
      <c r="D691" s="3">
        <v>44704</v>
      </c>
      <c r="E691" s="4">
        <v>6069</v>
      </c>
      <c r="F691" s="2">
        <v>151</v>
      </c>
      <c r="G691">
        <v>5</v>
      </c>
      <c r="H691">
        <f t="shared" si="20"/>
        <v>2</v>
      </c>
      <c r="I691">
        <f t="shared" si="21"/>
        <v>12</v>
      </c>
    </row>
    <row r="692" spans="1:9" x14ac:dyDescent="0.25">
      <c r="A692" s="2" t="s">
        <v>6</v>
      </c>
      <c r="B692" s="2" t="s">
        <v>7</v>
      </c>
      <c r="C692" s="2" t="s">
        <v>44</v>
      </c>
      <c r="D692" s="3">
        <v>44741</v>
      </c>
      <c r="E692" s="4">
        <v>1862</v>
      </c>
      <c r="F692" s="2">
        <v>284</v>
      </c>
      <c r="G692">
        <v>6</v>
      </c>
      <c r="H692">
        <f t="shared" si="20"/>
        <v>2</v>
      </c>
      <c r="I692">
        <f t="shared" si="21"/>
        <v>17</v>
      </c>
    </row>
    <row r="693" spans="1:9" x14ac:dyDescent="0.25">
      <c r="A693" s="2" t="s">
        <v>6</v>
      </c>
      <c r="B693" s="2" t="s">
        <v>21</v>
      </c>
      <c r="C693" s="2" t="s">
        <v>11</v>
      </c>
      <c r="D693" s="3">
        <v>44631</v>
      </c>
      <c r="E693" s="4">
        <v>6972</v>
      </c>
      <c r="F693" s="2">
        <v>89</v>
      </c>
      <c r="G693">
        <v>3</v>
      </c>
      <c r="H693">
        <f t="shared" si="20"/>
        <v>1</v>
      </c>
      <c r="I693">
        <f t="shared" si="21"/>
        <v>16</v>
      </c>
    </row>
    <row r="694" spans="1:9" x14ac:dyDescent="0.25">
      <c r="A694" s="2" t="s">
        <v>54</v>
      </c>
      <c r="B694" s="2" t="s">
        <v>26</v>
      </c>
      <c r="C694" s="2" t="s">
        <v>11</v>
      </c>
      <c r="D694" s="3">
        <v>44676</v>
      </c>
      <c r="E694" s="4">
        <v>10220</v>
      </c>
      <c r="F694" s="2">
        <v>508</v>
      </c>
      <c r="G694">
        <v>4</v>
      </c>
      <c r="H694">
        <f t="shared" si="20"/>
        <v>2</v>
      </c>
      <c r="I694">
        <f t="shared" si="21"/>
        <v>15</v>
      </c>
    </row>
    <row r="695" spans="1:9" x14ac:dyDescent="0.25">
      <c r="A695" s="2" t="s">
        <v>24</v>
      </c>
      <c r="B695" s="2" t="s">
        <v>15</v>
      </c>
      <c r="C695" s="2" t="s">
        <v>16</v>
      </c>
      <c r="D695" s="3">
        <v>44711</v>
      </c>
      <c r="E695" s="4">
        <v>3969</v>
      </c>
      <c r="F695" s="2">
        <v>243</v>
      </c>
      <c r="G695">
        <v>5</v>
      </c>
      <c r="H695">
        <f t="shared" si="20"/>
        <v>2</v>
      </c>
      <c r="I695">
        <f t="shared" si="21"/>
        <v>15</v>
      </c>
    </row>
    <row r="696" spans="1:9" x14ac:dyDescent="0.25">
      <c r="A696" s="2" t="s">
        <v>38</v>
      </c>
      <c r="B696" s="2" t="s">
        <v>10</v>
      </c>
      <c r="C696" s="2" t="s">
        <v>45</v>
      </c>
      <c r="D696" s="3">
        <v>44704</v>
      </c>
      <c r="E696" s="4">
        <v>1547</v>
      </c>
      <c r="F696" s="2">
        <v>170</v>
      </c>
      <c r="G696">
        <v>5</v>
      </c>
      <c r="H696">
        <f t="shared" si="20"/>
        <v>2</v>
      </c>
      <c r="I696">
        <f t="shared" si="21"/>
        <v>18</v>
      </c>
    </row>
    <row r="697" spans="1:9" x14ac:dyDescent="0.25">
      <c r="A697" s="2" t="s">
        <v>28</v>
      </c>
      <c r="B697" s="2" t="s">
        <v>26</v>
      </c>
      <c r="C697" s="2" t="s">
        <v>13</v>
      </c>
      <c r="D697" s="3">
        <v>44704</v>
      </c>
      <c r="E697" s="4">
        <v>1162</v>
      </c>
      <c r="F697" s="2">
        <v>18</v>
      </c>
      <c r="G697">
        <v>5</v>
      </c>
      <c r="H697">
        <f t="shared" si="20"/>
        <v>2</v>
      </c>
      <c r="I697">
        <f t="shared" si="21"/>
        <v>15</v>
      </c>
    </row>
    <row r="698" spans="1:9" x14ac:dyDescent="0.25">
      <c r="A698" s="2" t="s">
        <v>9</v>
      </c>
      <c r="B698" s="2" t="s">
        <v>29</v>
      </c>
      <c r="C698" s="2" t="s">
        <v>13</v>
      </c>
      <c r="D698" s="3">
        <v>44736</v>
      </c>
      <c r="E698" s="4">
        <v>6342</v>
      </c>
      <c r="F698" s="2">
        <v>282</v>
      </c>
      <c r="G698">
        <v>6</v>
      </c>
      <c r="H698">
        <f t="shared" si="20"/>
        <v>2</v>
      </c>
      <c r="I698">
        <f t="shared" si="21"/>
        <v>17</v>
      </c>
    </row>
    <row r="699" spans="1:9" x14ac:dyDescent="0.25">
      <c r="A699" s="2" t="s">
        <v>49</v>
      </c>
      <c r="B699" s="2" t="s">
        <v>21</v>
      </c>
      <c r="C699" s="2" t="s">
        <v>16</v>
      </c>
      <c r="D699" s="3">
        <v>44631</v>
      </c>
      <c r="E699" s="4">
        <v>10633</v>
      </c>
      <c r="F699" s="2">
        <v>277</v>
      </c>
      <c r="G699">
        <v>3</v>
      </c>
      <c r="H699">
        <f t="shared" si="20"/>
        <v>1</v>
      </c>
      <c r="I699">
        <f t="shared" si="21"/>
        <v>18</v>
      </c>
    </row>
    <row r="700" spans="1:9" x14ac:dyDescent="0.25">
      <c r="A700" s="2" t="s">
        <v>24</v>
      </c>
      <c r="B700" s="2" t="s">
        <v>26</v>
      </c>
      <c r="C700" s="2" t="s">
        <v>16</v>
      </c>
      <c r="D700" s="3">
        <v>44769</v>
      </c>
      <c r="E700" s="4">
        <v>15057</v>
      </c>
      <c r="F700" s="2">
        <v>212</v>
      </c>
      <c r="G700">
        <v>7</v>
      </c>
      <c r="H700">
        <f t="shared" si="20"/>
        <v>3</v>
      </c>
      <c r="I700">
        <f t="shared" si="21"/>
        <v>14</v>
      </c>
    </row>
    <row r="701" spans="1:9" x14ac:dyDescent="0.25">
      <c r="A701" s="2" t="s">
        <v>24</v>
      </c>
      <c r="B701" s="2" t="s">
        <v>26</v>
      </c>
      <c r="C701" s="2" t="s">
        <v>44</v>
      </c>
      <c r="D701" s="3">
        <v>44789</v>
      </c>
      <c r="E701" s="4">
        <v>4704</v>
      </c>
      <c r="F701" s="2">
        <v>126</v>
      </c>
      <c r="G701">
        <v>8</v>
      </c>
      <c r="H701">
        <f t="shared" si="20"/>
        <v>3</v>
      </c>
      <c r="I701">
        <f t="shared" si="21"/>
        <v>13</v>
      </c>
    </row>
    <row r="702" spans="1:9" x14ac:dyDescent="0.25">
      <c r="A702" s="2" t="s">
        <v>36</v>
      </c>
      <c r="B702" s="2" t="s">
        <v>29</v>
      </c>
      <c r="C702" s="2" t="s">
        <v>16</v>
      </c>
      <c r="D702" s="3">
        <v>44627</v>
      </c>
      <c r="E702" s="4">
        <v>9338</v>
      </c>
      <c r="F702" s="2">
        <v>11</v>
      </c>
      <c r="G702">
        <v>3</v>
      </c>
      <c r="H702">
        <f t="shared" si="20"/>
        <v>1</v>
      </c>
      <c r="I702">
        <f t="shared" si="21"/>
        <v>17</v>
      </c>
    </row>
    <row r="703" spans="1:9" x14ac:dyDescent="0.25">
      <c r="A703" s="2" t="s">
        <v>38</v>
      </c>
      <c r="B703" s="2" t="s">
        <v>21</v>
      </c>
      <c r="C703" s="2" t="s">
        <v>20</v>
      </c>
      <c r="D703" s="3">
        <v>44656</v>
      </c>
      <c r="E703" s="4">
        <v>7959</v>
      </c>
      <c r="F703" s="2">
        <v>30</v>
      </c>
      <c r="G703">
        <v>4</v>
      </c>
      <c r="H703">
        <f t="shared" si="20"/>
        <v>2</v>
      </c>
      <c r="I703">
        <f t="shared" si="21"/>
        <v>17</v>
      </c>
    </row>
    <row r="704" spans="1:9" x14ac:dyDescent="0.25">
      <c r="A704" s="2" t="s">
        <v>50</v>
      </c>
      <c r="B704" s="2" t="s">
        <v>10</v>
      </c>
      <c r="C704" s="2" t="s">
        <v>11</v>
      </c>
      <c r="D704" s="3">
        <v>44685</v>
      </c>
      <c r="E704" s="4">
        <v>9023</v>
      </c>
      <c r="F704" s="2">
        <v>51</v>
      </c>
      <c r="G704">
        <v>5</v>
      </c>
      <c r="H704">
        <f t="shared" si="20"/>
        <v>2</v>
      </c>
      <c r="I704">
        <f t="shared" si="21"/>
        <v>13</v>
      </c>
    </row>
    <row r="705" spans="1:9" x14ac:dyDescent="0.25">
      <c r="A705" s="2" t="s">
        <v>55</v>
      </c>
      <c r="B705" s="2" t="s">
        <v>26</v>
      </c>
      <c r="C705" s="2" t="s">
        <v>52</v>
      </c>
      <c r="D705" s="3">
        <v>44565</v>
      </c>
      <c r="E705" s="4">
        <v>14525</v>
      </c>
      <c r="F705" s="2">
        <v>92</v>
      </c>
      <c r="G705">
        <v>1</v>
      </c>
      <c r="H705">
        <f t="shared" si="20"/>
        <v>1</v>
      </c>
      <c r="I705">
        <f t="shared" si="21"/>
        <v>17</v>
      </c>
    </row>
    <row r="706" spans="1:9" x14ac:dyDescent="0.25">
      <c r="A706" s="2" t="s">
        <v>33</v>
      </c>
      <c r="B706" s="2" t="s">
        <v>15</v>
      </c>
      <c r="C706" s="2" t="s">
        <v>56</v>
      </c>
      <c r="D706" s="3">
        <v>44574</v>
      </c>
      <c r="E706" s="4">
        <v>5810</v>
      </c>
      <c r="F706" s="2">
        <v>101</v>
      </c>
      <c r="G706">
        <v>1</v>
      </c>
      <c r="H706">
        <f t="shared" si="20"/>
        <v>1</v>
      </c>
      <c r="I706">
        <f t="shared" si="21"/>
        <v>11</v>
      </c>
    </row>
    <row r="707" spans="1:9" x14ac:dyDescent="0.25">
      <c r="A707" s="2" t="s">
        <v>46</v>
      </c>
      <c r="B707" s="2" t="s">
        <v>21</v>
      </c>
      <c r="C707" s="2" t="s">
        <v>42</v>
      </c>
      <c r="D707" s="3">
        <v>44753</v>
      </c>
      <c r="E707" s="4">
        <v>6426</v>
      </c>
      <c r="F707" s="2">
        <v>98</v>
      </c>
      <c r="G707">
        <v>7</v>
      </c>
      <c r="H707">
        <f t="shared" ref="H707:H770" si="22">ROUNDUP(MONTH(D707)/3, 0)</f>
        <v>3</v>
      </c>
      <c r="I707">
        <f t="shared" ref="I707:I770" si="23">COUNTIF(A707:A1800,A707)</f>
        <v>16</v>
      </c>
    </row>
    <row r="708" spans="1:9" x14ac:dyDescent="0.25">
      <c r="A708" s="2" t="s">
        <v>41</v>
      </c>
      <c r="B708" s="2" t="s">
        <v>15</v>
      </c>
      <c r="C708" s="2" t="s">
        <v>8</v>
      </c>
      <c r="D708" s="3">
        <v>44698</v>
      </c>
      <c r="E708" s="4">
        <v>4403</v>
      </c>
      <c r="F708" s="2">
        <v>159</v>
      </c>
      <c r="G708">
        <v>5</v>
      </c>
      <c r="H708">
        <f t="shared" si="22"/>
        <v>2</v>
      </c>
      <c r="I708">
        <f t="shared" si="23"/>
        <v>17</v>
      </c>
    </row>
    <row r="709" spans="1:9" x14ac:dyDescent="0.25">
      <c r="A709" s="2" t="s">
        <v>50</v>
      </c>
      <c r="B709" s="2" t="s">
        <v>21</v>
      </c>
      <c r="C709" s="2" t="s">
        <v>13</v>
      </c>
      <c r="D709" s="3">
        <v>44763</v>
      </c>
      <c r="E709" s="4">
        <v>1582</v>
      </c>
      <c r="F709" s="2">
        <v>62</v>
      </c>
      <c r="G709">
        <v>7</v>
      </c>
      <c r="H709">
        <f t="shared" si="22"/>
        <v>3</v>
      </c>
      <c r="I709">
        <f t="shared" si="23"/>
        <v>12</v>
      </c>
    </row>
    <row r="710" spans="1:9" x14ac:dyDescent="0.25">
      <c r="A710" s="2" t="s">
        <v>38</v>
      </c>
      <c r="B710" s="2" t="s">
        <v>29</v>
      </c>
      <c r="C710" s="2" t="s">
        <v>35</v>
      </c>
      <c r="D710" s="3">
        <v>44614</v>
      </c>
      <c r="E710" s="4">
        <v>791</v>
      </c>
      <c r="F710" s="2">
        <v>22</v>
      </c>
      <c r="G710">
        <v>2</v>
      </c>
      <c r="H710">
        <f t="shared" si="22"/>
        <v>1</v>
      </c>
      <c r="I710">
        <f t="shared" si="23"/>
        <v>16</v>
      </c>
    </row>
    <row r="711" spans="1:9" x14ac:dyDescent="0.25">
      <c r="A711" s="2" t="s">
        <v>14</v>
      </c>
      <c r="B711" s="2" t="s">
        <v>10</v>
      </c>
      <c r="C711" s="2" t="s">
        <v>18</v>
      </c>
      <c r="D711" s="3">
        <v>44704</v>
      </c>
      <c r="E711" s="4">
        <v>9100</v>
      </c>
      <c r="F711" s="2">
        <v>187</v>
      </c>
      <c r="G711">
        <v>5</v>
      </c>
      <c r="H711">
        <f t="shared" si="22"/>
        <v>2</v>
      </c>
      <c r="I711">
        <f t="shared" si="23"/>
        <v>13</v>
      </c>
    </row>
    <row r="712" spans="1:9" x14ac:dyDescent="0.25">
      <c r="A712" s="2" t="s">
        <v>24</v>
      </c>
      <c r="B712" s="2" t="s">
        <v>29</v>
      </c>
      <c r="C712" s="2" t="s">
        <v>32</v>
      </c>
      <c r="D712" s="3">
        <v>44754</v>
      </c>
      <c r="E712" s="4">
        <v>9884</v>
      </c>
      <c r="F712" s="2">
        <v>200</v>
      </c>
      <c r="G712">
        <v>7</v>
      </c>
      <c r="H712">
        <f t="shared" si="22"/>
        <v>3</v>
      </c>
      <c r="I712">
        <f t="shared" si="23"/>
        <v>12</v>
      </c>
    </row>
    <row r="713" spans="1:9" x14ac:dyDescent="0.25">
      <c r="A713" s="2" t="s">
        <v>14</v>
      </c>
      <c r="B713" s="2" t="s">
        <v>7</v>
      </c>
      <c r="C713" s="2" t="s">
        <v>27</v>
      </c>
      <c r="D713" s="3">
        <v>44727</v>
      </c>
      <c r="E713" s="4">
        <v>3780</v>
      </c>
      <c r="F713" s="2">
        <v>201</v>
      </c>
      <c r="G713">
        <v>6</v>
      </c>
      <c r="H713">
        <f t="shared" si="22"/>
        <v>2</v>
      </c>
      <c r="I713">
        <f t="shared" si="23"/>
        <v>12</v>
      </c>
    </row>
    <row r="714" spans="1:9" x14ac:dyDescent="0.25">
      <c r="A714" s="2" t="s">
        <v>25</v>
      </c>
      <c r="B714" s="2" t="s">
        <v>21</v>
      </c>
      <c r="C714" s="2" t="s">
        <v>22</v>
      </c>
      <c r="D714" s="3">
        <v>44735</v>
      </c>
      <c r="E714" s="4">
        <v>4557</v>
      </c>
      <c r="F714" s="2">
        <v>308</v>
      </c>
      <c r="G714">
        <v>6</v>
      </c>
      <c r="H714">
        <f t="shared" si="22"/>
        <v>2</v>
      </c>
      <c r="I714">
        <f t="shared" si="23"/>
        <v>18</v>
      </c>
    </row>
    <row r="715" spans="1:9" x14ac:dyDescent="0.25">
      <c r="A715" s="2" t="s">
        <v>38</v>
      </c>
      <c r="B715" s="2" t="s">
        <v>15</v>
      </c>
      <c r="C715" s="2" t="s">
        <v>30</v>
      </c>
      <c r="D715" s="3">
        <v>44645</v>
      </c>
      <c r="E715" s="4">
        <v>5796</v>
      </c>
      <c r="F715" s="2">
        <v>55</v>
      </c>
      <c r="G715">
        <v>3</v>
      </c>
      <c r="H715">
        <f t="shared" si="22"/>
        <v>1</v>
      </c>
      <c r="I715">
        <f t="shared" si="23"/>
        <v>15</v>
      </c>
    </row>
    <row r="716" spans="1:9" x14ac:dyDescent="0.25">
      <c r="A716" s="2" t="s">
        <v>14</v>
      </c>
      <c r="B716" s="2" t="s">
        <v>10</v>
      </c>
      <c r="C716" s="2" t="s">
        <v>57</v>
      </c>
      <c r="D716" s="3">
        <v>44746</v>
      </c>
      <c r="E716" s="4">
        <v>84</v>
      </c>
      <c r="F716" s="2">
        <v>153</v>
      </c>
      <c r="G716">
        <v>7</v>
      </c>
      <c r="H716">
        <f t="shared" si="22"/>
        <v>3</v>
      </c>
      <c r="I716">
        <f t="shared" si="23"/>
        <v>11</v>
      </c>
    </row>
    <row r="717" spans="1:9" x14ac:dyDescent="0.25">
      <c r="A717" s="2" t="s">
        <v>48</v>
      </c>
      <c r="B717" s="2" t="s">
        <v>7</v>
      </c>
      <c r="C717" s="2" t="s">
        <v>44</v>
      </c>
      <c r="D717" s="3">
        <v>44693</v>
      </c>
      <c r="E717" s="4">
        <v>9037</v>
      </c>
      <c r="F717" s="2">
        <v>101</v>
      </c>
      <c r="G717">
        <v>5</v>
      </c>
      <c r="H717">
        <f t="shared" si="22"/>
        <v>2</v>
      </c>
      <c r="I717">
        <f t="shared" si="23"/>
        <v>12</v>
      </c>
    </row>
    <row r="718" spans="1:9" x14ac:dyDescent="0.25">
      <c r="A718" s="2" t="s">
        <v>50</v>
      </c>
      <c r="B718" s="2" t="s">
        <v>21</v>
      </c>
      <c r="C718" s="2" t="s">
        <v>51</v>
      </c>
      <c r="D718" s="3">
        <v>44655</v>
      </c>
      <c r="E718" s="4">
        <v>4746</v>
      </c>
      <c r="F718" s="2">
        <v>137</v>
      </c>
      <c r="G718">
        <v>4</v>
      </c>
      <c r="H718">
        <f t="shared" si="22"/>
        <v>2</v>
      </c>
      <c r="I718">
        <f t="shared" si="23"/>
        <v>11</v>
      </c>
    </row>
    <row r="719" spans="1:9" x14ac:dyDescent="0.25">
      <c r="A719" s="2" t="s">
        <v>53</v>
      </c>
      <c r="B719" s="2" t="s">
        <v>15</v>
      </c>
      <c r="C719" s="2" t="s">
        <v>27</v>
      </c>
      <c r="D719" s="3">
        <v>44666</v>
      </c>
      <c r="E719" s="4">
        <v>6713</v>
      </c>
      <c r="F719" s="2">
        <v>398</v>
      </c>
      <c r="G719">
        <v>4</v>
      </c>
      <c r="H719">
        <f t="shared" si="22"/>
        <v>2</v>
      </c>
      <c r="I719">
        <f t="shared" si="23"/>
        <v>16</v>
      </c>
    </row>
    <row r="720" spans="1:9" x14ac:dyDescent="0.25">
      <c r="A720" s="2" t="s">
        <v>36</v>
      </c>
      <c r="B720" s="2" t="s">
        <v>29</v>
      </c>
      <c r="C720" s="2" t="s">
        <v>30</v>
      </c>
      <c r="D720" s="3">
        <v>44628</v>
      </c>
      <c r="E720" s="4">
        <v>6237</v>
      </c>
      <c r="F720" s="2">
        <v>88</v>
      </c>
      <c r="G720">
        <v>3</v>
      </c>
      <c r="H720">
        <f t="shared" si="22"/>
        <v>1</v>
      </c>
      <c r="I720">
        <f t="shared" si="23"/>
        <v>16</v>
      </c>
    </row>
    <row r="721" spans="1:9" x14ac:dyDescent="0.25">
      <c r="A721" s="2" t="s">
        <v>31</v>
      </c>
      <c r="B721" s="2" t="s">
        <v>10</v>
      </c>
      <c r="C721" s="2" t="s">
        <v>44</v>
      </c>
      <c r="D721" s="3">
        <v>44578</v>
      </c>
      <c r="E721" s="4">
        <v>7483</v>
      </c>
      <c r="F721" s="2">
        <v>232</v>
      </c>
      <c r="G721">
        <v>1</v>
      </c>
      <c r="H721">
        <f t="shared" si="22"/>
        <v>1</v>
      </c>
      <c r="I721">
        <f t="shared" si="23"/>
        <v>13</v>
      </c>
    </row>
    <row r="722" spans="1:9" x14ac:dyDescent="0.25">
      <c r="A722" s="2" t="s">
        <v>46</v>
      </c>
      <c r="B722" s="2" t="s">
        <v>10</v>
      </c>
      <c r="C722" s="2" t="s">
        <v>8</v>
      </c>
      <c r="D722" s="3">
        <v>44795</v>
      </c>
      <c r="E722" s="4">
        <v>1309</v>
      </c>
      <c r="F722" s="2">
        <v>51</v>
      </c>
      <c r="G722">
        <v>8</v>
      </c>
      <c r="H722">
        <f t="shared" si="22"/>
        <v>3</v>
      </c>
      <c r="I722">
        <f t="shared" si="23"/>
        <v>15</v>
      </c>
    </row>
    <row r="723" spans="1:9" x14ac:dyDescent="0.25">
      <c r="A723" s="2" t="s">
        <v>48</v>
      </c>
      <c r="B723" s="2" t="s">
        <v>7</v>
      </c>
      <c r="C723" s="2" t="s">
        <v>18</v>
      </c>
      <c r="D723" s="3">
        <v>44767</v>
      </c>
      <c r="E723" s="4">
        <v>1155</v>
      </c>
      <c r="F723" s="2">
        <v>66</v>
      </c>
      <c r="G723">
        <v>7</v>
      </c>
      <c r="H723">
        <f t="shared" si="22"/>
        <v>3</v>
      </c>
      <c r="I723">
        <f t="shared" si="23"/>
        <v>11</v>
      </c>
    </row>
    <row r="724" spans="1:9" x14ac:dyDescent="0.25">
      <c r="A724" s="2" t="s">
        <v>33</v>
      </c>
      <c r="B724" s="2" t="s">
        <v>7</v>
      </c>
      <c r="C724" s="2" t="s">
        <v>22</v>
      </c>
      <c r="D724" s="3">
        <v>44726</v>
      </c>
      <c r="E724" s="4">
        <v>2989</v>
      </c>
      <c r="F724" s="2">
        <v>124</v>
      </c>
      <c r="G724">
        <v>6</v>
      </c>
      <c r="H724">
        <f t="shared" si="22"/>
        <v>2</v>
      </c>
      <c r="I724">
        <f t="shared" si="23"/>
        <v>10</v>
      </c>
    </row>
    <row r="725" spans="1:9" x14ac:dyDescent="0.25">
      <c r="A725" s="2" t="s">
        <v>55</v>
      </c>
      <c r="B725" s="2" t="s">
        <v>10</v>
      </c>
      <c r="C725" s="2" t="s">
        <v>52</v>
      </c>
      <c r="D725" s="3">
        <v>44656</v>
      </c>
      <c r="E725" s="4">
        <v>9625</v>
      </c>
      <c r="F725" s="2">
        <v>78</v>
      </c>
      <c r="G725">
        <v>4</v>
      </c>
      <c r="H725">
        <f t="shared" si="22"/>
        <v>2</v>
      </c>
      <c r="I725">
        <f t="shared" si="23"/>
        <v>16</v>
      </c>
    </row>
    <row r="726" spans="1:9" x14ac:dyDescent="0.25">
      <c r="A726" s="2" t="s">
        <v>53</v>
      </c>
      <c r="B726" s="2" t="s">
        <v>7</v>
      </c>
      <c r="C726" s="2" t="s">
        <v>51</v>
      </c>
      <c r="D726" s="3">
        <v>44799</v>
      </c>
      <c r="E726" s="4">
        <v>7357</v>
      </c>
      <c r="F726" s="2">
        <v>341</v>
      </c>
      <c r="G726">
        <v>8</v>
      </c>
      <c r="H726">
        <f t="shared" si="22"/>
        <v>3</v>
      </c>
      <c r="I726">
        <f t="shared" si="23"/>
        <v>15</v>
      </c>
    </row>
    <row r="727" spans="1:9" x14ac:dyDescent="0.25">
      <c r="A727" s="2" t="s">
        <v>46</v>
      </c>
      <c r="B727" s="2" t="s">
        <v>15</v>
      </c>
      <c r="C727" s="2" t="s">
        <v>22</v>
      </c>
      <c r="D727" s="3">
        <v>44776</v>
      </c>
      <c r="E727" s="4">
        <v>10031</v>
      </c>
      <c r="F727" s="2">
        <v>114</v>
      </c>
      <c r="G727">
        <v>8</v>
      </c>
      <c r="H727">
        <f t="shared" si="22"/>
        <v>3</v>
      </c>
      <c r="I727">
        <f t="shared" si="23"/>
        <v>14</v>
      </c>
    </row>
    <row r="728" spans="1:9" x14ac:dyDescent="0.25">
      <c r="A728" s="2" t="s">
        <v>12</v>
      </c>
      <c r="B728" s="2" t="s">
        <v>29</v>
      </c>
      <c r="C728" s="2" t="s">
        <v>44</v>
      </c>
      <c r="D728" s="3">
        <v>44753</v>
      </c>
      <c r="E728" s="4">
        <v>6587</v>
      </c>
      <c r="F728" s="2">
        <v>4</v>
      </c>
      <c r="G728">
        <v>7</v>
      </c>
      <c r="H728">
        <f t="shared" si="22"/>
        <v>3</v>
      </c>
      <c r="I728">
        <f t="shared" si="23"/>
        <v>17</v>
      </c>
    </row>
    <row r="729" spans="1:9" x14ac:dyDescent="0.25">
      <c r="A729" s="2" t="s">
        <v>46</v>
      </c>
      <c r="B729" s="2" t="s">
        <v>21</v>
      </c>
      <c r="C729" s="2" t="s">
        <v>30</v>
      </c>
      <c r="D729" s="3">
        <v>44631</v>
      </c>
      <c r="E729" s="4">
        <v>3311</v>
      </c>
      <c r="F729" s="2">
        <v>22</v>
      </c>
      <c r="G729">
        <v>3</v>
      </c>
      <c r="H729">
        <f t="shared" si="22"/>
        <v>1</v>
      </c>
      <c r="I729">
        <f t="shared" si="23"/>
        <v>13</v>
      </c>
    </row>
    <row r="730" spans="1:9" x14ac:dyDescent="0.25">
      <c r="A730" s="2" t="s">
        <v>23</v>
      </c>
      <c r="B730" s="2" t="s">
        <v>7</v>
      </c>
      <c r="C730" s="2" t="s">
        <v>13</v>
      </c>
      <c r="D730" s="3">
        <v>44571</v>
      </c>
      <c r="E730" s="4">
        <v>15330</v>
      </c>
      <c r="F730" s="2">
        <v>30</v>
      </c>
      <c r="G730">
        <v>1</v>
      </c>
      <c r="H730">
        <f t="shared" si="22"/>
        <v>1</v>
      </c>
      <c r="I730">
        <f t="shared" si="23"/>
        <v>20</v>
      </c>
    </row>
    <row r="731" spans="1:9" x14ac:dyDescent="0.25">
      <c r="A731" s="2" t="s">
        <v>36</v>
      </c>
      <c r="B731" s="2" t="s">
        <v>7</v>
      </c>
      <c r="C731" s="2" t="s">
        <v>56</v>
      </c>
      <c r="D731" s="3">
        <v>44655</v>
      </c>
      <c r="E731" s="4">
        <v>14028</v>
      </c>
      <c r="F731" s="2">
        <v>351</v>
      </c>
      <c r="G731">
        <v>4</v>
      </c>
      <c r="H731">
        <f t="shared" si="22"/>
        <v>2</v>
      </c>
      <c r="I731">
        <f t="shared" si="23"/>
        <v>15</v>
      </c>
    </row>
    <row r="732" spans="1:9" x14ac:dyDescent="0.25">
      <c r="A732" s="2" t="s">
        <v>31</v>
      </c>
      <c r="B732" s="2" t="s">
        <v>15</v>
      </c>
      <c r="C732" s="2" t="s">
        <v>22</v>
      </c>
      <c r="D732" s="3">
        <v>44578</v>
      </c>
      <c r="E732" s="4">
        <v>6678</v>
      </c>
      <c r="F732" s="2">
        <v>708</v>
      </c>
      <c r="G732">
        <v>1</v>
      </c>
      <c r="H732">
        <f t="shared" si="22"/>
        <v>1</v>
      </c>
      <c r="I732">
        <f t="shared" si="23"/>
        <v>12</v>
      </c>
    </row>
    <row r="733" spans="1:9" x14ac:dyDescent="0.25">
      <c r="A733" s="2" t="s">
        <v>33</v>
      </c>
      <c r="B733" s="2" t="s">
        <v>21</v>
      </c>
      <c r="C733" s="2" t="s">
        <v>35</v>
      </c>
      <c r="D733" s="3">
        <v>44750</v>
      </c>
      <c r="E733" s="4">
        <v>8624</v>
      </c>
      <c r="F733" s="2">
        <v>50</v>
      </c>
      <c r="G733">
        <v>7</v>
      </c>
      <c r="H733">
        <f t="shared" si="22"/>
        <v>3</v>
      </c>
      <c r="I733">
        <f t="shared" si="23"/>
        <v>9</v>
      </c>
    </row>
    <row r="734" spans="1:9" x14ac:dyDescent="0.25">
      <c r="A734" s="2" t="s">
        <v>14</v>
      </c>
      <c r="B734" s="2" t="s">
        <v>7</v>
      </c>
      <c r="C734" s="2" t="s">
        <v>35</v>
      </c>
      <c r="D734" s="3">
        <v>44663</v>
      </c>
      <c r="E734" s="4">
        <v>1197</v>
      </c>
      <c r="F734" s="2">
        <v>356</v>
      </c>
      <c r="G734">
        <v>4</v>
      </c>
      <c r="H734">
        <f t="shared" si="22"/>
        <v>2</v>
      </c>
      <c r="I734">
        <f t="shared" si="23"/>
        <v>10</v>
      </c>
    </row>
    <row r="735" spans="1:9" x14ac:dyDescent="0.25">
      <c r="A735" s="2" t="s">
        <v>24</v>
      </c>
      <c r="B735" s="2" t="s">
        <v>29</v>
      </c>
      <c r="C735" s="2" t="s">
        <v>42</v>
      </c>
      <c r="D735" s="3">
        <v>44797</v>
      </c>
      <c r="E735" s="4">
        <v>483</v>
      </c>
      <c r="F735" s="2">
        <v>185</v>
      </c>
      <c r="G735">
        <v>8</v>
      </c>
      <c r="H735">
        <f t="shared" si="22"/>
        <v>3</v>
      </c>
      <c r="I735">
        <f t="shared" si="23"/>
        <v>11</v>
      </c>
    </row>
    <row r="736" spans="1:9" x14ac:dyDescent="0.25">
      <c r="A736" s="2" t="s">
        <v>55</v>
      </c>
      <c r="B736" s="2" t="s">
        <v>7</v>
      </c>
      <c r="C736" s="2" t="s">
        <v>52</v>
      </c>
      <c r="D736" s="3">
        <v>44719</v>
      </c>
      <c r="E736" s="4">
        <v>1687</v>
      </c>
      <c r="F736" s="2">
        <v>236</v>
      </c>
      <c r="G736">
        <v>6</v>
      </c>
      <c r="H736">
        <f t="shared" si="22"/>
        <v>2</v>
      </c>
      <c r="I736">
        <f t="shared" si="23"/>
        <v>15</v>
      </c>
    </row>
    <row r="737" spans="1:9" x14ac:dyDescent="0.25">
      <c r="A737" s="2" t="s">
        <v>19</v>
      </c>
      <c r="B737" s="2" t="s">
        <v>29</v>
      </c>
      <c r="C737" s="2" t="s">
        <v>47</v>
      </c>
      <c r="D737" s="3">
        <v>44770</v>
      </c>
      <c r="E737" s="4">
        <v>1309</v>
      </c>
      <c r="F737" s="2">
        <v>30</v>
      </c>
      <c r="G737">
        <v>7</v>
      </c>
      <c r="H737">
        <f t="shared" si="22"/>
        <v>3</v>
      </c>
      <c r="I737">
        <f t="shared" si="23"/>
        <v>14</v>
      </c>
    </row>
    <row r="738" spans="1:9" x14ac:dyDescent="0.25">
      <c r="A738" s="2" t="s">
        <v>40</v>
      </c>
      <c r="B738" s="2" t="s">
        <v>26</v>
      </c>
      <c r="C738" s="2" t="s">
        <v>18</v>
      </c>
      <c r="D738" s="3">
        <v>44613</v>
      </c>
      <c r="E738" s="4">
        <v>9534</v>
      </c>
      <c r="F738" s="2">
        <v>111</v>
      </c>
      <c r="G738">
        <v>2</v>
      </c>
      <c r="H738">
        <f t="shared" si="22"/>
        <v>1</v>
      </c>
      <c r="I738">
        <f t="shared" si="23"/>
        <v>15</v>
      </c>
    </row>
    <row r="739" spans="1:9" x14ac:dyDescent="0.25">
      <c r="A739" s="2" t="s">
        <v>43</v>
      </c>
      <c r="B739" s="2" t="s">
        <v>29</v>
      </c>
      <c r="C739" s="2" t="s">
        <v>8</v>
      </c>
      <c r="D739" s="3">
        <v>44659</v>
      </c>
      <c r="E739" s="4">
        <v>1694</v>
      </c>
      <c r="F739" s="2">
        <v>289</v>
      </c>
      <c r="G739">
        <v>4</v>
      </c>
      <c r="H739">
        <f t="shared" si="22"/>
        <v>2</v>
      </c>
      <c r="I739">
        <f t="shared" si="23"/>
        <v>17</v>
      </c>
    </row>
    <row r="740" spans="1:9" x14ac:dyDescent="0.25">
      <c r="A740" s="2" t="s">
        <v>23</v>
      </c>
      <c r="B740" s="2" t="s">
        <v>7</v>
      </c>
      <c r="C740" s="2" t="s">
        <v>45</v>
      </c>
      <c r="D740" s="3">
        <v>44740</v>
      </c>
      <c r="E740" s="4">
        <v>70</v>
      </c>
      <c r="F740" s="2">
        <v>103</v>
      </c>
      <c r="G740">
        <v>6</v>
      </c>
      <c r="H740">
        <f t="shared" si="22"/>
        <v>2</v>
      </c>
      <c r="I740">
        <f t="shared" si="23"/>
        <v>19</v>
      </c>
    </row>
    <row r="741" spans="1:9" x14ac:dyDescent="0.25">
      <c r="A741" s="2" t="s">
        <v>9</v>
      </c>
      <c r="B741" s="2" t="s">
        <v>7</v>
      </c>
      <c r="C741" s="2" t="s">
        <v>56</v>
      </c>
      <c r="D741" s="3">
        <v>44644</v>
      </c>
      <c r="E741" s="4">
        <v>2443</v>
      </c>
      <c r="F741" s="2">
        <v>20</v>
      </c>
      <c r="G741">
        <v>3</v>
      </c>
      <c r="H741">
        <f t="shared" si="22"/>
        <v>1</v>
      </c>
      <c r="I741">
        <f t="shared" si="23"/>
        <v>16</v>
      </c>
    </row>
    <row r="742" spans="1:9" x14ac:dyDescent="0.25">
      <c r="A742" s="2" t="s">
        <v>25</v>
      </c>
      <c r="B742" s="2" t="s">
        <v>15</v>
      </c>
      <c r="C742" s="2" t="s">
        <v>57</v>
      </c>
      <c r="D742" s="3">
        <v>44771</v>
      </c>
      <c r="E742" s="4">
        <v>2933</v>
      </c>
      <c r="F742" s="2">
        <v>55</v>
      </c>
      <c r="G742">
        <v>7</v>
      </c>
      <c r="H742">
        <f t="shared" si="22"/>
        <v>3</v>
      </c>
      <c r="I742">
        <f t="shared" si="23"/>
        <v>17</v>
      </c>
    </row>
    <row r="743" spans="1:9" x14ac:dyDescent="0.25">
      <c r="A743" s="2" t="s">
        <v>43</v>
      </c>
      <c r="B743" s="2" t="s">
        <v>26</v>
      </c>
      <c r="C743" s="2" t="s">
        <v>30</v>
      </c>
      <c r="D743" s="3">
        <v>44706</v>
      </c>
      <c r="E743" s="4">
        <v>2044</v>
      </c>
      <c r="F743" s="2">
        <v>90</v>
      </c>
      <c r="G743">
        <v>5</v>
      </c>
      <c r="H743">
        <f t="shared" si="22"/>
        <v>2</v>
      </c>
      <c r="I743">
        <f t="shared" si="23"/>
        <v>16</v>
      </c>
    </row>
    <row r="744" spans="1:9" x14ac:dyDescent="0.25">
      <c r="A744" s="2" t="s">
        <v>12</v>
      </c>
      <c r="B744" s="2" t="s">
        <v>15</v>
      </c>
      <c r="C744" s="2" t="s">
        <v>51</v>
      </c>
      <c r="D744" s="3">
        <v>44650</v>
      </c>
      <c r="E744" s="4">
        <v>6524</v>
      </c>
      <c r="F744" s="2">
        <v>303</v>
      </c>
      <c r="G744">
        <v>3</v>
      </c>
      <c r="H744">
        <f t="shared" si="22"/>
        <v>1</v>
      </c>
      <c r="I744">
        <f t="shared" si="23"/>
        <v>16</v>
      </c>
    </row>
    <row r="745" spans="1:9" x14ac:dyDescent="0.25">
      <c r="A745" s="2" t="s">
        <v>43</v>
      </c>
      <c r="B745" s="2" t="s">
        <v>26</v>
      </c>
      <c r="C745" s="2" t="s">
        <v>35</v>
      </c>
      <c r="D745" s="3">
        <v>44760</v>
      </c>
      <c r="E745" s="4">
        <v>12656</v>
      </c>
      <c r="F745" s="2">
        <v>126</v>
      </c>
      <c r="G745">
        <v>7</v>
      </c>
      <c r="H745">
        <f t="shared" si="22"/>
        <v>3</v>
      </c>
      <c r="I745">
        <f t="shared" si="23"/>
        <v>15</v>
      </c>
    </row>
    <row r="746" spans="1:9" x14ac:dyDescent="0.25">
      <c r="A746" s="2" t="s">
        <v>34</v>
      </c>
      <c r="B746" s="2" t="s">
        <v>29</v>
      </c>
      <c r="C746" s="2" t="s">
        <v>27</v>
      </c>
      <c r="D746" s="3">
        <v>44691</v>
      </c>
      <c r="E746" s="4">
        <v>8722</v>
      </c>
      <c r="F746" s="2">
        <v>109</v>
      </c>
      <c r="G746">
        <v>5</v>
      </c>
      <c r="H746">
        <f t="shared" si="22"/>
        <v>2</v>
      </c>
      <c r="I746">
        <f t="shared" si="23"/>
        <v>17</v>
      </c>
    </row>
    <row r="747" spans="1:9" x14ac:dyDescent="0.25">
      <c r="A747" s="2" t="s">
        <v>28</v>
      </c>
      <c r="B747" s="2" t="s">
        <v>15</v>
      </c>
      <c r="C747" s="2" t="s">
        <v>52</v>
      </c>
      <c r="D747" s="3">
        <v>44638</v>
      </c>
      <c r="E747" s="4">
        <v>15750</v>
      </c>
      <c r="F747" s="2">
        <v>92</v>
      </c>
      <c r="G747">
        <v>3</v>
      </c>
      <c r="H747">
        <f t="shared" si="22"/>
        <v>1</v>
      </c>
      <c r="I747">
        <f t="shared" si="23"/>
        <v>14</v>
      </c>
    </row>
    <row r="748" spans="1:9" x14ac:dyDescent="0.25">
      <c r="A748" s="2" t="s">
        <v>55</v>
      </c>
      <c r="B748" s="2" t="s">
        <v>10</v>
      </c>
      <c r="C748" s="2" t="s">
        <v>57</v>
      </c>
      <c r="D748" s="3">
        <v>44727</v>
      </c>
      <c r="E748" s="4">
        <v>6839</v>
      </c>
      <c r="F748" s="2">
        <v>56</v>
      </c>
      <c r="G748">
        <v>6</v>
      </c>
      <c r="H748">
        <f t="shared" si="22"/>
        <v>2</v>
      </c>
      <c r="I748">
        <f t="shared" si="23"/>
        <v>14</v>
      </c>
    </row>
    <row r="749" spans="1:9" x14ac:dyDescent="0.25">
      <c r="A749" s="2" t="s">
        <v>9</v>
      </c>
      <c r="B749" s="2" t="s">
        <v>29</v>
      </c>
      <c r="C749" s="2" t="s">
        <v>22</v>
      </c>
      <c r="D749" s="3">
        <v>44693</v>
      </c>
      <c r="E749" s="4">
        <v>13685</v>
      </c>
      <c r="F749" s="2">
        <v>58</v>
      </c>
      <c r="G749">
        <v>5</v>
      </c>
      <c r="H749">
        <f t="shared" si="22"/>
        <v>2</v>
      </c>
      <c r="I749">
        <f t="shared" si="23"/>
        <v>15</v>
      </c>
    </row>
    <row r="750" spans="1:9" x14ac:dyDescent="0.25">
      <c r="A750" s="2" t="s">
        <v>49</v>
      </c>
      <c r="B750" s="2" t="s">
        <v>21</v>
      </c>
      <c r="C750" s="2" t="s">
        <v>56</v>
      </c>
      <c r="D750" s="3">
        <v>44735</v>
      </c>
      <c r="E750" s="4">
        <v>2912</v>
      </c>
      <c r="F750" s="2">
        <v>110</v>
      </c>
      <c r="G750">
        <v>6</v>
      </c>
      <c r="H750">
        <f t="shared" si="22"/>
        <v>2</v>
      </c>
      <c r="I750">
        <f t="shared" si="23"/>
        <v>17</v>
      </c>
    </row>
    <row r="751" spans="1:9" x14ac:dyDescent="0.25">
      <c r="A751" s="2" t="s">
        <v>34</v>
      </c>
      <c r="B751" s="2" t="s">
        <v>10</v>
      </c>
      <c r="C751" s="2" t="s">
        <v>39</v>
      </c>
      <c r="D751" s="3">
        <v>44672</v>
      </c>
      <c r="E751" s="4">
        <v>3339</v>
      </c>
      <c r="F751" s="2">
        <v>171</v>
      </c>
      <c r="G751">
        <v>4</v>
      </c>
      <c r="H751">
        <f t="shared" si="22"/>
        <v>2</v>
      </c>
      <c r="I751">
        <f t="shared" si="23"/>
        <v>16</v>
      </c>
    </row>
    <row r="752" spans="1:9" x14ac:dyDescent="0.25">
      <c r="A752" s="2" t="s">
        <v>12</v>
      </c>
      <c r="B752" s="2" t="s">
        <v>15</v>
      </c>
      <c r="C752" s="2" t="s">
        <v>47</v>
      </c>
      <c r="D752" s="3">
        <v>44790</v>
      </c>
      <c r="E752" s="4">
        <v>910</v>
      </c>
      <c r="F752" s="2">
        <v>117</v>
      </c>
      <c r="G752">
        <v>8</v>
      </c>
      <c r="H752">
        <f t="shared" si="22"/>
        <v>3</v>
      </c>
      <c r="I752">
        <f t="shared" si="23"/>
        <v>15</v>
      </c>
    </row>
    <row r="753" spans="1:9" x14ac:dyDescent="0.25">
      <c r="A753" s="2" t="s">
        <v>24</v>
      </c>
      <c r="B753" s="2" t="s">
        <v>21</v>
      </c>
      <c r="C753" s="2" t="s">
        <v>30</v>
      </c>
      <c r="D753" s="3">
        <v>44599</v>
      </c>
      <c r="E753" s="4">
        <v>19481</v>
      </c>
      <c r="F753" s="2">
        <v>51</v>
      </c>
      <c r="G753">
        <v>2</v>
      </c>
      <c r="H753">
        <f t="shared" si="22"/>
        <v>1</v>
      </c>
      <c r="I753">
        <f t="shared" si="23"/>
        <v>10</v>
      </c>
    </row>
    <row r="754" spans="1:9" x14ac:dyDescent="0.25">
      <c r="A754" s="2" t="s">
        <v>49</v>
      </c>
      <c r="B754" s="2" t="s">
        <v>29</v>
      </c>
      <c r="C754" s="2" t="s">
        <v>16</v>
      </c>
      <c r="D754" s="3">
        <v>44637</v>
      </c>
      <c r="E754" s="4">
        <v>8099</v>
      </c>
      <c r="F754" s="2">
        <v>118</v>
      </c>
      <c r="G754">
        <v>3</v>
      </c>
      <c r="H754">
        <f t="shared" si="22"/>
        <v>1</v>
      </c>
      <c r="I754">
        <f t="shared" si="23"/>
        <v>16</v>
      </c>
    </row>
    <row r="755" spans="1:9" x14ac:dyDescent="0.25">
      <c r="A755" s="2" t="s">
        <v>14</v>
      </c>
      <c r="B755" s="2" t="s">
        <v>10</v>
      </c>
      <c r="C755" s="2" t="s">
        <v>56</v>
      </c>
      <c r="D755" s="3">
        <v>44774</v>
      </c>
      <c r="E755" s="4">
        <v>13727</v>
      </c>
      <c r="F755" s="2">
        <v>79</v>
      </c>
      <c r="G755">
        <v>8</v>
      </c>
      <c r="H755">
        <f t="shared" si="22"/>
        <v>3</v>
      </c>
      <c r="I755">
        <f t="shared" si="23"/>
        <v>9</v>
      </c>
    </row>
    <row r="756" spans="1:9" x14ac:dyDescent="0.25">
      <c r="A756" s="2" t="s">
        <v>6</v>
      </c>
      <c r="B756" s="2" t="s">
        <v>15</v>
      </c>
      <c r="C756" s="2" t="s">
        <v>37</v>
      </c>
      <c r="D756" s="3">
        <v>44638</v>
      </c>
      <c r="E756" s="4">
        <v>8659</v>
      </c>
      <c r="F756" s="2">
        <v>29</v>
      </c>
      <c r="G756">
        <v>3</v>
      </c>
      <c r="H756">
        <f t="shared" si="22"/>
        <v>1</v>
      </c>
      <c r="I756">
        <f t="shared" si="23"/>
        <v>15</v>
      </c>
    </row>
    <row r="757" spans="1:9" x14ac:dyDescent="0.25">
      <c r="A757" s="2" t="s">
        <v>12</v>
      </c>
      <c r="B757" s="2" t="s">
        <v>29</v>
      </c>
      <c r="C757" s="2" t="s">
        <v>42</v>
      </c>
      <c r="D757" s="3">
        <v>44726</v>
      </c>
      <c r="E757" s="4">
        <v>5782</v>
      </c>
      <c r="F757" s="2">
        <v>103</v>
      </c>
      <c r="G757">
        <v>6</v>
      </c>
      <c r="H757">
        <f t="shared" si="22"/>
        <v>2</v>
      </c>
      <c r="I757">
        <f t="shared" si="23"/>
        <v>14</v>
      </c>
    </row>
    <row r="758" spans="1:9" x14ac:dyDescent="0.25">
      <c r="A758" s="2" t="s">
        <v>34</v>
      </c>
      <c r="B758" s="2" t="s">
        <v>7</v>
      </c>
      <c r="C758" s="2" t="s">
        <v>30</v>
      </c>
      <c r="D758" s="3">
        <v>44673</v>
      </c>
      <c r="E758" s="4">
        <v>8463</v>
      </c>
      <c r="F758" s="2">
        <v>155</v>
      </c>
      <c r="G758">
        <v>4</v>
      </c>
      <c r="H758">
        <f t="shared" si="22"/>
        <v>2</v>
      </c>
      <c r="I758">
        <f t="shared" si="23"/>
        <v>15</v>
      </c>
    </row>
    <row r="759" spans="1:9" x14ac:dyDescent="0.25">
      <c r="A759" s="2" t="s">
        <v>33</v>
      </c>
      <c r="B759" s="2" t="s">
        <v>21</v>
      </c>
      <c r="C759" s="2" t="s">
        <v>30</v>
      </c>
      <c r="D759" s="3">
        <v>44579</v>
      </c>
      <c r="E759" s="4">
        <v>4914</v>
      </c>
      <c r="F759" s="2">
        <v>31</v>
      </c>
      <c r="G759">
        <v>1</v>
      </c>
      <c r="H759">
        <f t="shared" si="22"/>
        <v>1</v>
      </c>
      <c r="I759">
        <f t="shared" si="23"/>
        <v>8</v>
      </c>
    </row>
    <row r="760" spans="1:9" x14ac:dyDescent="0.25">
      <c r="A760" s="2" t="s">
        <v>40</v>
      </c>
      <c r="B760" s="2" t="s">
        <v>15</v>
      </c>
      <c r="C760" s="2" t="s">
        <v>18</v>
      </c>
      <c r="D760" s="3">
        <v>44799</v>
      </c>
      <c r="E760" s="4">
        <v>3087</v>
      </c>
      <c r="F760" s="2">
        <v>128</v>
      </c>
      <c r="G760">
        <v>8</v>
      </c>
      <c r="H760">
        <f t="shared" si="22"/>
        <v>3</v>
      </c>
      <c r="I760">
        <f t="shared" si="23"/>
        <v>14</v>
      </c>
    </row>
    <row r="761" spans="1:9" x14ac:dyDescent="0.25">
      <c r="A761" s="2" t="s">
        <v>19</v>
      </c>
      <c r="B761" s="2" t="s">
        <v>21</v>
      </c>
      <c r="C761" s="2" t="s">
        <v>42</v>
      </c>
      <c r="D761" s="3">
        <v>44722</v>
      </c>
      <c r="E761" s="4">
        <v>9205</v>
      </c>
      <c r="F761" s="2">
        <v>419</v>
      </c>
      <c r="G761">
        <v>6</v>
      </c>
      <c r="H761">
        <f t="shared" si="22"/>
        <v>2</v>
      </c>
      <c r="I761">
        <f t="shared" si="23"/>
        <v>13</v>
      </c>
    </row>
    <row r="762" spans="1:9" x14ac:dyDescent="0.25">
      <c r="A762" s="2" t="s">
        <v>38</v>
      </c>
      <c r="B762" s="2" t="s">
        <v>29</v>
      </c>
      <c r="C762" s="2" t="s">
        <v>58</v>
      </c>
      <c r="D762" s="3">
        <v>44592</v>
      </c>
      <c r="E762" s="4">
        <v>2303</v>
      </c>
      <c r="F762" s="2">
        <v>7</v>
      </c>
      <c r="G762">
        <v>1</v>
      </c>
      <c r="H762">
        <f t="shared" si="22"/>
        <v>1</v>
      </c>
      <c r="I762">
        <f t="shared" si="23"/>
        <v>14</v>
      </c>
    </row>
    <row r="763" spans="1:9" x14ac:dyDescent="0.25">
      <c r="A763" s="2" t="s">
        <v>49</v>
      </c>
      <c r="B763" s="2" t="s">
        <v>21</v>
      </c>
      <c r="C763" s="2" t="s">
        <v>45</v>
      </c>
      <c r="D763" s="3">
        <v>44659</v>
      </c>
      <c r="E763" s="4">
        <v>1358</v>
      </c>
      <c r="F763" s="2">
        <v>106</v>
      </c>
      <c r="G763">
        <v>4</v>
      </c>
      <c r="H763">
        <f t="shared" si="22"/>
        <v>2</v>
      </c>
      <c r="I763">
        <f t="shared" si="23"/>
        <v>15</v>
      </c>
    </row>
    <row r="764" spans="1:9" x14ac:dyDescent="0.25">
      <c r="A764" s="2" t="s">
        <v>54</v>
      </c>
      <c r="B764" s="2" t="s">
        <v>15</v>
      </c>
      <c r="C764" s="2" t="s">
        <v>56</v>
      </c>
      <c r="D764" s="3">
        <v>44719</v>
      </c>
      <c r="E764" s="4">
        <v>3605</v>
      </c>
      <c r="F764" s="2">
        <v>68</v>
      </c>
      <c r="G764">
        <v>6</v>
      </c>
      <c r="H764">
        <f t="shared" si="22"/>
        <v>2</v>
      </c>
      <c r="I764">
        <f t="shared" si="23"/>
        <v>14</v>
      </c>
    </row>
    <row r="765" spans="1:9" x14ac:dyDescent="0.25">
      <c r="A765" s="2" t="s">
        <v>25</v>
      </c>
      <c r="B765" s="2" t="s">
        <v>15</v>
      </c>
      <c r="C765" s="2" t="s">
        <v>11</v>
      </c>
      <c r="D765" s="3">
        <v>44602</v>
      </c>
      <c r="E765" s="4">
        <v>8498</v>
      </c>
      <c r="F765" s="2">
        <v>44</v>
      </c>
      <c r="G765">
        <v>2</v>
      </c>
      <c r="H765">
        <f t="shared" si="22"/>
        <v>1</v>
      </c>
      <c r="I765">
        <f t="shared" si="23"/>
        <v>16</v>
      </c>
    </row>
    <row r="766" spans="1:9" x14ac:dyDescent="0.25">
      <c r="A766" s="2" t="s">
        <v>34</v>
      </c>
      <c r="B766" s="2" t="s">
        <v>15</v>
      </c>
      <c r="C766" s="2" t="s">
        <v>22</v>
      </c>
      <c r="D766" s="3">
        <v>44697</v>
      </c>
      <c r="E766" s="4">
        <v>700</v>
      </c>
      <c r="F766" s="2">
        <v>457</v>
      </c>
      <c r="G766">
        <v>5</v>
      </c>
      <c r="H766">
        <f t="shared" si="22"/>
        <v>2</v>
      </c>
      <c r="I766">
        <f t="shared" si="23"/>
        <v>14</v>
      </c>
    </row>
    <row r="767" spans="1:9" x14ac:dyDescent="0.25">
      <c r="A767" s="2" t="s">
        <v>19</v>
      </c>
      <c r="B767" s="2" t="s">
        <v>10</v>
      </c>
      <c r="C767" s="2" t="s">
        <v>56</v>
      </c>
      <c r="D767" s="3">
        <v>44638</v>
      </c>
      <c r="E767" s="4">
        <v>2191</v>
      </c>
      <c r="F767" s="2">
        <v>524</v>
      </c>
      <c r="G767">
        <v>3</v>
      </c>
      <c r="H767">
        <f t="shared" si="22"/>
        <v>1</v>
      </c>
      <c r="I767">
        <f t="shared" si="23"/>
        <v>12</v>
      </c>
    </row>
    <row r="768" spans="1:9" x14ac:dyDescent="0.25">
      <c r="A768" s="2" t="s">
        <v>9</v>
      </c>
      <c r="B768" s="2" t="s">
        <v>15</v>
      </c>
      <c r="C768" s="2" t="s">
        <v>22</v>
      </c>
      <c r="D768" s="3">
        <v>44755</v>
      </c>
      <c r="E768" s="4">
        <v>644</v>
      </c>
      <c r="F768" s="2">
        <v>137</v>
      </c>
      <c r="G768">
        <v>7</v>
      </c>
      <c r="H768">
        <f t="shared" si="22"/>
        <v>3</v>
      </c>
      <c r="I768">
        <f t="shared" si="23"/>
        <v>14</v>
      </c>
    </row>
    <row r="769" spans="1:9" x14ac:dyDescent="0.25">
      <c r="A769" s="2" t="s">
        <v>17</v>
      </c>
      <c r="B769" s="2" t="s">
        <v>26</v>
      </c>
      <c r="C769" s="2" t="s">
        <v>45</v>
      </c>
      <c r="D769" s="3">
        <v>44767</v>
      </c>
      <c r="E769" s="4">
        <v>4340</v>
      </c>
      <c r="F769" s="2">
        <v>86</v>
      </c>
      <c r="G769">
        <v>7</v>
      </c>
      <c r="H769">
        <f t="shared" si="22"/>
        <v>3</v>
      </c>
      <c r="I769">
        <f t="shared" si="23"/>
        <v>26</v>
      </c>
    </row>
    <row r="770" spans="1:9" x14ac:dyDescent="0.25">
      <c r="A770" s="2" t="s">
        <v>9</v>
      </c>
      <c r="B770" s="2" t="s">
        <v>29</v>
      </c>
      <c r="C770" s="2" t="s">
        <v>52</v>
      </c>
      <c r="D770" s="3">
        <v>44792</v>
      </c>
      <c r="E770" s="4">
        <v>2282</v>
      </c>
      <c r="F770" s="2">
        <v>296</v>
      </c>
      <c r="G770">
        <v>8</v>
      </c>
      <c r="H770">
        <f t="shared" si="22"/>
        <v>3</v>
      </c>
      <c r="I770">
        <f t="shared" si="23"/>
        <v>13</v>
      </c>
    </row>
    <row r="771" spans="1:9" x14ac:dyDescent="0.25">
      <c r="A771" s="2" t="s">
        <v>31</v>
      </c>
      <c r="B771" s="2" t="s">
        <v>29</v>
      </c>
      <c r="C771" s="2" t="s">
        <v>58</v>
      </c>
      <c r="D771" s="3">
        <v>44736</v>
      </c>
      <c r="E771" s="4">
        <v>7714</v>
      </c>
      <c r="F771" s="2">
        <v>597</v>
      </c>
      <c r="G771">
        <v>6</v>
      </c>
      <c r="H771">
        <f t="shared" ref="H771:H834" si="24">ROUNDUP(MONTH(D771)/3, 0)</f>
        <v>2</v>
      </c>
      <c r="I771">
        <f t="shared" ref="I771:I834" si="25">COUNTIF(A771:A1864,A771)</f>
        <v>11</v>
      </c>
    </row>
    <row r="772" spans="1:9" x14ac:dyDescent="0.25">
      <c r="A772" s="2" t="s">
        <v>49</v>
      </c>
      <c r="B772" s="2" t="s">
        <v>29</v>
      </c>
      <c r="C772" s="2" t="s">
        <v>42</v>
      </c>
      <c r="D772" s="3">
        <v>44732</v>
      </c>
      <c r="E772" s="4">
        <v>826</v>
      </c>
      <c r="F772" s="2">
        <v>149</v>
      </c>
      <c r="G772">
        <v>6</v>
      </c>
      <c r="H772">
        <f t="shared" si="24"/>
        <v>2</v>
      </c>
      <c r="I772">
        <f t="shared" si="25"/>
        <v>14</v>
      </c>
    </row>
    <row r="773" spans="1:9" x14ac:dyDescent="0.25">
      <c r="A773" s="2" t="s">
        <v>50</v>
      </c>
      <c r="B773" s="2" t="s">
        <v>10</v>
      </c>
      <c r="C773" s="2" t="s">
        <v>18</v>
      </c>
      <c r="D773" s="3">
        <v>44775</v>
      </c>
      <c r="E773" s="4">
        <v>203</v>
      </c>
      <c r="F773" s="2">
        <v>207</v>
      </c>
      <c r="G773">
        <v>8</v>
      </c>
      <c r="H773">
        <f t="shared" si="24"/>
        <v>3</v>
      </c>
      <c r="I773">
        <f t="shared" si="25"/>
        <v>10</v>
      </c>
    </row>
    <row r="774" spans="1:9" x14ac:dyDescent="0.25">
      <c r="A774" s="2" t="s">
        <v>53</v>
      </c>
      <c r="B774" s="2" t="s">
        <v>21</v>
      </c>
      <c r="C774" s="2" t="s">
        <v>58</v>
      </c>
      <c r="D774" s="3">
        <v>44614</v>
      </c>
      <c r="E774" s="4">
        <v>13356</v>
      </c>
      <c r="F774" s="2">
        <v>93</v>
      </c>
      <c r="G774">
        <v>2</v>
      </c>
      <c r="H774">
        <f t="shared" si="24"/>
        <v>1</v>
      </c>
      <c r="I774">
        <f t="shared" si="25"/>
        <v>14</v>
      </c>
    </row>
    <row r="775" spans="1:9" x14ac:dyDescent="0.25">
      <c r="A775" s="2" t="s">
        <v>28</v>
      </c>
      <c r="B775" s="2" t="s">
        <v>21</v>
      </c>
      <c r="C775" s="2" t="s">
        <v>27</v>
      </c>
      <c r="D775" s="3">
        <v>44593</v>
      </c>
      <c r="E775" s="4">
        <v>6510</v>
      </c>
      <c r="F775" s="2">
        <v>23</v>
      </c>
      <c r="G775">
        <v>2</v>
      </c>
      <c r="H775">
        <f t="shared" si="24"/>
        <v>1</v>
      </c>
      <c r="I775">
        <f t="shared" si="25"/>
        <v>13</v>
      </c>
    </row>
    <row r="776" spans="1:9" x14ac:dyDescent="0.25">
      <c r="A776" s="2" t="s">
        <v>14</v>
      </c>
      <c r="B776" s="2" t="s">
        <v>29</v>
      </c>
      <c r="C776" s="2" t="s">
        <v>58</v>
      </c>
      <c r="D776" s="3">
        <v>44606</v>
      </c>
      <c r="E776" s="4">
        <v>5894</v>
      </c>
      <c r="F776" s="2">
        <v>305</v>
      </c>
      <c r="G776">
        <v>2</v>
      </c>
      <c r="H776">
        <f t="shared" si="24"/>
        <v>1</v>
      </c>
      <c r="I776">
        <f t="shared" si="25"/>
        <v>8</v>
      </c>
    </row>
    <row r="777" spans="1:9" x14ac:dyDescent="0.25">
      <c r="A777" s="2" t="s">
        <v>49</v>
      </c>
      <c r="B777" s="2" t="s">
        <v>15</v>
      </c>
      <c r="C777" s="2" t="s">
        <v>37</v>
      </c>
      <c r="D777" s="3">
        <v>44616</v>
      </c>
      <c r="E777" s="4">
        <v>7910</v>
      </c>
      <c r="F777" s="2">
        <v>125</v>
      </c>
      <c r="G777">
        <v>2</v>
      </c>
      <c r="H777">
        <f t="shared" si="24"/>
        <v>1</v>
      </c>
      <c r="I777">
        <f t="shared" si="25"/>
        <v>13</v>
      </c>
    </row>
    <row r="778" spans="1:9" x14ac:dyDescent="0.25">
      <c r="A778" s="2" t="s">
        <v>43</v>
      </c>
      <c r="B778" s="2" t="s">
        <v>10</v>
      </c>
      <c r="C778" s="2" t="s">
        <v>27</v>
      </c>
      <c r="D778" s="3">
        <v>44638</v>
      </c>
      <c r="E778" s="4">
        <v>784</v>
      </c>
      <c r="F778" s="2">
        <v>129</v>
      </c>
      <c r="G778">
        <v>3</v>
      </c>
      <c r="H778">
        <f t="shared" si="24"/>
        <v>1</v>
      </c>
      <c r="I778">
        <f t="shared" si="25"/>
        <v>14</v>
      </c>
    </row>
    <row r="779" spans="1:9" x14ac:dyDescent="0.25">
      <c r="A779" s="2" t="s">
        <v>40</v>
      </c>
      <c r="B779" s="2" t="s">
        <v>7</v>
      </c>
      <c r="C779" s="2" t="s">
        <v>30</v>
      </c>
      <c r="D779" s="3">
        <v>44803</v>
      </c>
      <c r="E779" s="4">
        <v>1750</v>
      </c>
      <c r="F779" s="2">
        <v>252</v>
      </c>
      <c r="G779">
        <v>8</v>
      </c>
      <c r="H779">
        <f t="shared" si="24"/>
        <v>3</v>
      </c>
      <c r="I779">
        <f t="shared" si="25"/>
        <v>13</v>
      </c>
    </row>
    <row r="780" spans="1:9" x14ac:dyDescent="0.25">
      <c r="A780" s="2" t="s">
        <v>12</v>
      </c>
      <c r="B780" s="2" t="s">
        <v>26</v>
      </c>
      <c r="C780" s="2" t="s">
        <v>13</v>
      </c>
      <c r="D780" s="3">
        <v>44690</v>
      </c>
      <c r="E780" s="4">
        <v>280</v>
      </c>
      <c r="F780" s="2">
        <v>75</v>
      </c>
      <c r="G780">
        <v>5</v>
      </c>
      <c r="H780">
        <f t="shared" si="24"/>
        <v>2</v>
      </c>
      <c r="I780">
        <f t="shared" si="25"/>
        <v>13</v>
      </c>
    </row>
    <row r="781" spans="1:9" x14ac:dyDescent="0.25">
      <c r="A781" s="2" t="s">
        <v>46</v>
      </c>
      <c r="B781" s="2" t="s">
        <v>26</v>
      </c>
      <c r="C781" s="2" t="s">
        <v>16</v>
      </c>
      <c r="D781" s="3">
        <v>44579</v>
      </c>
      <c r="E781" s="4">
        <v>504</v>
      </c>
      <c r="F781" s="2">
        <v>87</v>
      </c>
      <c r="G781">
        <v>1</v>
      </c>
      <c r="H781">
        <f t="shared" si="24"/>
        <v>1</v>
      </c>
      <c r="I781">
        <f t="shared" si="25"/>
        <v>12</v>
      </c>
    </row>
    <row r="782" spans="1:9" x14ac:dyDescent="0.25">
      <c r="A782" s="2" t="s">
        <v>38</v>
      </c>
      <c r="B782" s="2" t="s">
        <v>10</v>
      </c>
      <c r="C782" s="2" t="s">
        <v>44</v>
      </c>
      <c r="D782" s="3">
        <v>44746</v>
      </c>
      <c r="E782" s="4">
        <v>7154</v>
      </c>
      <c r="F782" s="2">
        <v>342</v>
      </c>
      <c r="G782">
        <v>7</v>
      </c>
      <c r="H782">
        <f t="shared" si="24"/>
        <v>3</v>
      </c>
      <c r="I782">
        <f t="shared" si="25"/>
        <v>13</v>
      </c>
    </row>
    <row r="783" spans="1:9" x14ac:dyDescent="0.25">
      <c r="A783" s="2" t="s">
        <v>17</v>
      </c>
      <c r="B783" s="2" t="s">
        <v>21</v>
      </c>
      <c r="C783" s="2" t="s">
        <v>39</v>
      </c>
      <c r="D783" s="3">
        <v>44715</v>
      </c>
      <c r="E783" s="4">
        <v>1617</v>
      </c>
      <c r="F783" s="2">
        <v>13</v>
      </c>
      <c r="G783">
        <v>6</v>
      </c>
      <c r="H783">
        <f t="shared" si="24"/>
        <v>2</v>
      </c>
      <c r="I783">
        <f t="shared" si="25"/>
        <v>25</v>
      </c>
    </row>
    <row r="784" spans="1:9" x14ac:dyDescent="0.25">
      <c r="A784" s="2" t="s">
        <v>34</v>
      </c>
      <c r="B784" s="2" t="s">
        <v>21</v>
      </c>
      <c r="C784" s="2" t="s">
        <v>13</v>
      </c>
      <c r="D784" s="3">
        <v>44615</v>
      </c>
      <c r="E784" s="4">
        <v>10822</v>
      </c>
      <c r="F784" s="2">
        <v>30</v>
      </c>
      <c r="G784">
        <v>2</v>
      </c>
      <c r="H784">
        <f t="shared" si="24"/>
        <v>1</v>
      </c>
      <c r="I784">
        <f t="shared" si="25"/>
        <v>13</v>
      </c>
    </row>
    <row r="785" spans="1:9" x14ac:dyDescent="0.25">
      <c r="A785" s="2" t="s">
        <v>54</v>
      </c>
      <c r="B785" s="2" t="s">
        <v>21</v>
      </c>
      <c r="C785" s="2" t="s">
        <v>18</v>
      </c>
      <c r="D785" s="3">
        <v>44690</v>
      </c>
      <c r="E785" s="4">
        <v>10724</v>
      </c>
      <c r="F785" s="2">
        <v>203</v>
      </c>
      <c r="G785">
        <v>5</v>
      </c>
      <c r="H785">
        <f t="shared" si="24"/>
        <v>2</v>
      </c>
      <c r="I785">
        <f t="shared" si="25"/>
        <v>13</v>
      </c>
    </row>
    <row r="786" spans="1:9" x14ac:dyDescent="0.25">
      <c r="A786" s="2" t="s">
        <v>49</v>
      </c>
      <c r="B786" s="2" t="s">
        <v>10</v>
      </c>
      <c r="C786" s="2" t="s">
        <v>58</v>
      </c>
      <c r="D786" s="3">
        <v>44718</v>
      </c>
      <c r="E786" s="4">
        <v>3640</v>
      </c>
      <c r="F786" s="2">
        <v>106</v>
      </c>
      <c r="G786">
        <v>6</v>
      </c>
      <c r="H786">
        <f t="shared" si="24"/>
        <v>2</v>
      </c>
      <c r="I786">
        <f t="shared" si="25"/>
        <v>12</v>
      </c>
    </row>
    <row r="787" spans="1:9" x14ac:dyDescent="0.25">
      <c r="A787" s="2" t="s">
        <v>49</v>
      </c>
      <c r="B787" s="2" t="s">
        <v>10</v>
      </c>
      <c r="C787" s="2" t="s">
        <v>32</v>
      </c>
      <c r="D787" s="3">
        <v>44746</v>
      </c>
      <c r="E787" s="4">
        <v>7532</v>
      </c>
      <c r="F787" s="2">
        <v>234</v>
      </c>
      <c r="G787">
        <v>7</v>
      </c>
      <c r="H787">
        <f t="shared" si="24"/>
        <v>3</v>
      </c>
      <c r="I787">
        <f t="shared" si="25"/>
        <v>11</v>
      </c>
    </row>
    <row r="788" spans="1:9" x14ac:dyDescent="0.25">
      <c r="A788" s="2" t="s">
        <v>23</v>
      </c>
      <c r="B788" s="2" t="s">
        <v>21</v>
      </c>
      <c r="C788" s="2" t="s">
        <v>32</v>
      </c>
      <c r="D788" s="3">
        <v>44718</v>
      </c>
      <c r="E788" s="4">
        <v>1582</v>
      </c>
      <c r="F788" s="2">
        <v>100</v>
      </c>
      <c r="G788">
        <v>6</v>
      </c>
      <c r="H788">
        <f t="shared" si="24"/>
        <v>2</v>
      </c>
      <c r="I788">
        <f t="shared" si="25"/>
        <v>18</v>
      </c>
    </row>
    <row r="789" spans="1:9" x14ac:dyDescent="0.25">
      <c r="A789" s="2" t="s">
        <v>54</v>
      </c>
      <c r="B789" s="2" t="s">
        <v>15</v>
      </c>
      <c r="C789" s="2" t="s">
        <v>47</v>
      </c>
      <c r="D789" s="3">
        <v>44694</v>
      </c>
      <c r="E789" s="4">
        <v>1456</v>
      </c>
      <c r="F789" s="2">
        <v>91</v>
      </c>
      <c r="G789">
        <v>5</v>
      </c>
      <c r="H789">
        <f t="shared" si="24"/>
        <v>2</v>
      </c>
      <c r="I789">
        <f t="shared" si="25"/>
        <v>12</v>
      </c>
    </row>
    <row r="790" spans="1:9" x14ac:dyDescent="0.25">
      <c r="A790" s="2" t="s">
        <v>46</v>
      </c>
      <c r="B790" s="2" t="s">
        <v>21</v>
      </c>
      <c r="C790" s="2" t="s">
        <v>35</v>
      </c>
      <c r="D790" s="3">
        <v>44592</v>
      </c>
      <c r="E790" s="4">
        <v>2016</v>
      </c>
      <c r="F790" s="2">
        <v>277</v>
      </c>
      <c r="G790">
        <v>1</v>
      </c>
      <c r="H790">
        <f t="shared" si="24"/>
        <v>1</v>
      </c>
      <c r="I790">
        <f t="shared" si="25"/>
        <v>11</v>
      </c>
    </row>
    <row r="791" spans="1:9" x14ac:dyDescent="0.25">
      <c r="A791" s="2" t="s">
        <v>55</v>
      </c>
      <c r="B791" s="2" t="s">
        <v>21</v>
      </c>
      <c r="C791" s="2" t="s">
        <v>57</v>
      </c>
      <c r="D791" s="3">
        <v>44742</v>
      </c>
      <c r="E791" s="4">
        <v>7588</v>
      </c>
      <c r="F791" s="2">
        <v>42</v>
      </c>
      <c r="G791">
        <v>6</v>
      </c>
      <c r="H791">
        <f t="shared" si="24"/>
        <v>2</v>
      </c>
      <c r="I791">
        <f t="shared" si="25"/>
        <v>13</v>
      </c>
    </row>
    <row r="792" spans="1:9" x14ac:dyDescent="0.25">
      <c r="A792" s="2" t="s">
        <v>25</v>
      </c>
      <c r="B792" s="2" t="s">
        <v>29</v>
      </c>
      <c r="C792" s="2" t="s">
        <v>45</v>
      </c>
      <c r="D792" s="3">
        <v>44798</v>
      </c>
      <c r="E792" s="4">
        <v>3402</v>
      </c>
      <c r="F792" s="2">
        <v>249</v>
      </c>
      <c r="G792">
        <v>8</v>
      </c>
      <c r="H792">
        <f t="shared" si="24"/>
        <v>3</v>
      </c>
      <c r="I792">
        <f t="shared" si="25"/>
        <v>15</v>
      </c>
    </row>
    <row r="793" spans="1:9" x14ac:dyDescent="0.25">
      <c r="A793" s="2" t="s">
        <v>12</v>
      </c>
      <c r="B793" s="2" t="s">
        <v>21</v>
      </c>
      <c r="C793" s="2" t="s">
        <v>16</v>
      </c>
      <c r="D793" s="3">
        <v>44571</v>
      </c>
      <c r="E793" s="4">
        <v>700</v>
      </c>
      <c r="F793" s="2">
        <v>97</v>
      </c>
      <c r="G793">
        <v>1</v>
      </c>
      <c r="H793">
        <f t="shared" si="24"/>
        <v>1</v>
      </c>
      <c r="I793">
        <f t="shared" si="25"/>
        <v>12</v>
      </c>
    </row>
    <row r="794" spans="1:9" x14ac:dyDescent="0.25">
      <c r="A794" s="2" t="s">
        <v>23</v>
      </c>
      <c r="B794" s="2" t="s">
        <v>26</v>
      </c>
      <c r="C794" s="2" t="s">
        <v>45</v>
      </c>
      <c r="D794" s="3">
        <v>44795</v>
      </c>
      <c r="E794" s="4">
        <v>1904</v>
      </c>
      <c r="F794" s="2">
        <v>8</v>
      </c>
      <c r="G794">
        <v>8</v>
      </c>
      <c r="H794">
        <f t="shared" si="24"/>
        <v>3</v>
      </c>
      <c r="I794">
        <f t="shared" si="25"/>
        <v>17</v>
      </c>
    </row>
    <row r="795" spans="1:9" x14ac:dyDescent="0.25">
      <c r="A795" s="2" t="s">
        <v>36</v>
      </c>
      <c r="B795" s="2" t="s">
        <v>21</v>
      </c>
      <c r="C795" s="2" t="s">
        <v>11</v>
      </c>
      <c r="D795" s="3">
        <v>44665</v>
      </c>
      <c r="E795" s="4">
        <v>4844</v>
      </c>
      <c r="F795" s="2">
        <v>275</v>
      </c>
      <c r="G795">
        <v>4</v>
      </c>
      <c r="H795">
        <f t="shared" si="24"/>
        <v>2</v>
      </c>
      <c r="I795">
        <f t="shared" si="25"/>
        <v>14</v>
      </c>
    </row>
    <row r="796" spans="1:9" x14ac:dyDescent="0.25">
      <c r="A796" s="2" t="s">
        <v>17</v>
      </c>
      <c r="B796" s="2" t="s">
        <v>7</v>
      </c>
      <c r="C796" s="2" t="s">
        <v>16</v>
      </c>
      <c r="D796" s="3">
        <v>44712</v>
      </c>
      <c r="E796" s="4">
        <v>9625</v>
      </c>
      <c r="F796" s="2">
        <v>313</v>
      </c>
      <c r="G796">
        <v>5</v>
      </c>
      <c r="H796">
        <f t="shared" si="24"/>
        <v>2</v>
      </c>
      <c r="I796">
        <f t="shared" si="25"/>
        <v>24</v>
      </c>
    </row>
    <row r="797" spans="1:9" x14ac:dyDescent="0.25">
      <c r="A797" s="2" t="s">
        <v>17</v>
      </c>
      <c r="B797" s="2" t="s">
        <v>7</v>
      </c>
      <c r="C797" s="2" t="s">
        <v>51</v>
      </c>
      <c r="D797" s="3">
        <v>44659</v>
      </c>
      <c r="E797" s="4">
        <v>4599</v>
      </c>
      <c r="F797" s="2">
        <v>323</v>
      </c>
      <c r="G797">
        <v>4</v>
      </c>
      <c r="H797">
        <f t="shared" si="24"/>
        <v>2</v>
      </c>
      <c r="I797">
        <f t="shared" si="25"/>
        <v>23</v>
      </c>
    </row>
    <row r="798" spans="1:9" x14ac:dyDescent="0.25">
      <c r="A798" s="2" t="s">
        <v>36</v>
      </c>
      <c r="B798" s="2" t="s">
        <v>26</v>
      </c>
      <c r="C798" s="2" t="s">
        <v>32</v>
      </c>
      <c r="D798" s="3">
        <v>44613</v>
      </c>
      <c r="E798" s="4">
        <v>3003</v>
      </c>
      <c r="F798" s="2">
        <v>155</v>
      </c>
      <c r="G798">
        <v>2</v>
      </c>
      <c r="H798">
        <f t="shared" si="24"/>
        <v>1</v>
      </c>
      <c r="I798">
        <f t="shared" si="25"/>
        <v>13</v>
      </c>
    </row>
    <row r="799" spans="1:9" x14ac:dyDescent="0.25">
      <c r="A799" s="2" t="s">
        <v>48</v>
      </c>
      <c r="B799" s="2" t="s">
        <v>15</v>
      </c>
      <c r="C799" s="2" t="s">
        <v>45</v>
      </c>
      <c r="D799" s="3">
        <v>44650</v>
      </c>
      <c r="E799" s="4">
        <v>9744</v>
      </c>
      <c r="F799" s="2">
        <v>377</v>
      </c>
      <c r="G799">
        <v>3</v>
      </c>
      <c r="H799">
        <f t="shared" si="24"/>
        <v>1</v>
      </c>
      <c r="I799">
        <f t="shared" si="25"/>
        <v>10</v>
      </c>
    </row>
    <row r="800" spans="1:9" x14ac:dyDescent="0.25">
      <c r="A800" s="2" t="s">
        <v>28</v>
      </c>
      <c r="B800" s="2" t="s">
        <v>10</v>
      </c>
      <c r="C800" s="2" t="s">
        <v>51</v>
      </c>
      <c r="D800" s="3">
        <v>44622</v>
      </c>
      <c r="E800" s="4">
        <v>1400</v>
      </c>
      <c r="F800" s="2">
        <v>2</v>
      </c>
      <c r="G800">
        <v>3</v>
      </c>
      <c r="H800">
        <f t="shared" si="24"/>
        <v>1</v>
      </c>
      <c r="I800">
        <f t="shared" si="25"/>
        <v>12</v>
      </c>
    </row>
    <row r="801" spans="1:9" x14ac:dyDescent="0.25">
      <c r="A801" s="2" t="s">
        <v>6</v>
      </c>
      <c r="B801" s="2" t="s">
        <v>26</v>
      </c>
      <c r="C801" s="2" t="s">
        <v>27</v>
      </c>
      <c r="D801" s="3">
        <v>44770</v>
      </c>
      <c r="E801" s="4">
        <v>364</v>
      </c>
      <c r="F801" s="2">
        <v>170</v>
      </c>
      <c r="G801">
        <v>7</v>
      </c>
      <c r="H801">
        <f t="shared" si="24"/>
        <v>3</v>
      </c>
      <c r="I801">
        <f t="shared" si="25"/>
        <v>14</v>
      </c>
    </row>
    <row r="802" spans="1:9" x14ac:dyDescent="0.25">
      <c r="A802" s="2" t="s">
        <v>41</v>
      </c>
      <c r="B802" s="2" t="s">
        <v>21</v>
      </c>
      <c r="C802" s="2" t="s">
        <v>58</v>
      </c>
      <c r="D802" s="3">
        <v>44644</v>
      </c>
      <c r="E802" s="4">
        <v>7231</v>
      </c>
      <c r="F802" s="2">
        <v>38</v>
      </c>
      <c r="G802">
        <v>3</v>
      </c>
      <c r="H802">
        <f t="shared" si="24"/>
        <v>1</v>
      </c>
      <c r="I802">
        <f t="shared" si="25"/>
        <v>16</v>
      </c>
    </row>
    <row r="803" spans="1:9" x14ac:dyDescent="0.25">
      <c r="A803" s="2" t="s">
        <v>38</v>
      </c>
      <c r="B803" s="2" t="s">
        <v>15</v>
      </c>
      <c r="C803" s="2" t="s">
        <v>20</v>
      </c>
      <c r="D803" s="3">
        <v>44784</v>
      </c>
      <c r="E803" s="4">
        <v>63</v>
      </c>
      <c r="F803" s="2">
        <v>105</v>
      </c>
      <c r="G803">
        <v>8</v>
      </c>
      <c r="H803">
        <f t="shared" si="24"/>
        <v>3</v>
      </c>
      <c r="I803">
        <f t="shared" si="25"/>
        <v>12</v>
      </c>
    </row>
    <row r="804" spans="1:9" x14ac:dyDescent="0.25">
      <c r="A804" s="2" t="s">
        <v>40</v>
      </c>
      <c r="B804" s="2" t="s">
        <v>7</v>
      </c>
      <c r="C804" s="2" t="s">
        <v>47</v>
      </c>
      <c r="D804" s="3">
        <v>44698</v>
      </c>
      <c r="E804" s="4">
        <v>8309</v>
      </c>
      <c r="F804" s="2">
        <v>166</v>
      </c>
      <c r="G804">
        <v>5</v>
      </c>
      <c r="H804">
        <f t="shared" si="24"/>
        <v>2</v>
      </c>
      <c r="I804">
        <f t="shared" si="25"/>
        <v>12</v>
      </c>
    </row>
    <row r="805" spans="1:9" x14ac:dyDescent="0.25">
      <c r="A805" s="2" t="s">
        <v>41</v>
      </c>
      <c r="B805" s="2" t="s">
        <v>29</v>
      </c>
      <c r="C805" s="2" t="s">
        <v>52</v>
      </c>
      <c r="D805" s="3">
        <v>44699</v>
      </c>
      <c r="E805" s="4">
        <v>3164</v>
      </c>
      <c r="F805" s="2">
        <v>164</v>
      </c>
      <c r="G805">
        <v>5</v>
      </c>
      <c r="H805">
        <f t="shared" si="24"/>
        <v>2</v>
      </c>
      <c r="I805">
        <f t="shared" si="25"/>
        <v>15</v>
      </c>
    </row>
    <row r="806" spans="1:9" x14ac:dyDescent="0.25">
      <c r="A806" s="2" t="s">
        <v>36</v>
      </c>
      <c r="B806" s="2" t="s">
        <v>7</v>
      </c>
      <c r="C806" s="2" t="s">
        <v>13</v>
      </c>
      <c r="D806" s="3">
        <v>44790</v>
      </c>
      <c r="E806" s="4">
        <v>5691</v>
      </c>
      <c r="F806" s="2">
        <v>171</v>
      </c>
      <c r="G806">
        <v>8</v>
      </c>
      <c r="H806">
        <f t="shared" si="24"/>
        <v>3</v>
      </c>
      <c r="I806">
        <f t="shared" si="25"/>
        <v>12</v>
      </c>
    </row>
    <row r="807" spans="1:9" x14ac:dyDescent="0.25">
      <c r="A807" s="2" t="s">
        <v>55</v>
      </c>
      <c r="B807" s="2" t="s">
        <v>21</v>
      </c>
      <c r="C807" s="2" t="s">
        <v>30</v>
      </c>
      <c r="D807" s="3">
        <v>44655</v>
      </c>
      <c r="E807" s="4">
        <v>490</v>
      </c>
      <c r="F807" s="2">
        <v>49</v>
      </c>
      <c r="G807">
        <v>4</v>
      </c>
      <c r="H807">
        <f t="shared" si="24"/>
        <v>2</v>
      </c>
      <c r="I807">
        <f t="shared" si="25"/>
        <v>12</v>
      </c>
    </row>
    <row r="808" spans="1:9" x14ac:dyDescent="0.25">
      <c r="A808" s="2" t="s">
        <v>23</v>
      </c>
      <c r="B808" s="2" t="s">
        <v>10</v>
      </c>
      <c r="C808" s="2" t="s">
        <v>11</v>
      </c>
      <c r="D808" s="3">
        <v>44782</v>
      </c>
      <c r="E808" s="4">
        <v>18032</v>
      </c>
      <c r="F808" s="2">
        <v>205</v>
      </c>
      <c r="G808">
        <v>8</v>
      </c>
      <c r="H808">
        <f t="shared" si="24"/>
        <v>3</v>
      </c>
      <c r="I808">
        <f t="shared" si="25"/>
        <v>16</v>
      </c>
    </row>
    <row r="809" spans="1:9" x14ac:dyDescent="0.25">
      <c r="A809" s="2" t="s">
        <v>23</v>
      </c>
      <c r="B809" s="2" t="s">
        <v>21</v>
      </c>
      <c r="C809" s="2" t="s">
        <v>35</v>
      </c>
      <c r="D809" s="3">
        <v>44578</v>
      </c>
      <c r="E809" s="4">
        <v>637</v>
      </c>
      <c r="F809" s="2">
        <v>313</v>
      </c>
      <c r="G809">
        <v>1</v>
      </c>
      <c r="H809">
        <f t="shared" si="24"/>
        <v>1</v>
      </c>
      <c r="I809">
        <f t="shared" si="25"/>
        <v>15</v>
      </c>
    </row>
    <row r="810" spans="1:9" x14ac:dyDescent="0.25">
      <c r="A810" s="2" t="s">
        <v>48</v>
      </c>
      <c r="B810" s="2" t="s">
        <v>29</v>
      </c>
      <c r="C810" s="2" t="s">
        <v>44</v>
      </c>
      <c r="D810" s="3">
        <v>44606</v>
      </c>
      <c r="E810" s="4">
        <v>4067</v>
      </c>
      <c r="F810" s="2">
        <v>29</v>
      </c>
      <c r="G810">
        <v>2</v>
      </c>
      <c r="H810">
        <f t="shared" si="24"/>
        <v>1</v>
      </c>
      <c r="I810">
        <f t="shared" si="25"/>
        <v>9</v>
      </c>
    </row>
    <row r="811" spans="1:9" x14ac:dyDescent="0.25">
      <c r="A811" s="2" t="s">
        <v>12</v>
      </c>
      <c r="B811" s="2" t="s">
        <v>21</v>
      </c>
      <c r="C811" s="2" t="s">
        <v>27</v>
      </c>
      <c r="D811" s="3">
        <v>44697</v>
      </c>
      <c r="E811" s="4">
        <v>8204</v>
      </c>
      <c r="F811" s="2">
        <v>307</v>
      </c>
      <c r="G811">
        <v>5</v>
      </c>
      <c r="H811">
        <f t="shared" si="24"/>
        <v>2</v>
      </c>
      <c r="I811">
        <f t="shared" si="25"/>
        <v>11</v>
      </c>
    </row>
    <row r="812" spans="1:9" x14ac:dyDescent="0.25">
      <c r="A812" s="2" t="s">
        <v>55</v>
      </c>
      <c r="B812" s="2" t="s">
        <v>29</v>
      </c>
      <c r="C812" s="2" t="s">
        <v>16</v>
      </c>
      <c r="D812" s="3">
        <v>44636</v>
      </c>
      <c r="E812" s="4">
        <v>9870</v>
      </c>
      <c r="F812" s="2">
        <v>121</v>
      </c>
      <c r="G812">
        <v>3</v>
      </c>
      <c r="H812">
        <f t="shared" si="24"/>
        <v>1</v>
      </c>
      <c r="I812">
        <f t="shared" si="25"/>
        <v>11</v>
      </c>
    </row>
    <row r="813" spans="1:9" x14ac:dyDescent="0.25">
      <c r="A813" s="2" t="s">
        <v>40</v>
      </c>
      <c r="B813" s="2" t="s">
        <v>29</v>
      </c>
      <c r="C813" s="2" t="s">
        <v>58</v>
      </c>
      <c r="D813" s="3">
        <v>44592</v>
      </c>
      <c r="E813" s="4">
        <v>5131</v>
      </c>
      <c r="F813" s="2">
        <v>285</v>
      </c>
      <c r="G813">
        <v>1</v>
      </c>
      <c r="H813">
        <f t="shared" si="24"/>
        <v>1</v>
      </c>
      <c r="I813">
        <f t="shared" si="25"/>
        <v>11</v>
      </c>
    </row>
    <row r="814" spans="1:9" x14ac:dyDescent="0.25">
      <c r="A814" s="2" t="s">
        <v>25</v>
      </c>
      <c r="B814" s="2" t="s">
        <v>29</v>
      </c>
      <c r="C814" s="2" t="s">
        <v>35</v>
      </c>
      <c r="D814" s="3">
        <v>44630</v>
      </c>
      <c r="E814" s="4">
        <v>1141</v>
      </c>
      <c r="F814" s="2">
        <v>205</v>
      </c>
      <c r="G814">
        <v>3</v>
      </c>
      <c r="H814">
        <f t="shared" si="24"/>
        <v>1</v>
      </c>
      <c r="I814">
        <f t="shared" si="25"/>
        <v>14</v>
      </c>
    </row>
    <row r="815" spans="1:9" x14ac:dyDescent="0.25">
      <c r="A815" s="2" t="s">
        <v>17</v>
      </c>
      <c r="B815" s="2" t="s">
        <v>7</v>
      </c>
      <c r="C815" s="2" t="s">
        <v>35</v>
      </c>
      <c r="D815" s="3">
        <v>44742</v>
      </c>
      <c r="E815" s="4">
        <v>7980</v>
      </c>
      <c r="F815" s="2">
        <v>157</v>
      </c>
      <c r="G815">
        <v>6</v>
      </c>
      <c r="H815">
        <f t="shared" si="24"/>
        <v>2</v>
      </c>
      <c r="I815">
        <f t="shared" si="25"/>
        <v>22</v>
      </c>
    </row>
    <row r="816" spans="1:9" x14ac:dyDescent="0.25">
      <c r="A816" s="2" t="s">
        <v>9</v>
      </c>
      <c r="B816" s="2" t="s">
        <v>21</v>
      </c>
      <c r="C816" s="2" t="s">
        <v>30</v>
      </c>
      <c r="D816" s="3">
        <v>44621</v>
      </c>
      <c r="E816" s="4">
        <v>5229</v>
      </c>
      <c r="F816" s="2">
        <v>182</v>
      </c>
      <c r="G816">
        <v>3</v>
      </c>
      <c r="H816">
        <f t="shared" si="24"/>
        <v>1</v>
      </c>
      <c r="I816">
        <f t="shared" si="25"/>
        <v>12</v>
      </c>
    </row>
    <row r="817" spans="1:9" x14ac:dyDescent="0.25">
      <c r="A817" s="2" t="s">
        <v>28</v>
      </c>
      <c r="B817" s="2" t="s">
        <v>7</v>
      </c>
      <c r="C817" s="2" t="s">
        <v>32</v>
      </c>
      <c r="D817" s="3">
        <v>44708</v>
      </c>
      <c r="E817" s="4">
        <v>3423</v>
      </c>
      <c r="F817" s="2">
        <v>100</v>
      </c>
      <c r="G817">
        <v>5</v>
      </c>
      <c r="H817">
        <f t="shared" si="24"/>
        <v>2</v>
      </c>
      <c r="I817">
        <f t="shared" si="25"/>
        <v>11</v>
      </c>
    </row>
    <row r="818" spans="1:9" x14ac:dyDescent="0.25">
      <c r="A818" s="2" t="s">
        <v>17</v>
      </c>
      <c r="B818" s="2" t="s">
        <v>7</v>
      </c>
      <c r="C818" s="2" t="s">
        <v>37</v>
      </c>
      <c r="D818" s="3">
        <v>44753</v>
      </c>
      <c r="E818" s="4">
        <v>6468</v>
      </c>
      <c r="F818" s="2">
        <v>223</v>
      </c>
      <c r="G818">
        <v>7</v>
      </c>
      <c r="H818">
        <f t="shared" si="24"/>
        <v>3</v>
      </c>
      <c r="I818">
        <f t="shared" si="25"/>
        <v>21</v>
      </c>
    </row>
    <row r="819" spans="1:9" x14ac:dyDescent="0.25">
      <c r="A819" s="2" t="s">
        <v>31</v>
      </c>
      <c r="B819" s="2" t="s">
        <v>21</v>
      </c>
      <c r="C819" s="2" t="s">
        <v>8</v>
      </c>
      <c r="D819" s="3">
        <v>44622</v>
      </c>
      <c r="E819" s="4">
        <v>4326</v>
      </c>
      <c r="F819" s="2">
        <v>61</v>
      </c>
      <c r="G819">
        <v>3</v>
      </c>
      <c r="H819">
        <f t="shared" si="24"/>
        <v>1</v>
      </c>
      <c r="I819">
        <f t="shared" si="25"/>
        <v>10</v>
      </c>
    </row>
    <row r="820" spans="1:9" x14ac:dyDescent="0.25">
      <c r="A820" s="2" t="s">
        <v>6</v>
      </c>
      <c r="B820" s="2" t="s">
        <v>26</v>
      </c>
      <c r="C820" s="2" t="s">
        <v>51</v>
      </c>
      <c r="D820" s="3">
        <v>44624</v>
      </c>
      <c r="E820" s="4">
        <v>7154</v>
      </c>
      <c r="F820" s="2">
        <v>133</v>
      </c>
      <c r="G820">
        <v>3</v>
      </c>
      <c r="H820">
        <f t="shared" si="24"/>
        <v>1</v>
      </c>
      <c r="I820">
        <f t="shared" si="25"/>
        <v>13</v>
      </c>
    </row>
    <row r="821" spans="1:9" x14ac:dyDescent="0.25">
      <c r="A821" s="2" t="s">
        <v>49</v>
      </c>
      <c r="B821" s="2" t="s">
        <v>7</v>
      </c>
      <c r="C821" s="2" t="s">
        <v>11</v>
      </c>
      <c r="D821" s="3">
        <v>44735</v>
      </c>
      <c r="E821" s="4">
        <v>3997</v>
      </c>
      <c r="F821" s="2">
        <v>228</v>
      </c>
      <c r="G821">
        <v>6</v>
      </c>
      <c r="H821">
        <f t="shared" si="24"/>
        <v>2</v>
      </c>
      <c r="I821">
        <f t="shared" si="25"/>
        <v>10</v>
      </c>
    </row>
    <row r="822" spans="1:9" x14ac:dyDescent="0.25">
      <c r="A822" s="2" t="s">
        <v>49</v>
      </c>
      <c r="B822" s="2" t="s">
        <v>26</v>
      </c>
      <c r="C822" s="2" t="s">
        <v>47</v>
      </c>
      <c r="D822" s="3">
        <v>44588</v>
      </c>
      <c r="E822" s="4">
        <v>5180</v>
      </c>
      <c r="F822" s="2">
        <v>233</v>
      </c>
      <c r="G822">
        <v>1</v>
      </c>
      <c r="H822">
        <f t="shared" si="24"/>
        <v>1</v>
      </c>
      <c r="I822">
        <f t="shared" si="25"/>
        <v>9</v>
      </c>
    </row>
    <row r="823" spans="1:9" x14ac:dyDescent="0.25">
      <c r="A823" s="2" t="s">
        <v>33</v>
      </c>
      <c r="B823" s="2" t="s">
        <v>29</v>
      </c>
      <c r="C823" s="2" t="s">
        <v>27</v>
      </c>
      <c r="D823" s="3">
        <v>44575</v>
      </c>
      <c r="E823" s="4">
        <v>2723</v>
      </c>
      <c r="F823" s="2">
        <v>425</v>
      </c>
      <c r="G823">
        <v>1</v>
      </c>
      <c r="H823">
        <f t="shared" si="24"/>
        <v>1</v>
      </c>
      <c r="I823">
        <f t="shared" si="25"/>
        <v>7</v>
      </c>
    </row>
    <row r="824" spans="1:9" x14ac:dyDescent="0.25">
      <c r="A824" s="2" t="s">
        <v>43</v>
      </c>
      <c r="B824" s="2" t="s">
        <v>10</v>
      </c>
      <c r="C824" s="2" t="s">
        <v>42</v>
      </c>
      <c r="D824" s="3">
        <v>44771</v>
      </c>
      <c r="E824" s="4">
        <v>952</v>
      </c>
      <c r="F824" s="2">
        <v>24</v>
      </c>
      <c r="G824">
        <v>7</v>
      </c>
      <c r="H824">
        <f t="shared" si="24"/>
        <v>3</v>
      </c>
      <c r="I824">
        <f t="shared" si="25"/>
        <v>13</v>
      </c>
    </row>
    <row r="825" spans="1:9" x14ac:dyDescent="0.25">
      <c r="A825" s="2" t="s">
        <v>23</v>
      </c>
      <c r="B825" s="2" t="s">
        <v>29</v>
      </c>
      <c r="C825" s="2" t="s">
        <v>16</v>
      </c>
      <c r="D825" s="3">
        <v>44694</v>
      </c>
      <c r="E825" s="4">
        <v>5691</v>
      </c>
      <c r="F825" s="2">
        <v>495</v>
      </c>
      <c r="G825">
        <v>5</v>
      </c>
      <c r="H825">
        <f t="shared" si="24"/>
        <v>2</v>
      </c>
      <c r="I825">
        <f t="shared" si="25"/>
        <v>14</v>
      </c>
    </row>
    <row r="826" spans="1:9" x14ac:dyDescent="0.25">
      <c r="A826" s="2" t="s">
        <v>25</v>
      </c>
      <c r="B826" s="2" t="s">
        <v>29</v>
      </c>
      <c r="C826" s="2" t="s">
        <v>56</v>
      </c>
      <c r="D826" s="3">
        <v>44595</v>
      </c>
      <c r="E826" s="4">
        <v>10969</v>
      </c>
      <c r="F826" s="2">
        <v>170</v>
      </c>
      <c r="G826">
        <v>2</v>
      </c>
      <c r="H826">
        <f t="shared" si="24"/>
        <v>1</v>
      </c>
      <c r="I826">
        <f t="shared" si="25"/>
        <v>13</v>
      </c>
    </row>
    <row r="827" spans="1:9" x14ac:dyDescent="0.25">
      <c r="A827" s="2" t="s">
        <v>23</v>
      </c>
      <c r="B827" s="2" t="s">
        <v>10</v>
      </c>
      <c r="C827" s="2" t="s">
        <v>16</v>
      </c>
      <c r="D827" s="3">
        <v>44708</v>
      </c>
      <c r="E827" s="4">
        <v>5964</v>
      </c>
      <c r="F827" s="2">
        <v>26</v>
      </c>
      <c r="G827">
        <v>5</v>
      </c>
      <c r="H827">
        <f t="shared" si="24"/>
        <v>2</v>
      </c>
      <c r="I827">
        <f t="shared" si="25"/>
        <v>13</v>
      </c>
    </row>
    <row r="828" spans="1:9" x14ac:dyDescent="0.25">
      <c r="A828" s="2" t="s">
        <v>14</v>
      </c>
      <c r="B828" s="2" t="s">
        <v>15</v>
      </c>
      <c r="C828" s="2" t="s">
        <v>32</v>
      </c>
      <c r="D828" s="3">
        <v>44610</v>
      </c>
      <c r="E828" s="4">
        <v>2821</v>
      </c>
      <c r="F828" s="2">
        <v>24</v>
      </c>
      <c r="G828">
        <v>2</v>
      </c>
      <c r="H828">
        <f t="shared" si="24"/>
        <v>1</v>
      </c>
      <c r="I828">
        <f t="shared" si="25"/>
        <v>7</v>
      </c>
    </row>
    <row r="829" spans="1:9" x14ac:dyDescent="0.25">
      <c r="A829" s="2" t="s">
        <v>23</v>
      </c>
      <c r="B829" s="2" t="s">
        <v>10</v>
      </c>
      <c r="C829" s="2" t="s">
        <v>39</v>
      </c>
      <c r="D829" s="3">
        <v>44589</v>
      </c>
      <c r="E829" s="4">
        <v>1302</v>
      </c>
      <c r="F829" s="2">
        <v>33</v>
      </c>
      <c r="G829">
        <v>1</v>
      </c>
      <c r="H829">
        <f t="shared" si="24"/>
        <v>1</v>
      </c>
      <c r="I829">
        <f t="shared" si="25"/>
        <v>12</v>
      </c>
    </row>
    <row r="830" spans="1:9" x14ac:dyDescent="0.25">
      <c r="A830" s="2" t="s">
        <v>9</v>
      </c>
      <c r="B830" s="2" t="s">
        <v>7</v>
      </c>
      <c r="C830" s="2" t="s">
        <v>30</v>
      </c>
      <c r="D830" s="3">
        <v>44741</v>
      </c>
      <c r="E830" s="4">
        <v>5474</v>
      </c>
      <c r="F830" s="2">
        <v>109</v>
      </c>
      <c r="G830">
        <v>6</v>
      </c>
      <c r="H830">
        <f t="shared" si="24"/>
        <v>2</v>
      </c>
      <c r="I830">
        <f t="shared" si="25"/>
        <v>11</v>
      </c>
    </row>
    <row r="831" spans="1:9" x14ac:dyDescent="0.25">
      <c r="A831" s="2" t="s">
        <v>46</v>
      </c>
      <c r="B831" s="2" t="s">
        <v>10</v>
      </c>
      <c r="C831" s="2" t="s">
        <v>57</v>
      </c>
      <c r="D831" s="3">
        <v>44574</v>
      </c>
      <c r="E831" s="4">
        <v>4179</v>
      </c>
      <c r="F831" s="2">
        <v>276</v>
      </c>
      <c r="G831">
        <v>1</v>
      </c>
      <c r="H831">
        <f t="shared" si="24"/>
        <v>1</v>
      </c>
      <c r="I831">
        <f t="shared" si="25"/>
        <v>10</v>
      </c>
    </row>
    <row r="832" spans="1:9" x14ac:dyDescent="0.25">
      <c r="A832" s="2" t="s">
        <v>6</v>
      </c>
      <c r="B832" s="2" t="s">
        <v>7</v>
      </c>
      <c r="C832" s="2" t="s">
        <v>20</v>
      </c>
      <c r="D832" s="3">
        <v>44739</v>
      </c>
      <c r="E832" s="4">
        <v>1946</v>
      </c>
      <c r="F832" s="2">
        <v>164</v>
      </c>
      <c r="G832">
        <v>6</v>
      </c>
      <c r="H832">
        <f t="shared" si="24"/>
        <v>2</v>
      </c>
      <c r="I832">
        <f t="shared" si="25"/>
        <v>12</v>
      </c>
    </row>
    <row r="833" spans="1:9" x14ac:dyDescent="0.25">
      <c r="A833" s="2" t="s">
        <v>25</v>
      </c>
      <c r="B833" s="2" t="s">
        <v>29</v>
      </c>
      <c r="C833" s="2" t="s">
        <v>44</v>
      </c>
      <c r="D833" s="3">
        <v>44649</v>
      </c>
      <c r="E833" s="4">
        <v>4291</v>
      </c>
      <c r="F833" s="2">
        <v>1</v>
      </c>
      <c r="G833">
        <v>3</v>
      </c>
      <c r="H833">
        <f t="shared" si="24"/>
        <v>1</v>
      </c>
      <c r="I833">
        <f t="shared" si="25"/>
        <v>12</v>
      </c>
    </row>
    <row r="834" spans="1:9" x14ac:dyDescent="0.25">
      <c r="A834" s="2" t="s">
        <v>19</v>
      </c>
      <c r="B834" s="2" t="s">
        <v>10</v>
      </c>
      <c r="C834" s="2" t="s">
        <v>35</v>
      </c>
      <c r="D834" s="3">
        <v>44715</v>
      </c>
      <c r="E834" s="4">
        <v>7196</v>
      </c>
      <c r="F834" s="2">
        <v>160</v>
      </c>
      <c r="G834">
        <v>6</v>
      </c>
      <c r="H834">
        <f t="shared" si="24"/>
        <v>2</v>
      </c>
      <c r="I834">
        <f t="shared" si="25"/>
        <v>11</v>
      </c>
    </row>
    <row r="835" spans="1:9" x14ac:dyDescent="0.25">
      <c r="A835" s="2" t="s">
        <v>28</v>
      </c>
      <c r="B835" s="2" t="s">
        <v>29</v>
      </c>
      <c r="C835" s="2" t="s">
        <v>16</v>
      </c>
      <c r="D835" s="3">
        <v>44641</v>
      </c>
      <c r="E835" s="4">
        <v>1939</v>
      </c>
      <c r="F835" s="2">
        <v>98</v>
      </c>
      <c r="G835">
        <v>3</v>
      </c>
      <c r="H835">
        <f t="shared" ref="H835:H898" si="26">ROUNDUP(MONTH(D835)/3, 0)</f>
        <v>1</v>
      </c>
      <c r="I835">
        <f t="shared" ref="I835:I898" si="27">COUNTIF(A835:A1928,A835)</f>
        <v>10</v>
      </c>
    </row>
    <row r="836" spans="1:9" x14ac:dyDescent="0.25">
      <c r="A836" s="2" t="s">
        <v>28</v>
      </c>
      <c r="B836" s="2" t="s">
        <v>10</v>
      </c>
      <c r="C836" s="2" t="s">
        <v>30</v>
      </c>
      <c r="D836" s="3">
        <v>44663</v>
      </c>
      <c r="E836" s="4">
        <v>10437</v>
      </c>
      <c r="F836" s="2">
        <v>46</v>
      </c>
      <c r="G836">
        <v>4</v>
      </c>
      <c r="H836">
        <f t="shared" si="26"/>
        <v>2</v>
      </c>
      <c r="I836">
        <f t="shared" si="27"/>
        <v>9</v>
      </c>
    </row>
    <row r="837" spans="1:9" x14ac:dyDescent="0.25">
      <c r="A837" s="2" t="s">
        <v>24</v>
      </c>
      <c r="B837" s="2" t="s">
        <v>15</v>
      </c>
      <c r="C837" s="2" t="s">
        <v>51</v>
      </c>
      <c r="D837" s="3">
        <v>44580</v>
      </c>
      <c r="E837" s="4">
        <v>6916</v>
      </c>
      <c r="F837" s="2">
        <v>259</v>
      </c>
      <c r="G837">
        <v>1</v>
      </c>
      <c r="H837">
        <f t="shared" si="26"/>
        <v>1</v>
      </c>
      <c r="I837">
        <f t="shared" si="27"/>
        <v>9</v>
      </c>
    </row>
    <row r="838" spans="1:9" x14ac:dyDescent="0.25">
      <c r="A838" s="2" t="s">
        <v>31</v>
      </c>
      <c r="B838" s="2" t="s">
        <v>7</v>
      </c>
      <c r="C838" s="2" t="s">
        <v>22</v>
      </c>
      <c r="D838" s="3">
        <v>44657</v>
      </c>
      <c r="E838" s="4">
        <v>3647</v>
      </c>
      <c r="F838" s="2">
        <v>310</v>
      </c>
      <c r="G838">
        <v>4</v>
      </c>
      <c r="H838">
        <f t="shared" si="26"/>
        <v>2</v>
      </c>
      <c r="I838">
        <f t="shared" si="27"/>
        <v>9</v>
      </c>
    </row>
    <row r="839" spans="1:9" x14ac:dyDescent="0.25">
      <c r="A839" s="2" t="s">
        <v>41</v>
      </c>
      <c r="B839" s="2" t="s">
        <v>15</v>
      </c>
      <c r="C839" s="2" t="s">
        <v>22</v>
      </c>
      <c r="D839" s="3">
        <v>44775</v>
      </c>
      <c r="E839" s="4">
        <v>8995</v>
      </c>
      <c r="F839" s="2">
        <v>78</v>
      </c>
      <c r="G839">
        <v>8</v>
      </c>
      <c r="H839">
        <f t="shared" si="26"/>
        <v>3</v>
      </c>
      <c r="I839">
        <f t="shared" si="27"/>
        <v>14</v>
      </c>
    </row>
    <row r="840" spans="1:9" x14ac:dyDescent="0.25">
      <c r="A840" s="2" t="s">
        <v>12</v>
      </c>
      <c r="B840" s="2" t="s">
        <v>15</v>
      </c>
      <c r="C840" s="2" t="s">
        <v>30</v>
      </c>
      <c r="D840" s="3">
        <v>44663</v>
      </c>
      <c r="E840" s="4">
        <v>7252</v>
      </c>
      <c r="F840" s="2">
        <v>136</v>
      </c>
      <c r="G840">
        <v>4</v>
      </c>
      <c r="H840">
        <f t="shared" si="26"/>
        <v>2</v>
      </c>
      <c r="I840">
        <f t="shared" si="27"/>
        <v>10</v>
      </c>
    </row>
    <row r="841" spans="1:9" x14ac:dyDescent="0.25">
      <c r="A841" s="2" t="s">
        <v>17</v>
      </c>
      <c r="B841" s="2" t="s">
        <v>10</v>
      </c>
      <c r="C841" s="2" t="s">
        <v>32</v>
      </c>
      <c r="D841" s="3">
        <v>44763</v>
      </c>
      <c r="E841" s="4">
        <v>16380</v>
      </c>
      <c r="F841" s="2">
        <v>130</v>
      </c>
      <c r="G841">
        <v>7</v>
      </c>
      <c r="H841">
        <f t="shared" si="26"/>
        <v>3</v>
      </c>
      <c r="I841">
        <f t="shared" si="27"/>
        <v>20</v>
      </c>
    </row>
    <row r="842" spans="1:9" x14ac:dyDescent="0.25">
      <c r="A842" s="2" t="s">
        <v>9</v>
      </c>
      <c r="B842" s="2" t="s">
        <v>21</v>
      </c>
      <c r="C842" s="2" t="s">
        <v>56</v>
      </c>
      <c r="D842" s="3">
        <v>44642</v>
      </c>
      <c r="E842" s="4">
        <v>9660</v>
      </c>
      <c r="F842" s="2">
        <v>24</v>
      </c>
      <c r="G842">
        <v>3</v>
      </c>
      <c r="H842">
        <f t="shared" si="26"/>
        <v>1</v>
      </c>
      <c r="I842">
        <f t="shared" si="27"/>
        <v>10</v>
      </c>
    </row>
    <row r="843" spans="1:9" x14ac:dyDescent="0.25">
      <c r="A843" s="2" t="s">
        <v>40</v>
      </c>
      <c r="B843" s="2" t="s">
        <v>10</v>
      </c>
      <c r="C843" s="2" t="s">
        <v>13</v>
      </c>
      <c r="D843" s="3">
        <v>44690</v>
      </c>
      <c r="E843" s="4">
        <v>4522</v>
      </c>
      <c r="F843" s="2">
        <v>5</v>
      </c>
      <c r="G843">
        <v>5</v>
      </c>
      <c r="H843">
        <f t="shared" si="26"/>
        <v>2</v>
      </c>
      <c r="I843">
        <f t="shared" si="27"/>
        <v>10</v>
      </c>
    </row>
    <row r="844" spans="1:9" x14ac:dyDescent="0.25">
      <c r="A844" s="2" t="s">
        <v>48</v>
      </c>
      <c r="B844" s="2" t="s">
        <v>15</v>
      </c>
      <c r="C844" s="2" t="s">
        <v>56</v>
      </c>
      <c r="D844" s="3">
        <v>44782</v>
      </c>
      <c r="E844" s="4">
        <v>329</v>
      </c>
      <c r="F844" s="2">
        <v>109</v>
      </c>
      <c r="G844">
        <v>8</v>
      </c>
      <c r="H844">
        <f t="shared" si="26"/>
        <v>3</v>
      </c>
      <c r="I844">
        <f t="shared" si="27"/>
        <v>8</v>
      </c>
    </row>
    <row r="845" spans="1:9" x14ac:dyDescent="0.25">
      <c r="A845" s="2" t="s">
        <v>53</v>
      </c>
      <c r="B845" s="2" t="s">
        <v>29</v>
      </c>
      <c r="C845" s="2" t="s">
        <v>52</v>
      </c>
      <c r="D845" s="3">
        <v>44762</v>
      </c>
      <c r="E845" s="4">
        <v>3458</v>
      </c>
      <c r="F845" s="2">
        <v>294</v>
      </c>
      <c r="G845">
        <v>7</v>
      </c>
      <c r="H845">
        <f t="shared" si="26"/>
        <v>3</v>
      </c>
      <c r="I845">
        <f t="shared" si="27"/>
        <v>13</v>
      </c>
    </row>
    <row r="846" spans="1:9" x14ac:dyDescent="0.25">
      <c r="A846" s="2" t="s">
        <v>23</v>
      </c>
      <c r="B846" s="2" t="s">
        <v>10</v>
      </c>
      <c r="C846" s="2" t="s">
        <v>58</v>
      </c>
      <c r="D846" s="3">
        <v>44665</v>
      </c>
      <c r="E846" s="4">
        <v>4641</v>
      </c>
      <c r="F846" s="2">
        <v>413</v>
      </c>
      <c r="G846">
        <v>4</v>
      </c>
      <c r="H846">
        <f t="shared" si="26"/>
        <v>2</v>
      </c>
      <c r="I846">
        <f t="shared" si="27"/>
        <v>11</v>
      </c>
    </row>
    <row r="847" spans="1:9" x14ac:dyDescent="0.25">
      <c r="A847" s="2" t="s">
        <v>6</v>
      </c>
      <c r="B847" s="2" t="s">
        <v>29</v>
      </c>
      <c r="C847" s="2" t="s">
        <v>44</v>
      </c>
      <c r="D847" s="3">
        <v>44586</v>
      </c>
      <c r="E847" s="4">
        <v>4627</v>
      </c>
      <c r="F847" s="2">
        <v>136</v>
      </c>
      <c r="G847">
        <v>1</v>
      </c>
      <c r="H847">
        <f t="shared" si="26"/>
        <v>1</v>
      </c>
      <c r="I847">
        <f t="shared" si="27"/>
        <v>11</v>
      </c>
    </row>
    <row r="848" spans="1:9" x14ac:dyDescent="0.25">
      <c r="A848" s="2" t="s">
        <v>48</v>
      </c>
      <c r="B848" s="2" t="s">
        <v>15</v>
      </c>
      <c r="C848" s="2" t="s">
        <v>47</v>
      </c>
      <c r="D848" s="3">
        <v>44676</v>
      </c>
      <c r="E848" s="4">
        <v>3192</v>
      </c>
      <c r="F848" s="2">
        <v>175</v>
      </c>
      <c r="G848">
        <v>4</v>
      </c>
      <c r="H848">
        <f t="shared" si="26"/>
        <v>2</v>
      </c>
      <c r="I848">
        <f t="shared" si="27"/>
        <v>7</v>
      </c>
    </row>
    <row r="849" spans="1:9" x14ac:dyDescent="0.25">
      <c r="A849" s="2" t="s">
        <v>54</v>
      </c>
      <c r="B849" s="2" t="s">
        <v>29</v>
      </c>
      <c r="C849" s="2" t="s">
        <v>20</v>
      </c>
      <c r="D849" s="3">
        <v>44578</v>
      </c>
      <c r="E849" s="4">
        <v>252</v>
      </c>
      <c r="F849" s="2">
        <v>237</v>
      </c>
      <c r="G849">
        <v>1</v>
      </c>
      <c r="H849">
        <f t="shared" si="26"/>
        <v>1</v>
      </c>
      <c r="I849">
        <f t="shared" si="27"/>
        <v>11</v>
      </c>
    </row>
    <row r="850" spans="1:9" x14ac:dyDescent="0.25">
      <c r="A850" s="2" t="s">
        <v>31</v>
      </c>
      <c r="B850" s="2" t="s">
        <v>26</v>
      </c>
      <c r="C850" s="2" t="s">
        <v>30</v>
      </c>
      <c r="D850" s="3">
        <v>44788</v>
      </c>
      <c r="E850" s="4">
        <v>868</v>
      </c>
      <c r="F850" s="2">
        <v>125</v>
      </c>
      <c r="G850">
        <v>8</v>
      </c>
      <c r="H850">
        <f t="shared" si="26"/>
        <v>3</v>
      </c>
      <c r="I850">
        <f t="shared" si="27"/>
        <v>8</v>
      </c>
    </row>
    <row r="851" spans="1:9" x14ac:dyDescent="0.25">
      <c r="A851" s="2" t="s">
        <v>31</v>
      </c>
      <c r="B851" s="2" t="s">
        <v>29</v>
      </c>
      <c r="C851" s="2" t="s">
        <v>42</v>
      </c>
      <c r="D851" s="3">
        <v>44714</v>
      </c>
      <c r="E851" s="4">
        <v>210</v>
      </c>
      <c r="F851" s="2">
        <v>16</v>
      </c>
      <c r="G851">
        <v>6</v>
      </c>
      <c r="H851">
        <f t="shared" si="26"/>
        <v>2</v>
      </c>
      <c r="I851">
        <f t="shared" si="27"/>
        <v>7</v>
      </c>
    </row>
    <row r="852" spans="1:9" x14ac:dyDescent="0.25">
      <c r="A852" s="2" t="s">
        <v>19</v>
      </c>
      <c r="B852" s="2" t="s">
        <v>26</v>
      </c>
      <c r="C852" s="2" t="s">
        <v>11</v>
      </c>
      <c r="D852" s="3">
        <v>44742</v>
      </c>
      <c r="E852" s="4">
        <v>7007</v>
      </c>
      <c r="F852" s="2">
        <v>135</v>
      </c>
      <c r="G852">
        <v>6</v>
      </c>
      <c r="H852">
        <f t="shared" si="26"/>
        <v>2</v>
      </c>
      <c r="I852">
        <f t="shared" si="27"/>
        <v>10</v>
      </c>
    </row>
    <row r="853" spans="1:9" x14ac:dyDescent="0.25">
      <c r="A853" s="2" t="s">
        <v>54</v>
      </c>
      <c r="B853" s="2" t="s">
        <v>21</v>
      </c>
      <c r="C853" s="2" t="s">
        <v>51</v>
      </c>
      <c r="D853" s="3">
        <v>44602</v>
      </c>
      <c r="E853" s="4">
        <v>5845</v>
      </c>
      <c r="F853" s="2">
        <v>91</v>
      </c>
      <c r="G853">
        <v>2</v>
      </c>
      <c r="H853">
        <f t="shared" si="26"/>
        <v>1</v>
      </c>
      <c r="I853">
        <f t="shared" si="27"/>
        <v>10</v>
      </c>
    </row>
    <row r="854" spans="1:9" x14ac:dyDescent="0.25">
      <c r="A854" s="2" t="s">
        <v>33</v>
      </c>
      <c r="B854" s="2" t="s">
        <v>29</v>
      </c>
      <c r="C854" s="2" t="s">
        <v>57</v>
      </c>
      <c r="D854" s="3">
        <v>44615</v>
      </c>
      <c r="E854" s="4">
        <v>1372</v>
      </c>
      <c r="F854" s="2">
        <v>614</v>
      </c>
      <c r="G854">
        <v>2</v>
      </c>
      <c r="H854">
        <f t="shared" si="26"/>
        <v>1</v>
      </c>
      <c r="I854">
        <f t="shared" si="27"/>
        <v>6</v>
      </c>
    </row>
    <row r="855" spans="1:9" x14ac:dyDescent="0.25">
      <c r="A855" s="2" t="s">
        <v>43</v>
      </c>
      <c r="B855" s="2" t="s">
        <v>10</v>
      </c>
      <c r="C855" s="2" t="s">
        <v>35</v>
      </c>
      <c r="D855" s="3">
        <v>44588</v>
      </c>
      <c r="E855" s="4">
        <v>8428</v>
      </c>
      <c r="F855" s="2">
        <v>216</v>
      </c>
      <c r="G855">
        <v>1</v>
      </c>
      <c r="H855">
        <f t="shared" si="26"/>
        <v>1</v>
      </c>
      <c r="I855">
        <f t="shared" si="27"/>
        <v>12</v>
      </c>
    </row>
    <row r="856" spans="1:9" x14ac:dyDescent="0.25">
      <c r="A856" s="2" t="s">
        <v>50</v>
      </c>
      <c r="B856" s="2" t="s">
        <v>7</v>
      </c>
      <c r="C856" s="2" t="s">
        <v>8</v>
      </c>
      <c r="D856" s="3">
        <v>44707</v>
      </c>
      <c r="E856" s="4">
        <v>4977</v>
      </c>
      <c r="F856" s="2">
        <v>317</v>
      </c>
      <c r="G856">
        <v>5</v>
      </c>
      <c r="H856">
        <f t="shared" si="26"/>
        <v>2</v>
      </c>
      <c r="I856">
        <f t="shared" si="27"/>
        <v>9</v>
      </c>
    </row>
    <row r="857" spans="1:9" x14ac:dyDescent="0.25">
      <c r="A857" s="2" t="s">
        <v>23</v>
      </c>
      <c r="B857" s="2" t="s">
        <v>26</v>
      </c>
      <c r="C857" s="2" t="s">
        <v>58</v>
      </c>
      <c r="D857" s="3">
        <v>44665</v>
      </c>
      <c r="E857" s="4">
        <v>1694</v>
      </c>
      <c r="F857" s="2">
        <v>21</v>
      </c>
      <c r="G857">
        <v>4</v>
      </c>
      <c r="H857">
        <f t="shared" si="26"/>
        <v>2</v>
      </c>
      <c r="I857">
        <f t="shared" si="27"/>
        <v>10</v>
      </c>
    </row>
    <row r="858" spans="1:9" x14ac:dyDescent="0.25">
      <c r="A858" s="2" t="s">
        <v>53</v>
      </c>
      <c r="B858" s="2" t="s">
        <v>15</v>
      </c>
      <c r="C858" s="2" t="s">
        <v>18</v>
      </c>
      <c r="D858" s="3">
        <v>44774</v>
      </c>
      <c r="E858" s="4">
        <v>4326</v>
      </c>
      <c r="F858" s="2">
        <v>154</v>
      </c>
      <c r="G858">
        <v>8</v>
      </c>
      <c r="H858">
        <f t="shared" si="26"/>
        <v>3</v>
      </c>
      <c r="I858">
        <f t="shared" si="27"/>
        <v>12</v>
      </c>
    </row>
    <row r="859" spans="1:9" x14ac:dyDescent="0.25">
      <c r="A859" s="2" t="s">
        <v>28</v>
      </c>
      <c r="B859" s="2" t="s">
        <v>15</v>
      </c>
      <c r="C859" s="2" t="s">
        <v>30</v>
      </c>
      <c r="D859" s="3">
        <v>44795</v>
      </c>
      <c r="E859" s="4">
        <v>9527</v>
      </c>
      <c r="F859" s="2">
        <v>222</v>
      </c>
      <c r="G859">
        <v>8</v>
      </c>
      <c r="H859">
        <f t="shared" si="26"/>
        <v>3</v>
      </c>
      <c r="I859">
        <f t="shared" si="27"/>
        <v>8</v>
      </c>
    </row>
    <row r="860" spans="1:9" x14ac:dyDescent="0.25">
      <c r="A860" s="2" t="s">
        <v>33</v>
      </c>
      <c r="B860" s="2" t="s">
        <v>10</v>
      </c>
      <c r="C860" s="2" t="s">
        <v>18</v>
      </c>
      <c r="D860" s="3">
        <v>44764</v>
      </c>
      <c r="E860" s="4">
        <v>10766</v>
      </c>
      <c r="F860" s="2">
        <v>157</v>
      </c>
      <c r="G860">
        <v>7</v>
      </c>
      <c r="H860">
        <f t="shared" si="26"/>
        <v>3</v>
      </c>
      <c r="I860">
        <f t="shared" si="27"/>
        <v>5</v>
      </c>
    </row>
    <row r="861" spans="1:9" x14ac:dyDescent="0.25">
      <c r="A861" s="2" t="s">
        <v>40</v>
      </c>
      <c r="B861" s="2" t="s">
        <v>26</v>
      </c>
      <c r="C861" s="2" t="s">
        <v>42</v>
      </c>
      <c r="D861" s="3">
        <v>44679</v>
      </c>
      <c r="E861" s="4">
        <v>1288</v>
      </c>
      <c r="F861" s="2">
        <v>27</v>
      </c>
      <c r="G861">
        <v>4</v>
      </c>
      <c r="H861">
        <f t="shared" si="26"/>
        <v>2</v>
      </c>
      <c r="I861">
        <f t="shared" si="27"/>
        <v>9</v>
      </c>
    </row>
    <row r="862" spans="1:9" x14ac:dyDescent="0.25">
      <c r="A862" s="2" t="s">
        <v>49</v>
      </c>
      <c r="B862" s="2" t="s">
        <v>15</v>
      </c>
      <c r="C862" s="2" t="s">
        <v>47</v>
      </c>
      <c r="D862" s="3">
        <v>44711</v>
      </c>
      <c r="E862" s="4">
        <v>4879</v>
      </c>
      <c r="F862" s="2">
        <v>350</v>
      </c>
      <c r="G862">
        <v>5</v>
      </c>
      <c r="H862">
        <f t="shared" si="26"/>
        <v>2</v>
      </c>
      <c r="I862">
        <f t="shared" si="27"/>
        <v>8</v>
      </c>
    </row>
    <row r="863" spans="1:9" x14ac:dyDescent="0.25">
      <c r="A863" s="2" t="s">
        <v>55</v>
      </c>
      <c r="B863" s="2" t="s">
        <v>26</v>
      </c>
      <c r="C863" s="2" t="s">
        <v>37</v>
      </c>
      <c r="D863" s="3">
        <v>44763</v>
      </c>
      <c r="E863" s="4">
        <v>2408</v>
      </c>
      <c r="F863" s="2">
        <v>157</v>
      </c>
      <c r="G863">
        <v>7</v>
      </c>
      <c r="H863">
        <f t="shared" si="26"/>
        <v>3</v>
      </c>
      <c r="I863">
        <f t="shared" si="27"/>
        <v>10</v>
      </c>
    </row>
    <row r="864" spans="1:9" x14ac:dyDescent="0.25">
      <c r="A864" s="2" t="s">
        <v>14</v>
      </c>
      <c r="B864" s="2" t="s">
        <v>7</v>
      </c>
      <c r="C864" s="2" t="s">
        <v>57</v>
      </c>
      <c r="D864" s="3">
        <v>44775</v>
      </c>
      <c r="E864" s="4">
        <v>3094</v>
      </c>
      <c r="F864" s="2">
        <v>468</v>
      </c>
      <c r="G864">
        <v>8</v>
      </c>
      <c r="H864">
        <f t="shared" si="26"/>
        <v>3</v>
      </c>
      <c r="I864">
        <f t="shared" si="27"/>
        <v>6</v>
      </c>
    </row>
    <row r="865" spans="1:9" x14ac:dyDescent="0.25">
      <c r="A865" s="2" t="s">
        <v>23</v>
      </c>
      <c r="B865" s="2" t="s">
        <v>21</v>
      </c>
      <c r="C865" s="2" t="s">
        <v>58</v>
      </c>
      <c r="D865" s="3">
        <v>44727</v>
      </c>
      <c r="E865" s="4">
        <v>7231</v>
      </c>
      <c r="F865" s="2">
        <v>130</v>
      </c>
      <c r="G865">
        <v>6</v>
      </c>
      <c r="H865">
        <f t="shared" si="26"/>
        <v>2</v>
      </c>
      <c r="I865">
        <f t="shared" si="27"/>
        <v>9</v>
      </c>
    </row>
    <row r="866" spans="1:9" x14ac:dyDescent="0.25">
      <c r="A866" s="2" t="s">
        <v>17</v>
      </c>
      <c r="B866" s="2" t="s">
        <v>10</v>
      </c>
      <c r="C866" s="2" t="s">
        <v>11</v>
      </c>
      <c r="D866" s="3">
        <v>44747</v>
      </c>
      <c r="E866" s="4">
        <v>8981</v>
      </c>
      <c r="F866" s="2">
        <v>130</v>
      </c>
      <c r="G866">
        <v>7</v>
      </c>
      <c r="H866">
        <f t="shared" si="26"/>
        <v>3</v>
      </c>
      <c r="I866">
        <f t="shared" si="27"/>
        <v>19</v>
      </c>
    </row>
    <row r="867" spans="1:9" x14ac:dyDescent="0.25">
      <c r="A867" s="2" t="s">
        <v>41</v>
      </c>
      <c r="B867" s="2" t="s">
        <v>21</v>
      </c>
      <c r="C867" s="2" t="s">
        <v>16</v>
      </c>
      <c r="D867" s="3">
        <v>44663</v>
      </c>
      <c r="E867" s="4">
        <v>7</v>
      </c>
      <c r="F867" s="2">
        <v>518</v>
      </c>
      <c r="G867">
        <v>4</v>
      </c>
      <c r="H867">
        <f t="shared" si="26"/>
        <v>2</v>
      </c>
      <c r="I867">
        <f t="shared" si="27"/>
        <v>13</v>
      </c>
    </row>
    <row r="868" spans="1:9" x14ac:dyDescent="0.25">
      <c r="A868" s="2" t="s">
        <v>12</v>
      </c>
      <c r="B868" s="2" t="s">
        <v>15</v>
      </c>
      <c r="C868" s="2" t="s">
        <v>58</v>
      </c>
      <c r="D868" s="3">
        <v>44791</v>
      </c>
      <c r="E868" s="4">
        <v>1372</v>
      </c>
      <c r="F868" s="2">
        <v>105</v>
      </c>
      <c r="G868">
        <v>8</v>
      </c>
      <c r="H868">
        <f t="shared" si="26"/>
        <v>3</v>
      </c>
      <c r="I868">
        <f t="shared" si="27"/>
        <v>9</v>
      </c>
    </row>
    <row r="869" spans="1:9" x14ac:dyDescent="0.25">
      <c r="A869" s="2" t="s">
        <v>14</v>
      </c>
      <c r="B869" s="2" t="s">
        <v>7</v>
      </c>
      <c r="C869" s="2" t="s">
        <v>22</v>
      </c>
      <c r="D869" s="3">
        <v>44573</v>
      </c>
      <c r="E869" s="4">
        <v>5250</v>
      </c>
      <c r="F869" s="2">
        <v>293</v>
      </c>
      <c r="G869">
        <v>1</v>
      </c>
      <c r="H869">
        <f t="shared" si="26"/>
        <v>1</v>
      </c>
      <c r="I869">
        <f t="shared" si="27"/>
        <v>5</v>
      </c>
    </row>
    <row r="870" spans="1:9" x14ac:dyDescent="0.25">
      <c r="A870" s="2" t="s">
        <v>19</v>
      </c>
      <c r="B870" s="2" t="s">
        <v>29</v>
      </c>
      <c r="C870" s="2" t="s">
        <v>44</v>
      </c>
      <c r="D870" s="3">
        <v>44784</v>
      </c>
      <c r="E870" s="4">
        <v>7560</v>
      </c>
      <c r="F870" s="2">
        <v>15</v>
      </c>
      <c r="G870">
        <v>8</v>
      </c>
      <c r="H870">
        <f t="shared" si="26"/>
        <v>3</v>
      </c>
      <c r="I870">
        <f t="shared" si="27"/>
        <v>9</v>
      </c>
    </row>
    <row r="871" spans="1:9" x14ac:dyDescent="0.25">
      <c r="A871" s="2" t="s">
        <v>6</v>
      </c>
      <c r="B871" s="2" t="s">
        <v>15</v>
      </c>
      <c r="C871" s="2" t="s">
        <v>39</v>
      </c>
      <c r="D871" s="3">
        <v>44574</v>
      </c>
      <c r="E871" s="4">
        <v>5012</v>
      </c>
      <c r="F871" s="2">
        <v>384</v>
      </c>
      <c r="G871">
        <v>1</v>
      </c>
      <c r="H871">
        <f t="shared" si="26"/>
        <v>1</v>
      </c>
      <c r="I871">
        <f t="shared" si="27"/>
        <v>10</v>
      </c>
    </row>
    <row r="872" spans="1:9" x14ac:dyDescent="0.25">
      <c r="A872" s="2" t="s">
        <v>40</v>
      </c>
      <c r="B872" s="2" t="s">
        <v>7</v>
      </c>
      <c r="C872" s="2" t="s">
        <v>56</v>
      </c>
      <c r="D872" s="3">
        <v>44680</v>
      </c>
      <c r="E872" s="4">
        <v>3038</v>
      </c>
      <c r="F872" s="2">
        <v>135</v>
      </c>
      <c r="G872">
        <v>4</v>
      </c>
      <c r="H872">
        <f t="shared" si="26"/>
        <v>2</v>
      </c>
      <c r="I872">
        <f t="shared" si="27"/>
        <v>8</v>
      </c>
    </row>
    <row r="873" spans="1:9" x14ac:dyDescent="0.25">
      <c r="A873" s="2" t="s">
        <v>24</v>
      </c>
      <c r="B873" s="2" t="s">
        <v>21</v>
      </c>
      <c r="C873" s="2" t="s">
        <v>20</v>
      </c>
      <c r="D873" s="3">
        <v>44749</v>
      </c>
      <c r="E873" s="4">
        <v>1099</v>
      </c>
      <c r="F873" s="2">
        <v>92</v>
      </c>
      <c r="G873">
        <v>7</v>
      </c>
      <c r="H873">
        <f t="shared" si="26"/>
        <v>3</v>
      </c>
      <c r="I873">
        <f t="shared" si="27"/>
        <v>8</v>
      </c>
    </row>
    <row r="874" spans="1:9" x14ac:dyDescent="0.25">
      <c r="A874" s="2" t="s">
        <v>53</v>
      </c>
      <c r="B874" s="2" t="s">
        <v>21</v>
      </c>
      <c r="C874" s="2" t="s">
        <v>8</v>
      </c>
      <c r="D874" s="3">
        <v>44631</v>
      </c>
      <c r="E874" s="4">
        <v>7413</v>
      </c>
      <c r="F874" s="2">
        <v>4</v>
      </c>
      <c r="G874">
        <v>3</v>
      </c>
      <c r="H874">
        <f t="shared" si="26"/>
        <v>1</v>
      </c>
      <c r="I874">
        <f t="shared" si="27"/>
        <v>11</v>
      </c>
    </row>
    <row r="875" spans="1:9" x14ac:dyDescent="0.25">
      <c r="A875" s="2" t="s">
        <v>53</v>
      </c>
      <c r="B875" s="2" t="s">
        <v>7</v>
      </c>
      <c r="C875" s="2" t="s">
        <v>58</v>
      </c>
      <c r="D875" s="3">
        <v>44608</v>
      </c>
      <c r="E875" s="4">
        <v>5397</v>
      </c>
      <c r="F875" s="2">
        <v>239</v>
      </c>
      <c r="G875">
        <v>2</v>
      </c>
      <c r="H875">
        <f t="shared" si="26"/>
        <v>1</v>
      </c>
      <c r="I875">
        <f t="shared" si="27"/>
        <v>10</v>
      </c>
    </row>
    <row r="876" spans="1:9" x14ac:dyDescent="0.25">
      <c r="A876" s="2" t="s">
        <v>25</v>
      </c>
      <c r="B876" s="2" t="s">
        <v>15</v>
      </c>
      <c r="C876" s="2" t="s">
        <v>35</v>
      </c>
      <c r="D876" s="3">
        <v>44568</v>
      </c>
      <c r="E876" s="4">
        <v>2303</v>
      </c>
      <c r="F876" s="2">
        <v>33</v>
      </c>
      <c r="G876">
        <v>1</v>
      </c>
      <c r="H876">
        <f t="shared" si="26"/>
        <v>1</v>
      </c>
      <c r="I876">
        <f t="shared" si="27"/>
        <v>11</v>
      </c>
    </row>
    <row r="877" spans="1:9" x14ac:dyDescent="0.25">
      <c r="A877" s="2" t="s">
        <v>34</v>
      </c>
      <c r="B877" s="2" t="s">
        <v>21</v>
      </c>
      <c r="C877" s="2" t="s">
        <v>32</v>
      </c>
      <c r="D877" s="3">
        <v>44573</v>
      </c>
      <c r="E877" s="4">
        <v>1141</v>
      </c>
      <c r="F877" s="2">
        <v>518</v>
      </c>
      <c r="G877">
        <v>1</v>
      </c>
      <c r="H877">
        <f t="shared" si="26"/>
        <v>1</v>
      </c>
      <c r="I877">
        <f t="shared" si="27"/>
        <v>12</v>
      </c>
    </row>
    <row r="878" spans="1:9" x14ac:dyDescent="0.25">
      <c r="A878" s="2" t="s">
        <v>34</v>
      </c>
      <c r="B878" s="2" t="s">
        <v>10</v>
      </c>
      <c r="C878" s="2" t="s">
        <v>30</v>
      </c>
      <c r="D878" s="3">
        <v>44721</v>
      </c>
      <c r="E878" s="4">
        <v>10325</v>
      </c>
      <c r="F878" s="2">
        <v>147</v>
      </c>
      <c r="G878">
        <v>6</v>
      </c>
      <c r="H878">
        <f t="shared" si="26"/>
        <v>2</v>
      </c>
      <c r="I878">
        <f t="shared" si="27"/>
        <v>11</v>
      </c>
    </row>
    <row r="879" spans="1:9" x14ac:dyDescent="0.25">
      <c r="A879" s="2" t="s">
        <v>48</v>
      </c>
      <c r="B879" s="2" t="s">
        <v>10</v>
      </c>
      <c r="C879" s="2" t="s">
        <v>30</v>
      </c>
      <c r="D879" s="3">
        <v>44697</v>
      </c>
      <c r="E879" s="4">
        <v>2149</v>
      </c>
      <c r="F879" s="2">
        <v>84</v>
      </c>
      <c r="G879">
        <v>5</v>
      </c>
      <c r="H879">
        <f t="shared" si="26"/>
        <v>2</v>
      </c>
      <c r="I879">
        <f t="shared" si="27"/>
        <v>6</v>
      </c>
    </row>
    <row r="880" spans="1:9" x14ac:dyDescent="0.25">
      <c r="A880" s="2" t="s">
        <v>12</v>
      </c>
      <c r="B880" s="2" t="s">
        <v>7</v>
      </c>
      <c r="C880" s="2" t="s">
        <v>11</v>
      </c>
      <c r="D880" s="3">
        <v>44735</v>
      </c>
      <c r="E880" s="4">
        <v>12362</v>
      </c>
      <c r="F880" s="2">
        <v>94</v>
      </c>
      <c r="G880">
        <v>6</v>
      </c>
      <c r="H880">
        <f t="shared" si="26"/>
        <v>2</v>
      </c>
      <c r="I880">
        <f t="shared" si="27"/>
        <v>8</v>
      </c>
    </row>
    <row r="881" spans="1:9" x14ac:dyDescent="0.25">
      <c r="A881" s="2" t="s">
        <v>36</v>
      </c>
      <c r="B881" s="2" t="s">
        <v>7</v>
      </c>
      <c r="C881" s="2" t="s">
        <v>51</v>
      </c>
      <c r="D881" s="3">
        <v>44589</v>
      </c>
      <c r="E881" s="4">
        <v>12635</v>
      </c>
      <c r="F881" s="2">
        <v>194</v>
      </c>
      <c r="G881">
        <v>1</v>
      </c>
      <c r="H881">
        <f t="shared" si="26"/>
        <v>1</v>
      </c>
      <c r="I881">
        <f t="shared" si="27"/>
        <v>11</v>
      </c>
    </row>
    <row r="882" spans="1:9" x14ac:dyDescent="0.25">
      <c r="A882" s="2" t="s">
        <v>54</v>
      </c>
      <c r="B882" s="2" t="s">
        <v>7</v>
      </c>
      <c r="C882" s="2" t="s">
        <v>8</v>
      </c>
      <c r="D882" s="3">
        <v>44756</v>
      </c>
      <c r="E882" s="4">
        <v>2443</v>
      </c>
      <c r="F882" s="2">
        <v>216</v>
      </c>
      <c r="G882">
        <v>7</v>
      </c>
      <c r="H882">
        <f t="shared" si="26"/>
        <v>3</v>
      </c>
      <c r="I882">
        <f t="shared" si="27"/>
        <v>9</v>
      </c>
    </row>
    <row r="883" spans="1:9" x14ac:dyDescent="0.25">
      <c r="A883" s="2" t="s">
        <v>25</v>
      </c>
      <c r="B883" s="2" t="s">
        <v>29</v>
      </c>
      <c r="C883" s="2" t="s">
        <v>32</v>
      </c>
      <c r="D883" s="3">
        <v>44669</v>
      </c>
      <c r="E883" s="4">
        <v>6237</v>
      </c>
      <c r="F883" s="2">
        <v>247</v>
      </c>
      <c r="G883">
        <v>4</v>
      </c>
      <c r="H883">
        <f t="shared" si="26"/>
        <v>2</v>
      </c>
      <c r="I883">
        <f t="shared" si="27"/>
        <v>10</v>
      </c>
    </row>
    <row r="884" spans="1:9" x14ac:dyDescent="0.25">
      <c r="A884" s="2" t="s">
        <v>17</v>
      </c>
      <c r="B884" s="2" t="s">
        <v>26</v>
      </c>
      <c r="C884" s="2" t="s">
        <v>37</v>
      </c>
      <c r="D884" s="3">
        <v>44726</v>
      </c>
      <c r="E884" s="4">
        <v>1736</v>
      </c>
      <c r="F884" s="2">
        <v>79</v>
      </c>
      <c r="G884">
        <v>6</v>
      </c>
      <c r="H884">
        <f t="shared" si="26"/>
        <v>2</v>
      </c>
      <c r="I884">
        <f t="shared" si="27"/>
        <v>18</v>
      </c>
    </row>
    <row r="885" spans="1:9" x14ac:dyDescent="0.25">
      <c r="A885" s="2" t="s">
        <v>17</v>
      </c>
      <c r="B885" s="2" t="s">
        <v>7</v>
      </c>
      <c r="C885" s="2" t="s">
        <v>27</v>
      </c>
      <c r="D885" s="3">
        <v>44666</v>
      </c>
      <c r="E885" s="4">
        <v>7315</v>
      </c>
      <c r="F885" s="2">
        <v>237</v>
      </c>
      <c r="G885">
        <v>4</v>
      </c>
      <c r="H885">
        <f t="shared" si="26"/>
        <v>2</v>
      </c>
      <c r="I885">
        <f t="shared" si="27"/>
        <v>17</v>
      </c>
    </row>
    <row r="886" spans="1:9" x14ac:dyDescent="0.25">
      <c r="A886" s="2" t="s">
        <v>38</v>
      </c>
      <c r="B886" s="2" t="s">
        <v>29</v>
      </c>
      <c r="C886" s="2" t="s">
        <v>13</v>
      </c>
      <c r="D886" s="3">
        <v>44700</v>
      </c>
      <c r="E886" s="4">
        <v>4935</v>
      </c>
      <c r="F886" s="2">
        <v>63</v>
      </c>
      <c r="G886">
        <v>5</v>
      </c>
      <c r="H886">
        <f t="shared" si="26"/>
        <v>2</v>
      </c>
      <c r="I886">
        <f t="shared" si="27"/>
        <v>11</v>
      </c>
    </row>
    <row r="887" spans="1:9" x14ac:dyDescent="0.25">
      <c r="A887" s="2" t="s">
        <v>12</v>
      </c>
      <c r="B887" s="2" t="s">
        <v>10</v>
      </c>
      <c r="C887" s="2" t="s">
        <v>44</v>
      </c>
      <c r="D887" s="3">
        <v>44664</v>
      </c>
      <c r="E887" s="4">
        <v>1393</v>
      </c>
      <c r="F887" s="2">
        <v>172</v>
      </c>
      <c r="G887">
        <v>4</v>
      </c>
      <c r="H887">
        <f t="shared" si="26"/>
        <v>2</v>
      </c>
      <c r="I887">
        <f t="shared" si="27"/>
        <v>7</v>
      </c>
    </row>
    <row r="888" spans="1:9" x14ac:dyDescent="0.25">
      <c r="A888" s="2" t="s">
        <v>40</v>
      </c>
      <c r="B888" s="2" t="s">
        <v>29</v>
      </c>
      <c r="C888" s="2" t="s">
        <v>52</v>
      </c>
      <c r="D888" s="3">
        <v>44788</v>
      </c>
      <c r="E888" s="4">
        <v>3381</v>
      </c>
      <c r="F888" s="2">
        <v>408</v>
      </c>
      <c r="G888">
        <v>8</v>
      </c>
      <c r="H888">
        <f t="shared" si="26"/>
        <v>3</v>
      </c>
      <c r="I888">
        <f t="shared" si="27"/>
        <v>7</v>
      </c>
    </row>
    <row r="889" spans="1:9" x14ac:dyDescent="0.25">
      <c r="A889" s="2" t="s">
        <v>46</v>
      </c>
      <c r="B889" s="2" t="s">
        <v>10</v>
      </c>
      <c r="C889" s="2" t="s">
        <v>52</v>
      </c>
      <c r="D889" s="3">
        <v>44795</v>
      </c>
      <c r="E889" s="4">
        <v>2933</v>
      </c>
      <c r="F889" s="2">
        <v>233</v>
      </c>
      <c r="G889">
        <v>8</v>
      </c>
      <c r="H889">
        <f t="shared" si="26"/>
        <v>3</v>
      </c>
      <c r="I889">
        <f t="shared" si="27"/>
        <v>9</v>
      </c>
    </row>
    <row r="890" spans="1:9" x14ac:dyDescent="0.25">
      <c r="A890" s="2" t="s">
        <v>46</v>
      </c>
      <c r="B890" s="2" t="s">
        <v>21</v>
      </c>
      <c r="C890" s="2" t="s">
        <v>56</v>
      </c>
      <c r="D890" s="3">
        <v>44673</v>
      </c>
      <c r="E890" s="4">
        <v>3836</v>
      </c>
      <c r="F890" s="2">
        <v>59</v>
      </c>
      <c r="G890">
        <v>4</v>
      </c>
      <c r="H890">
        <f t="shared" si="26"/>
        <v>2</v>
      </c>
      <c r="I890">
        <f t="shared" si="27"/>
        <v>8</v>
      </c>
    </row>
    <row r="891" spans="1:9" x14ac:dyDescent="0.25">
      <c r="A891" s="2" t="s">
        <v>41</v>
      </c>
      <c r="B891" s="2" t="s">
        <v>7</v>
      </c>
      <c r="C891" s="2" t="s">
        <v>52</v>
      </c>
      <c r="D891" s="3">
        <v>44776</v>
      </c>
      <c r="E891" s="4">
        <v>8022</v>
      </c>
      <c r="F891" s="2">
        <v>123</v>
      </c>
      <c r="G891">
        <v>8</v>
      </c>
      <c r="H891">
        <f t="shared" si="26"/>
        <v>3</v>
      </c>
      <c r="I891">
        <f t="shared" si="27"/>
        <v>12</v>
      </c>
    </row>
    <row r="892" spans="1:9" x14ac:dyDescent="0.25">
      <c r="A892" s="2" t="s">
        <v>43</v>
      </c>
      <c r="B892" s="2" t="s">
        <v>21</v>
      </c>
      <c r="C892" s="2" t="s">
        <v>35</v>
      </c>
      <c r="D892" s="3">
        <v>44565</v>
      </c>
      <c r="E892" s="4">
        <v>371</v>
      </c>
      <c r="F892" s="2">
        <v>229</v>
      </c>
      <c r="G892">
        <v>1</v>
      </c>
      <c r="H892">
        <f t="shared" si="26"/>
        <v>1</v>
      </c>
      <c r="I892">
        <f t="shared" si="27"/>
        <v>11</v>
      </c>
    </row>
    <row r="893" spans="1:9" x14ac:dyDescent="0.25">
      <c r="A893" s="2" t="s">
        <v>49</v>
      </c>
      <c r="B893" s="2" t="s">
        <v>29</v>
      </c>
      <c r="C893" s="2" t="s">
        <v>20</v>
      </c>
      <c r="D893" s="3">
        <v>44574</v>
      </c>
      <c r="E893" s="4">
        <v>16702</v>
      </c>
      <c r="F893" s="2">
        <v>198</v>
      </c>
      <c r="G893">
        <v>1</v>
      </c>
      <c r="H893">
        <f t="shared" si="26"/>
        <v>1</v>
      </c>
      <c r="I893">
        <f t="shared" si="27"/>
        <v>7</v>
      </c>
    </row>
    <row r="894" spans="1:9" x14ac:dyDescent="0.25">
      <c r="A894" s="2" t="s">
        <v>9</v>
      </c>
      <c r="B894" s="2" t="s">
        <v>15</v>
      </c>
      <c r="C894" s="2" t="s">
        <v>56</v>
      </c>
      <c r="D894" s="3">
        <v>44692</v>
      </c>
      <c r="E894" s="4">
        <v>13258</v>
      </c>
      <c r="F894" s="2">
        <v>32</v>
      </c>
      <c r="G894">
        <v>5</v>
      </c>
      <c r="H894">
        <f t="shared" si="26"/>
        <v>2</v>
      </c>
      <c r="I894">
        <f t="shared" si="27"/>
        <v>9</v>
      </c>
    </row>
    <row r="895" spans="1:9" x14ac:dyDescent="0.25">
      <c r="A895" s="2" t="s">
        <v>40</v>
      </c>
      <c r="B895" s="2" t="s">
        <v>21</v>
      </c>
      <c r="C895" s="2" t="s">
        <v>13</v>
      </c>
      <c r="D895" s="3">
        <v>44608</v>
      </c>
      <c r="E895" s="4">
        <v>2058</v>
      </c>
      <c r="F895" s="2">
        <v>236</v>
      </c>
      <c r="G895">
        <v>2</v>
      </c>
      <c r="H895">
        <f t="shared" si="26"/>
        <v>1</v>
      </c>
      <c r="I895">
        <f t="shared" si="27"/>
        <v>6</v>
      </c>
    </row>
    <row r="896" spans="1:9" x14ac:dyDescent="0.25">
      <c r="A896" s="2" t="s">
        <v>41</v>
      </c>
      <c r="B896" s="2" t="s">
        <v>7</v>
      </c>
      <c r="C896" s="2" t="s">
        <v>57</v>
      </c>
      <c r="D896" s="3">
        <v>44701</v>
      </c>
      <c r="E896" s="4">
        <v>10192</v>
      </c>
      <c r="F896" s="2">
        <v>67</v>
      </c>
      <c r="G896">
        <v>5</v>
      </c>
      <c r="H896">
        <f t="shared" si="26"/>
        <v>2</v>
      </c>
      <c r="I896">
        <f t="shared" si="27"/>
        <v>11</v>
      </c>
    </row>
    <row r="897" spans="1:9" x14ac:dyDescent="0.25">
      <c r="A897" s="2" t="s">
        <v>6</v>
      </c>
      <c r="B897" s="2" t="s">
        <v>7</v>
      </c>
      <c r="C897" s="2" t="s">
        <v>32</v>
      </c>
      <c r="D897" s="3">
        <v>44595</v>
      </c>
      <c r="E897" s="4">
        <v>7140</v>
      </c>
      <c r="F897" s="2">
        <v>438</v>
      </c>
      <c r="G897">
        <v>2</v>
      </c>
      <c r="H897">
        <f t="shared" si="26"/>
        <v>1</v>
      </c>
      <c r="I897">
        <f t="shared" si="27"/>
        <v>9</v>
      </c>
    </row>
    <row r="898" spans="1:9" x14ac:dyDescent="0.25">
      <c r="A898" s="2" t="s">
        <v>34</v>
      </c>
      <c r="B898" s="2" t="s">
        <v>10</v>
      </c>
      <c r="C898" s="2" t="s">
        <v>45</v>
      </c>
      <c r="D898" s="3">
        <v>44687</v>
      </c>
      <c r="E898" s="4">
        <v>9835</v>
      </c>
      <c r="F898" s="2">
        <v>167</v>
      </c>
      <c r="G898">
        <v>5</v>
      </c>
      <c r="H898">
        <f t="shared" si="26"/>
        <v>2</v>
      </c>
      <c r="I898">
        <f t="shared" si="27"/>
        <v>10</v>
      </c>
    </row>
    <row r="899" spans="1:9" x14ac:dyDescent="0.25">
      <c r="A899" s="2" t="s">
        <v>19</v>
      </c>
      <c r="B899" s="2" t="s">
        <v>7</v>
      </c>
      <c r="C899" s="2" t="s">
        <v>52</v>
      </c>
      <c r="D899" s="3">
        <v>44742</v>
      </c>
      <c r="E899" s="4">
        <v>5775</v>
      </c>
      <c r="F899" s="2">
        <v>135</v>
      </c>
      <c r="G899">
        <v>6</v>
      </c>
      <c r="H899">
        <f t="shared" ref="H899:H962" si="28">ROUNDUP(MONTH(D899)/3, 0)</f>
        <v>2</v>
      </c>
      <c r="I899">
        <f t="shared" ref="I899:I962" si="29">COUNTIF(A899:A1992,A899)</f>
        <v>8</v>
      </c>
    </row>
    <row r="900" spans="1:9" x14ac:dyDescent="0.25">
      <c r="A900" s="2" t="s">
        <v>19</v>
      </c>
      <c r="B900" s="2" t="s">
        <v>7</v>
      </c>
      <c r="C900" s="2" t="s">
        <v>16</v>
      </c>
      <c r="D900" s="3">
        <v>44642</v>
      </c>
      <c r="E900" s="4">
        <v>749</v>
      </c>
      <c r="F900" s="2">
        <v>148</v>
      </c>
      <c r="G900">
        <v>3</v>
      </c>
      <c r="H900">
        <f t="shared" si="28"/>
        <v>1</v>
      </c>
      <c r="I900">
        <f t="shared" si="29"/>
        <v>7</v>
      </c>
    </row>
    <row r="901" spans="1:9" x14ac:dyDescent="0.25">
      <c r="A901" s="2" t="s">
        <v>50</v>
      </c>
      <c r="B901" s="2" t="s">
        <v>29</v>
      </c>
      <c r="C901" s="2" t="s">
        <v>27</v>
      </c>
      <c r="D901" s="3">
        <v>44609</v>
      </c>
      <c r="E901" s="4">
        <v>7770</v>
      </c>
      <c r="F901" s="2">
        <v>54</v>
      </c>
      <c r="G901">
        <v>2</v>
      </c>
      <c r="H901">
        <f t="shared" si="28"/>
        <v>1</v>
      </c>
      <c r="I901">
        <f t="shared" si="29"/>
        <v>8</v>
      </c>
    </row>
    <row r="902" spans="1:9" x14ac:dyDescent="0.25">
      <c r="A902" s="2" t="s">
        <v>6</v>
      </c>
      <c r="B902" s="2" t="s">
        <v>7</v>
      </c>
      <c r="C902" s="2" t="s">
        <v>11</v>
      </c>
      <c r="D902" s="3">
        <v>44749</v>
      </c>
      <c r="E902" s="4">
        <v>5502</v>
      </c>
      <c r="F902" s="2">
        <v>64</v>
      </c>
      <c r="G902">
        <v>7</v>
      </c>
      <c r="H902">
        <f t="shared" si="28"/>
        <v>3</v>
      </c>
      <c r="I902">
        <f t="shared" si="29"/>
        <v>8</v>
      </c>
    </row>
    <row r="903" spans="1:9" x14ac:dyDescent="0.25">
      <c r="A903" s="2" t="s">
        <v>17</v>
      </c>
      <c r="B903" s="2" t="s">
        <v>7</v>
      </c>
      <c r="C903" s="2" t="s">
        <v>58</v>
      </c>
      <c r="D903" s="3">
        <v>44636</v>
      </c>
      <c r="E903" s="4">
        <v>6223</v>
      </c>
      <c r="F903" s="2">
        <v>181</v>
      </c>
      <c r="G903">
        <v>3</v>
      </c>
      <c r="H903">
        <f t="shared" si="28"/>
        <v>1</v>
      </c>
      <c r="I903">
        <f t="shared" si="29"/>
        <v>16</v>
      </c>
    </row>
    <row r="904" spans="1:9" x14ac:dyDescent="0.25">
      <c r="A904" s="2" t="s">
        <v>49</v>
      </c>
      <c r="B904" s="2" t="s">
        <v>7</v>
      </c>
      <c r="C904" s="2" t="s">
        <v>18</v>
      </c>
      <c r="D904" s="3">
        <v>44785</v>
      </c>
      <c r="E904" s="4">
        <v>3507</v>
      </c>
      <c r="F904" s="2">
        <v>114</v>
      </c>
      <c r="G904">
        <v>8</v>
      </c>
      <c r="H904">
        <f t="shared" si="28"/>
        <v>3</v>
      </c>
      <c r="I904">
        <f t="shared" si="29"/>
        <v>6</v>
      </c>
    </row>
    <row r="905" spans="1:9" x14ac:dyDescent="0.25">
      <c r="A905" s="2" t="s">
        <v>12</v>
      </c>
      <c r="B905" s="2" t="s">
        <v>21</v>
      </c>
      <c r="C905" s="2" t="s">
        <v>20</v>
      </c>
      <c r="D905" s="3">
        <v>44582</v>
      </c>
      <c r="E905" s="4">
        <v>5600</v>
      </c>
      <c r="F905" s="2">
        <v>181</v>
      </c>
      <c r="G905">
        <v>1</v>
      </c>
      <c r="H905">
        <f t="shared" si="28"/>
        <v>1</v>
      </c>
      <c r="I905">
        <f t="shared" si="29"/>
        <v>6</v>
      </c>
    </row>
    <row r="906" spans="1:9" x14ac:dyDescent="0.25">
      <c r="A906" s="2" t="s">
        <v>17</v>
      </c>
      <c r="B906" s="2" t="s">
        <v>15</v>
      </c>
      <c r="C906" s="2" t="s">
        <v>22</v>
      </c>
      <c r="D906" s="3">
        <v>44687</v>
      </c>
      <c r="E906" s="4">
        <v>721</v>
      </c>
      <c r="F906" s="2">
        <v>151</v>
      </c>
      <c r="G906">
        <v>5</v>
      </c>
      <c r="H906">
        <f t="shared" si="28"/>
        <v>2</v>
      </c>
      <c r="I906">
        <f t="shared" si="29"/>
        <v>15</v>
      </c>
    </row>
    <row r="907" spans="1:9" x14ac:dyDescent="0.25">
      <c r="A907" s="2" t="s">
        <v>17</v>
      </c>
      <c r="B907" s="2" t="s">
        <v>29</v>
      </c>
      <c r="C907" s="2" t="s">
        <v>22</v>
      </c>
      <c r="D907" s="3">
        <v>44736</v>
      </c>
      <c r="E907" s="4">
        <v>6615</v>
      </c>
      <c r="F907" s="2">
        <v>137</v>
      </c>
      <c r="G907">
        <v>6</v>
      </c>
      <c r="H907">
        <f t="shared" si="28"/>
        <v>2</v>
      </c>
      <c r="I907">
        <f t="shared" si="29"/>
        <v>14</v>
      </c>
    </row>
    <row r="908" spans="1:9" x14ac:dyDescent="0.25">
      <c r="A908" s="2" t="s">
        <v>25</v>
      </c>
      <c r="B908" s="2" t="s">
        <v>26</v>
      </c>
      <c r="C908" s="2" t="s">
        <v>44</v>
      </c>
      <c r="D908" s="3">
        <v>44686</v>
      </c>
      <c r="E908" s="4">
        <v>7420</v>
      </c>
      <c r="F908" s="2">
        <v>163</v>
      </c>
      <c r="G908">
        <v>5</v>
      </c>
      <c r="H908">
        <f t="shared" si="28"/>
        <v>2</v>
      </c>
      <c r="I908">
        <f t="shared" si="29"/>
        <v>9</v>
      </c>
    </row>
    <row r="909" spans="1:9" x14ac:dyDescent="0.25">
      <c r="A909" s="2" t="s">
        <v>24</v>
      </c>
      <c r="B909" s="2" t="s">
        <v>21</v>
      </c>
      <c r="C909" s="2" t="s">
        <v>18</v>
      </c>
      <c r="D909" s="3">
        <v>44645</v>
      </c>
      <c r="E909" s="4">
        <v>3164</v>
      </c>
      <c r="F909" s="2">
        <v>84</v>
      </c>
      <c r="G909">
        <v>3</v>
      </c>
      <c r="H909">
        <f t="shared" si="28"/>
        <v>1</v>
      </c>
      <c r="I909">
        <f t="shared" si="29"/>
        <v>7</v>
      </c>
    </row>
    <row r="910" spans="1:9" x14ac:dyDescent="0.25">
      <c r="A910" s="2" t="s">
        <v>38</v>
      </c>
      <c r="B910" s="2" t="s">
        <v>15</v>
      </c>
      <c r="C910" s="2" t="s">
        <v>57</v>
      </c>
      <c r="D910" s="3">
        <v>44606</v>
      </c>
      <c r="E910" s="4">
        <v>9114</v>
      </c>
      <c r="F910" s="2">
        <v>140</v>
      </c>
      <c r="G910">
        <v>2</v>
      </c>
      <c r="H910">
        <f t="shared" si="28"/>
        <v>1</v>
      </c>
      <c r="I910">
        <f t="shared" si="29"/>
        <v>10</v>
      </c>
    </row>
    <row r="911" spans="1:9" x14ac:dyDescent="0.25">
      <c r="A911" s="2" t="s">
        <v>38</v>
      </c>
      <c r="B911" s="2" t="s">
        <v>21</v>
      </c>
      <c r="C911" s="2" t="s">
        <v>11</v>
      </c>
      <c r="D911" s="3">
        <v>44693</v>
      </c>
      <c r="E911" s="4">
        <v>5404</v>
      </c>
      <c r="F911" s="2">
        <v>187</v>
      </c>
      <c r="G911">
        <v>5</v>
      </c>
      <c r="H911">
        <f t="shared" si="28"/>
        <v>2</v>
      </c>
      <c r="I911">
        <f t="shared" si="29"/>
        <v>9</v>
      </c>
    </row>
    <row r="912" spans="1:9" x14ac:dyDescent="0.25">
      <c r="A912" s="2" t="s">
        <v>25</v>
      </c>
      <c r="B912" s="2" t="s">
        <v>21</v>
      </c>
      <c r="C912" s="2" t="s">
        <v>16</v>
      </c>
      <c r="D912" s="3">
        <v>44586</v>
      </c>
      <c r="E912" s="4">
        <v>3990</v>
      </c>
      <c r="F912" s="2">
        <v>169</v>
      </c>
      <c r="G912">
        <v>1</v>
      </c>
      <c r="H912">
        <f t="shared" si="28"/>
        <v>1</v>
      </c>
      <c r="I912">
        <f t="shared" si="29"/>
        <v>8</v>
      </c>
    </row>
    <row r="913" spans="1:9" x14ac:dyDescent="0.25">
      <c r="A913" s="2" t="s">
        <v>55</v>
      </c>
      <c r="B913" s="2" t="s">
        <v>7</v>
      </c>
      <c r="C913" s="2" t="s">
        <v>11</v>
      </c>
      <c r="D913" s="3">
        <v>44740</v>
      </c>
      <c r="E913" s="4">
        <v>14924</v>
      </c>
      <c r="F913" s="2">
        <v>12</v>
      </c>
      <c r="G913">
        <v>6</v>
      </c>
      <c r="H913">
        <f t="shared" si="28"/>
        <v>2</v>
      </c>
      <c r="I913">
        <f t="shared" si="29"/>
        <v>9</v>
      </c>
    </row>
    <row r="914" spans="1:9" x14ac:dyDescent="0.25">
      <c r="A914" s="2" t="s">
        <v>43</v>
      </c>
      <c r="B914" s="2" t="s">
        <v>15</v>
      </c>
      <c r="C914" s="2" t="s">
        <v>32</v>
      </c>
      <c r="D914" s="3">
        <v>44755</v>
      </c>
      <c r="E914" s="4">
        <v>7091</v>
      </c>
      <c r="F914" s="2">
        <v>194</v>
      </c>
      <c r="G914">
        <v>7</v>
      </c>
      <c r="H914">
        <f t="shared" si="28"/>
        <v>3</v>
      </c>
      <c r="I914">
        <f t="shared" si="29"/>
        <v>10</v>
      </c>
    </row>
    <row r="915" spans="1:9" x14ac:dyDescent="0.25">
      <c r="A915" s="2" t="s">
        <v>36</v>
      </c>
      <c r="B915" s="2" t="s">
        <v>26</v>
      </c>
      <c r="C915" s="2" t="s">
        <v>37</v>
      </c>
      <c r="D915" s="3">
        <v>44697</v>
      </c>
      <c r="E915" s="4">
        <v>2807</v>
      </c>
      <c r="F915" s="2">
        <v>252</v>
      </c>
      <c r="G915">
        <v>5</v>
      </c>
      <c r="H915">
        <f t="shared" si="28"/>
        <v>2</v>
      </c>
      <c r="I915">
        <f t="shared" si="29"/>
        <v>10</v>
      </c>
    </row>
    <row r="916" spans="1:9" x14ac:dyDescent="0.25">
      <c r="A916" s="2" t="s">
        <v>14</v>
      </c>
      <c r="B916" s="2" t="s">
        <v>10</v>
      </c>
      <c r="C916" s="2" t="s">
        <v>20</v>
      </c>
      <c r="D916" s="3">
        <v>44634</v>
      </c>
      <c r="E916" s="4">
        <v>6496</v>
      </c>
      <c r="F916" s="2">
        <v>168</v>
      </c>
      <c r="G916">
        <v>3</v>
      </c>
      <c r="H916">
        <f t="shared" si="28"/>
        <v>1</v>
      </c>
      <c r="I916">
        <f t="shared" si="29"/>
        <v>4</v>
      </c>
    </row>
    <row r="917" spans="1:9" x14ac:dyDescent="0.25">
      <c r="A917" s="2" t="s">
        <v>19</v>
      </c>
      <c r="B917" s="2" t="s">
        <v>26</v>
      </c>
      <c r="C917" s="2" t="s">
        <v>20</v>
      </c>
      <c r="D917" s="3">
        <v>44788</v>
      </c>
      <c r="E917" s="4">
        <v>3738</v>
      </c>
      <c r="F917" s="2">
        <v>261</v>
      </c>
      <c r="G917">
        <v>8</v>
      </c>
      <c r="H917">
        <f t="shared" si="28"/>
        <v>3</v>
      </c>
      <c r="I917">
        <f t="shared" si="29"/>
        <v>6</v>
      </c>
    </row>
    <row r="918" spans="1:9" x14ac:dyDescent="0.25">
      <c r="A918" s="2" t="s">
        <v>55</v>
      </c>
      <c r="B918" s="2" t="s">
        <v>10</v>
      </c>
      <c r="C918" s="2" t="s">
        <v>27</v>
      </c>
      <c r="D918" s="3">
        <v>44608</v>
      </c>
      <c r="E918" s="4">
        <v>1190</v>
      </c>
      <c r="F918" s="2">
        <v>256</v>
      </c>
      <c r="G918">
        <v>2</v>
      </c>
      <c r="H918">
        <f t="shared" si="28"/>
        <v>1</v>
      </c>
      <c r="I918">
        <f t="shared" si="29"/>
        <v>8</v>
      </c>
    </row>
    <row r="919" spans="1:9" x14ac:dyDescent="0.25">
      <c r="A919" s="2" t="s">
        <v>28</v>
      </c>
      <c r="B919" s="2" t="s">
        <v>7</v>
      </c>
      <c r="C919" s="2" t="s">
        <v>45</v>
      </c>
      <c r="D919" s="3">
        <v>44727</v>
      </c>
      <c r="E919" s="4">
        <v>8379</v>
      </c>
      <c r="F919" s="2">
        <v>43</v>
      </c>
      <c r="G919">
        <v>6</v>
      </c>
      <c r="H919">
        <f t="shared" si="28"/>
        <v>2</v>
      </c>
      <c r="I919">
        <f t="shared" si="29"/>
        <v>7</v>
      </c>
    </row>
    <row r="920" spans="1:9" x14ac:dyDescent="0.25">
      <c r="A920" s="2" t="s">
        <v>25</v>
      </c>
      <c r="B920" s="2" t="s">
        <v>15</v>
      </c>
      <c r="C920" s="2" t="s">
        <v>51</v>
      </c>
      <c r="D920" s="3">
        <v>44708</v>
      </c>
      <c r="E920" s="4">
        <v>9268</v>
      </c>
      <c r="F920" s="2">
        <v>100</v>
      </c>
      <c r="G920">
        <v>5</v>
      </c>
      <c r="H920">
        <f t="shared" si="28"/>
        <v>2</v>
      </c>
      <c r="I920">
        <f t="shared" si="29"/>
        <v>7</v>
      </c>
    </row>
    <row r="921" spans="1:9" x14ac:dyDescent="0.25">
      <c r="A921" s="2" t="s">
        <v>46</v>
      </c>
      <c r="B921" s="2" t="s">
        <v>26</v>
      </c>
      <c r="C921" s="2" t="s">
        <v>32</v>
      </c>
      <c r="D921" s="3">
        <v>44726</v>
      </c>
      <c r="E921" s="4">
        <v>1029</v>
      </c>
      <c r="F921" s="2">
        <v>98</v>
      </c>
      <c r="G921">
        <v>6</v>
      </c>
      <c r="H921">
        <f t="shared" si="28"/>
        <v>2</v>
      </c>
      <c r="I921">
        <f t="shared" si="29"/>
        <v>7</v>
      </c>
    </row>
    <row r="922" spans="1:9" x14ac:dyDescent="0.25">
      <c r="A922" s="2" t="s">
        <v>46</v>
      </c>
      <c r="B922" s="2" t="s">
        <v>10</v>
      </c>
      <c r="C922" s="2" t="s">
        <v>30</v>
      </c>
      <c r="D922" s="3">
        <v>44617</v>
      </c>
      <c r="E922" s="4">
        <v>3549</v>
      </c>
      <c r="F922" s="2">
        <v>76</v>
      </c>
      <c r="G922">
        <v>2</v>
      </c>
      <c r="H922">
        <f t="shared" si="28"/>
        <v>1</v>
      </c>
      <c r="I922">
        <f t="shared" si="29"/>
        <v>6</v>
      </c>
    </row>
    <row r="923" spans="1:9" x14ac:dyDescent="0.25">
      <c r="A923" s="2" t="s">
        <v>46</v>
      </c>
      <c r="B923" s="2" t="s">
        <v>10</v>
      </c>
      <c r="C923" s="2" t="s">
        <v>20</v>
      </c>
      <c r="D923" s="3">
        <v>44777</v>
      </c>
      <c r="E923" s="4">
        <v>12026</v>
      </c>
      <c r="F923" s="2">
        <v>262</v>
      </c>
      <c r="G923">
        <v>8</v>
      </c>
      <c r="H923">
        <f t="shared" si="28"/>
        <v>3</v>
      </c>
      <c r="I923">
        <f t="shared" si="29"/>
        <v>5</v>
      </c>
    </row>
    <row r="924" spans="1:9" x14ac:dyDescent="0.25">
      <c r="A924" s="2" t="s">
        <v>49</v>
      </c>
      <c r="B924" s="2" t="s">
        <v>10</v>
      </c>
      <c r="C924" s="2" t="s">
        <v>18</v>
      </c>
      <c r="D924" s="3">
        <v>44740</v>
      </c>
      <c r="E924" s="4">
        <v>2303</v>
      </c>
      <c r="F924" s="2">
        <v>244</v>
      </c>
      <c r="G924">
        <v>6</v>
      </c>
      <c r="H924">
        <f t="shared" si="28"/>
        <v>2</v>
      </c>
      <c r="I924">
        <f t="shared" si="29"/>
        <v>5</v>
      </c>
    </row>
    <row r="925" spans="1:9" x14ac:dyDescent="0.25">
      <c r="A925" s="2" t="s">
        <v>19</v>
      </c>
      <c r="B925" s="2" t="s">
        <v>29</v>
      </c>
      <c r="C925" s="2" t="s">
        <v>39</v>
      </c>
      <c r="D925" s="3">
        <v>44656</v>
      </c>
      <c r="E925" s="4">
        <v>13405</v>
      </c>
      <c r="F925" s="2">
        <v>12</v>
      </c>
      <c r="G925">
        <v>4</v>
      </c>
      <c r="H925">
        <f t="shared" si="28"/>
        <v>2</v>
      </c>
      <c r="I925">
        <f t="shared" si="29"/>
        <v>5</v>
      </c>
    </row>
    <row r="926" spans="1:9" x14ac:dyDescent="0.25">
      <c r="A926" s="2" t="s">
        <v>53</v>
      </c>
      <c r="B926" s="2" t="s">
        <v>29</v>
      </c>
      <c r="C926" s="2" t="s">
        <v>13</v>
      </c>
      <c r="D926" s="3">
        <v>44747</v>
      </c>
      <c r="E926" s="4">
        <v>14763</v>
      </c>
      <c r="F926" s="2">
        <v>113</v>
      </c>
      <c r="G926">
        <v>7</v>
      </c>
      <c r="H926">
        <f t="shared" si="28"/>
        <v>3</v>
      </c>
      <c r="I926">
        <f t="shared" si="29"/>
        <v>9</v>
      </c>
    </row>
    <row r="927" spans="1:9" x14ac:dyDescent="0.25">
      <c r="A927" s="2" t="s">
        <v>41</v>
      </c>
      <c r="B927" s="2" t="s">
        <v>21</v>
      </c>
      <c r="C927" s="2" t="s">
        <v>30</v>
      </c>
      <c r="D927" s="3">
        <v>44581</v>
      </c>
      <c r="E927" s="4">
        <v>12894</v>
      </c>
      <c r="F927" s="2">
        <v>48</v>
      </c>
      <c r="G927">
        <v>1</v>
      </c>
      <c r="H927">
        <f t="shared" si="28"/>
        <v>1</v>
      </c>
      <c r="I927">
        <f t="shared" si="29"/>
        <v>10</v>
      </c>
    </row>
    <row r="928" spans="1:9" x14ac:dyDescent="0.25">
      <c r="A928" s="2" t="s">
        <v>55</v>
      </c>
      <c r="B928" s="2" t="s">
        <v>21</v>
      </c>
      <c r="C928" s="2" t="s">
        <v>32</v>
      </c>
      <c r="D928" s="3">
        <v>44608</v>
      </c>
      <c r="E928" s="4">
        <v>8302</v>
      </c>
      <c r="F928" s="2">
        <v>131</v>
      </c>
      <c r="G928">
        <v>2</v>
      </c>
      <c r="H928">
        <f t="shared" si="28"/>
        <v>1</v>
      </c>
      <c r="I928">
        <f t="shared" si="29"/>
        <v>7</v>
      </c>
    </row>
    <row r="929" spans="1:9" x14ac:dyDescent="0.25">
      <c r="A929" s="2" t="s">
        <v>38</v>
      </c>
      <c r="B929" s="2" t="s">
        <v>7</v>
      </c>
      <c r="C929" s="2" t="s">
        <v>32</v>
      </c>
      <c r="D929" s="3">
        <v>44754</v>
      </c>
      <c r="E929" s="4">
        <v>455</v>
      </c>
      <c r="F929" s="2">
        <v>174</v>
      </c>
      <c r="G929">
        <v>7</v>
      </c>
      <c r="H929">
        <f t="shared" si="28"/>
        <v>3</v>
      </c>
      <c r="I929">
        <f t="shared" si="29"/>
        <v>8</v>
      </c>
    </row>
    <row r="930" spans="1:9" x14ac:dyDescent="0.25">
      <c r="A930" s="2" t="s">
        <v>49</v>
      </c>
      <c r="B930" s="2" t="s">
        <v>10</v>
      </c>
      <c r="C930" s="2" t="s">
        <v>51</v>
      </c>
      <c r="D930" s="3">
        <v>44728</v>
      </c>
      <c r="E930" s="4">
        <v>8183</v>
      </c>
      <c r="F930" s="2">
        <v>254</v>
      </c>
      <c r="G930">
        <v>6</v>
      </c>
      <c r="H930">
        <f t="shared" si="28"/>
        <v>2</v>
      </c>
      <c r="I930">
        <f t="shared" si="29"/>
        <v>4</v>
      </c>
    </row>
    <row r="931" spans="1:9" x14ac:dyDescent="0.25">
      <c r="A931" s="2" t="s">
        <v>54</v>
      </c>
      <c r="B931" s="2" t="s">
        <v>15</v>
      </c>
      <c r="C931" s="2" t="s">
        <v>52</v>
      </c>
      <c r="D931" s="3">
        <v>44664</v>
      </c>
      <c r="E931" s="4">
        <v>1645</v>
      </c>
      <c r="F931" s="2">
        <v>284</v>
      </c>
      <c r="G931">
        <v>4</v>
      </c>
      <c r="H931">
        <f t="shared" si="28"/>
        <v>2</v>
      </c>
      <c r="I931">
        <f t="shared" si="29"/>
        <v>8</v>
      </c>
    </row>
    <row r="932" spans="1:9" x14ac:dyDescent="0.25">
      <c r="A932" s="2" t="s">
        <v>41</v>
      </c>
      <c r="B932" s="2" t="s">
        <v>7</v>
      </c>
      <c r="C932" s="2" t="s">
        <v>22</v>
      </c>
      <c r="D932" s="3">
        <v>44613</v>
      </c>
      <c r="E932" s="4">
        <v>3143</v>
      </c>
      <c r="F932" s="2">
        <v>67</v>
      </c>
      <c r="G932">
        <v>2</v>
      </c>
      <c r="H932">
        <f t="shared" si="28"/>
        <v>1</v>
      </c>
      <c r="I932">
        <f t="shared" si="29"/>
        <v>9</v>
      </c>
    </row>
    <row r="933" spans="1:9" x14ac:dyDescent="0.25">
      <c r="A933" s="2" t="s">
        <v>36</v>
      </c>
      <c r="B933" s="2" t="s">
        <v>29</v>
      </c>
      <c r="C933" s="2" t="s">
        <v>52</v>
      </c>
      <c r="D933" s="3">
        <v>44692</v>
      </c>
      <c r="E933" s="4">
        <v>5873</v>
      </c>
      <c r="F933" s="2">
        <v>249</v>
      </c>
      <c r="G933">
        <v>5</v>
      </c>
      <c r="H933">
        <f t="shared" si="28"/>
        <v>2</v>
      </c>
      <c r="I933">
        <f t="shared" si="29"/>
        <v>9</v>
      </c>
    </row>
    <row r="934" spans="1:9" x14ac:dyDescent="0.25">
      <c r="A934" s="2" t="s">
        <v>55</v>
      </c>
      <c r="B934" s="2" t="s">
        <v>10</v>
      </c>
      <c r="C934" s="2" t="s">
        <v>22</v>
      </c>
      <c r="D934" s="3">
        <v>44666</v>
      </c>
      <c r="E934" s="4">
        <v>11298</v>
      </c>
      <c r="F934" s="2">
        <v>313</v>
      </c>
      <c r="G934">
        <v>4</v>
      </c>
      <c r="H934">
        <f t="shared" si="28"/>
        <v>2</v>
      </c>
      <c r="I934">
        <f t="shared" si="29"/>
        <v>6</v>
      </c>
    </row>
    <row r="935" spans="1:9" x14ac:dyDescent="0.25">
      <c r="A935" s="2" t="s">
        <v>17</v>
      </c>
      <c r="B935" s="2" t="s">
        <v>29</v>
      </c>
      <c r="C935" s="2" t="s">
        <v>13</v>
      </c>
      <c r="D935" s="3">
        <v>44719</v>
      </c>
      <c r="E935" s="4">
        <v>12425</v>
      </c>
      <c r="F935" s="2">
        <v>167</v>
      </c>
      <c r="G935">
        <v>6</v>
      </c>
      <c r="H935">
        <f t="shared" si="28"/>
        <v>2</v>
      </c>
      <c r="I935">
        <f t="shared" si="29"/>
        <v>13</v>
      </c>
    </row>
    <row r="936" spans="1:9" x14ac:dyDescent="0.25">
      <c r="A936" s="2" t="s">
        <v>17</v>
      </c>
      <c r="B936" s="2" t="s">
        <v>7</v>
      </c>
      <c r="C936" s="2" t="s">
        <v>44</v>
      </c>
      <c r="D936" s="3">
        <v>44739</v>
      </c>
      <c r="E936" s="4">
        <v>1715</v>
      </c>
      <c r="F936" s="2">
        <v>286</v>
      </c>
      <c r="G936">
        <v>6</v>
      </c>
      <c r="H936">
        <f t="shared" si="28"/>
        <v>2</v>
      </c>
      <c r="I936">
        <f t="shared" si="29"/>
        <v>12</v>
      </c>
    </row>
    <row r="937" spans="1:9" x14ac:dyDescent="0.25">
      <c r="A937" s="2" t="s">
        <v>25</v>
      </c>
      <c r="B937" s="2" t="s">
        <v>10</v>
      </c>
      <c r="C937" s="2" t="s">
        <v>20</v>
      </c>
      <c r="D937" s="3">
        <v>44771</v>
      </c>
      <c r="E937" s="4">
        <v>8190</v>
      </c>
      <c r="F937" s="2">
        <v>109</v>
      </c>
      <c r="G937">
        <v>7</v>
      </c>
      <c r="H937">
        <f t="shared" si="28"/>
        <v>3</v>
      </c>
      <c r="I937">
        <f t="shared" si="29"/>
        <v>6</v>
      </c>
    </row>
    <row r="938" spans="1:9" x14ac:dyDescent="0.25">
      <c r="A938" s="2" t="s">
        <v>46</v>
      </c>
      <c r="B938" s="2" t="s">
        <v>29</v>
      </c>
      <c r="C938" s="2" t="s">
        <v>16</v>
      </c>
      <c r="D938" s="3">
        <v>44714</v>
      </c>
      <c r="E938" s="4">
        <v>4991</v>
      </c>
      <c r="F938" s="2">
        <v>166</v>
      </c>
      <c r="G938">
        <v>6</v>
      </c>
      <c r="H938">
        <f t="shared" si="28"/>
        <v>2</v>
      </c>
      <c r="I938">
        <f t="shared" si="29"/>
        <v>4</v>
      </c>
    </row>
    <row r="939" spans="1:9" x14ac:dyDescent="0.25">
      <c r="A939" s="2" t="s">
        <v>24</v>
      </c>
      <c r="B939" s="2" t="s">
        <v>10</v>
      </c>
      <c r="C939" s="2" t="s">
        <v>8</v>
      </c>
      <c r="D939" s="3">
        <v>44587</v>
      </c>
      <c r="E939" s="4">
        <v>15491</v>
      </c>
      <c r="F939" s="2">
        <v>85</v>
      </c>
      <c r="G939">
        <v>1</v>
      </c>
      <c r="H939">
        <f t="shared" si="28"/>
        <v>1</v>
      </c>
      <c r="I939">
        <f t="shared" si="29"/>
        <v>6</v>
      </c>
    </row>
    <row r="940" spans="1:9" x14ac:dyDescent="0.25">
      <c r="A940" s="2" t="s">
        <v>24</v>
      </c>
      <c r="B940" s="2" t="s">
        <v>29</v>
      </c>
      <c r="C940" s="2" t="s">
        <v>18</v>
      </c>
      <c r="D940" s="3">
        <v>44622</v>
      </c>
      <c r="E940" s="4">
        <v>5096</v>
      </c>
      <c r="F940" s="2">
        <v>142</v>
      </c>
      <c r="G940">
        <v>3</v>
      </c>
      <c r="H940">
        <f t="shared" si="28"/>
        <v>1</v>
      </c>
      <c r="I940">
        <f t="shared" si="29"/>
        <v>5</v>
      </c>
    </row>
    <row r="941" spans="1:9" x14ac:dyDescent="0.25">
      <c r="A941" s="2" t="s">
        <v>9</v>
      </c>
      <c r="B941" s="2" t="s">
        <v>15</v>
      </c>
      <c r="C941" s="2" t="s">
        <v>58</v>
      </c>
      <c r="D941" s="3">
        <v>44571</v>
      </c>
      <c r="E941" s="4">
        <v>7063</v>
      </c>
      <c r="F941" s="2">
        <v>104</v>
      </c>
      <c r="G941">
        <v>1</v>
      </c>
      <c r="H941">
        <f t="shared" si="28"/>
        <v>1</v>
      </c>
      <c r="I941">
        <f t="shared" si="29"/>
        <v>8</v>
      </c>
    </row>
    <row r="942" spans="1:9" x14ac:dyDescent="0.25">
      <c r="A942" s="2" t="s">
        <v>34</v>
      </c>
      <c r="B942" s="2" t="s">
        <v>26</v>
      </c>
      <c r="C942" s="2" t="s">
        <v>58</v>
      </c>
      <c r="D942" s="3">
        <v>44739</v>
      </c>
      <c r="E942" s="4">
        <v>2275</v>
      </c>
      <c r="F942" s="2">
        <v>115</v>
      </c>
      <c r="G942">
        <v>6</v>
      </c>
      <c r="H942">
        <f t="shared" si="28"/>
        <v>2</v>
      </c>
      <c r="I942">
        <f t="shared" si="29"/>
        <v>9</v>
      </c>
    </row>
    <row r="943" spans="1:9" x14ac:dyDescent="0.25">
      <c r="A943" s="2" t="s">
        <v>25</v>
      </c>
      <c r="B943" s="2" t="s">
        <v>29</v>
      </c>
      <c r="C943" s="2" t="s">
        <v>27</v>
      </c>
      <c r="D943" s="3">
        <v>44742</v>
      </c>
      <c r="E943" s="4">
        <v>7602</v>
      </c>
      <c r="F943" s="2">
        <v>18</v>
      </c>
      <c r="G943">
        <v>6</v>
      </c>
      <c r="H943">
        <f t="shared" si="28"/>
        <v>2</v>
      </c>
      <c r="I943">
        <f t="shared" si="29"/>
        <v>5</v>
      </c>
    </row>
    <row r="944" spans="1:9" x14ac:dyDescent="0.25">
      <c r="A944" s="2" t="s">
        <v>36</v>
      </c>
      <c r="B944" s="2" t="s">
        <v>15</v>
      </c>
      <c r="C944" s="2" t="s">
        <v>11</v>
      </c>
      <c r="D944" s="3">
        <v>44750</v>
      </c>
      <c r="E944" s="4">
        <v>4200</v>
      </c>
      <c r="F944" s="2">
        <v>80</v>
      </c>
      <c r="G944">
        <v>7</v>
      </c>
      <c r="H944">
        <f t="shared" si="28"/>
        <v>3</v>
      </c>
      <c r="I944">
        <f t="shared" si="29"/>
        <v>8</v>
      </c>
    </row>
    <row r="945" spans="1:9" x14ac:dyDescent="0.25">
      <c r="A945" s="2" t="s">
        <v>17</v>
      </c>
      <c r="B945" s="2" t="s">
        <v>10</v>
      </c>
      <c r="C945" s="2" t="s">
        <v>39</v>
      </c>
      <c r="D945" s="3">
        <v>44720</v>
      </c>
      <c r="E945" s="4">
        <v>11137</v>
      </c>
      <c r="F945" s="2">
        <v>88</v>
      </c>
      <c r="G945">
        <v>6</v>
      </c>
      <c r="H945">
        <f t="shared" si="28"/>
        <v>2</v>
      </c>
      <c r="I945">
        <f t="shared" si="29"/>
        <v>11</v>
      </c>
    </row>
    <row r="946" spans="1:9" x14ac:dyDescent="0.25">
      <c r="A946" s="2" t="s">
        <v>14</v>
      </c>
      <c r="B946" s="2" t="s">
        <v>7</v>
      </c>
      <c r="C946" s="2" t="s">
        <v>45</v>
      </c>
      <c r="D946" s="3">
        <v>44791</v>
      </c>
      <c r="E946" s="4">
        <v>3388</v>
      </c>
      <c r="F946" s="2">
        <v>212</v>
      </c>
      <c r="G946">
        <v>8</v>
      </c>
      <c r="H946">
        <f t="shared" si="28"/>
        <v>3</v>
      </c>
      <c r="I946">
        <f t="shared" si="29"/>
        <v>3</v>
      </c>
    </row>
    <row r="947" spans="1:9" x14ac:dyDescent="0.25">
      <c r="A947" s="2" t="s">
        <v>41</v>
      </c>
      <c r="B947" s="2" t="s">
        <v>15</v>
      </c>
      <c r="C947" s="2" t="s">
        <v>20</v>
      </c>
      <c r="D947" s="3">
        <v>44659</v>
      </c>
      <c r="E947" s="4">
        <v>6832</v>
      </c>
      <c r="F947" s="2">
        <v>306</v>
      </c>
      <c r="G947">
        <v>4</v>
      </c>
      <c r="H947">
        <f t="shared" si="28"/>
        <v>2</v>
      </c>
      <c r="I947">
        <f t="shared" si="29"/>
        <v>8</v>
      </c>
    </row>
    <row r="948" spans="1:9" x14ac:dyDescent="0.25">
      <c r="A948" s="2" t="s">
        <v>46</v>
      </c>
      <c r="B948" s="2" t="s">
        <v>29</v>
      </c>
      <c r="C948" s="2" t="s">
        <v>42</v>
      </c>
      <c r="D948" s="3">
        <v>44781</v>
      </c>
      <c r="E948" s="4">
        <v>3437</v>
      </c>
      <c r="F948" s="2">
        <v>181</v>
      </c>
      <c r="G948">
        <v>8</v>
      </c>
      <c r="H948">
        <f t="shared" si="28"/>
        <v>3</v>
      </c>
      <c r="I948">
        <f t="shared" si="29"/>
        <v>3</v>
      </c>
    </row>
    <row r="949" spans="1:9" x14ac:dyDescent="0.25">
      <c r="A949" s="2" t="s">
        <v>46</v>
      </c>
      <c r="B949" s="2" t="s">
        <v>7</v>
      </c>
      <c r="C949" s="2" t="s">
        <v>37</v>
      </c>
      <c r="D949" s="3">
        <v>44799</v>
      </c>
      <c r="E949" s="4">
        <v>301</v>
      </c>
      <c r="F949" s="2">
        <v>65</v>
      </c>
      <c r="G949">
        <v>8</v>
      </c>
      <c r="H949">
        <f t="shared" si="28"/>
        <v>3</v>
      </c>
      <c r="I949">
        <f t="shared" si="29"/>
        <v>2</v>
      </c>
    </row>
    <row r="950" spans="1:9" x14ac:dyDescent="0.25">
      <c r="A950" s="2" t="s">
        <v>17</v>
      </c>
      <c r="B950" s="2" t="s">
        <v>29</v>
      </c>
      <c r="C950" s="2" t="s">
        <v>42</v>
      </c>
      <c r="D950" s="3">
        <v>44575</v>
      </c>
      <c r="E950" s="4">
        <v>1869</v>
      </c>
      <c r="F950" s="2">
        <v>158</v>
      </c>
      <c r="G950">
        <v>1</v>
      </c>
      <c r="H950">
        <f t="shared" si="28"/>
        <v>1</v>
      </c>
      <c r="I950">
        <f t="shared" si="29"/>
        <v>10</v>
      </c>
    </row>
    <row r="951" spans="1:9" x14ac:dyDescent="0.25">
      <c r="A951" s="2" t="s">
        <v>43</v>
      </c>
      <c r="B951" s="2" t="s">
        <v>26</v>
      </c>
      <c r="C951" s="2" t="s">
        <v>56</v>
      </c>
      <c r="D951" s="3">
        <v>44784</v>
      </c>
      <c r="E951" s="4">
        <v>17465</v>
      </c>
      <c r="F951" s="2">
        <v>271</v>
      </c>
      <c r="G951">
        <v>8</v>
      </c>
      <c r="H951">
        <f t="shared" si="28"/>
        <v>3</v>
      </c>
      <c r="I951">
        <f t="shared" si="29"/>
        <v>9</v>
      </c>
    </row>
    <row r="952" spans="1:9" x14ac:dyDescent="0.25">
      <c r="A952" s="2" t="s">
        <v>53</v>
      </c>
      <c r="B952" s="2" t="s">
        <v>26</v>
      </c>
      <c r="C952" s="2" t="s">
        <v>47</v>
      </c>
      <c r="D952" s="3">
        <v>44712</v>
      </c>
      <c r="E952" s="4">
        <v>10143</v>
      </c>
      <c r="F952" s="2">
        <v>24</v>
      </c>
      <c r="G952">
        <v>5</v>
      </c>
      <c r="H952">
        <f t="shared" si="28"/>
        <v>2</v>
      </c>
      <c r="I952">
        <f t="shared" si="29"/>
        <v>8</v>
      </c>
    </row>
    <row r="953" spans="1:9" x14ac:dyDescent="0.25">
      <c r="A953" s="2" t="s">
        <v>9</v>
      </c>
      <c r="B953" s="2" t="s">
        <v>21</v>
      </c>
      <c r="C953" s="2" t="s">
        <v>22</v>
      </c>
      <c r="D953" s="3">
        <v>44753</v>
      </c>
      <c r="E953" s="4">
        <v>3626</v>
      </c>
      <c r="F953" s="2">
        <v>10</v>
      </c>
      <c r="G953">
        <v>7</v>
      </c>
      <c r="H953">
        <f t="shared" si="28"/>
        <v>3</v>
      </c>
      <c r="I953">
        <f t="shared" si="29"/>
        <v>7</v>
      </c>
    </row>
    <row r="954" spans="1:9" x14ac:dyDescent="0.25">
      <c r="A954" s="2" t="s">
        <v>31</v>
      </c>
      <c r="B954" s="2" t="s">
        <v>29</v>
      </c>
      <c r="C954" s="2" t="s">
        <v>57</v>
      </c>
      <c r="D954" s="3">
        <v>44622</v>
      </c>
      <c r="E954" s="4">
        <v>3346</v>
      </c>
      <c r="F954" s="2">
        <v>304</v>
      </c>
      <c r="G954">
        <v>3</v>
      </c>
      <c r="H954">
        <f t="shared" si="28"/>
        <v>1</v>
      </c>
      <c r="I954">
        <f t="shared" si="29"/>
        <v>6</v>
      </c>
    </row>
    <row r="955" spans="1:9" x14ac:dyDescent="0.25">
      <c r="A955" s="2" t="s">
        <v>53</v>
      </c>
      <c r="B955" s="2" t="s">
        <v>15</v>
      </c>
      <c r="C955" s="2" t="s">
        <v>51</v>
      </c>
      <c r="D955" s="3">
        <v>44755</v>
      </c>
      <c r="E955" s="4">
        <v>6321</v>
      </c>
      <c r="F955" s="2">
        <v>88</v>
      </c>
      <c r="G955">
        <v>7</v>
      </c>
      <c r="H955">
        <f t="shared" si="28"/>
        <v>3</v>
      </c>
      <c r="I955">
        <f t="shared" si="29"/>
        <v>7</v>
      </c>
    </row>
    <row r="956" spans="1:9" x14ac:dyDescent="0.25">
      <c r="A956" s="2" t="s">
        <v>24</v>
      </c>
      <c r="B956" s="2" t="s">
        <v>7</v>
      </c>
      <c r="C956" s="2" t="s">
        <v>39</v>
      </c>
      <c r="D956" s="3">
        <v>44776</v>
      </c>
      <c r="E956" s="4">
        <v>9345</v>
      </c>
      <c r="F956" s="2">
        <v>133</v>
      </c>
      <c r="G956">
        <v>8</v>
      </c>
      <c r="H956">
        <f t="shared" si="28"/>
        <v>3</v>
      </c>
      <c r="I956">
        <f t="shared" si="29"/>
        <v>4</v>
      </c>
    </row>
    <row r="957" spans="1:9" x14ac:dyDescent="0.25">
      <c r="A957" s="2" t="s">
        <v>38</v>
      </c>
      <c r="B957" s="2" t="s">
        <v>7</v>
      </c>
      <c r="C957" s="2" t="s">
        <v>13</v>
      </c>
      <c r="D957" s="3">
        <v>44621</v>
      </c>
      <c r="E957" s="4">
        <v>15008</v>
      </c>
      <c r="F957" s="2">
        <v>165</v>
      </c>
      <c r="G957">
        <v>3</v>
      </c>
      <c r="H957">
        <f t="shared" si="28"/>
        <v>1</v>
      </c>
      <c r="I957">
        <f t="shared" si="29"/>
        <v>7</v>
      </c>
    </row>
    <row r="958" spans="1:9" x14ac:dyDescent="0.25">
      <c r="A958" s="2" t="s">
        <v>49</v>
      </c>
      <c r="B958" s="2" t="s">
        <v>21</v>
      </c>
      <c r="C958" s="2" t="s">
        <v>44</v>
      </c>
      <c r="D958" s="3">
        <v>44664</v>
      </c>
      <c r="E958" s="4">
        <v>7609</v>
      </c>
      <c r="F958" s="2">
        <v>150</v>
      </c>
      <c r="G958">
        <v>4</v>
      </c>
      <c r="H958">
        <f t="shared" si="28"/>
        <v>2</v>
      </c>
      <c r="I958">
        <f t="shared" si="29"/>
        <v>3</v>
      </c>
    </row>
    <row r="959" spans="1:9" x14ac:dyDescent="0.25">
      <c r="A959" s="2" t="s">
        <v>34</v>
      </c>
      <c r="B959" s="2" t="s">
        <v>29</v>
      </c>
      <c r="C959" s="2" t="s">
        <v>42</v>
      </c>
      <c r="D959" s="3">
        <v>44606</v>
      </c>
      <c r="E959" s="4">
        <v>10332</v>
      </c>
      <c r="F959" s="2">
        <v>180</v>
      </c>
      <c r="G959">
        <v>2</v>
      </c>
      <c r="H959">
        <f t="shared" si="28"/>
        <v>1</v>
      </c>
      <c r="I959">
        <f t="shared" si="29"/>
        <v>8</v>
      </c>
    </row>
    <row r="960" spans="1:9" x14ac:dyDescent="0.25">
      <c r="A960" s="2" t="s">
        <v>28</v>
      </c>
      <c r="B960" s="2" t="s">
        <v>10</v>
      </c>
      <c r="C960" s="2" t="s">
        <v>44</v>
      </c>
      <c r="D960" s="3">
        <v>44768</v>
      </c>
      <c r="E960" s="4">
        <v>819</v>
      </c>
      <c r="F960" s="2">
        <v>213</v>
      </c>
      <c r="G960">
        <v>7</v>
      </c>
      <c r="H960">
        <f t="shared" si="28"/>
        <v>3</v>
      </c>
      <c r="I960">
        <f t="shared" si="29"/>
        <v>6</v>
      </c>
    </row>
    <row r="961" spans="1:9" x14ac:dyDescent="0.25">
      <c r="A961" s="2" t="s">
        <v>23</v>
      </c>
      <c r="B961" s="2" t="s">
        <v>7</v>
      </c>
      <c r="C961" s="2" t="s">
        <v>32</v>
      </c>
      <c r="D961" s="3">
        <v>44588</v>
      </c>
      <c r="E961" s="4">
        <v>5754</v>
      </c>
      <c r="F961" s="2">
        <v>133</v>
      </c>
      <c r="G961">
        <v>1</v>
      </c>
      <c r="H961">
        <f t="shared" si="28"/>
        <v>1</v>
      </c>
      <c r="I961">
        <f t="shared" si="29"/>
        <v>8</v>
      </c>
    </row>
    <row r="962" spans="1:9" x14ac:dyDescent="0.25">
      <c r="A962" s="2" t="s">
        <v>6</v>
      </c>
      <c r="B962" s="2" t="s">
        <v>10</v>
      </c>
      <c r="C962" s="2" t="s">
        <v>13</v>
      </c>
      <c r="D962" s="3">
        <v>44665</v>
      </c>
      <c r="E962" s="4">
        <v>28</v>
      </c>
      <c r="F962" s="2">
        <v>446</v>
      </c>
      <c r="G962">
        <v>4</v>
      </c>
      <c r="H962">
        <f t="shared" si="28"/>
        <v>2</v>
      </c>
      <c r="I962">
        <f t="shared" si="29"/>
        <v>7</v>
      </c>
    </row>
    <row r="963" spans="1:9" x14ac:dyDescent="0.25">
      <c r="A963" s="2" t="s">
        <v>17</v>
      </c>
      <c r="B963" s="2" t="s">
        <v>26</v>
      </c>
      <c r="C963" s="2" t="s">
        <v>47</v>
      </c>
      <c r="D963" s="3">
        <v>44700</v>
      </c>
      <c r="E963" s="4">
        <v>6440</v>
      </c>
      <c r="F963" s="2">
        <v>141</v>
      </c>
      <c r="G963">
        <v>5</v>
      </c>
      <c r="H963">
        <f t="shared" ref="H963:H1026" si="30">ROUNDUP(MONTH(D963)/3, 0)</f>
        <v>2</v>
      </c>
      <c r="I963">
        <f t="shared" ref="I963:I1026" si="31">COUNTIF(A963:A2056,A963)</f>
        <v>9</v>
      </c>
    </row>
    <row r="964" spans="1:9" x14ac:dyDescent="0.25">
      <c r="A964" s="2" t="s">
        <v>40</v>
      </c>
      <c r="B964" s="2" t="s">
        <v>10</v>
      </c>
      <c r="C964" s="2" t="s">
        <v>30</v>
      </c>
      <c r="D964" s="3">
        <v>44601</v>
      </c>
      <c r="E964" s="4">
        <v>4956</v>
      </c>
      <c r="F964" s="2">
        <v>58</v>
      </c>
      <c r="G964">
        <v>2</v>
      </c>
      <c r="H964">
        <f t="shared" si="30"/>
        <v>1</v>
      </c>
      <c r="I964">
        <f t="shared" si="31"/>
        <v>5</v>
      </c>
    </row>
    <row r="965" spans="1:9" x14ac:dyDescent="0.25">
      <c r="A965" s="2" t="s">
        <v>23</v>
      </c>
      <c r="B965" s="2" t="s">
        <v>7</v>
      </c>
      <c r="C965" s="2" t="s">
        <v>39</v>
      </c>
      <c r="D965" s="3">
        <v>44706</v>
      </c>
      <c r="E965" s="4">
        <v>2352</v>
      </c>
      <c r="F965" s="2">
        <v>58</v>
      </c>
      <c r="G965">
        <v>5</v>
      </c>
      <c r="H965">
        <f t="shared" si="30"/>
        <v>2</v>
      </c>
      <c r="I965">
        <f t="shared" si="31"/>
        <v>7</v>
      </c>
    </row>
    <row r="966" spans="1:9" x14ac:dyDescent="0.25">
      <c r="A966" s="2" t="s">
        <v>17</v>
      </c>
      <c r="B966" s="2" t="s">
        <v>15</v>
      </c>
      <c r="C966" s="2" t="s">
        <v>45</v>
      </c>
      <c r="D966" s="3">
        <v>44587</v>
      </c>
      <c r="E966" s="4">
        <v>3906</v>
      </c>
      <c r="F966" s="2">
        <v>76</v>
      </c>
      <c r="G966">
        <v>1</v>
      </c>
      <c r="H966">
        <f t="shared" si="30"/>
        <v>1</v>
      </c>
      <c r="I966">
        <f t="shared" si="31"/>
        <v>8</v>
      </c>
    </row>
    <row r="967" spans="1:9" x14ac:dyDescent="0.25">
      <c r="A967" s="2" t="s">
        <v>34</v>
      </c>
      <c r="B967" s="2" t="s">
        <v>10</v>
      </c>
      <c r="C967" s="2" t="s">
        <v>44</v>
      </c>
      <c r="D967" s="3">
        <v>44746</v>
      </c>
      <c r="E967" s="4">
        <v>1813</v>
      </c>
      <c r="F967" s="2">
        <v>296</v>
      </c>
      <c r="G967">
        <v>7</v>
      </c>
      <c r="H967">
        <f t="shared" si="30"/>
        <v>3</v>
      </c>
      <c r="I967">
        <f t="shared" si="31"/>
        <v>7</v>
      </c>
    </row>
    <row r="968" spans="1:9" x14ac:dyDescent="0.25">
      <c r="A968" s="2" t="s">
        <v>55</v>
      </c>
      <c r="B968" s="2" t="s">
        <v>10</v>
      </c>
      <c r="C968" s="2" t="s">
        <v>47</v>
      </c>
      <c r="D968" s="3">
        <v>44664</v>
      </c>
      <c r="E968" s="4">
        <v>11788</v>
      </c>
      <c r="F968" s="2">
        <v>73</v>
      </c>
      <c r="G968">
        <v>4</v>
      </c>
      <c r="H968">
        <f t="shared" si="30"/>
        <v>2</v>
      </c>
      <c r="I968">
        <f t="shared" si="31"/>
        <v>5</v>
      </c>
    </row>
    <row r="969" spans="1:9" x14ac:dyDescent="0.25">
      <c r="A969" s="2" t="s">
        <v>12</v>
      </c>
      <c r="B969" s="2" t="s">
        <v>15</v>
      </c>
      <c r="C969" s="2" t="s">
        <v>16</v>
      </c>
      <c r="D969" s="3">
        <v>44586</v>
      </c>
      <c r="E969" s="4">
        <v>5768</v>
      </c>
      <c r="F969" s="2">
        <v>119</v>
      </c>
      <c r="G969">
        <v>1</v>
      </c>
      <c r="H969">
        <f t="shared" si="30"/>
        <v>1</v>
      </c>
      <c r="I969">
        <f t="shared" si="31"/>
        <v>5</v>
      </c>
    </row>
    <row r="970" spans="1:9" x14ac:dyDescent="0.25">
      <c r="A970" s="2" t="s">
        <v>50</v>
      </c>
      <c r="B970" s="2" t="s">
        <v>26</v>
      </c>
      <c r="C970" s="2" t="s">
        <v>11</v>
      </c>
      <c r="D970" s="3">
        <v>44676</v>
      </c>
      <c r="E970" s="4">
        <v>2401</v>
      </c>
      <c r="F970" s="2">
        <v>78</v>
      </c>
      <c r="G970">
        <v>4</v>
      </c>
      <c r="H970">
        <f t="shared" si="30"/>
        <v>2</v>
      </c>
      <c r="I970">
        <f t="shared" si="31"/>
        <v>7</v>
      </c>
    </row>
    <row r="971" spans="1:9" x14ac:dyDescent="0.25">
      <c r="A971" s="2" t="s">
        <v>50</v>
      </c>
      <c r="B971" s="2" t="s">
        <v>26</v>
      </c>
      <c r="C971" s="2" t="s">
        <v>30</v>
      </c>
      <c r="D971" s="3">
        <v>44722</v>
      </c>
      <c r="E971" s="4">
        <v>4515</v>
      </c>
      <c r="F971" s="2">
        <v>392</v>
      </c>
      <c r="G971">
        <v>6</v>
      </c>
      <c r="H971">
        <f t="shared" si="30"/>
        <v>2</v>
      </c>
      <c r="I971">
        <f t="shared" si="31"/>
        <v>6</v>
      </c>
    </row>
    <row r="972" spans="1:9" x14ac:dyDescent="0.25">
      <c r="A972" s="2" t="s">
        <v>53</v>
      </c>
      <c r="B972" s="2" t="s">
        <v>21</v>
      </c>
      <c r="C972" s="2" t="s">
        <v>44</v>
      </c>
      <c r="D972" s="3">
        <v>44795</v>
      </c>
      <c r="E972" s="4">
        <v>10794</v>
      </c>
      <c r="F972" s="2">
        <v>51</v>
      </c>
      <c r="G972">
        <v>8</v>
      </c>
      <c r="H972">
        <f t="shared" si="30"/>
        <v>3</v>
      </c>
      <c r="I972">
        <f t="shared" si="31"/>
        <v>6</v>
      </c>
    </row>
    <row r="973" spans="1:9" x14ac:dyDescent="0.25">
      <c r="A973" s="2" t="s">
        <v>9</v>
      </c>
      <c r="B973" s="2" t="s">
        <v>10</v>
      </c>
      <c r="C973" s="2" t="s">
        <v>20</v>
      </c>
      <c r="D973" s="3">
        <v>44739</v>
      </c>
      <c r="E973" s="4">
        <v>13706</v>
      </c>
      <c r="F973" s="2">
        <v>207</v>
      </c>
      <c r="G973">
        <v>6</v>
      </c>
      <c r="H973">
        <f t="shared" si="30"/>
        <v>2</v>
      </c>
      <c r="I973">
        <f t="shared" si="31"/>
        <v>6</v>
      </c>
    </row>
    <row r="974" spans="1:9" x14ac:dyDescent="0.25">
      <c r="A974" s="2" t="s">
        <v>40</v>
      </c>
      <c r="B974" s="2" t="s">
        <v>10</v>
      </c>
      <c r="C974" s="2" t="s">
        <v>27</v>
      </c>
      <c r="D974" s="3">
        <v>44742</v>
      </c>
      <c r="E974" s="4">
        <v>4361</v>
      </c>
      <c r="F974" s="2">
        <v>40</v>
      </c>
      <c r="G974">
        <v>6</v>
      </c>
      <c r="H974">
        <f t="shared" si="30"/>
        <v>2</v>
      </c>
      <c r="I974">
        <f t="shared" si="31"/>
        <v>4</v>
      </c>
    </row>
    <row r="975" spans="1:9" x14ac:dyDescent="0.25">
      <c r="A975" s="2" t="s">
        <v>6</v>
      </c>
      <c r="B975" s="2" t="s">
        <v>10</v>
      </c>
      <c r="C975" s="2" t="s">
        <v>47</v>
      </c>
      <c r="D975" s="3">
        <v>44803</v>
      </c>
      <c r="E975" s="4">
        <v>10122</v>
      </c>
      <c r="F975" s="2">
        <v>100</v>
      </c>
      <c r="G975">
        <v>8</v>
      </c>
      <c r="H975">
        <f t="shared" si="30"/>
        <v>3</v>
      </c>
      <c r="I975">
        <f t="shared" si="31"/>
        <v>6</v>
      </c>
    </row>
    <row r="976" spans="1:9" x14ac:dyDescent="0.25">
      <c r="A976" s="2" t="s">
        <v>31</v>
      </c>
      <c r="B976" s="2" t="s">
        <v>15</v>
      </c>
      <c r="C976" s="2" t="s">
        <v>51</v>
      </c>
      <c r="D976" s="3">
        <v>44796</v>
      </c>
      <c r="E976" s="4">
        <v>994</v>
      </c>
      <c r="F976" s="2">
        <v>57</v>
      </c>
      <c r="G976">
        <v>8</v>
      </c>
      <c r="H976">
        <f t="shared" si="30"/>
        <v>3</v>
      </c>
      <c r="I976">
        <f t="shared" si="31"/>
        <v>5</v>
      </c>
    </row>
    <row r="977" spans="1:9" x14ac:dyDescent="0.25">
      <c r="A977" s="2" t="s">
        <v>50</v>
      </c>
      <c r="B977" s="2" t="s">
        <v>21</v>
      </c>
      <c r="C977" s="2" t="s">
        <v>18</v>
      </c>
      <c r="D977" s="3">
        <v>44799</v>
      </c>
      <c r="E977" s="4">
        <v>2268</v>
      </c>
      <c r="F977" s="2">
        <v>42</v>
      </c>
      <c r="G977">
        <v>8</v>
      </c>
      <c r="H977">
        <f t="shared" si="30"/>
        <v>3</v>
      </c>
      <c r="I977">
        <f t="shared" si="31"/>
        <v>5</v>
      </c>
    </row>
    <row r="978" spans="1:9" x14ac:dyDescent="0.25">
      <c r="A978" s="2" t="s">
        <v>12</v>
      </c>
      <c r="B978" s="2" t="s">
        <v>15</v>
      </c>
      <c r="C978" s="2" t="s">
        <v>27</v>
      </c>
      <c r="D978" s="3">
        <v>44629</v>
      </c>
      <c r="E978" s="4">
        <v>574</v>
      </c>
      <c r="F978" s="2">
        <v>156</v>
      </c>
      <c r="G978">
        <v>3</v>
      </c>
      <c r="H978">
        <f t="shared" si="30"/>
        <v>1</v>
      </c>
      <c r="I978">
        <f t="shared" si="31"/>
        <v>4</v>
      </c>
    </row>
    <row r="979" spans="1:9" x14ac:dyDescent="0.25">
      <c r="A979" s="2" t="s">
        <v>49</v>
      </c>
      <c r="B979" s="2" t="s">
        <v>7</v>
      </c>
      <c r="C979" s="2" t="s">
        <v>32</v>
      </c>
      <c r="D979" s="3">
        <v>44671</v>
      </c>
      <c r="E979" s="4">
        <v>1792</v>
      </c>
      <c r="F979" s="2">
        <v>23</v>
      </c>
      <c r="G979">
        <v>4</v>
      </c>
      <c r="H979">
        <f t="shared" si="30"/>
        <v>2</v>
      </c>
      <c r="I979">
        <f t="shared" si="31"/>
        <v>2</v>
      </c>
    </row>
    <row r="980" spans="1:9" x14ac:dyDescent="0.25">
      <c r="A980" s="2" t="s">
        <v>28</v>
      </c>
      <c r="B980" s="2" t="s">
        <v>29</v>
      </c>
      <c r="C980" s="2" t="s">
        <v>57</v>
      </c>
      <c r="D980" s="3">
        <v>44722</v>
      </c>
      <c r="E980" s="4">
        <v>4844</v>
      </c>
      <c r="F980" s="2">
        <v>539</v>
      </c>
      <c r="G980">
        <v>6</v>
      </c>
      <c r="H980">
        <f t="shared" si="30"/>
        <v>2</v>
      </c>
      <c r="I980">
        <f t="shared" si="31"/>
        <v>5</v>
      </c>
    </row>
    <row r="981" spans="1:9" x14ac:dyDescent="0.25">
      <c r="A981" s="2" t="s">
        <v>40</v>
      </c>
      <c r="B981" s="2" t="s">
        <v>15</v>
      </c>
      <c r="C981" s="2" t="s">
        <v>35</v>
      </c>
      <c r="D981" s="3">
        <v>44600</v>
      </c>
      <c r="E981" s="4">
        <v>938</v>
      </c>
      <c r="F981" s="2">
        <v>158</v>
      </c>
      <c r="G981">
        <v>2</v>
      </c>
      <c r="H981">
        <f t="shared" si="30"/>
        <v>1</v>
      </c>
      <c r="I981">
        <f t="shared" si="31"/>
        <v>3</v>
      </c>
    </row>
    <row r="982" spans="1:9" x14ac:dyDescent="0.25">
      <c r="A982" s="2" t="s">
        <v>23</v>
      </c>
      <c r="B982" s="2" t="s">
        <v>15</v>
      </c>
      <c r="C982" s="2" t="s">
        <v>44</v>
      </c>
      <c r="D982" s="3">
        <v>44798</v>
      </c>
      <c r="E982" s="4">
        <v>4879</v>
      </c>
      <c r="F982" s="2">
        <v>22</v>
      </c>
      <c r="G982">
        <v>8</v>
      </c>
      <c r="H982">
        <f t="shared" si="30"/>
        <v>3</v>
      </c>
      <c r="I982">
        <f t="shared" si="31"/>
        <v>6</v>
      </c>
    </row>
    <row r="983" spans="1:9" x14ac:dyDescent="0.25">
      <c r="A983" s="2" t="s">
        <v>54</v>
      </c>
      <c r="B983" s="2" t="s">
        <v>10</v>
      </c>
      <c r="C983" s="2" t="s">
        <v>13</v>
      </c>
      <c r="D983" s="3">
        <v>44608</v>
      </c>
      <c r="E983" s="4">
        <v>9107</v>
      </c>
      <c r="F983" s="2">
        <v>73</v>
      </c>
      <c r="G983">
        <v>2</v>
      </c>
      <c r="H983">
        <f t="shared" si="30"/>
        <v>1</v>
      </c>
      <c r="I983">
        <f t="shared" si="31"/>
        <v>7</v>
      </c>
    </row>
    <row r="984" spans="1:9" x14ac:dyDescent="0.25">
      <c r="A984" s="2" t="s">
        <v>43</v>
      </c>
      <c r="B984" s="2" t="s">
        <v>7</v>
      </c>
      <c r="C984" s="2" t="s">
        <v>18</v>
      </c>
      <c r="D984" s="3">
        <v>44711</v>
      </c>
      <c r="E984" s="4">
        <v>12187</v>
      </c>
      <c r="F984" s="2">
        <v>27</v>
      </c>
      <c r="G984">
        <v>5</v>
      </c>
      <c r="H984">
        <f t="shared" si="30"/>
        <v>2</v>
      </c>
      <c r="I984">
        <f t="shared" si="31"/>
        <v>8</v>
      </c>
    </row>
    <row r="985" spans="1:9" x14ac:dyDescent="0.25">
      <c r="A985" s="2" t="s">
        <v>12</v>
      </c>
      <c r="B985" s="2" t="s">
        <v>21</v>
      </c>
      <c r="C985" s="2" t="s">
        <v>22</v>
      </c>
      <c r="D985" s="3">
        <v>44741</v>
      </c>
      <c r="E985" s="4">
        <v>5670</v>
      </c>
      <c r="F985" s="2">
        <v>64</v>
      </c>
      <c r="G985">
        <v>6</v>
      </c>
      <c r="H985">
        <f t="shared" si="30"/>
        <v>2</v>
      </c>
      <c r="I985">
        <f t="shared" si="31"/>
        <v>3</v>
      </c>
    </row>
    <row r="986" spans="1:9" x14ac:dyDescent="0.25">
      <c r="A986" s="2" t="s">
        <v>12</v>
      </c>
      <c r="B986" s="2" t="s">
        <v>26</v>
      </c>
      <c r="C986" s="2" t="s">
        <v>37</v>
      </c>
      <c r="D986" s="3">
        <v>44728</v>
      </c>
      <c r="E986" s="4">
        <v>476</v>
      </c>
      <c r="F986" s="2">
        <v>133</v>
      </c>
      <c r="G986">
        <v>6</v>
      </c>
      <c r="H986">
        <f t="shared" si="30"/>
        <v>2</v>
      </c>
      <c r="I986">
        <f t="shared" si="31"/>
        <v>2</v>
      </c>
    </row>
    <row r="987" spans="1:9" x14ac:dyDescent="0.25">
      <c r="A987" s="2" t="s">
        <v>23</v>
      </c>
      <c r="B987" s="2" t="s">
        <v>7</v>
      </c>
      <c r="C987" s="2" t="s">
        <v>57</v>
      </c>
      <c r="D987" s="3">
        <v>44624</v>
      </c>
      <c r="E987" s="4">
        <v>2681</v>
      </c>
      <c r="F987" s="2">
        <v>149</v>
      </c>
      <c r="G987">
        <v>3</v>
      </c>
      <c r="H987">
        <f t="shared" si="30"/>
        <v>1</v>
      </c>
      <c r="I987">
        <f t="shared" si="31"/>
        <v>5</v>
      </c>
    </row>
    <row r="988" spans="1:9" x14ac:dyDescent="0.25">
      <c r="A988" s="2" t="s">
        <v>38</v>
      </c>
      <c r="B988" s="2" t="s">
        <v>21</v>
      </c>
      <c r="C988" s="2" t="s">
        <v>13</v>
      </c>
      <c r="D988" s="3">
        <v>44635</v>
      </c>
      <c r="E988" s="4">
        <v>1533</v>
      </c>
      <c r="F988" s="2">
        <v>434</v>
      </c>
      <c r="G988">
        <v>3</v>
      </c>
      <c r="H988">
        <f t="shared" si="30"/>
        <v>1</v>
      </c>
      <c r="I988">
        <f t="shared" si="31"/>
        <v>6</v>
      </c>
    </row>
    <row r="989" spans="1:9" x14ac:dyDescent="0.25">
      <c r="A989" s="2" t="s">
        <v>38</v>
      </c>
      <c r="B989" s="2" t="s">
        <v>21</v>
      </c>
      <c r="C989" s="2" t="s">
        <v>22</v>
      </c>
      <c r="D989" s="3">
        <v>44588</v>
      </c>
      <c r="E989" s="4">
        <v>9765</v>
      </c>
      <c r="F989" s="2">
        <v>85</v>
      </c>
      <c r="G989">
        <v>1</v>
      </c>
      <c r="H989">
        <f t="shared" si="30"/>
        <v>1</v>
      </c>
      <c r="I989">
        <f t="shared" si="31"/>
        <v>5</v>
      </c>
    </row>
    <row r="990" spans="1:9" x14ac:dyDescent="0.25">
      <c r="A990" s="2" t="s">
        <v>34</v>
      </c>
      <c r="B990" s="2" t="s">
        <v>29</v>
      </c>
      <c r="C990" s="2" t="s">
        <v>32</v>
      </c>
      <c r="D990" s="3">
        <v>44747</v>
      </c>
      <c r="E990" s="4">
        <v>994</v>
      </c>
      <c r="F990" s="2">
        <v>118</v>
      </c>
      <c r="G990">
        <v>7</v>
      </c>
      <c r="H990">
        <f t="shared" si="30"/>
        <v>3</v>
      </c>
      <c r="I990">
        <f t="shared" si="31"/>
        <v>6</v>
      </c>
    </row>
    <row r="991" spans="1:9" x14ac:dyDescent="0.25">
      <c r="A991" s="2" t="s">
        <v>25</v>
      </c>
      <c r="B991" s="2" t="s">
        <v>26</v>
      </c>
      <c r="C991" s="2" t="s">
        <v>57</v>
      </c>
      <c r="D991" s="3">
        <v>44649</v>
      </c>
      <c r="E991" s="4">
        <v>3318</v>
      </c>
      <c r="F991" s="2">
        <v>299</v>
      </c>
      <c r="G991">
        <v>3</v>
      </c>
      <c r="H991">
        <f t="shared" si="30"/>
        <v>1</v>
      </c>
      <c r="I991">
        <f t="shared" si="31"/>
        <v>4</v>
      </c>
    </row>
    <row r="992" spans="1:9" x14ac:dyDescent="0.25">
      <c r="A992" s="2" t="s">
        <v>28</v>
      </c>
      <c r="B992" s="2" t="s">
        <v>29</v>
      </c>
      <c r="C992" s="2" t="s">
        <v>47</v>
      </c>
      <c r="D992" s="3">
        <v>44693</v>
      </c>
      <c r="E992" s="4">
        <v>4214</v>
      </c>
      <c r="F992" s="2">
        <v>35</v>
      </c>
      <c r="G992">
        <v>5</v>
      </c>
      <c r="H992">
        <f t="shared" si="30"/>
        <v>2</v>
      </c>
      <c r="I992">
        <f t="shared" si="31"/>
        <v>4</v>
      </c>
    </row>
    <row r="993" spans="1:9" x14ac:dyDescent="0.25">
      <c r="A993" s="2" t="s">
        <v>17</v>
      </c>
      <c r="B993" s="2" t="s">
        <v>26</v>
      </c>
      <c r="C993" s="2" t="s">
        <v>32</v>
      </c>
      <c r="D993" s="3">
        <v>44631</v>
      </c>
      <c r="E993" s="4">
        <v>7714</v>
      </c>
      <c r="F993" s="2">
        <v>44</v>
      </c>
      <c r="G993">
        <v>3</v>
      </c>
      <c r="H993">
        <f t="shared" si="30"/>
        <v>1</v>
      </c>
      <c r="I993">
        <f t="shared" si="31"/>
        <v>7</v>
      </c>
    </row>
    <row r="994" spans="1:9" x14ac:dyDescent="0.25">
      <c r="A994" s="2" t="s">
        <v>23</v>
      </c>
      <c r="B994" s="2" t="s">
        <v>21</v>
      </c>
      <c r="C994" s="2" t="s">
        <v>30</v>
      </c>
      <c r="D994" s="3">
        <v>44753</v>
      </c>
      <c r="E994" s="4">
        <v>4690</v>
      </c>
      <c r="F994" s="2">
        <v>299</v>
      </c>
      <c r="G994">
        <v>7</v>
      </c>
      <c r="H994">
        <f t="shared" si="30"/>
        <v>3</v>
      </c>
      <c r="I994">
        <f t="shared" si="31"/>
        <v>4</v>
      </c>
    </row>
    <row r="995" spans="1:9" x14ac:dyDescent="0.25">
      <c r="A995" s="2" t="s">
        <v>19</v>
      </c>
      <c r="B995" s="2" t="s">
        <v>21</v>
      </c>
      <c r="C995" s="2" t="s">
        <v>52</v>
      </c>
      <c r="D995" s="3">
        <v>44774</v>
      </c>
      <c r="E995" s="4">
        <v>13062</v>
      </c>
      <c r="F995" s="2">
        <v>62</v>
      </c>
      <c r="G995">
        <v>8</v>
      </c>
      <c r="H995">
        <f t="shared" si="30"/>
        <v>3</v>
      </c>
      <c r="I995">
        <f t="shared" si="31"/>
        <v>4</v>
      </c>
    </row>
    <row r="996" spans="1:9" x14ac:dyDescent="0.25">
      <c r="A996" s="2" t="s">
        <v>19</v>
      </c>
      <c r="B996" s="2" t="s">
        <v>7</v>
      </c>
      <c r="C996" s="2" t="s">
        <v>39</v>
      </c>
      <c r="D996" s="3">
        <v>44608</v>
      </c>
      <c r="E996" s="4">
        <v>12488</v>
      </c>
      <c r="F996" s="2">
        <v>200</v>
      </c>
      <c r="G996">
        <v>2</v>
      </c>
      <c r="H996">
        <f t="shared" si="30"/>
        <v>1</v>
      </c>
      <c r="I996">
        <f t="shared" si="31"/>
        <v>3</v>
      </c>
    </row>
    <row r="997" spans="1:9" x14ac:dyDescent="0.25">
      <c r="A997" s="2" t="s">
        <v>38</v>
      </c>
      <c r="B997" s="2" t="s">
        <v>26</v>
      </c>
      <c r="C997" s="2" t="s">
        <v>20</v>
      </c>
      <c r="D997" s="3">
        <v>44664</v>
      </c>
      <c r="E997" s="4">
        <v>14147</v>
      </c>
      <c r="F997" s="2">
        <v>235</v>
      </c>
      <c r="G997">
        <v>4</v>
      </c>
      <c r="H997">
        <f t="shared" si="30"/>
        <v>2</v>
      </c>
      <c r="I997">
        <f t="shared" si="31"/>
        <v>4</v>
      </c>
    </row>
    <row r="998" spans="1:9" x14ac:dyDescent="0.25">
      <c r="A998" s="2" t="s">
        <v>17</v>
      </c>
      <c r="B998" s="2" t="s">
        <v>10</v>
      </c>
      <c r="C998" s="2" t="s">
        <v>52</v>
      </c>
      <c r="D998" s="3">
        <v>44606</v>
      </c>
      <c r="E998" s="4">
        <v>49</v>
      </c>
      <c r="F998" s="2">
        <v>363</v>
      </c>
      <c r="G998">
        <v>2</v>
      </c>
      <c r="H998">
        <f t="shared" si="30"/>
        <v>1</v>
      </c>
      <c r="I998">
        <f t="shared" si="31"/>
        <v>6</v>
      </c>
    </row>
    <row r="999" spans="1:9" x14ac:dyDescent="0.25">
      <c r="A999" s="2" t="s">
        <v>55</v>
      </c>
      <c r="B999" s="2" t="s">
        <v>15</v>
      </c>
      <c r="C999" s="2" t="s">
        <v>13</v>
      </c>
      <c r="D999" s="3">
        <v>44634</v>
      </c>
      <c r="E999" s="4">
        <v>10199</v>
      </c>
      <c r="F999" s="2">
        <v>68</v>
      </c>
      <c r="G999">
        <v>3</v>
      </c>
      <c r="H999">
        <f t="shared" si="30"/>
        <v>1</v>
      </c>
      <c r="I999">
        <f t="shared" si="31"/>
        <v>4</v>
      </c>
    </row>
    <row r="1000" spans="1:9" x14ac:dyDescent="0.25">
      <c r="A1000" s="2" t="s">
        <v>17</v>
      </c>
      <c r="B1000" s="2" t="s">
        <v>15</v>
      </c>
      <c r="C1000" s="2" t="s">
        <v>39</v>
      </c>
      <c r="D1000" s="3">
        <v>44677</v>
      </c>
      <c r="E1000" s="4">
        <v>11389</v>
      </c>
      <c r="F1000" s="2">
        <v>26</v>
      </c>
      <c r="G1000">
        <v>4</v>
      </c>
      <c r="H1000">
        <f t="shared" si="30"/>
        <v>2</v>
      </c>
      <c r="I1000">
        <f t="shared" si="31"/>
        <v>5</v>
      </c>
    </row>
    <row r="1001" spans="1:9" x14ac:dyDescent="0.25">
      <c r="A1001" s="2" t="s">
        <v>6</v>
      </c>
      <c r="B1001" s="2" t="s">
        <v>29</v>
      </c>
      <c r="C1001" s="2" t="s">
        <v>45</v>
      </c>
      <c r="D1001" s="3">
        <v>44656</v>
      </c>
      <c r="E1001" s="4">
        <v>3584</v>
      </c>
      <c r="F1001" s="2">
        <v>200</v>
      </c>
      <c r="G1001">
        <v>4</v>
      </c>
      <c r="H1001">
        <f t="shared" si="30"/>
        <v>2</v>
      </c>
      <c r="I1001">
        <f t="shared" si="31"/>
        <v>5</v>
      </c>
    </row>
    <row r="1002" spans="1:9" x14ac:dyDescent="0.25">
      <c r="A1002" s="2" t="s">
        <v>50</v>
      </c>
      <c r="B1002" s="2" t="s">
        <v>29</v>
      </c>
      <c r="C1002" s="2" t="s">
        <v>32</v>
      </c>
      <c r="D1002" s="3">
        <v>44623</v>
      </c>
      <c r="E1002" s="4">
        <v>12481</v>
      </c>
      <c r="F1002" s="2">
        <v>264</v>
      </c>
      <c r="G1002">
        <v>3</v>
      </c>
      <c r="H1002">
        <f t="shared" si="30"/>
        <v>1</v>
      </c>
      <c r="I1002">
        <f t="shared" si="31"/>
        <v>4</v>
      </c>
    </row>
    <row r="1003" spans="1:9" x14ac:dyDescent="0.25">
      <c r="A1003" s="2" t="s">
        <v>41</v>
      </c>
      <c r="B1003" s="2" t="s">
        <v>26</v>
      </c>
      <c r="C1003" s="2" t="s">
        <v>39</v>
      </c>
      <c r="D1003" s="3">
        <v>44725</v>
      </c>
      <c r="E1003" s="4">
        <v>2107</v>
      </c>
      <c r="F1003" s="2">
        <v>175</v>
      </c>
      <c r="G1003">
        <v>6</v>
      </c>
      <c r="H1003">
        <f t="shared" si="30"/>
        <v>2</v>
      </c>
      <c r="I1003">
        <f t="shared" si="31"/>
        <v>7</v>
      </c>
    </row>
    <row r="1004" spans="1:9" x14ac:dyDescent="0.25">
      <c r="A1004" s="2" t="s">
        <v>33</v>
      </c>
      <c r="B1004" s="2" t="s">
        <v>21</v>
      </c>
      <c r="C1004" s="2" t="s">
        <v>58</v>
      </c>
      <c r="D1004" s="3">
        <v>44606</v>
      </c>
      <c r="E1004" s="4">
        <v>8603</v>
      </c>
      <c r="F1004" s="2">
        <v>352</v>
      </c>
      <c r="G1004">
        <v>2</v>
      </c>
      <c r="H1004">
        <f t="shared" si="30"/>
        <v>1</v>
      </c>
      <c r="I1004">
        <f t="shared" si="31"/>
        <v>4</v>
      </c>
    </row>
    <row r="1005" spans="1:9" x14ac:dyDescent="0.25">
      <c r="A1005" s="2" t="s">
        <v>36</v>
      </c>
      <c r="B1005" s="2" t="s">
        <v>21</v>
      </c>
      <c r="C1005" s="2" t="s">
        <v>18</v>
      </c>
      <c r="D1005" s="3">
        <v>44669</v>
      </c>
      <c r="E1005" s="4">
        <v>7483</v>
      </c>
      <c r="F1005" s="2">
        <v>183</v>
      </c>
      <c r="G1005">
        <v>4</v>
      </c>
      <c r="H1005">
        <f t="shared" si="30"/>
        <v>2</v>
      </c>
      <c r="I1005">
        <f t="shared" si="31"/>
        <v>7</v>
      </c>
    </row>
    <row r="1006" spans="1:9" x14ac:dyDescent="0.25">
      <c r="A1006" s="2" t="s">
        <v>17</v>
      </c>
      <c r="B1006" s="2" t="s">
        <v>21</v>
      </c>
      <c r="C1006" s="2" t="s">
        <v>11</v>
      </c>
      <c r="D1006" s="3">
        <v>44593</v>
      </c>
      <c r="E1006" s="4">
        <v>3381</v>
      </c>
      <c r="F1006" s="2">
        <v>417</v>
      </c>
      <c r="G1006">
        <v>2</v>
      </c>
      <c r="H1006">
        <f t="shared" si="30"/>
        <v>1</v>
      </c>
      <c r="I1006">
        <f t="shared" si="31"/>
        <v>4</v>
      </c>
    </row>
    <row r="1007" spans="1:9" x14ac:dyDescent="0.25">
      <c r="A1007" s="2" t="s">
        <v>54</v>
      </c>
      <c r="B1007" s="2" t="s">
        <v>21</v>
      </c>
      <c r="C1007" s="2" t="s">
        <v>27</v>
      </c>
      <c r="D1007" s="3">
        <v>44777</v>
      </c>
      <c r="E1007" s="4">
        <v>2030</v>
      </c>
      <c r="F1007" s="2">
        <v>146</v>
      </c>
      <c r="G1007">
        <v>8</v>
      </c>
      <c r="H1007">
        <f t="shared" si="30"/>
        <v>3</v>
      </c>
      <c r="I1007">
        <f t="shared" si="31"/>
        <v>6</v>
      </c>
    </row>
    <row r="1008" spans="1:9" x14ac:dyDescent="0.25">
      <c r="A1008" s="2" t="s">
        <v>48</v>
      </c>
      <c r="B1008" s="2" t="s">
        <v>21</v>
      </c>
      <c r="C1008" s="2" t="s">
        <v>47</v>
      </c>
      <c r="D1008" s="3">
        <v>44656</v>
      </c>
      <c r="E1008" s="4">
        <v>6559</v>
      </c>
      <c r="F1008" s="2">
        <v>158</v>
      </c>
      <c r="G1008">
        <v>4</v>
      </c>
      <c r="H1008">
        <f t="shared" si="30"/>
        <v>2</v>
      </c>
      <c r="I1008">
        <f t="shared" si="31"/>
        <v>5</v>
      </c>
    </row>
    <row r="1009" spans="1:9" x14ac:dyDescent="0.25">
      <c r="A1009" s="2" t="s">
        <v>31</v>
      </c>
      <c r="B1009" s="2" t="s">
        <v>15</v>
      </c>
      <c r="C1009" s="2" t="s">
        <v>18</v>
      </c>
      <c r="D1009" s="3">
        <v>44587</v>
      </c>
      <c r="E1009" s="4">
        <v>10822</v>
      </c>
      <c r="F1009" s="2">
        <v>168</v>
      </c>
      <c r="G1009">
        <v>1</v>
      </c>
      <c r="H1009">
        <f t="shared" si="30"/>
        <v>1</v>
      </c>
      <c r="I1009">
        <f t="shared" si="31"/>
        <v>4</v>
      </c>
    </row>
    <row r="1010" spans="1:9" x14ac:dyDescent="0.25">
      <c r="A1010" s="2" t="s">
        <v>41</v>
      </c>
      <c r="B1010" s="2" t="s">
        <v>7</v>
      </c>
      <c r="C1010" s="2" t="s">
        <v>20</v>
      </c>
      <c r="D1010" s="3">
        <v>44582</v>
      </c>
      <c r="E1010" s="4">
        <v>18697</v>
      </c>
      <c r="F1010" s="2">
        <v>176</v>
      </c>
      <c r="G1010">
        <v>1</v>
      </c>
      <c r="H1010">
        <f t="shared" si="30"/>
        <v>1</v>
      </c>
      <c r="I1010">
        <f t="shared" si="31"/>
        <v>6</v>
      </c>
    </row>
    <row r="1011" spans="1:9" x14ac:dyDescent="0.25">
      <c r="A1011" s="2" t="s">
        <v>41</v>
      </c>
      <c r="B1011" s="2" t="s">
        <v>29</v>
      </c>
      <c r="C1011" s="2" t="s">
        <v>20</v>
      </c>
      <c r="D1011" s="3">
        <v>44795</v>
      </c>
      <c r="E1011" s="4">
        <v>5845</v>
      </c>
      <c r="F1011" s="2">
        <v>172</v>
      </c>
      <c r="G1011">
        <v>8</v>
      </c>
      <c r="H1011">
        <f t="shared" si="30"/>
        <v>3</v>
      </c>
      <c r="I1011">
        <f t="shared" si="31"/>
        <v>5</v>
      </c>
    </row>
    <row r="1012" spans="1:9" x14ac:dyDescent="0.25">
      <c r="A1012" s="2" t="s">
        <v>41</v>
      </c>
      <c r="B1012" s="2" t="s">
        <v>7</v>
      </c>
      <c r="C1012" s="2" t="s">
        <v>32</v>
      </c>
      <c r="D1012" s="3">
        <v>44588</v>
      </c>
      <c r="E1012" s="4">
        <v>2317</v>
      </c>
      <c r="F1012" s="2">
        <v>224</v>
      </c>
      <c r="G1012">
        <v>1</v>
      </c>
      <c r="H1012">
        <f t="shared" si="30"/>
        <v>1</v>
      </c>
      <c r="I1012">
        <f t="shared" si="31"/>
        <v>4</v>
      </c>
    </row>
    <row r="1013" spans="1:9" x14ac:dyDescent="0.25">
      <c r="A1013" s="2" t="s">
        <v>24</v>
      </c>
      <c r="B1013" s="2" t="s">
        <v>7</v>
      </c>
      <c r="C1013" s="2" t="s">
        <v>22</v>
      </c>
      <c r="D1013" s="3">
        <v>44608</v>
      </c>
      <c r="E1013" s="4">
        <v>10150</v>
      </c>
      <c r="F1013" s="2">
        <v>68</v>
      </c>
      <c r="G1013">
        <v>2</v>
      </c>
      <c r="H1013">
        <f t="shared" si="30"/>
        <v>1</v>
      </c>
      <c r="I1013">
        <f t="shared" si="31"/>
        <v>3</v>
      </c>
    </row>
    <row r="1014" spans="1:9" x14ac:dyDescent="0.25">
      <c r="A1014" s="2" t="s">
        <v>54</v>
      </c>
      <c r="B1014" s="2" t="s">
        <v>26</v>
      </c>
      <c r="C1014" s="2" t="s">
        <v>51</v>
      </c>
      <c r="D1014" s="3">
        <v>44564</v>
      </c>
      <c r="E1014" s="4">
        <v>3437</v>
      </c>
      <c r="F1014" s="2">
        <v>46</v>
      </c>
      <c r="G1014">
        <v>1</v>
      </c>
      <c r="H1014">
        <f t="shared" si="30"/>
        <v>1</v>
      </c>
      <c r="I1014">
        <f t="shared" si="31"/>
        <v>5</v>
      </c>
    </row>
    <row r="1015" spans="1:9" x14ac:dyDescent="0.25">
      <c r="A1015" s="2" t="s">
        <v>31</v>
      </c>
      <c r="B1015" s="2" t="s">
        <v>26</v>
      </c>
      <c r="C1015" s="2" t="s">
        <v>44</v>
      </c>
      <c r="D1015" s="3">
        <v>44797</v>
      </c>
      <c r="E1015" s="4">
        <v>4592</v>
      </c>
      <c r="F1015" s="2">
        <v>2</v>
      </c>
      <c r="G1015">
        <v>8</v>
      </c>
      <c r="H1015">
        <f t="shared" si="30"/>
        <v>3</v>
      </c>
      <c r="I1015">
        <f t="shared" si="31"/>
        <v>3</v>
      </c>
    </row>
    <row r="1016" spans="1:9" x14ac:dyDescent="0.25">
      <c r="A1016" s="2" t="s">
        <v>17</v>
      </c>
      <c r="B1016" s="2" t="s">
        <v>26</v>
      </c>
      <c r="C1016" s="2" t="s">
        <v>39</v>
      </c>
      <c r="D1016" s="3">
        <v>44599</v>
      </c>
      <c r="E1016" s="4">
        <v>5691</v>
      </c>
      <c r="F1016" s="2">
        <v>417</v>
      </c>
      <c r="G1016">
        <v>2</v>
      </c>
      <c r="H1016">
        <f t="shared" si="30"/>
        <v>1</v>
      </c>
      <c r="I1016">
        <f t="shared" si="31"/>
        <v>3</v>
      </c>
    </row>
    <row r="1017" spans="1:9" x14ac:dyDescent="0.25">
      <c r="A1017" s="2" t="s">
        <v>28</v>
      </c>
      <c r="B1017" s="2" t="s">
        <v>15</v>
      </c>
      <c r="C1017" s="2" t="s">
        <v>16</v>
      </c>
      <c r="D1017" s="3">
        <v>44603</v>
      </c>
      <c r="E1017" s="4">
        <v>4158</v>
      </c>
      <c r="F1017" s="2">
        <v>109</v>
      </c>
      <c r="G1017">
        <v>2</v>
      </c>
      <c r="H1017">
        <f t="shared" si="30"/>
        <v>1</v>
      </c>
      <c r="I1017">
        <f t="shared" si="31"/>
        <v>3</v>
      </c>
    </row>
    <row r="1018" spans="1:9" x14ac:dyDescent="0.25">
      <c r="A1018" s="2" t="s">
        <v>41</v>
      </c>
      <c r="B1018" s="2" t="s">
        <v>29</v>
      </c>
      <c r="C1018" s="2" t="s">
        <v>35</v>
      </c>
      <c r="D1018" s="3">
        <v>44649</v>
      </c>
      <c r="E1018" s="4">
        <v>5684</v>
      </c>
      <c r="F1018" s="2">
        <v>81</v>
      </c>
      <c r="G1018">
        <v>3</v>
      </c>
      <c r="H1018">
        <f t="shared" si="30"/>
        <v>1</v>
      </c>
      <c r="I1018">
        <f t="shared" si="31"/>
        <v>3</v>
      </c>
    </row>
    <row r="1019" spans="1:9" x14ac:dyDescent="0.25">
      <c r="A1019" s="2" t="s">
        <v>33</v>
      </c>
      <c r="B1019" s="2" t="s">
        <v>26</v>
      </c>
      <c r="C1019" s="2" t="s">
        <v>13</v>
      </c>
      <c r="D1019" s="3">
        <v>44727</v>
      </c>
      <c r="E1019" s="4">
        <v>693</v>
      </c>
      <c r="F1019" s="2">
        <v>350</v>
      </c>
      <c r="G1019">
        <v>6</v>
      </c>
      <c r="H1019">
        <f t="shared" si="30"/>
        <v>2</v>
      </c>
      <c r="I1019">
        <f t="shared" si="31"/>
        <v>3</v>
      </c>
    </row>
    <row r="1020" spans="1:9" x14ac:dyDescent="0.25">
      <c r="A1020" s="2" t="s">
        <v>43</v>
      </c>
      <c r="B1020" s="2" t="s">
        <v>7</v>
      </c>
      <c r="C1020" s="2" t="s">
        <v>16</v>
      </c>
      <c r="D1020" s="3">
        <v>44677</v>
      </c>
      <c r="E1020" s="4">
        <v>546</v>
      </c>
      <c r="F1020" s="2">
        <v>142</v>
      </c>
      <c r="G1020">
        <v>4</v>
      </c>
      <c r="H1020">
        <f t="shared" si="30"/>
        <v>2</v>
      </c>
      <c r="I1020">
        <f t="shared" si="31"/>
        <v>7</v>
      </c>
    </row>
    <row r="1021" spans="1:9" x14ac:dyDescent="0.25">
      <c r="A1021" s="2" t="s">
        <v>23</v>
      </c>
      <c r="B1021" s="2" t="s">
        <v>15</v>
      </c>
      <c r="C1021" s="2" t="s">
        <v>35</v>
      </c>
      <c r="D1021" s="3">
        <v>44757</v>
      </c>
      <c r="E1021" s="4">
        <v>4263</v>
      </c>
      <c r="F1021" s="2">
        <v>264</v>
      </c>
      <c r="G1021">
        <v>7</v>
      </c>
      <c r="H1021">
        <f t="shared" si="30"/>
        <v>3</v>
      </c>
      <c r="I1021">
        <f t="shared" si="31"/>
        <v>3</v>
      </c>
    </row>
    <row r="1022" spans="1:9" x14ac:dyDescent="0.25">
      <c r="A1022" s="2" t="s">
        <v>34</v>
      </c>
      <c r="B1022" s="2" t="s">
        <v>10</v>
      </c>
      <c r="C1022" s="2" t="s">
        <v>35</v>
      </c>
      <c r="D1022" s="3">
        <v>44735</v>
      </c>
      <c r="E1022" s="4">
        <v>1036</v>
      </c>
      <c r="F1022" s="2">
        <v>20</v>
      </c>
      <c r="G1022">
        <v>6</v>
      </c>
      <c r="H1022">
        <f t="shared" si="30"/>
        <v>2</v>
      </c>
      <c r="I1022">
        <f t="shared" si="31"/>
        <v>5</v>
      </c>
    </row>
    <row r="1023" spans="1:9" x14ac:dyDescent="0.25">
      <c r="A1023" s="2" t="s">
        <v>43</v>
      </c>
      <c r="B1023" s="2" t="s">
        <v>15</v>
      </c>
      <c r="C1023" s="2" t="s">
        <v>56</v>
      </c>
      <c r="D1023" s="3">
        <v>44572</v>
      </c>
      <c r="E1023" s="4">
        <v>13846</v>
      </c>
      <c r="F1023" s="2">
        <v>421</v>
      </c>
      <c r="G1023">
        <v>1</v>
      </c>
      <c r="H1023">
        <f t="shared" si="30"/>
        <v>1</v>
      </c>
      <c r="I1023">
        <f t="shared" si="31"/>
        <v>6</v>
      </c>
    </row>
    <row r="1024" spans="1:9" x14ac:dyDescent="0.25">
      <c r="A1024" s="2" t="s">
        <v>34</v>
      </c>
      <c r="B1024" s="2" t="s">
        <v>7</v>
      </c>
      <c r="C1024" s="2" t="s">
        <v>22</v>
      </c>
      <c r="D1024" s="3">
        <v>44601</v>
      </c>
      <c r="E1024" s="4">
        <v>2499</v>
      </c>
      <c r="F1024" s="2">
        <v>271</v>
      </c>
      <c r="G1024">
        <v>2</v>
      </c>
      <c r="H1024">
        <f t="shared" si="30"/>
        <v>1</v>
      </c>
      <c r="I1024">
        <f t="shared" si="31"/>
        <v>4</v>
      </c>
    </row>
    <row r="1025" spans="1:9" x14ac:dyDescent="0.25">
      <c r="A1025" s="2" t="s">
        <v>9</v>
      </c>
      <c r="B1025" s="2" t="s">
        <v>7</v>
      </c>
      <c r="C1025" s="2" t="s">
        <v>47</v>
      </c>
      <c r="D1025" s="3">
        <v>44718</v>
      </c>
      <c r="E1025" s="4">
        <v>10689</v>
      </c>
      <c r="F1025" s="2">
        <v>204</v>
      </c>
      <c r="G1025">
        <v>6</v>
      </c>
      <c r="H1025">
        <f t="shared" si="30"/>
        <v>2</v>
      </c>
      <c r="I1025">
        <f t="shared" si="31"/>
        <v>5</v>
      </c>
    </row>
    <row r="1026" spans="1:9" x14ac:dyDescent="0.25">
      <c r="A1026" s="2" t="s">
        <v>54</v>
      </c>
      <c r="B1026" s="2" t="s">
        <v>7</v>
      </c>
      <c r="C1026" s="2" t="s">
        <v>57</v>
      </c>
      <c r="D1026" s="3">
        <v>44783</v>
      </c>
      <c r="E1026" s="4">
        <v>5768</v>
      </c>
      <c r="F1026" s="2">
        <v>235</v>
      </c>
      <c r="G1026">
        <v>8</v>
      </c>
      <c r="H1026">
        <f t="shared" si="30"/>
        <v>3</v>
      </c>
      <c r="I1026">
        <f t="shared" si="31"/>
        <v>4</v>
      </c>
    </row>
    <row r="1027" spans="1:9" x14ac:dyDescent="0.25">
      <c r="A1027" s="2" t="s">
        <v>46</v>
      </c>
      <c r="B1027" s="2" t="s">
        <v>15</v>
      </c>
      <c r="C1027" s="2" t="s">
        <v>16</v>
      </c>
      <c r="D1027" s="3">
        <v>44565</v>
      </c>
      <c r="E1027" s="4">
        <v>2226</v>
      </c>
      <c r="F1027" s="2">
        <v>46</v>
      </c>
      <c r="G1027">
        <v>1</v>
      </c>
      <c r="H1027">
        <f t="shared" ref="H1027:H1090" si="32">ROUNDUP(MONTH(D1027)/3, 0)</f>
        <v>1</v>
      </c>
      <c r="I1027">
        <f t="shared" ref="I1027:I1091" si="33">COUNTIF(A1027:A2120,A1027)</f>
        <v>1</v>
      </c>
    </row>
    <row r="1028" spans="1:9" x14ac:dyDescent="0.25">
      <c r="A1028" s="2" t="s">
        <v>48</v>
      </c>
      <c r="B1028" s="2" t="s">
        <v>29</v>
      </c>
      <c r="C1028" s="2" t="s">
        <v>58</v>
      </c>
      <c r="D1028" s="3">
        <v>44659</v>
      </c>
      <c r="E1028" s="4">
        <v>10262</v>
      </c>
      <c r="F1028" s="2">
        <v>15</v>
      </c>
      <c r="G1028">
        <v>4</v>
      </c>
      <c r="H1028">
        <f t="shared" si="32"/>
        <v>2</v>
      </c>
      <c r="I1028">
        <f t="shared" si="33"/>
        <v>4</v>
      </c>
    </row>
    <row r="1029" spans="1:9" x14ac:dyDescent="0.25">
      <c r="A1029" s="2" t="s">
        <v>25</v>
      </c>
      <c r="B1029" s="2" t="s">
        <v>7</v>
      </c>
      <c r="C1029" s="2" t="s">
        <v>37</v>
      </c>
      <c r="D1029" s="3">
        <v>44622</v>
      </c>
      <c r="E1029" s="4">
        <v>3864</v>
      </c>
      <c r="F1029" s="2">
        <v>430</v>
      </c>
      <c r="G1029">
        <v>3</v>
      </c>
      <c r="H1029">
        <f t="shared" si="32"/>
        <v>1</v>
      </c>
      <c r="I1029">
        <f t="shared" si="33"/>
        <v>3</v>
      </c>
    </row>
    <row r="1030" spans="1:9" x14ac:dyDescent="0.25">
      <c r="A1030" s="2" t="s">
        <v>9</v>
      </c>
      <c r="B1030" s="2" t="s">
        <v>29</v>
      </c>
      <c r="C1030" s="2" t="s">
        <v>32</v>
      </c>
      <c r="D1030" s="3">
        <v>44727</v>
      </c>
      <c r="E1030" s="4">
        <v>4900</v>
      </c>
      <c r="F1030" s="2">
        <v>709</v>
      </c>
      <c r="G1030">
        <v>6</v>
      </c>
      <c r="H1030">
        <f t="shared" si="32"/>
        <v>2</v>
      </c>
      <c r="I1030">
        <f t="shared" si="33"/>
        <v>4</v>
      </c>
    </row>
    <row r="1031" spans="1:9" x14ac:dyDescent="0.25">
      <c r="A1031" s="2" t="s">
        <v>6</v>
      </c>
      <c r="B1031" s="2" t="s">
        <v>15</v>
      </c>
      <c r="C1031" s="2" t="s">
        <v>20</v>
      </c>
      <c r="D1031" s="3">
        <v>44606</v>
      </c>
      <c r="E1031" s="4">
        <v>5250</v>
      </c>
      <c r="F1031" s="2">
        <v>47</v>
      </c>
      <c r="G1031">
        <v>2</v>
      </c>
      <c r="H1031">
        <f t="shared" si="32"/>
        <v>1</v>
      </c>
      <c r="I1031">
        <f t="shared" si="33"/>
        <v>4</v>
      </c>
    </row>
    <row r="1032" spans="1:9" x14ac:dyDescent="0.25">
      <c r="A1032" s="2" t="s">
        <v>40</v>
      </c>
      <c r="B1032" s="2" t="s">
        <v>7</v>
      </c>
      <c r="C1032" s="2" t="s">
        <v>20</v>
      </c>
      <c r="D1032" s="3">
        <v>44747</v>
      </c>
      <c r="E1032" s="4">
        <v>3507</v>
      </c>
      <c r="F1032" s="2">
        <v>380</v>
      </c>
      <c r="G1032">
        <v>7</v>
      </c>
      <c r="H1032">
        <f t="shared" si="32"/>
        <v>3</v>
      </c>
      <c r="I1032">
        <f t="shared" si="33"/>
        <v>2</v>
      </c>
    </row>
    <row r="1033" spans="1:9" x14ac:dyDescent="0.25">
      <c r="A1033" s="2" t="s">
        <v>25</v>
      </c>
      <c r="B1033" s="2" t="s">
        <v>10</v>
      </c>
      <c r="C1033" s="2" t="s">
        <v>8</v>
      </c>
      <c r="D1033" s="3">
        <v>44573</v>
      </c>
      <c r="E1033" s="4">
        <v>7413</v>
      </c>
      <c r="F1033" s="2">
        <v>465</v>
      </c>
      <c r="G1033">
        <v>1</v>
      </c>
      <c r="H1033">
        <f t="shared" si="32"/>
        <v>1</v>
      </c>
      <c r="I1033">
        <f t="shared" si="33"/>
        <v>2</v>
      </c>
    </row>
    <row r="1034" spans="1:9" x14ac:dyDescent="0.25">
      <c r="A1034" s="2" t="s">
        <v>38</v>
      </c>
      <c r="B1034" s="2" t="s">
        <v>10</v>
      </c>
      <c r="C1034" s="2" t="s">
        <v>8</v>
      </c>
      <c r="D1034" s="3">
        <v>44623</v>
      </c>
      <c r="E1034" s="4">
        <v>8155</v>
      </c>
      <c r="F1034" s="2">
        <v>96</v>
      </c>
      <c r="G1034">
        <v>3</v>
      </c>
      <c r="H1034">
        <f t="shared" si="32"/>
        <v>1</v>
      </c>
      <c r="I1034">
        <f t="shared" si="33"/>
        <v>3</v>
      </c>
    </row>
    <row r="1035" spans="1:9" x14ac:dyDescent="0.25">
      <c r="A1035" s="2" t="s">
        <v>6</v>
      </c>
      <c r="B1035" s="2" t="s">
        <v>21</v>
      </c>
      <c r="C1035" s="2" t="s">
        <v>37</v>
      </c>
      <c r="D1035" s="3">
        <v>44699</v>
      </c>
      <c r="E1035" s="4">
        <v>2478</v>
      </c>
      <c r="F1035" s="2">
        <v>188</v>
      </c>
      <c r="G1035">
        <v>5</v>
      </c>
      <c r="H1035">
        <f t="shared" si="32"/>
        <v>2</v>
      </c>
      <c r="I1035">
        <f t="shared" si="33"/>
        <v>3</v>
      </c>
    </row>
    <row r="1036" spans="1:9" x14ac:dyDescent="0.25">
      <c r="A1036" s="2" t="s">
        <v>19</v>
      </c>
      <c r="B1036" s="2" t="s">
        <v>10</v>
      </c>
      <c r="C1036" s="2" t="s">
        <v>57</v>
      </c>
      <c r="D1036" s="3">
        <v>44770</v>
      </c>
      <c r="E1036" s="4">
        <v>2471</v>
      </c>
      <c r="F1036" s="2">
        <v>202</v>
      </c>
      <c r="G1036">
        <v>7</v>
      </c>
      <c r="H1036">
        <f t="shared" si="32"/>
        <v>3</v>
      </c>
      <c r="I1036">
        <f t="shared" si="33"/>
        <v>2</v>
      </c>
    </row>
    <row r="1037" spans="1:9" x14ac:dyDescent="0.25">
      <c r="A1037" s="2" t="s">
        <v>38</v>
      </c>
      <c r="B1037" s="2" t="s">
        <v>7</v>
      </c>
      <c r="C1037" s="2" t="s">
        <v>45</v>
      </c>
      <c r="D1037" s="3">
        <v>44599</v>
      </c>
      <c r="E1037" s="4">
        <v>1666</v>
      </c>
      <c r="F1037" s="2">
        <v>106</v>
      </c>
      <c r="G1037">
        <v>2</v>
      </c>
      <c r="H1037">
        <f t="shared" si="32"/>
        <v>1</v>
      </c>
      <c r="I1037">
        <f t="shared" si="33"/>
        <v>2</v>
      </c>
    </row>
    <row r="1038" spans="1:9" x14ac:dyDescent="0.25">
      <c r="A1038" s="2" t="s">
        <v>48</v>
      </c>
      <c r="B1038" s="2" t="s">
        <v>10</v>
      </c>
      <c r="C1038" s="2" t="s">
        <v>27</v>
      </c>
      <c r="D1038" s="3">
        <v>44711</v>
      </c>
      <c r="E1038" s="4">
        <v>301</v>
      </c>
      <c r="F1038" s="2">
        <v>421</v>
      </c>
      <c r="G1038">
        <v>5</v>
      </c>
      <c r="H1038">
        <f t="shared" si="32"/>
        <v>2</v>
      </c>
      <c r="I1038">
        <f t="shared" si="33"/>
        <v>3</v>
      </c>
    </row>
    <row r="1039" spans="1:9" x14ac:dyDescent="0.25">
      <c r="A1039" s="2" t="s">
        <v>28</v>
      </c>
      <c r="B1039" s="2" t="s">
        <v>15</v>
      </c>
      <c r="C1039" s="2" t="s">
        <v>51</v>
      </c>
      <c r="D1039" s="3">
        <v>44676</v>
      </c>
      <c r="E1039" s="4">
        <v>8400</v>
      </c>
      <c r="F1039" s="2">
        <v>27</v>
      </c>
      <c r="G1039">
        <v>4</v>
      </c>
      <c r="H1039">
        <f t="shared" si="32"/>
        <v>2</v>
      </c>
      <c r="I1039">
        <f t="shared" si="33"/>
        <v>2</v>
      </c>
    </row>
    <row r="1040" spans="1:9" x14ac:dyDescent="0.25">
      <c r="A1040" s="2" t="s">
        <v>34</v>
      </c>
      <c r="B1040" s="2" t="s">
        <v>29</v>
      </c>
      <c r="C1040" s="2" t="s">
        <v>11</v>
      </c>
      <c r="D1040" s="3">
        <v>44608</v>
      </c>
      <c r="E1040" s="4">
        <v>6139</v>
      </c>
      <c r="F1040" s="2">
        <v>45</v>
      </c>
      <c r="G1040">
        <v>2</v>
      </c>
      <c r="H1040">
        <f t="shared" si="32"/>
        <v>1</v>
      </c>
      <c r="I1040">
        <f t="shared" si="33"/>
        <v>3</v>
      </c>
    </row>
    <row r="1041" spans="1:9" x14ac:dyDescent="0.25">
      <c r="A1041" s="2" t="s">
        <v>49</v>
      </c>
      <c r="B1041" s="2" t="s">
        <v>15</v>
      </c>
      <c r="C1041" s="2" t="s">
        <v>32</v>
      </c>
      <c r="D1041" s="3">
        <v>44685</v>
      </c>
      <c r="E1041" s="4">
        <v>1288</v>
      </c>
      <c r="F1041" s="2">
        <v>60</v>
      </c>
      <c r="G1041">
        <v>5</v>
      </c>
      <c r="H1041">
        <f t="shared" si="32"/>
        <v>2</v>
      </c>
      <c r="I1041">
        <f t="shared" si="33"/>
        <v>1</v>
      </c>
    </row>
    <row r="1042" spans="1:9" x14ac:dyDescent="0.25">
      <c r="A1042" s="2" t="s">
        <v>9</v>
      </c>
      <c r="B1042" s="2" t="s">
        <v>29</v>
      </c>
      <c r="C1042" s="2" t="s">
        <v>58</v>
      </c>
      <c r="D1042" s="3">
        <v>44714</v>
      </c>
      <c r="E1042" s="4">
        <v>7077</v>
      </c>
      <c r="F1042" s="2">
        <v>77</v>
      </c>
      <c r="G1042">
        <v>6</v>
      </c>
      <c r="H1042">
        <f t="shared" si="32"/>
        <v>2</v>
      </c>
      <c r="I1042">
        <f t="shared" si="33"/>
        <v>3</v>
      </c>
    </row>
    <row r="1043" spans="1:9" x14ac:dyDescent="0.25">
      <c r="A1043" s="2" t="s">
        <v>43</v>
      </c>
      <c r="B1043" s="2" t="s">
        <v>26</v>
      </c>
      <c r="C1043" s="2" t="s">
        <v>57</v>
      </c>
      <c r="D1043" s="3">
        <v>44753</v>
      </c>
      <c r="E1043" s="4">
        <v>2317</v>
      </c>
      <c r="F1043" s="2">
        <v>464</v>
      </c>
      <c r="G1043">
        <v>7</v>
      </c>
      <c r="H1043">
        <f t="shared" si="32"/>
        <v>3</v>
      </c>
      <c r="I1043">
        <f t="shared" si="33"/>
        <v>5</v>
      </c>
    </row>
    <row r="1044" spans="1:9" x14ac:dyDescent="0.25">
      <c r="A1044" s="2" t="s">
        <v>34</v>
      </c>
      <c r="B1044" s="2" t="s">
        <v>21</v>
      </c>
      <c r="C1044" s="2" t="s">
        <v>39</v>
      </c>
      <c r="D1044" s="3">
        <v>44719</v>
      </c>
      <c r="E1044" s="4">
        <v>63</v>
      </c>
      <c r="F1044" s="2">
        <v>60</v>
      </c>
      <c r="G1044">
        <v>6</v>
      </c>
      <c r="H1044">
        <f t="shared" si="32"/>
        <v>2</v>
      </c>
      <c r="I1044">
        <f t="shared" si="33"/>
        <v>2</v>
      </c>
    </row>
    <row r="1045" spans="1:9" x14ac:dyDescent="0.25">
      <c r="A1045" s="2" t="s">
        <v>14</v>
      </c>
      <c r="B1045" s="2" t="s">
        <v>7</v>
      </c>
      <c r="C1045" s="2" t="s">
        <v>47</v>
      </c>
      <c r="D1045" s="3">
        <v>44748</v>
      </c>
      <c r="E1045" s="4">
        <v>9744</v>
      </c>
      <c r="F1045" s="2">
        <v>157</v>
      </c>
      <c r="G1045">
        <v>7</v>
      </c>
      <c r="H1045">
        <f t="shared" si="32"/>
        <v>3</v>
      </c>
      <c r="I1045">
        <f t="shared" si="33"/>
        <v>2</v>
      </c>
    </row>
    <row r="1046" spans="1:9" x14ac:dyDescent="0.25">
      <c r="A1046" s="2" t="s">
        <v>40</v>
      </c>
      <c r="B1046" s="2" t="s">
        <v>10</v>
      </c>
      <c r="C1046" s="2" t="s">
        <v>51</v>
      </c>
      <c r="D1046" s="3">
        <v>44727</v>
      </c>
      <c r="E1046" s="4">
        <v>9954</v>
      </c>
      <c r="F1046" s="2">
        <v>154</v>
      </c>
      <c r="G1046">
        <v>6</v>
      </c>
      <c r="H1046">
        <f t="shared" si="32"/>
        <v>2</v>
      </c>
      <c r="I1046">
        <f t="shared" si="33"/>
        <v>1</v>
      </c>
    </row>
    <row r="1047" spans="1:9" x14ac:dyDescent="0.25">
      <c r="A1047" s="2" t="s">
        <v>54</v>
      </c>
      <c r="B1047" s="2" t="s">
        <v>10</v>
      </c>
      <c r="C1047" s="2" t="s">
        <v>8</v>
      </c>
      <c r="D1047" s="3">
        <v>44665</v>
      </c>
      <c r="E1047" s="4">
        <v>1260</v>
      </c>
      <c r="F1047" s="2">
        <v>239</v>
      </c>
      <c r="G1047">
        <v>4</v>
      </c>
      <c r="H1047">
        <f t="shared" si="32"/>
        <v>2</v>
      </c>
      <c r="I1047">
        <f t="shared" si="33"/>
        <v>3</v>
      </c>
    </row>
    <row r="1048" spans="1:9" x14ac:dyDescent="0.25">
      <c r="A1048" s="2" t="s">
        <v>50</v>
      </c>
      <c r="B1048" s="2" t="s">
        <v>10</v>
      </c>
      <c r="C1048" s="2" t="s">
        <v>32</v>
      </c>
      <c r="D1048" s="3">
        <v>44781</v>
      </c>
      <c r="E1048" s="4">
        <v>469</v>
      </c>
      <c r="F1048" s="2">
        <v>163</v>
      </c>
      <c r="G1048">
        <v>8</v>
      </c>
      <c r="H1048">
        <f t="shared" si="32"/>
        <v>3</v>
      </c>
      <c r="I1048">
        <f t="shared" si="33"/>
        <v>3</v>
      </c>
    </row>
    <row r="1049" spans="1:9" x14ac:dyDescent="0.25">
      <c r="A1049" s="2" t="s">
        <v>33</v>
      </c>
      <c r="B1049" s="2" t="s">
        <v>7</v>
      </c>
      <c r="C1049" s="2" t="s">
        <v>32</v>
      </c>
      <c r="D1049" s="3">
        <v>44649</v>
      </c>
      <c r="E1049" s="4">
        <v>973</v>
      </c>
      <c r="F1049" s="2">
        <v>28</v>
      </c>
      <c r="G1049">
        <v>3</v>
      </c>
      <c r="H1049">
        <f t="shared" si="32"/>
        <v>1</v>
      </c>
      <c r="I1049">
        <f t="shared" si="33"/>
        <v>2</v>
      </c>
    </row>
    <row r="1050" spans="1:9" x14ac:dyDescent="0.25">
      <c r="A1050" s="2" t="s">
        <v>36</v>
      </c>
      <c r="B1050" s="2" t="s">
        <v>15</v>
      </c>
      <c r="C1050" s="2" t="s">
        <v>35</v>
      </c>
      <c r="D1050" s="3">
        <v>44746</v>
      </c>
      <c r="E1050" s="4">
        <v>3647</v>
      </c>
      <c r="F1050" s="2">
        <v>76</v>
      </c>
      <c r="G1050">
        <v>7</v>
      </c>
      <c r="H1050">
        <f t="shared" si="32"/>
        <v>3</v>
      </c>
      <c r="I1050">
        <f t="shared" si="33"/>
        <v>6</v>
      </c>
    </row>
    <row r="1051" spans="1:9" x14ac:dyDescent="0.25">
      <c r="A1051" s="2" t="s">
        <v>55</v>
      </c>
      <c r="B1051" s="2" t="s">
        <v>10</v>
      </c>
      <c r="C1051" s="2" t="s">
        <v>18</v>
      </c>
      <c r="D1051" s="3">
        <v>44608</v>
      </c>
      <c r="E1051" s="4">
        <v>455</v>
      </c>
      <c r="F1051" s="2">
        <v>96</v>
      </c>
      <c r="G1051">
        <v>2</v>
      </c>
      <c r="H1051">
        <f t="shared" si="32"/>
        <v>1</v>
      </c>
      <c r="I1051">
        <f t="shared" si="33"/>
        <v>3</v>
      </c>
    </row>
    <row r="1052" spans="1:9" x14ac:dyDescent="0.25">
      <c r="A1052" s="2" t="s">
        <v>24</v>
      </c>
      <c r="B1052" s="2" t="s">
        <v>29</v>
      </c>
      <c r="C1052" s="2" t="s">
        <v>39</v>
      </c>
      <c r="D1052" s="3">
        <v>44683</v>
      </c>
      <c r="E1052" s="4">
        <v>2520</v>
      </c>
      <c r="F1052" s="2">
        <v>156</v>
      </c>
      <c r="G1052">
        <v>5</v>
      </c>
      <c r="H1052">
        <f t="shared" si="32"/>
        <v>2</v>
      </c>
      <c r="I1052">
        <f t="shared" si="33"/>
        <v>2</v>
      </c>
    </row>
    <row r="1053" spans="1:9" x14ac:dyDescent="0.25">
      <c r="A1053" s="2" t="s">
        <v>9</v>
      </c>
      <c r="B1053" s="2" t="s">
        <v>10</v>
      </c>
      <c r="C1053" s="2" t="s">
        <v>30</v>
      </c>
      <c r="D1053" s="3">
        <v>44763</v>
      </c>
      <c r="E1053" s="4">
        <v>10500</v>
      </c>
      <c r="F1053" s="2">
        <v>106</v>
      </c>
      <c r="G1053">
        <v>7</v>
      </c>
      <c r="H1053">
        <f t="shared" si="32"/>
        <v>3</v>
      </c>
      <c r="I1053">
        <f t="shared" si="33"/>
        <v>2</v>
      </c>
    </row>
    <row r="1054" spans="1:9" x14ac:dyDescent="0.25">
      <c r="A1054" s="2" t="s">
        <v>19</v>
      </c>
      <c r="B1054" s="2" t="s">
        <v>15</v>
      </c>
      <c r="C1054" s="2" t="s">
        <v>18</v>
      </c>
      <c r="D1054" s="3">
        <v>44791</v>
      </c>
      <c r="E1054" s="4">
        <v>7952</v>
      </c>
      <c r="F1054" s="2">
        <v>235</v>
      </c>
      <c r="G1054">
        <v>8</v>
      </c>
      <c r="H1054">
        <f t="shared" si="32"/>
        <v>3</v>
      </c>
      <c r="I1054">
        <f t="shared" si="33"/>
        <v>1</v>
      </c>
    </row>
    <row r="1055" spans="1:9" x14ac:dyDescent="0.25">
      <c r="A1055" s="2" t="s">
        <v>41</v>
      </c>
      <c r="B1055" s="2" t="s">
        <v>26</v>
      </c>
      <c r="C1055" s="2" t="s">
        <v>11</v>
      </c>
      <c r="D1055" s="3">
        <v>44734</v>
      </c>
      <c r="E1055" s="4">
        <v>483</v>
      </c>
      <c r="F1055" s="2">
        <v>259</v>
      </c>
      <c r="G1055">
        <v>6</v>
      </c>
      <c r="H1055">
        <f t="shared" si="32"/>
        <v>2</v>
      </c>
      <c r="I1055">
        <f t="shared" si="33"/>
        <v>2</v>
      </c>
    </row>
    <row r="1056" spans="1:9" x14ac:dyDescent="0.25">
      <c r="A1056" s="2" t="s">
        <v>50</v>
      </c>
      <c r="B1056" s="2" t="s">
        <v>7</v>
      </c>
      <c r="C1056" s="2" t="s">
        <v>13</v>
      </c>
      <c r="D1056" s="3">
        <v>44761</v>
      </c>
      <c r="E1056" s="4">
        <v>4872</v>
      </c>
      <c r="F1056" s="2">
        <v>126</v>
      </c>
      <c r="G1056">
        <v>7</v>
      </c>
      <c r="H1056">
        <f t="shared" si="32"/>
        <v>3</v>
      </c>
      <c r="I1056">
        <f t="shared" si="33"/>
        <v>2</v>
      </c>
    </row>
    <row r="1057" spans="1:9" x14ac:dyDescent="0.25">
      <c r="A1057" s="2" t="s">
        <v>53</v>
      </c>
      <c r="B1057" s="2" t="s">
        <v>7</v>
      </c>
      <c r="C1057" s="2" t="s">
        <v>13</v>
      </c>
      <c r="D1057" s="3">
        <v>44785</v>
      </c>
      <c r="E1057" s="4">
        <v>7756</v>
      </c>
      <c r="F1057" s="2">
        <v>85</v>
      </c>
      <c r="G1057">
        <v>8</v>
      </c>
      <c r="H1057">
        <f t="shared" si="32"/>
        <v>3</v>
      </c>
      <c r="I1057">
        <f t="shared" si="33"/>
        <v>5</v>
      </c>
    </row>
    <row r="1058" spans="1:9" x14ac:dyDescent="0.25">
      <c r="A1058" s="2" t="s">
        <v>53</v>
      </c>
      <c r="B1058" s="2" t="s">
        <v>26</v>
      </c>
      <c r="C1058" s="2" t="s">
        <v>52</v>
      </c>
      <c r="D1058" s="3">
        <v>44719</v>
      </c>
      <c r="E1058" s="4">
        <v>5446</v>
      </c>
      <c r="F1058" s="2">
        <v>132</v>
      </c>
      <c r="G1058">
        <v>6</v>
      </c>
      <c r="H1058">
        <f t="shared" si="32"/>
        <v>2</v>
      </c>
      <c r="I1058">
        <f t="shared" si="33"/>
        <v>4</v>
      </c>
    </row>
    <row r="1059" spans="1:9" x14ac:dyDescent="0.25">
      <c r="A1059" s="2" t="s">
        <v>33</v>
      </c>
      <c r="B1059" s="2" t="s">
        <v>29</v>
      </c>
      <c r="C1059" s="2" t="s">
        <v>13</v>
      </c>
      <c r="D1059" s="3">
        <v>44628</v>
      </c>
      <c r="E1059" s="4">
        <v>6594</v>
      </c>
      <c r="F1059" s="2">
        <v>91</v>
      </c>
      <c r="G1059">
        <v>3</v>
      </c>
      <c r="H1059">
        <f t="shared" si="32"/>
        <v>1</v>
      </c>
      <c r="I1059">
        <f t="shared" si="33"/>
        <v>1</v>
      </c>
    </row>
    <row r="1060" spans="1:9" x14ac:dyDescent="0.25">
      <c r="A1060" s="2" t="s">
        <v>55</v>
      </c>
      <c r="B1060" s="2" t="s">
        <v>15</v>
      </c>
      <c r="C1060" s="2" t="s">
        <v>52</v>
      </c>
      <c r="D1060" s="3">
        <v>44659</v>
      </c>
      <c r="E1060" s="4">
        <v>1470</v>
      </c>
      <c r="F1060" s="2">
        <v>167</v>
      </c>
      <c r="G1060">
        <v>4</v>
      </c>
      <c r="H1060">
        <f t="shared" si="32"/>
        <v>2</v>
      </c>
      <c r="I1060">
        <f t="shared" si="33"/>
        <v>2</v>
      </c>
    </row>
    <row r="1061" spans="1:9" x14ac:dyDescent="0.25">
      <c r="A1061" s="2" t="s">
        <v>38</v>
      </c>
      <c r="B1061" s="2" t="s">
        <v>29</v>
      </c>
      <c r="C1061" s="2" t="s">
        <v>30</v>
      </c>
      <c r="D1061" s="3">
        <v>44687</v>
      </c>
      <c r="E1061" s="4">
        <v>721</v>
      </c>
      <c r="F1061" s="2">
        <v>203</v>
      </c>
      <c r="G1061">
        <v>5</v>
      </c>
      <c r="H1061">
        <f t="shared" si="32"/>
        <v>2</v>
      </c>
      <c r="I1061">
        <f t="shared" si="33"/>
        <v>1</v>
      </c>
    </row>
    <row r="1062" spans="1:9" x14ac:dyDescent="0.25">
      <c r="A1062" s="2" t="s">
        <v>36</v>
      </c>
      <c r="B1062" s="2" t="s">
        <v>10</v>
      </c>
      <c r="C1062" s="2" t="s">
        <v>32</v>
      </c>
      <c r="D1062" s="3">
        <v>44712</v>
      </c>
      <c r="E1062" s="4">
        <v>4494</v>
      </c>
      <c r="F1062" s="2">
        <v>11</v>
      </c>
      <c r="G1062">
        <v>5</v>
      </c>
      <c r="H1062">
        <f t="shared" si="32"/>
        <v>2</v>
      </c>
      <c r="I1062">
        <f t="shared" si="33"/>
        <v>5</v>
      </c>
    </row>
    <row r="1063" spans="1:9" x14ac:dyDescent="0.25">
      <c r="A1063" s="2" t="s">
        <v>9</v>
      </c>
      <c r="B1063" s="2" t="s">
        <v>15</v>
      </c>
      <c r="C1063" s="2" t="s">
        <v>8</v>
      </c>
      <c r="D1063" s="3">
        <v>44574</v>
      </c>
      <c r="E1063" s="4">
        <v>2674</v>
      </c>
      <c r="F1063" s="2">
        <v>295</v>
      </c>
      <c r="G1063">
        <v>1</v>
      </c>
      <c r="H1063">
        <f t="shared" si="32"/>
        <v>1</v>
      </c>
      <c r="I1063">
        <f t="shared" si="33"/>
        <v>1</v>
      </c>
    </row>
    <row r="1064" spans="1:9" x14ac:dyDescent="0.25">
      <c r="A1064" s="2" t="s">
        <v>43</v>
      </c>
      <c r="B1064" s="2" t="s">
        <v>26</v>
      </c>
      <c r="C1064" s="2" t="s">
        <v>58</v>
      </c>
      <c r="D1064" s="3">
        <v>44635</v>
      </c>
      <c r="E1064" s="4">
        <v>658</v>
      </c>
      <c r="F1064" s="2">
        <v>77</v>
      </c>
      <c r="G1064">
        <v>3</v>
      </c>
      <c r="H1064">
        <f t="shared" si="32"/>
        <v>1</v>
      </c>
      <c r="I1064">
        <f t="shared" si="33"/>
        <v>4</v>
      </c>
    </row>
    <row r="1065" spans="1:9" x14ac:dyDescent="0.25">
      <c r="A1065" s="2" t="s">
        <v>48</v>
      </c>
      <c r="B1065" s="2" t="s">
        <v>29</v>
      </c>
      <c r="C1065" s="2" t="s">
        <v>13</v>
      </c>
      <c r="D1065" s="3">
        <v>44608</v>
      </c>
      <c r="E1065" s="4">
        <v>1127</v>
      </c>
      <c r="F1065" s="2">
        <v>319</v>
      </c>
      <c r="G1065">
        <v>2</v>
      </c>
      <c r="H1065">
        <f t="shared" si="32"/>
        <v>1</v>
      </c>
      <c r="I1065">
        <f t="shared" si="33"/>
        <v>2</v>
      </c>
    </row>
    <row r="1066" spans="1:9" x14ac:dyDescent="0.25">
      <c r="A1066" s="2" t="s">
        <v>12</v>
      </c>
      <c r="B1066" s="2" t="s">
        <v>26</v>
      </c>
      <c r="C1066" s="2" t="s">
        <v>58</v>
      </c>
      <c r="D1066" s="3">
        <v>44575</v>
      </c>
      <c r="E1066" s="4">
        <v>7364</v>
      </c>
      <c r="F1066" s="2">
        <v>196</v>
      </c>
      <c r="G1066">
        <v>1</v>
      </c>
      <c r="H1066">
        <f t="shared" si="32"/>
        <v>1</v>
      </c>
      <c r="I1066">
        <f t="shared" si="33"/>
        <v>1</v>
      </c>
    </row>
    <row r="1067" spans="1:9" x14ac:dyDescent="0.25">
      <c r="A1067" s="2" t="s">
        <v>24</v>
      </c>
      <c r="B1067" s="2" t="s">
        <v>15</v>
      </c>
      <c r="C1067" s="2" t="s">
        <v>44</v>
      </c>
      <c r="D1067" s="3">
        <v>44641</v>
      </c>
      <c r="E1067" s="4">
        <v>6818</v>
      </c>
      <c r="F1067" s="2">
        <v>102</v>
      </c>
      <c r="G1067">
        <v>3</v>
      </c>
      <c r="H1067">
        <f t="shared" si="32"/>
        <v>1</v>
      </c>
      <c r="I1067">
        <f t="shared" si="33"/>
        <v>1</v>
      </c>
    </row>
    <row r="1068" spans="1:9" x14ac:dyDescent="0.25">
      <c r="A1068" s="2" t="s">
        <v>36</v>
      </c>
      <c r="B1068" s="2" t="s">
        <v>29</v>
      </c>
      <c r="C1068" s="2" t="s">
        <v>32</v>
      </c>
      <c r="D1068" s="3">
        <v>44698</v>
      </c>
      <c r="E1068" s="4">
        <v>6776</v>
      </c>
      <c r="F1068" s="2">
        <v>312</v>
      </c>
      <c r="G1068">
        <v>5</v>
      </c>
      <c r="H1068">
        <f t="shared" si="32"/>
        <v>2</v>
      </c>
      <c r="I1068">
        <f t="shared" si="33"/>
        <v>4</v>
      </c>
    </row>
    <row r="1069" spans="1:9" x14ac:dyDescent="0.25">
      <c r="A1069" s="2" t="s">
        <v>50</v>
      </c>
      <c r="B1069" s="2" t="s">
        <v>21</v>
      </c>
      <c r="C1069" s="2" t="s">
        <v>11</v>
      </c>
      <c r="D1069" s="3">
        <v>44781</v>
      </c>
      <c r="E1069" s="4">
        <v>15099</v>
      </c>
      <c r="F1069" s="2">
        <v>55</v>
      </c>
      <c r="G1069">
        <v>8</v>
      </c>
      <c r="H1069">
        <f t="shared" si="32"/>
        <v>3</v>
      </c>
      <c r="I1069">
        <f t="shared" si="33"/>
        <v>1</v>
      </c>
    </row>
    <row r="1070" spans="1:9" x14ac:dyDescent="0.25">
      <c r="A1070" s="2" t="s">
        <v>53</v>
      </c>
      <c r="B1070" s="2" t="s">
        <v>29</v>
      </c>
      <c r="C1070" s="2" t="s">
        <v>37</v>
      </c>
      <c r="D1070" s="3">
        <v>44677</v>
      </c>
      <c r="E1070" s="4">
        <v>3612</v>
      </c>
      <c r="F1070" s="2">
        <v>82</v>
      </c>
      <c r="G1070">
        <v>4</v>
      </c>
      <c r="H1070">
        <f t="shared" si="32"/>
        <v>2</v>
      </c>
      <c r="I1070">
        <f t="shared" si="33"/>
        <v>3</v>
      </c>
    </row>
    <row r="1071" spans="1:9" x14ac:dyDescent="0.25">
      <c r="A1071" s="2" t="s">
        <v>53</v>
      </c>
      <c r="B1071" s="2" t="s">
        <v>15</v>
      </c>
      <c r="C1071" s="2" t="s">
        <v>58</v>
      </c>
      <c r="D1071" s="3">
        <v>44666</v>
      </c>
      <c r="E1071" s="4">
        <v>3710</v>
      </c>
      <c r="F1071" s="2">
        <v>260</v>
      </c>
      <c r="G1071">
        <v>4</v>
      </c>
      <c r="H1071">
        <f t="shared" si="32"/>
        <v>2</v>
      </c>
      <c r="I1071">
        <f t="shared" si="33"/>
        <v>2</v>
      </c>
    </row>
    <row r="1072" spans="1:9" x14ac:dyDescent="0.25">
      <c r="A1072" s="2" t="s">
        <v>17</v>
      </c>
      <c r="B1072" s="2" t="s">
        <v>29</v>
      </c>
      <c r="C1072" s="2" t="s">
        <v>30</v>
      </c>
      <c r="D1072" s="3">
        <v>44700</v>
      </c>
      <c r="E1072" s="4">
        <v>6111</v>
      </c>
      <c r="F1072" s="2">
        <v>591</v>
      </c>
      <c r="G1072">
        <v>5</v>
      </c>
      <c r="H1072">
        <f t="shared" si="32"/>
        <v>2</v>
      </c>
      <c r="I1072">
        <f t="shared" si="33"/>
        <v>2</v>
      </c>
    </row>
    <row r="1073" spans="1:9" x14ac:dyDescent="0.25">
      <c r="A1073" s="2" t="s">
        <v>43</v>
      </c>
      <c r="B1073" s="2" t="s">
        <v>29</v>
      </c>
      <c r="C1073" s="2" t="s">
        <v>32</v>
      </c>
      <c r="D1073" s="3">
        <v>44571</v>
      </c>
      <c r="E1073" s="4">
        <v>2702</v>
      </c>
      <c r="F1073" s="2">
        <v>24</v>
      </c>
      <c r="G1073">
        <v>1</v>
      </c>
      <c r="H1073">
        <f t="shared" si="32"/>
        <v>1</v>
      </c>
      <c r="I1073">
        <f t="shared" si="33"/>
        <v>3</v>
      </c>
    </row>
    <row r="1074" spans="1:9" x14ac:dyDescent="0.25">
      <c r="A1074" s="2" t="s">
        <v>28</v>
      </c>
      <c r="B1074" s="2" t="s">
        <v>21</v>
      </c>
      <c r="C1074" s="2" t="s">
        <v>20</v>
      </c>
      <c r="D1074" s="3">
        <v>44685</v>
      </c>
      <c r="E1074" s="4">
        <v>483</v>
      </c>
      <c r="F1074" s="2">
        <v>228</v>
      </c>
      <c r="G1074">
        <v>5</v>
      </c>
      <c r="H1074">
        <f t="shared" si="32"/>
        <v>2</v>
      </c>
      <c r="I1074">
        <f t="shared" si="33"/>
        <v>1</v>
      </c>
    </row>
    <row r="1075" spans="1:9" x14ac:dyDescent="0.25">
      <c r="A1075" s="2" t="s">
        <v>36</v>
      </c>
      <c r="B1075" s="2" t="s">
        <v>29</v>
      </c>
      <c r="C1075" s="2" t="s">
        <v>44</v>
      </c>
      <c r="D1075" s="3">
        <v>44656</v>
      </c>
      <c r="E1075" s="4">
        <v>5887</v>
      </c>
      <c r="F1075" s="2">
        <v>268</v>
      </c>
      <c r="G1075">
        <v>4</v>
      </c>
      <c r="H1075">
        <f t="shared" si="32"/>
        <v>2</v>
      </c>
      <c r="I1075">
        <f t="shared" si="33"/>
        <v>3</v>
      </c>
    </row>
    <row r="1076" spans="1:9" x14ac:dyDescent="0.25">
      <c r="A1076" s="2" t="s">
        <v>48</v>
      </c>
      <c r="B1076" s="2" t="s">
        <v>10</v>
      </c>
      <c r="C1076" s="2" t="s">
        <v>20</v>
      </c>
      <c r="D1076" s="3">
        <v>44578</v>
      </c>
      <c r="E1076" s="4">
        <v>952</v>
      </c>
      <c r="F1076" s="2">
        <v>68</v>
      </c>
      <c r="G1076">
        <v>1</v>
      </c>
      <c r="H1076">
        <f t="shared" si="32"/>
        <v>1</v>
      </c>
      <c r="I1076">
        <f t="shared" si="33"/>
        <v>1</v>
      </c>
    </row>
    <row r="1077" spans="1:9" x14ac:dyDescent="0.25">
      <c r="A1077" s="2" t="s">
        <v>36</v>
      </c>
      <c r="B1077" s="2" t="s">
        <v>10</v>
      </c>
      <c r="C1077" s="2" t="s">
        <v>39</v>
      </c>
      <c r="D1077" s="3">
        <v>44642</v>
      </c>
      <c r="E1077" s="4">
        <v>10647</v>
      </c>
      <c r="F1077" s="2">
        <v>173</v>
      </c>
      <c r="G1077">
        <v>3</v>
      </c>
      <c r="H1077">
        <f t="shared" si="32"/>
        <v>1</v>
      </c>
      <c r="I1077">
        <f t="shared" si="33"/>
        <v>2</v>
      </c>
    </row>
    <row r="1078" spans="1:9" x14ac:dyDescent="0.25">
      <c r="A1078" s="2" t="s">
        <v>54</v>
      </c>
      <c r="B1078" s="2" t="s">
        <v>15</v>
      </c>
      <c r="C1078" s="2" t="s">
        <v>44</v>
      </c>
      <c r="D1078" s="3">
        <v>44747</v>
      </c>
      <c r="E1078" s="4">
        <v>6055</v>
      </c>
      <c r="F1078" s="2">
        <v>93</v>
      </c>
      <c r="G1078">
        <v>7</v>
      </c>
      <c r="H1078">
        <f t="shared" si="32"/>
        <v>3</v>
      </c>
      <c r="I1078">
        <f t="shared" si="33"/>
        <v>2</v>
      </c>
    </row>
    <row r="1079" spans="1:9" x14ac:dyDescent="0.25">
      <c r="A1079" s="2" t="s">
        <v>17</v>
      </c>
      <c r="B1079" s="2" t="s">
        <v>29</v>
      </c>
      <c r="C1079" s="2" t="s">
        <v>27</v>
      </c>
      <c r="D1079" s="3">
        <v>44678</v>
      </c>
      <c r="E1079" s="4">
        <v>8757</v>
      </c>
      <c r="F1079" s="2">
        <v>338</v>
      </c>
      <c r="G1079">
        <v>4</v>
      </c>
      <c r="H1079">
        <f t="shared" si="32"/>
        <v>2</v>
      </c>
      <c r="I1079">
        <f t="shared" si="33"/>
        <v>1</v>
      </c>
    </row>
    <row r="1080" spans="1:9" x14ac:dyDescent="0.25">
      <c r="A1080" s="2" t="s">
        <v>41</v>
      </c>
      <c r="B1080" s="2" t="s">
        <v>29</v>
      </c>
      <c r="C1080" s="2" t="s">
        <v>47</v>
      </c>
      <c r="D1080" s="3">
        <v>44785</v>
      </c>
      <c r="E1080" s="4">
        <v>6055</v>
      </c>
      <c r="F1080" s="2">
        <v>73</v>
      </c>
      <c r="G1080">
        <v>8</v>
      </c>
      <c r="H1080">
        <f t="shared" si="32"/>
        <v>3</v>
      </c>
      <c r="I1080">
        <f t="shared" si="33"/>
        <v>1</v>
      </c>
    </row>
    <row r="1081" spans="1:9" x14ac:dyDescent="0.25">
      <c r="A1081" s="2" t="s">
        <v>14</v>
      </c>
      <c r="B1081" s="2" t="s">
        <v>7</v>
      </c>
      <c r="C1081" s="2" t="s">
        <v>56</v>
      </c>
      <c r="D1081" s="3">
        <v>44631</v>
      </c>
      <c r="E1081" s="4">
        <v>721</v>
      </c>
      <c r="F1081" s="2">
        <v>251</v>
      </c>
      <c r="G1081">
        <v>3</v>
      </c>
      <c r="H1081">
        <f t="shared" si="32"/>
        <v>1</v>
      </c>
      <c r="I1081">
        <f t="shared" si="33"/>
        <v>1</v>
      </c>
    </row>
    <row r="1082" spans="1:9" x14ac:dyDescent="0.25">
      <c r="A1082" s="2" t="s">
        <v>6</v>
      </c>
      <c r="B1082" s="2" t="s">
        <v>7</v>
      </c>
      <c r="C1082" s="2" t="s">
        <v>42</v>
      </c>
      <c r="D1082" s="3">
        <v>44694</v>
      </c>
      <c r="E1082" s="4">
        <v>8589</v>
      </c>
      <c r="F1082" s="2">
        <v>229</v>
      </c>
      <c r="G1082">
        <v>5</v>
      </c>
      <c r="H1082">
        <f t="shared" si="32"/>
        <v>2</v>
      </c>
      <c r="I1082">
        <f t="shared" si="33"/>
        <v>2</v>
      </c>
    </row>
    <row r="1083" spans="1:9" x14ac:dyDescent="0.25">
      <c r="A1083" s="2" t="s">
        <v>43</v>
      </c>
      <c r="B1083" s="2" t="s">
        <v>26</v>
      </c>
      <c r="C1083" s="2" t="s">
        <v>16</v>
      </c>
      <c r="D1083" s="3">
        <v>44693</v>
      </c>
      <c r="E1083" s="4">
        <v>11781</v>
      </c>
      <c r="F1083" s="2">
        <v>91</v>
      </c>
      <c r="G1083">
        <v>5</v>
      </c>
      <c r="H1083">
        <f t="shared" si="32"/>
        <v>2</v>
      </c>
      <c r="I1083">
        <f t="shared" si="33"/>
        <v>2</v>
      </c>
    </row>
    <row r="1084" spans="1:9" x14ac:dyDescent="0.25">
      <c r="A1084" s="2" t="s">
        <v>23</v>
      </c>
      <c r="B1084" s="2" t="s">
        <v>26</v>
      </c>
      <c r="C1084" s="2" t="s">
        <v>51</v>
      </c>
      <c r="D1084" s="3">
        <v>44573</v>
      </c>
      <c r="E1084" s="4">
        <v>672</v>
      </c>
      <c r="F1084" s="2">
        <v>194</v>
      </c>
      <c r="G1084">
        <v>1</v>
      </c>
      <c r="H1084">
        <f t="shared" si="32"/>
        <v>1</v>
      </c>
      <c r="I1084">
        <f t="shared" si="33"/>
        <v>2</v>
      </c>
    </row>
    <row r="1085" spans="1:9" x14ac:dyDescent="0.25">
      <c r="A1085" s="2" t="s">
        <v>53</v>
      </c>
      <c r="B1085" s="2" t="s">
        <v>21</v>
      </c>
      <c r="C1085" s="2" t="s">
        <v>37</v>
      </c>
      <c r="D1085" s="3">
        <v>44649</v>
      </c>
      <c r="E1085" s="4">
        <v>12558</v>
      </c>
      <c r="F1085" s="2">
        <v>403</v>
      </c>
      <c r="G1085">
        <v>3</v>
      </c>
      <c r="H1085">
        <f t="shared" si="32"/>
        <v>1</v>
      </c>
      <c r="I1085">
        <f t="shared" si="33"/>
        <v>1</v>
      </c>
    </row>
    <row r="1086" spans="1:9" x14ac:dyDescent="0.25">
      <c r="A1086" s="2" t="s">
        <v>36</v>
      </c>
      <c r="B1086" s="2" t="s">
        <v>10</v>
      </c>
      <c r="C1086" s="2" t="s">
        <v>22</v>
      </c>
      <c r="D1086" s="3">
        <v>44634</v>
      </c>
      <c r="E1086" s="4">
        <v>8337</v>
      </c>
      <c r="F1086" s="2">
        <v>12</v>
      </c>
      <c r="G1086">
        <v>3</v>
      </c>
      <c r="H1086">
        <f t="shared" si="32"/>
        <v>1</v>
      </c>
      <c r="I1086">
        <f t="shared" si="33"/>
        <v>1</v>
      </c>
    </row>
    <row r="1087" spans="1:9" x14ac:dyDescent="0.25">
      <c r="A1087" s="2" t="s">
        <v>25</v>
      </c>
      <c r="B1087" s="2" t="s">
        <v>21</v>
      </c>
      <c r="C1087" s="2" t="s">
        <v>18</v>
      </c>
      <c r="D1087" s="3">
        <v>44705</v>
      </c>
      <c r="E1087" s="4">
        <v>8134</v>
      </c>
      <c r="F1087" s="2">
        <v>195</v>
      </c>
      <c r="G1087">
        <v>5</v>
      </c>
      <c r="H1087">
        <f t="shared" si="32"/>
        <v>2</v>
      </c>
      <c r="I1087">
        <f t="shared" si="33"/>
        <v>1</v>
      </c>
    </row>
    <row r="1088" spans="1:9" x14ac:dyDescent="0.25">
      <c r="A1088" s="2" t="s">
        <v>43</v>
      </c>
      <c r="B1088" s="2" t="s">
        <v>29</v>
      </c>
      <c r="C1088" s="2" t="s">
        <v>35</v>
      </c>
      <c r="D1088" s="3">
        <v>44589</v>
      </c>
      <c r="E1088" s="4">
        <v>8491</v>
      </c>
      <c r="F1088" s="2">
        <v>75</v>
      </c>
      <c r="G1088">
        <v>1</v>
      </c>
      <c r="H1088">
        <f t="shared" si="32"/>
        <v>1</v>
      </c>
      <c r="I1088">
        <f t="shared" si="33"/>
        <v>1</v>
      </c>
    </row>
    <row r="1089" spans="1:9" x14ac:dyDescent="0.25">
      <c r="A1089" s="2" t="s">
        <v>34</v>
      </c>
      <c r="B1089" s="2" t="s">
        <v>10</v>
      </c>
      <c r="C1089" s="2" t="s">
        <v>47</v>
      </c>
      <c r="D1089" s="3">
        <v>44705</v>
      </c>
      <c r="E1089" s="4">
        <v>3066</v>
      </c>
      <c r="F1089" s="2">
        <v>96</v>
      </c>
      <c r="G1089">
        <v>5</v>
      </c>
      <c r="H1089">
        <f t="shared" si="32"/>
        <v>2</v>
      </c>
      <c r="I1089">
        <f t="shared" si="33"/>
        <v>1</v>
      </c>
    </row>
    <row r="1090" spans="1:9" x14ac:dyDescent="0.25">
      <c r="A1090" s="2" t="s">
        <v>23</v>
      </c>
      <c r="B1090" s="2" t="s">
        <v>15</v>
      </c>
      <c r="C1090" s="2" t="s">
        <v>13</v>
      </c>
      <c r="D1090" s="3">
        <v>44792</v>
      </c>
      <c r="E1090" s="4">
        <v>301</v>
      </c>
      <c r="F1090" s="2">
        <v>205</v>
      </c>
      <c r="G1090">
        <v>8</v>
      </c>
      <c r="H1090">
        <f t="shared" si="32"/>
        <v>3</v>
      </c>
      <c r="I1090">
        <f t="shared" si="33"/>
        <v>1</v>
      </c>
    </row>
    <row r="1091" spans="1:9" x14ac:dyDescent="0.25">
      <c r="A1091" s="2" t="s">
        <v>31</v>
      </c>
      <c r="B1091" s="2" t="s">
        <v>15</v>
      </c>
      <c r="C1091" s="2" t="s">
        <v>39</v>
      </c>
      <c r="D1091" s="3">
        <v>44698</v>
      </c>
      <c r="E1091" s="4">
        <v>4410</v>
      </c>
      <c r="F1091" s="2">
        <v>323</v>
      </c>
      <c r="G1091">
        <v>5</v>
      </c>
      <c r="H1091">
        <f t="shared" ref="H1091:H1095" si="34">ROUNDUP(MONTH(D1091)/3, 0)</f>
        <v>2</v>
      </c>
      <c r="I1091">
        <f t="shared" si="33"/>
        <v>2</v>
      </c>
    </row>
    <row r="1092" spans="1:9" x14ac:dyDescent="0.25">
      <c r="A1092" s="2" t="s">
        <v>6</v>
      </c>
      <c r="B1092" s="2" t="s">
        <v>26</v>
      </c>
      <c r="C1092" s="2" t="s">
        <v>44</v>
      </c>
      <c r="D1092" s="3">
        <v>44719</v>
      </c>
      <c r="E1092" s="4">
        <v>6559</v>
      </c>
      <c r="F1092" s="2">
        <v>119</v>
      </c>
      <c r="G1092">
        <v>6</v>
      </c>
      <c r="H1092">
        <f t="shared" si="34"/>
        <v>2</v>
      </c>
      <c r="I1092">
        <f t="shared" ref="I1092:I1095" si="35">COUNTIF(A1092:A2185,A1092)</f>
        <v>1</v>
      </c>
    </row>
    <row r="1093" spans="1:9" x14ac:dyDescent="0.25">
      <c r="A1093" s="2" t="s">
        <v>55</v>
      </c>
      <c r="B1093" s="2" t="s">
        <v>29</v>
      </c>
      <c r="C1093" s="2" t="s">
        <v>35</v>
      </c>
      <c r="D1093" s="3">
        <v>44768</v>
      </c>
      <c r="E1093" s="4">
        <v>574</v>
      </c>
      <c r="F1093" s="2">
        <v>217</v>
      </c>
      <c r="G1093">
        <v>7</v>
      </c>
      <c r="H1093">
        <f t="shared" si="34"/>
        <v>3</v>
      </c>
      <c r="I1093">
        <f t="shared" si="35"/>
        <v>1</v>
      </c>
    </row>
    <row r="1094" spans="1:9" x14ac:dyDescent="0.25">
      <c r="A1094" s="2" t="s">
        <v>54</v>
      </c>
      <c r="B1094" s="2" t="s">
        <v>10</v>
      </c>
      <c r="C1094" s="2" t="s">
        <v>30</v>
      </c>
      <c r="D1094" s="3">
        <v>44770</v>
      </c>
      <c r="E1094" s="4">
        <v>2086</v>
      </c>
      <c r="F1094" s="2">
        <v>384</v>
      </c>
      <c r="G1094">
        <v>7</v>
      </c>
      <c r="H1094">
        <f t="shared" si="34"/>
        <v>3</v>
      </c>
      <c r="I1094">
        <f t="shared" si="35"/>
        <v>1</v>
      </c>
    </row>
    <row r="1095" spans="1:9" x14ac:dyDescent="0.25">
      <c r="A1095" s="2" t="s">
        <v>31</v>
      </c>
      <c r="B1095" s="2" t="s">
        <v>10</v>
      </c>
      <c r="C1095" s="2" t="s">
        <v>58</v>
      </c>
      <c r="D1095" s="3">
        <v>44704</v>
      </c>
      <c r="E1095" s="4">
        <v>5075</v>
      </c>
      <c r="F1095" s="2">
        <v>344</v>
      </c>
      <c r="G1095">
        <v>5</v>
      </c>
      <c r="H1095">
        <f t="shared" si="34"/>
        <v>2</v>
      </c>
      <c r="I1095">
        <f t="shared" si="35"/>
        <v>1</v>
      </c>
    </row>
  </sheetData>
  <autoFilter ref="D1:D1095" xr:uid="{4F9B5582-7B55-4C23-BDD1-749021DE3476}"/>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6F8B89-27C8-456C-8747-4D947568D18A}">
  <dimension ref="A1:G13"/>
  <sheetViews>
    <sheetView zoomScaleNormal="100" workbookViewId="0">
      <selection activeCell="H11" sqref="H11"/>
    </sheetView>
  </sheetViews>
  <sheetFormatPr defaultRowHeight="15" x14ac:dyDescent="0.25"/>
  <cols>
    <col min="1" max="1" width="25.85546875" bestFit="1" customWidth="1"/>
    <col min="4" max="4" width="10.28515625" bestFit="1" customWidth="1"/>
    <col min="5" max="5" width="10.85546875" bestFit="1" customWidth="1"/>
    <col min="6" max="6" width="20" bestFit="1" customWidth="1"/>
    <col min="7" max="7" width="10.85546875" bestFit="1" customWidth="1"/>
  </cols>
  <sheetData>
    <row r="1" spans="1:7" x14ac:dyDescent="0.25">
      <c r="D1" s="12" t="s">
        <v>68</v>
      </c>
      <c r="E1" s="12" t="s">
        <v>75</v>
      </c>
      <c r="F1" s="12" t="s">
        <v>76</v>
      </c>
      <c r="G1" s="20"/>
    </row>
    <row r="2" spans="1:7" x14ac:dyDescent="0.25">
      <c r="A2" s="11" t="s">
        <v>70</v>
      </c>
      <c r="D2" s="2" t="s">
        <v>88</v>
      </c>
      <c r="E2" s="4">
        <f>SUM('Chocolate Sales'!E2:E1088)</f>
        <v>6161554</v>
      </c>
      <c r="F2" s="2" t="s">
        <v>89</v>
      </c>
      <c r="G2" s="1"/>
    </row>
    <row r="3" spans="1:7" x14ac:dyDescent="0.25">
      <c r="A3" s="10">
        <f>SUM('Chocolate Sales'!E2:E1095)</f>
        <v>6183625</v>
      </c>
      <c r="D3" s="2" t="s">
        <v>77</v>
      </c>
      <c r="E3" s="4">
        <f>SUM('Chocolate Sales'!E6:E1065)</f>
        <v>5980800</v>
      </c>
      <c r="F3" s="18">
        <f>(E3-E2)/E2*100</f>
        <v>-2.9335781200651652</v>
      </c>
    </row>
    <row r="4" spans="1:7" x14ac:dyDescent="0.25">
      <c r="A4" s="11" t="s">
        <v>71</v>
      </c>
      <c r="D4" s="2" t="s">
        <v>78</v>
      </c>
      <c r="E4" s="4">
        <f>SUM('Chocolate Sales'!E9:E1086)</f>
        <v>6081740</v>
      </c>
      <c r="F4" s="18">
        <f t="shared" ref="F4:F9" si="0">(E4-E3)/E3*100</f>
        <v>1.687734082397004</v>
      </c>
    </row>
    <row r="5" spans="1:7" x14ac:dyDescent="0.25">
      <c r="A5" s="19">
        <f>SUM('Chocolate Sales'!F2:F1095)</f>
        <v>177007</v>
      </c>
      <c r="D5" s="2" t="s">
        <v>79</v>
      </c>
      <c r="E5" s="4">
        <f>SUM('Chocolate Sales'!E5:E1079)</f>
        <v>6078499</v>
      </c>
      <c r="F5" s="18">
        <f t="shared" si="0"/>
        <v>-5.3290670104279368E-2</v>
      </c>
    </row>
    <row r="6" spans="1:7" x14ac:dyDescent="0.25">
      <c r="A6" s="11" t="s">
        <v>72</v>
      </c>
      <c r="D6" s="2" t="s">
        <v>80</v>
      </c>
      <c r="E6" s="4">
        <f>SUM('Chocolate Sales'!E24:E1095)</f>
        <v>6060222</v>
      </c>
      <c r="F6" s="18">
        <f t="shared" si="0"/>
        <v>-0.30068278369380336</v>
      </c>
    </row>
    <row r="7" spans="1:7" x14ac:dyDescent="0.25">
      <c r="A7" s="10">
        <f>AVERAGE('Chocolate Sales'!E2:E1095)</f>
        <v>5652.3080438756851</v>
      </c>
      <c r="D7" s="2" t="s">
        <v>81</v>
      </c>
      <c r="E7" s="4">
        <f>SUM('Chocolate Sales'!E7:E1092)</f>
        <v>6131762</v>
      </c>
      <c r="F7" s="18">
        <f t="shared" si="0"/>
        <v>1.18048480732224</v>
      </c>
    </row>
    <row r="8" spans="1:7" x14ac:dyDescent="0.25">
      <c r="A8" s="11" t="s">
        <v>73</v>
      </c>
      <c r="D8" s="2" t="s">
        <v>82</v>
      </c>
      <c r="E8" s="4">
        <f>SUM('Chocolate Sales'!E4:E1094)</f>
        <v>6165334</v>
      </c>
      <c r="F8" s="18">
        <f t="shared" si="0"/>
        <v>0.54750983485660398</v>
      </c>
    </row>
    <row r="9" spans="1:7" x14ac:dyDescent="0.25">
      <c r="A9" s="6" cm="1">
        <f t="array" ref="A9">SUMPRODUCT(1/COUNTIF('Chocolate Sales'!C2:C1095,'Chocolate Sales'!C2:C1095))</f>
        <v>21.99999999999995</v>
      </c>
      <c r="D9" s="2" t="s">
        <v>83</v>
      </c>
      <c r="E9" s="4">
        <f>SUM('Chocolate Sales'!E3:E1090)</f>
        <v>6159601</v>
      </c>
      <c r="F9" s="18">
        <f t="shared" si="0"/>
        <v>-9.2987662955486272E-2</v>
      </c>
    </row>
    <row r="10" spans="1:7" x14ac:dyDescent="0.25">
      <c r="A10" s="11" t="s">
        <v>74</v>
      </c>
      <c r="D10" s="2" t="s">
        <v>84</v>
      </c>
      <c r="E10" s="2"/>
      <c r="F10" s="2"/>
    </row>
    <row r="11" spans="1:7" x14ac:dyDescent="0.25">
      <c r="D11" s="2" t="s">
        <v>85</v>
      </c>
      <c r="E11" s="2"/>
      <c r="F11" s="2"/>
    </row>
    <row r="12" spans="1:7" x14ac:dyDescent="0.25">
      <c r="D12" s="2" t="s">
        <v>86</v>
      </c>
      <c r="E12" s="2"/>
      <c r="F12" s="2"/>
    </row>
    <row r="13" spans="1:7" x14ac:dyDescent="0.25">
      <c r="D13" s="2" t="s">
        <v>87</v>
      </c>
      <c r="E13" s="2"/>
      <c r="F13"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068870-CF69-4497-8406-DD63FB0AB6A2}">
  <dimension ref="A3:B14"/>
  <sheetViews>
    <sheetView workbookViewId="0">
      <selection activeCell="B14" sqref="A4:B14"/>
    </sheetView>
  </sheetViews>
  <sheetFormatPr defaultRowHeight="15" x14ac:dyDescent="0.25"/>
  <cols>
    <col min="1" max="1" width="19.85546875" bestFit="1" customWidth="1"/>
    <col min="2" max="3" width="14.85546875" bestFit="1" customWidth="1"/>
  </cols>
  <sheetData>
    <row r="3" spans="1:2" x14ac:dyDescent="0.25">
      <c r="A3" s="13" t="s">
        <v>90</v>
      </c>
      <c r="B3" t="s">
        <v>92</v>
      </c>
    </row>
    <row r="4" spans="1:2" x14ac:dyDescent="0.25">
      <c r="A4" s="14" t="s">
        <v>33</v>
      </c>
      <c r="B4" s="1">
        <v>259742</v>
      </c>
    </row>
    <row r="5" spans="1:2" x14ac:dyDescent="0.25">
      <c r="A5" s="14" t="s">
        <v>41</v>
      </c>
      <c r="B5" s="1">
        <v>266490</v>
      </c>
    </row>
    <row r="6" spans="1:2" x14ac:dyDescent="0.25">
      <c r="A6" s="14" t="s">
        <v>34</v>
      </c>
      <c r="B6" s="1">
        <v>278922</v>
      </c>
    </row>
    <row r="7" spans="1:2" x14ac:dyDescent="0.25">
      <c r="A7" s="14" t="s">
        <v>43</v>
      </c>
      <c r="B7" s="1">
        <v>291669</v>
      </c>
    </row>
    <row r="8" spans="1:2" x14ac:dyDescent="0.25">
      <c r="A8" s="14" t="s">
        <v>9</v>
      </c>
      <c r="B8" s="1">
        <v>303149</v>
      </c>
    </row>
    <row r="9" spans="1:2" x14ac:dyDescent="0.25">
      <c r="A9" s="14" t="s">
        <v>49</v>
      </c>
      <c r="B9" s="1">
        <v>311710</v>
      </c>
    </row>
    <row r="10" spans="1:2" x14ac:dyDescent="0.25">
      <c r="A10" s="14" t="s">
        <v>23</v>
      </c>
      <c r="B10" s="1">
        <v>312816</v>
      </c>
    </row>
    <row r="11" spans="1:2" x14ac:dyDescent="0.25">
      <c r="A11" s="14" t="s">
        <v>53</v>
      </c>
      <c r="B11" s="1">
        <v>316099</v>
      </c>
    </row>
    <row r="12" spans="1:2" x14ac:dyDescent="0.25">
      <c r="A12" s="14" t="s">
        <v>17</v>
      </c>
      <c r="B12" s="1">
        <v>316645</v>
      </c>
    </row>
    <row r="13" spans="1:2" x14ac:dyDescent="0.25">
      <c r="A13" s="14" t="s">
        <v>55</v>
      </c>
      <c r="B13" s="1">
        <v>320901</v>
      </c>
    </row>
    <row r="14" spans="1:2" x14ac:dyDescent="0.25">
      <c r="A14" s="14" t="s">
        <v>91</v>
      </c>
      <c r="B14" s="1">
        <v>2978143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E441A3-0EE4-4BC4-9206-78A97CA704E4}">
  <dimension ref="A3:B10"/>
  <sheetViews>
    <sheetView workbookViewId="0">
      <selection activeCell="B10" sqref="A3:B10"/>
    </sheetView>
  </sheetViews>
  <sheetFormatPr defaultRowHeight="15" x14ac:dyDescent="0.25"/>
  <cols>
    <col min="1" max="1" width="13.42578125" bestFit="1" customWidth="1"/>
    <col min="2" max="3" width="14.85546875" bestFit="1" customWidth="1"/>
  </cols>
  <sheetData>
    <row r="3" spans="1:2" x14ac:dyDescent="0.25">
      <c r="A3" s="13" t="s">
        <v>90</v>
      </c>
      <c r="B3" t="s">
        <v>92</v>
      </c>
    </row>
    <row r="4" spans="1:2" x14ac:dyDescent="0.25">
      <c r="A4" s="14" t="s">
        <v>15</v>
      </c>
      <c r="B4" s="1">
        <v>1137367</v>
      </c>
    </row>
    <row r="5" spans="1:2" x14ac:dyDescent="0.25">
      <c r="A5" s="14" t="s">
        <v>7</v>
      </c>
      <c r="B5" s="1">
        <v>1051792</v>
      </c>
    </row>
    <row r="6" spans="1:2" x14ac:dyDescent="0.25">
      <c r="A6" s="14" t="s">
        <v>10</v>
      </c>
      <c r="B6" s="1">
        <v>1045800</v>
      </c>
    </row>
    <row r="7" spans="1:2" x14ac:dyDescent="0.25">
      <c r="A7" s="14" t="s">
        <v>26</v>
      </c>
      <c r="B7" s="1">
        <v>1035349</v>
      </c>
    </row>
    <row r="8" spans="1:2" x14ac:dyDescent="0.25">
      <c r="A8" s="14" t="s">
        <v>29</v>
      </c>
      <c r="B8" s="1">
        <v>962899</v>
      </c>
    </row>
    <row r="9" spans="1:2" x14ac:dyDescent="0.25">
      <c r="A9" s="14" t="s">
        <v>21</v>
      </c>
      <c r="B9" s="1">
        <v>950418</v>
      </c>
    </row>
    <row r="10" spans="1:2" x14ac:dyDescent="0.25">
      <c r="A10" s="14" t="s">
        <v>91</v>
      </c>
      <c r="B10" s="1">
        <v>6183625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62B17E-ECB2-4F01-89E3-EE1A8D0C8AC5}">
  <dimension ref="A3:D26"/>
  <sheetViews>
    <sheetView topLeftCell="A3" workbookViewId="0">
      <selection activeCell="A4" sqref="A3:D26"/>
    </sheetView>
  </sheetViews>
  <sheetFormatPr defaultRowHeight="15" x14ac:dyDescent="0.25"/>
  <cols>
    <col min="1" max="1" width="21.85546875" bestFit="1" customWidth="1"/>
    <col min="2" max="2" width="19.42578125" bestFit="1" customWidth="1"/>
    <col min="3" max="3" width="19.140625" bestFit="1" customWidth="1"/>
    <col min="4" max="4" width="14.85546875" bestFit="1" customWidth="1"/>
  </cols>
  <sheetData>
    <row r="3" spans="1:4" x14ac:dyDescent="0.25">
      <c r="A3" s="13" t="s">
        <v>103</v>
      </c>
      <c r="B3" t="s">
        <v>94</v>
      </c>
      <c r="C3" t="s">
        <v>95</v>
      </c>
      <c r="D3" t="s">
        <v>92</v>
      </c>
    </row>
    <row r="4" spans="1:4" x14ac:dyDescent="0.25">
      <c r="A4" s="14" t="s">
        <v>22</v>
      </c>
      <c r="B4">
        <v>1399</v>
      </c>
      <c r="C4" s="1">
        <v>5695.2</v>
      </c>
      <c r="D4" s="1">
        <v>341712</v>
      </c>
    </row>
    <row r="5" spans="1:4" x14ac:dyDescent="0.25">
      <c r="A5" s="14" t="s">
        <v>58</v>
      </c>
      <c r="B5">
        <v>812</v>
      </c>
      <c r="C5" s="1">
        <v>5038.333333333333</v>
      </c>
      <c r="D5" s="1">
        <v>211610</v>
      </c>
    </row>
    <row r="6" spans="1:4" x14ac:dyDescent="0.25">
      <c r="A6" s="14" t="s">
        <v>11</v>
      </c>
      <c r="B6">
        <v>1123</v>
      </c>
      <c r="C6" s="1">
        <v>5984.58</v>
      </c>
      <c r="D6" s="1">
        <v>299229</v>
      </c>
    </row>
    <row r="7" spans="1:4" x14ac:dyDescent="0.25">
      <c r="A7" s="14" t="s">
        <v>18</v>
      </c>
      <c r="B7">
        <v>1148</v>
      </c>
      <c r="C7" s="1">
        <v>6118.2857142857147</v>
      </c>
      <c r="D7" s="1">
        <v>299796</v>
      </c>
    </row>
    <row r="8" spans="1:4" x14ac:dyDescent="0.25">
      <c r="A8" s="14" t="s">
        <v>20</v>
      </c>
      <c r="B8">
        <v>1093</v>
      </c>
      <c r="C8" s="1">
        <v>5226.62</v>
      </c>
      <c r="D8" s="1">
        <v>261331</v>
      </c>
    </row>
    <row r="9" spans="1:4" x14ac:dyDescent="0.25">
      <c r="A9" s="14" t="s">
        <v>47</v>
      </c>
      <c r="B9">
        <v>1148</v>
      </c>
      <c r="C9" s="1">
        <v>5782</v>
      </c>
      <c r="D9" s="1">
        <v>277536</v>
      </c>
    </row>
    <row r="10" spans="1:4" x14ac:dyDescent="0.25">
      <c r="A10" s="14" t="s">
        <v>56</v>
      </c>
      <c r="B10">
        <v>932</v>
      </c>
      <c r="C10" s="1">
        <v>6088.1219512195121</v>
      </c>
      <c r="D10" s="1">
        <v>249613</v>
      </c>
    </row>
    <row r="11" spans="1:4" x14ac:dyDescent="0.25">
      <c r="A11" s="14" t="s">
        <v>57</v>
      </c>
      <c r="B11">
        <v>883</v>
      </c>
      <c r="C11" s="1">
        <v>5385.7674418604647</v>
      </c>
      <c r="D11" s="1">
        <v>231588</v>
      </c>
    </row>
    <row r="12" spans="1:4" x14ac:dyDescent="0.25">
      <c r="A12" s="14" t="s">
        <v>52</v>
      </c>
      <c r="B12">
        <v>800</v>
      </c>
      <c r="C12" s="1">
        <v>6191.9487179487178</v>
      </c>
      <c r="D12" s="1">
        <v>241486</v>
      </c>
    </row>
    <row r="13" spans="1:4" x14ac:dyDescent="0.25">
      <c r="A13" s="14" t="s">
        <v>32</v>
      </c>
      <c r="B13">
        <v>1093</v>
      </c>
      <c r="C13" s="1">
        <v>4583.125</v>
      </c>
      <c r="D13" s="1">
        <v>256655</v>
      </c>
    </row>
    <row r="14" spans="1:4" x14ac:dyDescent="0.25">
      <c r="A14" s="14" t="s">
        <v>30</v>
      </c>
      <c r="B14">
        <v>1388</v>
      </c>
      <c r="C14" s="1">
        <v>5207.416666666667</v>
      </c>
      <c r="D14" s="1">
        <v>312445</v>
      </c>
    </row>
    <row r="15" spans="1:4" x14ac:dyDescent="0.25">
      <c r="A15" s="14" t="s">
        <v>42</v>
      </c>
      <c r="B15">
        <v>1273</v>
      </c>
      <c r="C15" s="1">
        <v>5182.9399999999996</v>
      </c>
      <c r="D15" s="1">
        <v>259147</v>
      </c>
    </row>
    <row r="16" spans="1:4" x14ac:dyDescent="0.25">
      <c r="A16" s="14" t="s">
        <v>45</v>
      </c>
      <c r="B16">
        <v>1064</v>
      </c>
      <c r="C16" s="1">
        <v>6123.1333333333332</v>
      </c>
      <c r="D16" s="1">
        <v>275541</v>
      </c>
    </row>
    <row r="17" spans="1:4" x14ac:dyDescent="0.25">
      <c r="A17" s="14" t="s">
        <v>37</v>
      </c>
      <c r="B17">
        <v>1207</v>
      </c>
      <c r="C17" s="1">
        <v>5494.8571428571431</v>
      </c>
      <c r="D17" s="1">
        <v>269248</v>
      </c>
    </row>
    <row r="18" spans="1:4" x14ac:dyDescent="0.25">
      <c r="A18" s="14" t="s">
        <v>8</v>
      </c>
      <c r="B18">
        <v>1017</v>
      </c>
      <c r="C18" s="1">
        <v>6310.4222222222224</v>
      </c>
      <c r="D18" s="1">
        <v>283969</v>
      </c>
    </row>
    <row r="19" spans="1:4" x14ac:dyDescent="0.25">
      <c r="A19" s="14" t="s">
        <v>27</v>
      </c>
      <c r="B19">
        <v>1096</v>
      </c>
      <c r="C19" s="1">
        <v>5449.8723404255315</v>
      </c>
      <c r="D19" s="1">
        <v>256144</v>
      </c>
    </row>
    <row r="20" spans="1:4" x14ac:dyDescent="0.25">
      <c r="A20" s="14" t="s">
        <v>35</v>
      </c>
      <c r="B20">
        <v>1250</v>
      </c>
      <c r="C20" s="1">
        <v>5667.3076923076924</v>
      </c>
      <c r="D20" s="1">
        <v>294700</v>
      </c>
    </row>
    <row r="21" spans="1:4" x14ac:dyDescent="0.25">
      <c r="A21" s="14" t="s">
        <v>13</v>
      </c>
      <c r="B21">
        <v>1042</v>
      </c>
      <c r="C21" s="1">
        <v>6629.4285714285716</v>
      </c>
      <c r="D21" s="1">
        <v>324842</v>
      </c>
    </row>
    <row r="22" spans="1:4" x14ac:dyDescent="0.25">
      <c r="A22" s="14" t="s">
        <v>51</v>
      </c>
      <c r="B22">
        <v>1111</v>
      </c>
      <c r="C22" s="1">
        <v>5515.416666666667</v>
      </c>
      <c r="D22" s="1">
        <v>264740</v>
      </c>
    </row>
    <row r="23" spans="1:4" x14ac:dyDescent="0.25">
      <c r="A23" s="14" t="s">
        <v>16</v>
      </c>
      <c r="B23">
        <v>1432</v>
      </c>
      <c r="C23" s="1">
        <v>5926.9830508474579</v>
      </c>
      <c r="D23" s="1">
        <v>349692</v>
      </c>
    </row>
    <row r="24" spans="1:4" x14ac:dyDescent="0.25">
      <c r="A24" s="14" t="s">
        <v>39</v>
      </c>
      <c r="B24">
        <v>1291</v>
      </c>
      <c r="C24" s="1">
        <v>5434.333333333333</v>
      </c>
      <c r="D24" s="1">
        <v>293454</v>
      </c>
    </row>
    <row r="25" spans="1:4" x14ac:dyDescent="0.25">
      <c r="A25" s="14" t="s">
        <v>44</v>
      </c>
      <c r="B25">
        <v>1313</v>
      </c>
      <c r="C25" s="1">
        <v>5674.9482758620688</v>
      </c>
      <c r="D25" s="1">
        <v>329147</v>
      </c>
    </row>
    <row r="26" spans="1:4" x14ac:dyDescent="0.25">
      <c r="A26" s="14" t="s">
        <v>91</v>
      </c>
      <c r="B26">
        <v>24915</v>
      </c>
      <c r="C26" s="1">
        <v>5652.3080438756851</v>
      </c>
      <c r="D26" s="1">
        <v>6183625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777ADD-9109-49EF-AB91-678426C03A2F}">
  <dimension ref="A3:B12"/>
  <sheetViews>
    <sheetView workbookViewId="0">
      <selection activeCell="B12" sqref="A3:B12"/>
    </sheetView>
  </sheetViews>
  <sheetFormatPr defaultRowHeight="15" x14ac:dyDescent="0.25"/>
  <cols>
    <col min="1" max="1" width="13.42578125" bestFit="1" customWidth="1"/>
    <col min="2" max="2" width="14.85546875" bestFit="1" customWidth="1"/>
  </cols>
  <sheetData>
    <row r="3" spans="1:2" x14ac:dyDescent="0.25">
      <c r="A3" s="13" t="s">
        <v>90</v>
      </c>
      <c r="B3" t="s">
        <v>92</v>
      </c>
    </row>
    <row r="4" spans="1:2" x14ac:dyDescent="0.25">
      <c r="A4" s="14" t="s">
        <v>96</v>
      </c>
      <c r="B4" s="1">
        <v>896105</v>
      </c>
    </row>
    <row r="5" spans="1:2" x14ac:dyDescent="0.25">
      <c r="A5" s="14" t="s">
        <v>97</v>
      </c>
      <c r="B5" s="1">
        <v>699377</v>
      </c>
    </row>
    <row r="6" spans="1:2" x14ac:dyDescent="0.25">
      <c r="A6" s="14" t="s">
        <v>98</v>
      </c>
      <c r="B6" s="1">
        <v>749483</v>
      </c>
    </row>
    <row r="7" spans="1:2" x14ac:dyDescent="0.25">
      <c r="A7" s="14" t="s">
        <v>99</v>
      </c>
      <c r="B7" s="1">
        <v>674051</v>
      </c>
    </row>
    <row r="8" spans="1:2" x14ac:dyDescent="0.25">
      <c r="A8" s="14" t="s">
        <v>80</v>
      </c>
      <c r="B8" s="1">
        <v>752892</v>
      </c>
    </row>
    <row r="9" spans="1:2" x14ac:dyDescent="0.25">
      <c r="A9" s="14" t="s">
        <v>100</v>
      </c>
      <c r="B9" s="1">
        <v>865144</v>
      </c>
    </row>
    <row r="10" spans="1:2" x14ac:dyDescent="0.25">
      <c r="A10" s="14" t="s">
        <v>101</v>
      </c>
      <c r="B10" s="1">
        <v>803425</v>
      </c>
    </row>
    <row r="11" spans="1:2" x14ac:dyDescent="0.25">
      <c r="A11" s="14" t="s">
        <v>102</v>
      </c>
      <c r="B11" s="1">
        <v>743148</v>
      </c>
    </row>
    <row r="12" spans="1:2" x14ac:dyDescent="0.25">
      <c r="A12" s="14" t="s">
        <v>91</v>
      </c>
      <c r="B12" s="1">
        <v>6183625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FAD79334-AA6E-4A40-9591-021DA038B061}">
          <x14:colorSeries rgb="FF376092"/>
          <x14:colorNegative rgb="FFD00000"/>
          <x14:colorAxis rgb="FF000000"/>
          <x14:colorMarkers rgb="FFD00000"/>
          <x14:colorFirst rgb="FFD00000"/>
          <x14:colorLast rgb="FFD00000"/>
          <x14:colorHigh rgb="FFD00000"/>
          <x14:colorLow rgb="FFD00000"/>
          <x14:sparklines>
            <x14:sparkline>
              <xm:f>'Date Analysis'!A3</xm:f>
              <xm:sqref>D13</xm:sqref>
            </x14:sparkline>
          </x14:sparklines>
        </x14:sparklineGroup>
      </x14:sparklineGroup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E5109F-F607-4699-9692-CB0A948BEA6F}">
  <dimension ref="A1"/>
  <sheetViews>
    <sheetView showGridLines="0" tabSelected="1" zoomScaleNormal="100" workbookViewId="0">
      <selection activeCell="P13" sqref="P13"/>
    </sheetView>
  </sheetViews>
  <sheetFormatPr defaultRowHeight="15" x14ac:dyDescent="0.25"/>
  <sheetData/>
  <pageMargins left="0.7" right="0.7" top="0.75" bottom="0.75" header="0.3" footer="0.3"/>
  <pageSetup fitToWidth="0" fitToHeight="0" orientation="landscape"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Business Questions to Answer</vt:lpstr>
      <vt:lpstr>Chocolate Sales</vt:lpstr>
      <vt:lpstr>calculation</vt:lpstr>
      <vt:lpstr>SalesPerson Analysis</vt:lpstr>
      <vt:lpstr>Country Analysis</vt:lpstr>
      <vt:lpstr>Product Analysis</vt:lpstr>
      <vt:lpstr>Date Analysis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Office</cp:lastModifiedBy>
  <dcterms:created xsi:type="dcterms:W3CDTF">2025-06-11T12:01:52Z</dcterms:created>
  <dcterms:modified xsi:type="dcterms:W3CDTF">2025-06-12T11:53:22Z</dcterms:modified>
</cp:coreProperties>
</file>