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رواد مصر الرقميه\New folder\Final project\"/>
    </mc:Choice>
  </mc:AlternateContent>
  <bookViews>
    <workbookView xWindow="0" yWindow="0" windowWidth="23040" windowHeight="9192"/>
  </bookViews>
  <sheets>
    <sheet name="retail_price" sheetId="1" r:id="rId1"/>
    <sheet name="Demo" sheetId="5" r:id="rId2"/>
    <sheet name="Competitors analysis" sheetId="2" r:id="rId3"/>
    <sheet name="Demand analysis" sheetId="4" r:id="rId4"/>
    <sheet name="Correlation data" sheetId="7" r:id="rId5"/>
    <sheet name="Correlation" sheetId="8" r:id="rId6"/>
    <sheet name="Sheet8" sheetId="10" r:id="rId7"/>
  </sheets>
  <definedNames>
    <definedName name="_xlnm._FilterDatabase" localSheetId="1" hidden="1">Demo!$A$1:$U$677</definedName>
    <definedName name="_xlnm._FilterDatabase" localSheetId="0" hidden="1">retail_price!$A$1:$AD$677</definedName>
    <definedName name="Slicer_Month2">#N/A</definedName>
  </definedNames>
  <calcPr calcId="162913"/>
  <pivotCaches>
    <pivotCache cacheId="0" r:id="rId8"/>
    <pivotCache cacheId="1" r:id="rId9"/>
    <pivotCache cacheId="2"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B3" i="5" l="1"/>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540" i="5"/>
  <c r="B541" i="5"/>
  <c r="B542" i="5"/>
  <c r="B543" i="5"/>
  <c r="B544" i="5"/>
  <c r="B545" i="5"/>
  <c r="B546" i="5"/>
  <c r="B547" i="5"/>
  <c r="B548" i="5"/>
  <c r="B549" i="5"/>
  <c r="B550" i="5"/>
  <c r="B551" i="5"/>
  <c r="B552" i="5"/>
  <c r="B553" i="5"/>
  <c r="B554" i="5"/>
  <c r="B555"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8" i="5"/>
  <c r="B599" i="5"/>
  <c r="B600" i="5"/>
  <c r="B601" i="5"/>
  <c r="B602" i="5"/>
  <c r="B603" i="5"/>
  <c r="B604" i="5"/>
  <c r="B605" i="5"/>
  <c r="B606" i="5"/>
  <c r="B607" i="5"/>
  <c r="B608" i="5"/>
  <c r="B609" i="5"/>
  <c r="B610" i="5"/>
  <c r="B611" i="5"/>
  <c r="B612" i="5"/>
  <c r="B613" i="5"/>
  <c r="B614" i="5"/>
  <c r="B615" i="5"/>
  <c r="B616" i="5"/>
  <c r="B617" i="5"/>
  <c r="B618" i="5"/>
  <c r="B619" i="5"/>
  <c r="B620" i="5"/>
  <c r="B621" i="5"/>
  <c r="B622" i="5"/>
  <c r="B623" i="5"/>
  <c r="B624" i="5"/>
  <c r="B625" i="5"/>
  <c r="B626" i="5"/>
  <c r="B627" i="5"/>
  <c r="B628" i="5"/>
  <c r="B629" i="5"/>
  <c r="B630" i="5"/>
  <c r="B631" i="5"/>
  <c r="B632" i="5"/>
  <c r="B633" i="5"/>
  <c r="B634" i="5"/>
  <c r="B635" i="5"/>
  <c r="B636" i="5"/>
  <c r="B637" i="5"/>
  <c r="B638" i="5"/>
  <c r="B639" i="5"/>
  <c r="B640" i="5"/>
  <c r="B641" i="5"/>
  <c r="B642" i="5"/>
  <c r="B643" i="5"/>
  <c r="B644" i="5"/>
  <c r="B645" i="5"/>
  <c r="B646" i="5"/>
  <c r="B647" i="5"/>
  <c r="B648" i="5"/>
  <c r="B649" i="5"/>
  <c r="B650" i="5"/>
  <c r="B651" i="5"/>
  <c r="B652" i="5"/>
  <c r="B653" i="5"/>
  <c r="B654" i="5"/>
  <c r="B655" i="5"/>
  <c r="B656" i="5"/>
  <c r="B657" i="5"/>
  <c r="B658" i="5"/>
  <c r="B659" i="5"/>
  <c r="B660" i="5"/>
  <c r="B661" i="5"/>
  <c r="B662" i="5"/>
  <c r="B663" i="5"/>
  <c r="B664" i="5"/>
  <c r="B665" i="5"/>
  <c r="B666" i="5"/>
  <c r="B667" i="5"/>
  <c r="B668" i="5"/>
  <c r="B669" i="5"/>
  <c r="B670" i="5"/>
  <c r="B671" i="5"/>
  <c r="B672" i="5"/>
  <c r="B673" i="5"/>
  <c r="B674" i="5"/>
  <c r="B675" i="5"/>
  <c r="B676" i="5"/>
  <c r="B677" i="5"/>
  <c r="B2" i="5"/>
  <c r="M677" i="7"/>
  <c r="L677" i="7"/>
  <c r="K677" i="7"/>
  <c r="J677" i="7"/>
  <c r="I677" i="7"/>
  <c r="H677" i="7"/>
  <c r="A677" i="7"/>
  <c r="M676" i="7"/>
  <c r="L676" i="7"/>
  <c r="K676" i="7"/>
  <c r="J676" i="7"/>
  <c r="I676" i="7"/>
  <c r="H676" i="7"/>
  <c r="A676" i="7"/>
  <c r="M675" i="7"/>
  <c r="L675" i="7"/>
  <c r="K675" i="7"/>
  <c r="J675" i="7"/>
  <c r="I675" i="7"/>
  <c r="H675" i="7"/>
  <c r="A675" i="7"/>
  <c r="M674" i="7"/>
  <c r="L674" i="7"/>
  <c r="K674" i="7"/>
  <c r="J674" i="7"/>
  <c r="I674" i="7"/>
  <c r="H674" i="7"/>
  <c r="A674" i="7"/>
  <c r="M673" i="7"/>
  <c r="L673" i="7"/>
  <c r="K673" i="7"/>
  <c r="J673" i="7"/>
  <c r="I673" i="7"/>
  <c r="H673" i="7"/>
  <c r="A673" i="7"/>
  <c r="M672" i="7"/>
  <c r="L672" i="7"/>
  <c r="K672" i="7"/>
  <c r="J672" i="7"/>
  <c r="I672" i="7"/>
  <c r="H672" i="7"/>
  <c r="A672" i="7"/>
  <c r="M671" i="7"/>
  <c r="L671" i="7"/>
  <c r="K671" i="7"/>
  <c r="J671" i="7"/>
  <c r="I671" i="7"/>
  <c r="H671" i="7"/>
  <c r="A671" i="7"/>
  <c r="M670" i="7"/>
  <c r="L670" i="7"/>
  <c r="K670" i="7"/>
  <c r="J670" i="7"/>
  <c r="I670" i="7"/>
  <c r="H670" i="7"/>
  <c r="A670" i="7"/>
  <c r="M669" i="7"/>
  <c r="L669" i="7"/>
  <c r="K669" i="7"/>
  <c r="J669" i="7"/>
  <c r="I669" i="7"/>
  <c r="H669" i="7"/>
  <c r="A669" i="7"/>
  <c r="M668" i="7"/>
  <c r="L668" i="7"/>
  <c r="K668" i="7"/>
  <c r="J668" i="7"/>
  <c r="I668" i="7"/>
  <c r="H668" i="7"/>
  <c r="A668" i="7"/>
  <c r="M667" i="7"/>
  <c r="L667" i="7"/>
  <c r="K667" i="7"/>
  <c r="J667" i="7"/>
  <c r="I667" i="7"/>
  <c r="H667" i="7"/>
  <c r="A667" i="7"/>
  <c r="M666" i="7"/>
  <c r="L666" i="7"/>
  <c r="K666" i="7"/>
  <c r="J666" i="7"/>
  <c r="I666" i="7"/>
  <c r="H666" i="7"/>
  <c r="A666" i="7"/>
  <c r="M665" i="7"/>
  <c r="L665" i="7"/>
  <c r="K665" i="7"/>
  <c r="J665" i="7"/>
  <c r="I665" i="7"/>
  <c r="H665" i="7"/>
  <c r="A665" i="7"/>
  <c r="M664" i="7"/>
  <c r="L664" i="7"/>
  <c r="K664" i="7"/>
  <c r="J664" i="7"/>
  <c r="I664" i="7"/>
  <c r="H664" i="7"/>
  <c r="A664" i="7"/>
  <c r="M663" i="7"/>
  <c r="L663" i="7"/>
  <c r="K663" i="7"/>
  <c r="J663" i="7"/>
  <c r="I663" i="7"/>
  <c r="H663" i="7"/>
  <c r="A663" i="7"/>
  <c r="M662" i="7"/>
  <c r="L662" i="7"/>
  <c r="K662" i="7"/>
  <c r="J662" i="7"/>
  <c r="I662" i="7"/>
  <c r="H662" i="7"/>
  <c r="A662" i="7"/>
  <c r="M661" i="7"/>
  <c r="L661" i="7"/>
  <c r="K661" i="7"/>
  <c r="J661" i="7"/>
  <c r="I661" i="7"/>
  <c r="H661" i="7"/>
  <c r="A661" i="7"/>
  <c r="M660" i="7"/>
  <c r="L660" i="7"/>
  <c r="K660" i="7"/>
  <c r="J660" i="7"/>
  <c r="I660" i="7"/>
  <c r="H660" i="7"/>
  <c r="A660" i="7"/>
  <c r="M659" i="7"/>
  <c r="L659" i="7"/>
  <c r="K659" i="7"/>
  <c r="J659" i="7"/>
  <c r="I659" i="7"/>
  <c r="H659" i="7"/>
  <c r="A659" i="7"/>
  <c r="M658" i="7"/>
  <c r="L658" i="7"/>
  <c r="K658" i="7"/>
  <c r="J658" i="7"/>
  <c r="I658" i="7"/>
  <c r="H658" i="7"/>
  <c r="A658" i="7"/>
  <c r="M657" i="7"/>
  <c r="L657" i="7"/>
  <c r="K657" i="7"/>
  <c r="J657" i="7"/>
  <c r="I657" i="7"/>
  <c r="H657" i="7"/>
  <c r="A657" i="7"/>
  <c r="M656" i="7"/>
  <c r="L656" i="7"/>
  <c r="K656" i="7"/>
  <c r="J656" i="7"/>
  <c r="I656" i="7"/>
  <c r="H656" i="7"/>
  <c r="A656" i="7"/>
  <c r="M655" i="7"/>
  <c r="L655" i="7"/>
  <c r="K655" i="7"/>
  <c r="J655" i="7"/>
  <c r="I655" i="7"/>
  <c r="H655" i="7"/>
  <c r="A655" i="7"/>
  <c r="M654" i="7"/>
  <c r="L654" i="7"/>
  <c r="K654" i="7"/>
  <c r="J654" i="7"/>
  <c r="I654" i="7"/>
  <c r="H654" i="7"/>
  <c r="A654" i="7"/>
  <c r="M653" i="7"/>
  <c r="L653" i="7"/>
  <c r="K653" i="7"/>
  <c r="J653" i="7"/>
  <c r="I653" i="7"/>
  <c r="H653" i="7"/>
  <c r="A653" i="7"/>
  <c r="M652" i="7"/>
  <c r="L652" i="7"/>
  <c r="K652" i="7"/>
  <c r="J652" i="7"/>
  <c r="I652" i="7"/>
  <c r="H652" i="7"/>
  <c r="A652" i="7"/>
  <c r="M651" i="7"/>
  <c r="L651" i="7"/>
  <c r="K651" i="7"/>
  <c r="J651" i="7"/>
  <c r="I651" i="7"/>
  <c r="H651" i="7"/>
  <c r="A651" i="7"/>
  <c r="M650" i="7"/>
  <c r="L650" i="7"/>
  <c r="K650" i="7"/>
  <c r="J650" i="7"/>
  <c r="I650" i="7"/>
  <c r="H650" i="7"/>
  <c r="A650" i="7"/>
  <c r="M649" i="7"/>
  <c r="L649" i="7"/>
  <c r="K649" i="7"/>
  <c r="J649" i="7"/>
  <c r="I649" i="7"/>
  <c r="H649" i="7"/>
  <c r="A649" i="7"/>
  <c r="M648" i="7"/>
  <c r="L648" i="7"/>
  <c r="K648" i="7"/>
  <c r="J648" i="7"/>
  <c r="I648" i="7"/>
  <c r="H648" i="7"/>
  <c r="A648" i="7"/>
  <c r="M647" i="7"/>
  <c r="L647" i="7"/>
  <c r="K647" i="7"/>
  <c r="J647" i="7"/>
  <c r="I647" i="7"/>
  <c r="H647" i="7"/>
  <c r="A647" i="7"/>
  <c r="M646" i="7"/>
  <c r="L646" i="7"/>
  <c r="K646" i="7"/>
  <c r="J646" i="7"/>
  <c r="I646" i="7"/>
  <c r="H646" i="7"/>
  <c r="A646" i="7"/>
  <c r="M645" i="7"/>
  <c r="L645" i="7"/>
  <c r="K645" i="7"/>
  <c r="J645" i="7"/>
  <c r="I645" i="7"/>
  <c r="H645" i="7"/>
  <c r="A645" i="7"/>
  <c r="M644" i="7"/>
  <c r="L644" i="7"/>
  <c r="K644" i="7"/>
  <c r="J644" i="7"/>
  <c r="I644" i="7"/>
  <c r="H644" i="7"/>
  <c r="A644" i="7"/>
  <c r="M643" i="7"/>
  <c r="L643" i="7"/>
  <c r="K643" i="7"/>
  <c r="J643" i="7"/>
  <c r="I643" i="7"/>
  <c r="H643" i="7"/>
  <c r="A643" i="7"/>
  <c r="M642" i="7"/>
  <c r="L642" i="7"/>
  <c r="K642" i="7"/>
  <c r="J642" i="7"/>
  <c r="I642" i="7"/>
  <c r="H642" i="7"/>
  <c r="A642" i="7"/>
  <c r="M641" i="7"/>
  <c r="L641" i="7"/>
  <c r="K641" i="7"/>
  <c r="J641" i="7"/>
  <c r="I641" i="7"/>
  <c r="H641" i="7"/>
  <c r="A641" i="7"/>
  <c r="M640" i="7"/>
  <c r="L640" i="7"/>
  <c r="K640" i="7"/>
  <c r="J640" i="7"/>
  <c r="I640" i="7"/>
  <c r="H640" i="7"/>
  <c r="A640" i="7"/>
  <c r="M639" i="7"/>
  <c r="L639" i="7"/>
  <c r="K639" i="7"/>
  <c r="J639" i="7"/>
  <c r="I639" i="7"/>
  <c r="H639" i="7"/>
  <c r="A639" i="7"/>
  <c r="M638" i="7"/>
  <c r="L638" i="7"/>
  <c r="K638" i="7"/>
  <c r="J638" i="7"/>
  <c r="I638" i="7"/>
  <c r="H638" i="7"/>
  <c r="A638" i="7"/>
  <c r="M637" i="7"/>
  <c r="L637" i="7"/>
  <c r="K637" i="7"/>
  <c r="J637" i="7"/>
  <c r="I637" i="7"/>
  <c r="H637" i="7"/>
  <c r="A637" i="7"/>
  <c r="M636" i="7"/>
  <c r="L636" i="7"/>
  <c r="K636" i="7"/>
  <c r="J636" i="7"/>
  <c r="I636" i="7"/>
  <c r="H636" i="7"/>
  <c r="A636" i="7"/>
  <c r="M635" i="7"/>
  <c r="L635" i="7"/>
  <c r="K635" i="7"/>
  <c r="J635" i="7"/>
  <c r="I635" i="7"/>
  <c r="H635" i="7"/>
  <c r="A635" i="7"/>
  <c r="M634" i="7"/>
  <c r="L634" i="7"/>
  <c r="K634" i="7"/>
  <c r="J634" i="7"/>
  <c r="I634" i="7"/>
  <c r="H634" i="7"/>
  <c r="A634" i="7"/>
  <c r="M633" i="7"/>
  <c r="L633" i="7"/>
  <c r="K633" i="7"/>
  <c r="J633" i="7"/>
  <c r="I633" i="7"/>
  <c r="H633" i="7"/>
  <c r="A633" i="7"/>
  <c r="M632" i="7"/>
  <c r="L632" i="7"/>
  <c r="K632" i="7"/>
  <c r="J632" i="7"/>
  <c r="I632" i="7"/>
  <c r="H632" i="7"/>
  <c r="A632" i="7"/>
  <c r="M631" i="7"/>
  <c r="L631" i="7"/>
  <c r="K631" i="7"/>
  <c r="J631" i="7"/>
  <c r="I631" i="7"/>
  <c r="H631" i="7"/>
  <c r="A631" i="7"/>
  <c r="M630" i="7"/>
  <c r="L630" i="7"/>
  <c r="K630" i="7"/>
  <c r="J630" i="7"/>
  <c r="I630" i="7"/>
  <c r="H630" i="7"/>
  <c r="A630" i="7"/>
  <c r="M629" i="7"/>
  <c r="L629" i="7"/>
  <c r="K629" i="7"/>
  <c r="J629" i="7"/>
  <c r="I629" i="7"/>
  <c r="H629" i="7"/>
  <c r="A629" i="7"/>
  <c r="M628" i="7"/>
  <c r="L628" i="7"/>
  <c r="K628" i="7"/>
  <c r="J628" i="7"/>
  <c r="I628" i="7"/>
  <c r="H628" i="7"/>
  <c r="A628" i="7"/>
  <c r="M627" i="7"/>
  <c r="L627" i="7"/>
  <c r="K627" i="7"/>
  <c r="J627" i="7"/>
  <c r="I627" i="7"/>
  <c r="H627" i="7"/>
  <c r="A627" i="7"/>
  <c r="M626" i="7"/>
  <c r="L626" i="7"/>
  <c r="K626" i="7"/>
  <c r="J626" i="7"/>
  <c r="I626" i="7"/>
  <c r="H626" i="7"/>
  <c r="A626" i="7"/>
  <c r="M625" i="7"/>
  <c r="L625" i="7"/>
  <c r="K625" i="7"/>
  <c r="J625" i="7"/>
  <c r="I625" i="7"/>
  <c r="H625" i="7"/>
  <c r="A625" i="7"/>
  <c r="M624" i="7"/>
  <c r="L624" i="7"/>
  <c r="K624" i="7"/>
  <c r="J624" i="7"/>
  <c r="I624" i="7"/>
  <c r="H624" i="7"/>
  <c r="A624" i="7"/>
  <c r="M623" i="7"/>
  <c r="L623" i="7"/>
  <c r="K623" i="7"/>
  <c r="J623" i="7"/>
  <c r="I623" i="7"/>
  <c r="H623" i="7"/>
  <c r="A623" i="7"/>
  <c r="M622" i="7"/>
  <c r="L622" i="7"/>
  <c r="K622" i="7"/>
  <c r="J622" i="7"/>
  <c r="I622" i="7"/>
  <c r="H622" i="7"/>
  <c r="A622" i="7"/>
  <c r="M621" i="7"/>
  <c r="L621" i="7"/>
  <c r="K621" i="7"/>
  <c r="J621" i="7"/>
  <c r="I621" i="7"/>
  <c r="H621" i="7"/>
  <c r="A621" i="7"/>
  <c r="M620" i="7"/>
  <c r="L620" i="7"/>
  <c r="K620" i="7"/>
  <c r="J620" i="7"/>
  <c r="I620" i="7"/>
  <c r="H620" i="7"/>
  <c r="A620" i="7"/>
  <c r="M619" i="7"/>
  <c r="L619" i="7"/>
  <c r="K619" i="7"/>
  <c r="J619" i="7"/>
  <c r="I619" i="7"/>
  <c r="H619" i="7"/>
  <c r="A619" i="7"/>
  <c r="M618" i="7"/>
  <c r="L618" i="7"/>
  <c r="K618" i="7"/>
  <c r="J618" i="7"/>
  <c r="I618" i="7"/>
  <c r="H618" i="7"/>
  <c r="A618" i="7"/>
  <c r="M617" i="7"/>
  <c r="L617" i="7"/>
  <c r="K617" i="7"/>
  <c r="J617" i="7"/>
  <c r="I617" i="7"/>
  <c r="H617" i="7"/>
  <c r="A617" i="7"/>
  <c r="M616" i="7"/>
  <c r="L616" i="7"/>
  <c r="K616" i="7"/>
  <c r="J616" i="7"/>
  <c r="I616" i="7"/>
  <c r="H616" i="7"/>
  <c r="A616" i="7"/>
  <c r="M615" i="7"/>
  <c r="L615" i="7"/>
  <c r="K615" i="7"/>
  <c r="J615" i="7"/>
  <c r="I615" i="7"/>
  <c r="H615" i="7"/>
  <c r="A615" i="7"/>
  <c r="M614" i="7"/>
  <c r="L614" i="7"/>
  <c r="K614" i="7"/>
  <c r="J614" i="7"/>
  <c r="I614" i="7"/>
  <c r="H614" i="7"/>
  <c r="A614" i="7"/>
  <c r="M613" i="7"/>
  <c r="L613" i="7"/>
  <c r="K613" i="7"/>
  <c r="J613" i="7"/>
  <c r="I613" i="7"/>
  <c r="H613" i="7"/>
  <c r="A613" i="7"/>
  <c r="M612" i="7"/>
  <c r="L612" i="7"/>
  <c r="K612" i="7"/>
  <c r="J612" i="7"/>
  <c r="I612" i="7"/>
  <c r="H612" i="7"/>
  <c r="A612" i="7"/>
  <c r="M611" i="7"/>
  <c r="L611" i="7"/>
  <c r="K611" i="7"/>
  <c r="J611" i="7"/>
  <c r="I611" i="7"/>
  <c r="H611" i="7"/>
  <c r="A611" i="7"/>
  <c r="M610" i="7"/>
  <c r="L610" i="7"/>
  <c r="K610" i="7"/>
  <c r="J610" i="7"/>
  <c r="I610" i="7"/>
  <c r="H610" i="7"/>
  <c r="A610" i="7"/>
  <c r="M609" i="7"/>
  <c r="L609" i="7"/>
  <c r="K609" i="7"/>
  <c r="J609" i="7"/>
  <c r="I609" i="7"/>
  <c r="H609" i="7"/>
  <c r="A609" i="7"/>
  <c r="M608" i="7"/>
  <c r="L608" i="7"/>
  <c r="K608" i="7"/>
  <c r="J608" i="7"/>
  <c r="I608" i="7"/>
  <c r="H608" i="7"/>
  <c r="A608" i="7"/>
  <c r="M607" i="7"/>
  <c r="L607" i="7"/>
  <c r="K607" i="7"/>
  <c r="J607" i="7"/>
  <c r="I607" i="7"/>
  <c r="H607" i="7"/>
  <c r="A607" i="7"/>
  <c r="M606" i="7"/>
  <c r="L606" i="7"/>
  <c r="K606" i="7"/>
  <c r="J606" i="7"/>
  <c r="I606" i="7"/>
  <c r="H606" i="7"/>
  <c r="A606" i="7"/>
  <c r="M605" i="7"/>
  <c r="L605" i="7"/>
  <c r="K605" i="7"/>
  <c r="J605" i="7"/>
  <c r="I605" i="7"/>
  <c r="H605" i="7"/>
  <c r="A605" i="7"/>
  <c r="M604" i="7"/>
  <c r="L604" i="7"/>
  <c r="K604" i="7"/>
  <c r="J604" i="7"/>
  <c r="I604" i="7"/>
  <c r="H604" i="7"/>
  <c r="A604" i="7"/>
  <c r="M603" i="7"/>
  <c r="L603" i="7"/>
  <c r="K603" i="7"/>
  <c r="J603" i="7"/>
  <c r="I603" i="7"/>
  <c r="H603" i="7"/>
  <c r="A603" i="7"/>
  <c r="M602" i="7"/>
  <c r="L602" i="7"/>
  <c r="K602" i="7"/>
  <c r="J602" i="7"/>
  <c r="I602" i="7"/>
  <c r="H602" i="7"/>
  <c r="A602" i="7"/>
  <c r="M601" i="7"/>
  <c r="L601" i="7"/>
  <c r="K601" i="7"/>
  <c r="J601" i="7"/>
  <c r="I601" i="7"/>
  <c r="H601" i="7"/>
  <c r="A601" i="7"/>
  <c r="M600" i="7"/>
  <c r="L600" i="7"/>
  <c r="K600" i="7"/>
  <c r="J600" i="7"/>
  <c r="I600" i="7"/>
  <c r="H600" i="7"/>
  <c r="A600" i="7"/>
  <c r="M599" i="7"/>
  <c r="L599" i="7"/>
  <c r="K599" i="7"/>
  <c r="J599" i="7"/>
  <c r="I599" i="7"/>
  <c r="H599" i="7"/>
  <c r="A599" i="7"/>
  <c r="M598" i="7"/>
  <c r="L598" i="7"/>
  <c r="K598" i="7"/>
  <c r="J598" i="7"/>
  <c r="I598" i="7"/>
  <c r="H598" i="7"/>
  <c r="A598" i="7"/>
  <c r="M597" i="7"/>
  <c r="L597" i="7"/>
  <c r="K597" i="7"/>
  <c r="J597" i="7"/>
  <c r="I597" i="7"/>
  <c r="H597" i="7"/>
  <c r="A597" i="7"/>
  <c r="M596" i="7"/>
  <c r="L596" i="7"/>
  <c r="K596" i="7"/>
  <c r="J596" i="7"/>
  <c r="I596" i="7"/>
  <c r="H596" i="7"/>
  <c r="A596" i="7"/>
  <c r="M595" i="7"/>
  <c r="L595" i="7"/>
  <c r="K595" i="7"/>
  <c r="J595" i="7"/>
  <c r="I595" i="7"/>
  <c r="H595" i="7"/>
  <c r="A595" i="7"/>
  <c r="M594" i="7"/>
  <c r="L594" i="7"/>
  <c r="K594" i="7"/>
  <c r="J594" i="7"/>
  <c r="I594" i="7"/>
  <c r="H594" i="7"/>
  <c r="A594" i="7"/>
  <c r="M593" i="7"/>
  <c r="L593" i="7"/>
  <c r="K593" i="7"/>
  <c r="J593" i="7"/>
  <c r="I593" i="7"/>
  <c r="H593" i="7"/>
  <c r="A593" i="7"/>
  <c r="M592" i="7"/>
  <c r="L592" i="7"/>
  <c r="K592" i="7"/>
  <c r="J592" i="7"/>
  <c r="I592" i="7"/>
  <c r="H592" i="7"/>
  <c r="A592" i="7"/>
  <c r="M591" i="7"/>
  <c r="L591" i="7"/>
  <c r="K591" i="7"/>
  <c r="J591" i="7"/>
  <c r="I591" i="7"/>
  <c r="H591" i="7"/>
  <c r="A591" i="7"/>
  <c r="M590" i="7"/>
  <c r="L590" i="7"/>
  <c r="K590" i="7"/>
  <c r="J590" i="7"/>
  <c r="I590" i="7"/>
  <c r="H590" i="7"/>
  <c r="A590" i="7"/>
  <c r="M589" i="7"/>
  <c r="L589" i="7"/>
  <c r="K589" i="7"/>
  <c r="J589" i="7"/>
  <c r="I589" i="7"/>
  <c r="H589" i="7"/>
  <c r="A589" i="7"/>
  <c r="M588" i="7"/>
  <c r="L588" i="7"/>
  <c r="K588" i="7"/>
  <c r="J588" i="7"/>
  <c r="I588" i="7"/>
  <c r="H588" i="7"/>
  <c r="A588" i="7"/>
  <c r="M587" i="7"/>
  <c r="L587" i="7"/>
  <c r="K587" i="7"/>
  <c r="J587" i="7"/>
  <c r="I587" i="7"/>
  <c r="H587" i="7"/>
  <c r="A587" i="7"/>
  <c r="M586" i="7"/>
  <c r="L586" i="7"/>
  <c r="K586" i="7"/>
  <c r="J586" i="7"/>
  <c r="I586" i="7"/>
  <c r="H586" i="7"/>
  <c r="A586" i="7"/>
  <c r="M585" i="7"/>
  <c r="L585" i="7"/>
  <c r="K585" i="7"/>
  <c r="J585" i="7"/>
  <c r="I585" i="7"/>
  <c r="H585" i="7"/>
  <c r="A585" i="7"/>
  <c r="M584" i="7"/>
  <c r="L584" i="7"/>
  <c r="K584" i="7"/>
  <c r="J584" i="7"/>
  <c r="I584" i="7"/>
  <c r="H584" i="7"/>
  <c r="A584" i="7"/>
  <c r="M583" i="7"/>
  <c r="L583" i="7"/>
  <c r="K583" i="7"/>
  <c r="J583" i="7"/>
  <c r="I583" i="7"/>
  <c r="H583" i="7"/>
  <c r="A583" i="7"/>
  <c r="M582" i="7"/>
  <c r="L582" i="7"/>
  <c r="K582" i="7"/>
  <c r="J582" i="7"/>
  <c r="I582" i="7"/>
  <c r="H582" i="7"/>
  <c r="A582" i="7"/>
  <c r="M581" i="7"/>
  <c r="L581" i="7"/>
  <c r="K581" i="7"/>
  <c r="J581" i="7"/>
  <c r="I581" i="7"/>
  <c r="H581" i="7"/>
  <c r="A581" i="7"/>
  <c r="M580" i="7"/>
  <c r="L580" i="7"/>
  <c r="K580" i="7"/>
  <c r="J580" i="7"/>
  <c r="I580" i="7"/>
  <c r="H580" i="7"/>
  <c r="A580" i="7"/>
  <c r="M579" i="7"/>
  <c r="L579" i="7"/>
  <c r="K579" i="7"/>
  <c r="J579" i="7"/>
  <c r="I579" i="7"/>
  <c r="H579" i="7"/>
  <c r="A579" i="7"/>
  <c r="M578" i="7"/>
  <c r="L578" i="7"/>
  <c r="K578" i="7"/>
  <c r="J578" i="7"/>
  <c r="I578" i="7"/>
  <c r="H578" i="7"/>
  <c r="A578" i="7"/>
  <c r="M577" i="7"/>
  <c r="L577" i="7"/>
  <c r="K577" i="7"/>
  <c r="J577" i="7"/>
  <c r="I577" i="7"/>
  <c r="H577" i="7"/>
  <c r="A577" i="7"/>
  <c r="M576" i="7"/>
  <c r="L576" i="7"/>
  <c r="K576" i="7"/>
  <c r="J576" i="7"/>
  <c r="I576" i="7"/>
  <c r="H576" i="7"/>
  <c r="A576" i="7"/>
  <c r="M575" i="7"/>
  <c r="L575" i="7"/>
  <c r="K575" i="7"/>
  <c r="J575" i="7"/>
  <c r="I575" i="7"/>
  <c r="H575" i="7"/>
  <c r="A575" i="7"/>
  <c r="M574" i="7"/>
  <c r="L574" i="7"/>
  <c r="K574" i="7"/>
  <c r="J574" i="7"/>
  <c r="I574" i="7"/>
  <c r="H574" i="7"/>
  <c r="A574" i="7"/>
  <c r="M573" i="7"/>
  <c r="L573" i="7"/>
  <c r="K573" i="7"/>
  <c r="J573" i="7"/>
  <c r="I573" i="7"/>
  <c r="H573" i="7"/>
  <c r="A573" i="7"/>
  <c r="M572" i="7"/>
  <c r="L572" i="7"/>
  <c r="K572" i="7"/>
  <c r="J572" i="7"/>
  <c r="I572" i="7"/>
  <c r="H572" i="7"/>
  <c r="A572" i="7"/>
  <c r="M571" i="7"/>
  <c r="L571" i="7"/>
  <c r="K571" i="7"/>
  <c r="J571" i="7"/>
  <c r="I571" i="7"/>
  <c r="H571" i="7"/>
  <c r="A571" i="7"/>
  <c r="M570" i="7"/>
  <c r="L570" i="7"/>
  <c r="K570" i="7"/>
  <c r="J570" i="7"/>
  <c r="I570" i="7"/>
  <c r="H570" i="7"/>
  <c r="A570" i="7"/>
  <c r="M569" i="7"/>
  <c r="L569" i="7"/>
  <c r="K569" i="7"/>
  <c r="J569" i="7"/>
  <c r="I569" i="7"/>
  <c r="H569" i="7"/>
  <c r="A569" i="7"/>
  <c r="M568" i="7"/>
  <c r="L568" i="7"/>
  <c r="K568" i="7"/>
  <c r="J568" i="7"/>
  <c r="I568" i="7"/>
  <c r="H568" i="7"/>
  <c r="A568" i="7"/>
  <c r="M567" i="7"/>
  <c r="L567" i="7"/>
  <c r="K567" i="7"/>
  <c r="J567" i="7"/>
  <c r="I567" i="7"/>
  <c r="H567" i="7"/>
  <c r="A567" i="7"/>
  <c r="M566" i="7"/>
  <c r="L566" i="7"/>
  <c r="K566" i="7"/>
  <c r="J566" i="7"/>
  <c r="I566" i="7"/>
  <c r="H566" i="7"/>
  <c r="A566" i="7"/>
  <c r="M565" i="7"/>
  <c r="L565" i="7"/>
  <c r="K565" i="7"/>
  <c r="J565" i="7"/>
  <c r="I565" i="7"/>
  <c r="H565" i="7"/>
  <c r="A565" i="7"/>
  <c r="M564" i="7"/>
  <c r="L564" i="7"/>
  <c r="K564" i="7"/>
  <c r="J564" i="7"/>
  <c r="I564" i="7"/>
  <c r="H564" i="7"/>
  <c r="A564" i="7"/>
  <c r="M563" i="7"/>
  <c r="L563" i="7"/>
  <c r="K563" i="7"/>
  <c r="J563" i="7"/>
  <c r="I563" i="7"/>
  <c r="H563" i="7"/>
  <c r="A563" i="7"/>
  <c r="M562" i="7"/>
  <c r="L562" i="7"/>
  <c r="K562" i="7"/>
  <c r="J562" i="7"/>
  <c r="I562" i="7"/>
  <c r="H562" i="7"/>
  <c r="A562" i="7"/>
  <c r="M561" i="7"/>
  <c r="L561" i="7"/>
  <c r="K561" i="7"/>
  <c r="J561" i="7"/>
  <c r="I561" i="7"/>
  <c r="H561" i="7"/>
  <c r="A561" i="7"/>
  <c r="M560" i="7"/>
  <c r="L560" i="7"/>
  <c r="K560" i="7"/>
  <c r="J560" i="7"/>
  <c r="I560" i="7"/>
  <c r="H560" i="7"/>
  <c r="A560" i="7"/>
  <c r="M559" i="7"/>
  <c r="L559" i="7"/>
  <c r="K559" i="7"/>
  <c r="J559" i="7"/>
  <c r="I559" i="7"/>
  <c r="H559" i="7"/>
  <c r="A559" i="7"/>
  <c r="M558" i="7"/>
  <c r="L558" i="7"/>
  <c r="K558" i="7"/>
  <c r="J558" i="7"/>
  <c r="I558" i="7"/>
  <c r="H558" i="7"/>
  <c r="A558" i="7"/>
  <c r="M557" i="7"/>
  <c r="L557" i="7"/>
  <c r="K557" i="7"/>
  <c r="J557" i="7"/>
  <c r="I557" i="7"/>
  <c r="H557" i="7"/>
  <c r="A557" i="7"/>
  <c r="M556" i="7"/>
  <c r="L556" i="7"/>
  <c r="K556" i="7"/>
  <c r="J556" i="7"/>
  <c r="I556" i="7"/>
  <c r="H556" i="7"/>
  <c r="A556" i="7"/>
  <c r="M555" i="7"/>
  <c r="L555" i="7"/>
  <c r="K555" i="7"/>
  <c r="J555" i="7"/>
  <c r="I555" i="7"/>
  <c r="H555" i="7"/>
  <c r="A555" i="7"/>
  <c r="M554" i="7"/>
  <c r="L554" i="7"/>
  <c r="K554" i="7"/>
  <c r="J554" i="7"/>
  <c r="I554" i="7"/>
  <c r="H554" i="7"/>
  <c r="A554" i="7"/>
  <c r="M553" i="7"/>
  <c r="L553" i="7"/>
  <c r="K553" i="7"/>
  <c r="J553" i="7"/>
  <c r="I553" i="7"/>
  <c r="H553" i="7"/>
  <c r="A553" i="7"/>
  <c r="M552" i="7"/>
  <c r="L552" i="7"/>
  <c r="K552" i="7"/>
  <c r="J552" i="7"/>
  <c r="I552" i="7"/>
  <c r="H552" i="7"/>
  <c r="A552" i="7"/>
  <c r="M551" i="7"/>
  <c r="L551" i="7"/>
  <c r="K551" i="7"/>
  <c r="J551" i="7"/>
  <c r="I551" i="7"/>
  <c r="H551" i="7"/>
  <c r="A551" i="7"/>
  <c r="M550" i="7"/>
  <c r="L550" i="7"/>
  <c r="K550" i="7"/>
  <c r="J550" i="7"/>
  <c r="I550" i="7"/>
  <c r="H550" i="7"/>
  <c r="A550" i="7"/>
  <c r="M549" i="7"/>
  <c r="L549" i="7"/>
  <c r="K549" i="7"/>
  <c r="J549" i="7"/>
  <c r="I549" i="7"/>
  <c r="H549" i="7"/>
  <c r="A549" i="7"/>
  <c r="M548" i="7"/>
  <c r="L548" i="7"/>
  <c r="K548" i="7"/>
  <c r="J548" i="7"/>
  <c r="I548" i="7"/>
  <c r="H548" i="7"/>
  <c r="A548" i="7"/>
  <c r="M547" i="7"/>
  <c r="L547" i="7"/>
  <c r="K547" i="7"/>
  <c r="J547" i="7"/>
  <c r="I547" i="7"/>
  <c r="H547" i="7"/>
  <c r="A547" i="7"/>
  <c r="M546" i="7"/>
  <c r="L546" i="7"/>
  <c r="K546" i="7"/>
  <c r="J546" i="7"/>
  <c r="I546" i="7"/>
  <c r="H546" i="7"/>
  <c r="A546" i="7"/>
  <c r="M545" i="7"/>
  <c r="L545" i="7"/>
  <c r="K545" i="7"/>
  <c r="J545" i="7"/>
  <c r="I545" i="7"/>
  <c r="H545" i="7"/>
  <c r="A545" i="7"/>
  <c r="M544" i="7"/>
  <c r="L544" i="7"/>
  <c r="K544" i="7"/>
  <c r="J544" i="7"/>
  <c r="I544" i="7"/>
  <c r="H544" i="7"/>
  <c r="A544" i="7"/>
  <c r="M543" i="7"/>
  <c r="L543" i="7"/>
  <c r="K543" i="7"/>
  <c r="J543" i="7"/>
  <c r="I543" i="7"/>
  <c r="H543" i="7"/>
  <c r="A543" i="7"/>
  <c r="M542" i="7"/>
  <c r="L542" i="7"/>
  <c r="K542" i="7"/>
  <c r="J542" i="7"/>
  <c r="I542" i="7"/>
  <c r="H542" i="7"/>
  <c r="A542" i="7"/>
  <c r="M541" i="7"/>
  <c r="L541" i="7"/>
  <c r="K541" i="7"/>
  <c r="J541" i="7"/>
  <c r="I541" i="7"/>
  <c r="H541" i="7"/>
  <c r="A541" i="7"/>
  <c r="M540" i="7"/>
  <c r="L540" i="7"/>
  <c r="K540" i="7"/>
  <c r="J540" i="7"/>
  <c r="I540" i="7"/>
  <c r="H540" i="7"/>
  <c r="A540" i="7"/>
  <c r="M539" i="7"/>
  <c r="L539" i="7"/>
  <c r="K539" i="7"/>
  <c r="J539" i="7"/>
  <c r="I539" i="7"/>
  <c r="H539" i="7"/>
  <c r="A539" i="7"/>
  <c r="M538" i="7"/>
  <c r="L538" i="7"/>
  <c r="K538" i="7"/>
  <c r="J538" i="7"/>
  <c r="I538" i="7"/>
  <c r="H538" i="7"/>
  <c r="A538" i="7"/>
  <c r="M537" i="7"/>
  <c r="L537" i="7"/>
  <c r="K537" i="7"/>
  <c r="J537" i="7"/>
  <c r="I537" i="7"/>
  <c r="H537" i="7"/>
  <c r="A537" i="7"/>
  <c r="M536" i="7"/>
  <c r="L536" i="7"/>
  <c r="K536" i="7"/>
  <c r="J536" i="7"/>
  <c r="I536" i="7"/>
  <c r="H536" i="7"/>
  <c r="A536" i="7"/>
  <c r="M535" i="7"/>
  <c r="L535" i="7"/>
  <c r="K535" i="7"/>
  <c r="J535" i="7"/>
  <c r="I535" i="7"/>
  <c r="H535" i="7"/>
  <c r="A535" i="7"/>
  <c r="M534" i="7"/>
  <c r="L534" i="7"/>
  <c r="K534" i="7"/>
  <c r="J534" i="7"/>
  <c r="I534" i="7"/>
  <c r="H534" i="7"/>
  <c r="A534" i="7"/>
  <c r="M533" i="7"/>
  <c r="L533" i="7"/>
  <c r="K533" i="7"/>
  <c r="J533" i="7"/>
  <c r="I533" i="7"/>
  <c r="H533" i="7"/>
  <c r="A533" i="7"/>
  <c r="M532" i="7"/>
  <c r="L532" i="7"/>
  <c r="K532" i="7"/>
  <c r="J532" i="7"/>
  <c r="I532" i="7"/>
  <c r="H532" i="7"/>
  <c r="A532" i="7"/>
  <c r="M531" i="7"/>
  <c r="L531" i="7"/>
  <c r="K531" i="7"/>
  <c r="J531" i="7"/>
  <c r="I531" i="7"/>
  <c r="H531" i="7"/>
  <c r="A531" i="7"/>
  <c r="M530" i="7"/>
  <c r="L530" i="7"/>
  <c r="K530" i="7"/>
  <c r="J530" i="7"/>
  <c r="I530" i="7"/>
  <c r="H530" i="7"/>
  <c r="A530" i="7"/>
  <c r="M529" i="7"/>
  <c r="L529" i="7"/>
  <c r="K529" i="7"/>
  <c r="J529" i="7"/>
  <c r="I529" i="7"/>
  <c r="H529" i="7"/>
  <c r="A529" i="7"/>
  <c r="M528" i="7"/>
  <c r="L528" i="7"/>
  <c r="K528" i="7"/>
  <c r="J528" i="7"/>
  <c r="I528" i="7"/>
  <c r="H528" i="7"/>
  <c r="A528" i="7"/>
  <c r="M527" i="7"/>
  <c r="L527" i="7"/>
  <c r="K527" i="7"/>
  <c r="J527" i="7"/>
  <c r="I527" i="7"/>
  <c r="H527" i="7"/>
  <c r="A527" i="7"/>
  <c r="M526" i="7"/>
  <c r="L526" i="7"/>
  <c r="K526" i="7"/>
  <c r="J526" i="7"/>
  <c r="I526" i="7"/>
  <c r="H526" i="7"/>
  <c r="A526" i="7"/>
  <c r="M525" i="7"/>
  <c r="L525" i="7"/>
  <c r="K525" i="7"/>
  <c r="J525" i="7"/>
  <c r="I525" i="7"/>
  <c r="H525" i="7"/>
  <c r="A525" i="7"/>
  <c r="M524" i="7"/>
  <c r="L524" i="7"/>
  <c r="K524" i="7"/>
  <c r="J524" i="7"/>
  <c r="I524" i="7"/>
  <c r="H524" i="7"/>
  <c r="A524" i="7"/>
  <c r="M523" i="7"/>
  <c r="L523" i="7"/>
  <c r="K523" i="7"/>
  <c r="J523" i="7"/>
  <c r="I523" i="7"/>
  <c r="H523" i="7"/>
  <c r="A523" i="7"/>
  <c r="M522" i="7"/>
  <c r="L522" i="7"/>
  <c r="K522" i="7"/>
  <c r="J522" i="7"/>
  <c r="I522" i="7"/>
  <c r="H522" i="7"/>
  <c r="A522" i="7"/>
  <c r="M521" i="7"/>
  <c r="L521" i="7"/>
  <c r="K521" i="7"/>
  <c r="J521" i="7"/>
  <c r="I521" i="7"/>
  <c r="H521" i="7"/>
  <c r="A521" i="7"/>
  <c r="M520" i="7"/>
  <c r="L520" i="7"/>
  <c r="K520" i="7"/>
  <c r="J520" i="7"/>
  <c r="I520" i="7"/>
  <c r="H520" i="7"/>
  <c r="A520" i="7"/>
  <c r="M519" i="7"/>
  <c r="L519" i="7"/>
  <c r="K519" i="7"/>
  <c r="J519" i="7"/>
  <c r="I519" i="7"/>
  <c r="H519" i="7"/>
  <c r="A519" i="7"/>
  <c r="M518" i="7"/>
  <c r="L518" i="7"/>
  <c r="K518" i="7"/>
  <c r="J518" i="7"/>
  <c r="I518" i="7"/>
  <c r="H518" i="7"/>
  <c r="A518" i="7"/>
  <c r="M517" i="7"/>
  <c r="L517" i="7"/>
  <c r="K517" i="7"/>
  <c r="J517" i="7"/>
  <c r="I517" i="7"/>
  <c r="H517" i="7"/>
  <c r="A517" i="7"/>
  <c r="M516" i="7"/>
  <c r="L516" i="7"/>
  <c r="K516" i="7"/>
  <c r="J516" i="7"/>
  <c r="I516" i="7"/>
  <c r="H516" i="7"/>
  <c r="A516" i="7"/>
  <c r="M515" i="7"/>
  <c r="L515" i="7"/>
  <c r="K515" i="7"/>
  <c r="J515" i="7"/>
  <c r="I515" i="7"/>
  <c r="H515" i="7"/>
  <c r="A515" i="7"/>
  <c r="M514" i="7"/>
  <c r="L514" i="7"/>
  <c r="K514" i="7"/>
  <c r="J514" i="7"/>
  <c r="I514" i="7"/>
  <c r="H514" i="7"/>
  <c r="A514" i="7"/>
  <c r="M513" i="7"/>
  <c r="L513" i="7"/>
  <c r="K513" i="7"/>
  <c r="J513" i="7"/>
  <c r="I513" i="7"/>
  <c r="H513" i="7"/>
  <c r="A513" i="7"/>
  <c r="M512" i="7"/>
  <c r="L512" i="7"/>
  <c r="K512" i="7"/>
  <c r="J512" i="7"/>
  <c r="I512" i="7"/>
  <c r="H512" i="7"/>
  <c r="A512" i="7"/>
  <c r="M511" i="7"/>
  <c r="L511" i="7"/>
  <c r="K511" i="7"/>
  <c r="J511" i="7"/>
  <c r="I511" i="7"/>
  <c r="H511" i="7"/>
  <c r="A511" i="7"/>
  <c r="M510" i="7"/>
  <c r="L510" i="7"/>
  <c r="K510" i="7"/>
  <c r="J510" i="7"/>
  <c r="I510" i="7"/>
  <c r="H510" i="7"/>
  <c r="A510" i="7"/>
  <c r="M509" i="7"/>
  <c r="L509" i="7"/>
  <c r="K509" i="7"/>
  <c r="J509" i="7"/>
  <c r="I509" i="7"/>
  <c r="H509" i="7"/>
  <c r="A509" i="7"/>
  <c r="M508" i="7"/>
  <c r="L508" i="7"/>
  <c r="K508" i="7"/>
  <c r="J508" i="7"/>
  <c r="I508" i="7"/>
  <c r="H508" i="7"/>
  <c r="A508" i="7"/>
  <c r="M507" i="7"/>
  <c r="L507" i="7"/>
  <c r="K507" i="7"/>
  <c r="J507" i="7"/>
  <c r="I507" i="7"/>
  <c r="H507" i="7"/>
  <c r="A507" i="7"/>
  <c r="M506" i="7"/>
  <c r="L506" i="7"/>
  <c r="K506" i="7"/>
  <c r="J506" i="7"/>
  <c r="I506" i="7"/>
  <c r="H506" i="7"/>
  <c r="A506" i="7"/>
  <c r="M505" i="7"/>
  <c r="L505" i="7"/>
  <c r="K505" i="7"/>
  <c r="J505" i="7"/>
  <c r="I505" i="7"/>
  <c r="H505" i="7"/>
  <c r="A505" i="7"/>
  <c r="M504" i="7"/>
  <c r="L504" i="7"/>
  <c r="K504" i="7"/>
  <c r="J504" i="7"/>
  <c r="I504" i="7"/>
  <c r="H504" i="7"/>
  <c r="A504" i="7"/>
  <c r="M503" i="7"/>
  <c r="L503" i="7"/>
  <c r="K503" i="7"/>
  <c r="J503" i="7"/>
  <c r="I503" i="7"/>
  <c r="H503" i="7"/>
  <c r="A503" i="7"/>
  <c r="M502" i="7"/>
  <c r="L502" i="7"/>
  <c r="K502" i="7"/>
  <c r="J502" i="7"/>
  <c r="I502" i="7"/>
  <c r="H502" i="7"/>
  <c r="A502" i="7"/>
  <c r="M501" i="7"/>
  <c r="L501" i="7"/>
  <c r="K501" i="7"/>
  <c r="J501" i="7"/>
  <c r="I501" i="7"/>
  <c r="H501" i="7"/>
  <c r="A501" i="7"/>
  <c r="M500" i="7"/>
  <c r="L500" i="7"/>
  <c r="K500" i="7"/>
  <c r="J500" i="7"/>
  <c r="I500" i="7"/>
  <c r="H500" i="7"/>
  <c r="A500" i="7"/>
  <c r="M499" i="7"/>
  <c r="L499" i="7"/>
  <c r="K499" i="7"/>
  <c r="J499" i="7"/>
  <c r="I499" i="7"/>
  <c r="H499" i="7"/>
  <c r="A499" i="7"/>
  <c r="M498" i="7"/>
  <c r="L498" i="7"/>
  <c r="K498" i="7"/>
  <c r="J498" i="7"/>
  <c r="I498" i="7"/>
  <c r="H498" i="7"/>
  <c r="A498" i="7"/>
  <c r="M497" i="7"/>
  <c r="L497" i="7"/>
  <c r="K497" i="7"/>
  <c r="J497" i="7"/>
  <c r="I497" i="7"/>
  <c r="H497" i="7"/>
  <c r="A497" i="7"/>
  <c r="M496" i="7"/>
  <c r="L496" i="7"/>
  <c r="K496" i="7"/>
  <c r="J496" i="7"/>
  <c r="I496" i="7"/>
  <c r="H496" i="7"/>
  <c r="A496" i="7"/>
  <c r="M495" i="7"/>
  <c r="L495" i="7"/>
  <c r="K495" i="7"/>
  <c r="J495" i="7"/>
  <c r="I495" i="7"/>
  <c r="H495" i="7"/>
  <c r="A495" i="7"/>
  <c r="M494" i="7"/>
  <c r="L494" i="7"/>
  <c r="K494" i="7"/>
  <c r="J494" i="7"/>
  <c r="I494" i="7"/>
  <c r="H494" i="7"/>
  <c r="A494" i="7"/>
  <c r="M493" i="7"/>
  <c r="L493" i="7"/>
  <c r="K493" i="7"/>
  <c r="J493" i="7"/>
  <c r="I493" i="7"/>
  <c r="H493" i="7"/>
  <c r="A493" i="7"/>
  <c r="M492" i="7"/>
  <c r="L492" i="7"/>
  <c r="K492" i="7"/>
  <c r="J492" i="7"/>
  <c r="I492" i="7"/>
  <c r="H492" i="7"/>
  <c r="A492" i="7"/>
  <c r="M491" i="7"/>
  <c r="L491" i="7"/>
  <c r="K491" i="7"/>
  <c r="J491" i="7"/>
  <c r="I491" i="7"/>
  <c r="H491" i="7"/>
  <c r="A491" i="7"/>
  <c r="M490" i="7"/>
  <c r="L490" i="7"/>
  <c r="K490" i="7"/>
  <c r="J490" i="7"/>
  <c r="I490" i="7"/>
  <c r="H490" i="7"/>
  <c r="A490" i="7"/>
  <c r="M489" i="7"/>
  <c r="L489" i="7"/>
  <c r="K489" i="7"/>
  <c r="J489" i="7"/>
  <c r="I489" i="7"/>
  <c r="H489" i="7"/>
  <c r="A489" i="7"/>
  <c r="M488" i="7"/>
  <c r="L488" i="7"/>
  <c r="K488" i="7"/>
  <c r="J488" i="7"/>
  <c r="I488" i="7"/>
  <c r="H488" i="7"/>
  <c r="A488" i="7"/>
  <c r="M487" i="7"/>
  <c r="L487" i="7"/>
  <c r="K487" i="7"/>
  <c r="J487" i="7"/>
  <c r="I487" i="7"/>
  <c r="H487" i="7"/>
  <c r="A487" i="7"/>
  <c r="M486" i="7"/>
  <c r="L486" i="7"/>
  <c r="K486" i="7"/>
  <c r="J486" i="7"/>
  <c r="I486" i="7"/>
  <c r="H486" i="7"/>
  <c r="A486" i="7"/>
  <c r="M485" i="7"/>
  <c r="L485" i="7"/>
  <c r="K485" i="7"/>
  <c r="J485" i="7"/>
  <c r="I485" i="7"/>
  <c r="H485" i="7"/>
  <c r="A485" i="7"/>
  <c r="M484" i="7"/>
  <c r="L484" i="7"/>
  <c r="K484" i="7"/>
  <c r="J484" i="7"/>
  <c r="I484" i="7"/>
  <c r="H484" i="7"/>
  <c r="A484" i="7"/>
  <c r="M483" i="7"/>
  <c r="L483" i="7"/>
  <c r="K483" i="7"/>
  <c r="J483" i="7"/>
  <c r="I483" i="7"/>
  <c r="H483" i="7"/>
  <c r="A483" i="7"/>
  <c r="M482" i="7"/>
  <c r="L482" i="7"/>
  <c r="K482" i="7"/>
  <c r="J482" i="7"/>
  <c r="I482" i="7"/>
  <c r="H482" i="7"/>
  <c r="A482" i="7"/>
  <c r="M481" i="7"/>
  <c r="L481" i="7"/>
  <c r="K481" i="7"/>
  <c r="J481" i="7"/>
  <c r="I481" i="7"/>
  <c r="H481" i="7"/>
  <c r="A481" i="7"/>
  <c r="M480" i="7"/>
  <c r="L480" i="7"/>
  <c r="K480" i="7"/>
  <c r="J480" i="7"/>
  <c r="I480" i="7"/>
  <c r="H480" i="7"/>
  <c r="A480" i="7"/>
  <c r="M479" i="7"/>
  <c r="L479" i="7"/>
  <c r="K479" i="7"/>
  <c r="J479" i="7"/>
  <c r="I479" i="7"/>
  <c r="H479" i="7"/>
  <c r="A479" i="7"/>
  <c r="M478" i="7"/>
  <c r="L478" i="7"/>
  <c r="K478" i="7"/>
  <c r="J478" i="7"/>
  <c r="I478" i="7"/>
  <c r="H478" i="7"/>
  <c r="A478" i="7"/>
  <c r="M477" i="7"/>
  <c r="L477" i="7"/>
  <c r="K477" i="7"/>
  <c r="J477" i="7"/>
  <c r="I477" i="7"/>
  <c r="H477" i="7"/>
  <c r="A477" i="7"/>
  <c r="M476" i="7"/>
  <c r="L476" i="7"/>
  <c r="K476" i="7"/>
  <c r="J476" i="7"/>
  <c r="I476" i="7"/>
  <c r="H476" i="7"/>
  <c r="A476" i="7"/>
  <c r="M475" i="7"/>
  <c r="L475" i="7"/>
  <c r="K475" i="7"/>
  <c r="J475" i="7"/>
  <c r="I475" i="7"/>
  <c r="H475" i="7"/>
  <c r="A475" i="7"/>
  <c r="M474" i="7"/>
  <c r="L474" i="7"/>
  <c r="K474" i="7"/>
  <c r="J474" i="7"/>
  <c r="I474" i="7"/>
  <c r="H474" i="7"/>
  <c r="A474" i="7"/>
  <c r="M473" i="7"/>
  <c r="L473" i="7"/>
  <c r="K473" i="7"/>
  <c r="J473" i="7"/>
  <c r="I473" i="7"/>
  <c r="H473" i="7"/>
  <c r="A473" i="7"/>
  <c r="M472" i="7"/>
  <c r="L472" i="7"/>
  <c r="K472" i="7"/>
  <c r="J472" i="7"/>
  <c r="I472" i="7"/>
  <c r="H472" i="7"/>
  <c r="A472" i="7"/>
  <c r="M471" i="7"/>
  <c r="L471" i="7"/>
  <c r="K471" i="7"/>
  <c r="J471" i="7"/>
  <c r="I471" i="7"/>
  <c r="H471" i="7"/>
  <c r="A471" i="7"/>
  <c r="M470" i="7"/>
  <c r="L470" i="7"/>
  <c r="K470" i="7"/>
  <c r="J470" i="7"/>
  <c r="I470" i="7"/>
  <c r="H470" i="7"/>
  <c r="A470" i="7"/>
  <c r="M469" i="7"/>
  <c r="L469" i="7"/>
  <c r="K469" i="7"/>
  <c r="J469" i="7"/>
  <c r="I469" i="7"/>
  <c r="H469" i="7"/>
  <c r="A469" i="7"/>
  <c r="M468" i="7"/>
  <c r="L468" i="7"/>
  <c r="K468" i="7"/>
  <c r="J468" i="7"/>
  <c r="I468" i="7"/>
  <c r="H468" i="7"/>
  <c r="A468" i="7"/>
  <c r="M467" i="7"/>
  <c r="L467" i="7"/>
  <c r="K467" i="7"/>
  <c r="J467" i="7"/>
  <c r="I467" i="7"/>
  <c r="H467" i="7"/>
  <c r="A467" i="7"/>
  <c r="M466" i="7"/>
  <c r="L466" i="7"/>
  <c r="K466" i="7"/>
  <c r="J466" i="7"/>
  <c r="I466" i="7"/>
  <c r="H466" i="7"/>
  <c r="A466" i="7"/>
  <c r="M465" i="7"/>
  <c r="L465" i="7"/>
  <c r="K465" i="7"/>
  <c r="J465" i="7"/>
  <c r="I465" i="7"/>
  <c r="H465" i="7"/>
  <c r="A465" i="7"/>
  <c r="M464" i="7"/>
  <c r="L464" i="7"/>
  <c r="K464" i="7"/>
  <c r="J464" i="7"/>
  <c r="I464" i="7"/>
  <c r="H464" i="7"/>
  <c r="A464" i="7"/>
  <c r="M463" i="7"/>
  <c r="L463" i="7"/>
  <c r="K463" i="7"/>
  <c r="J463" i="7"/>
  <c r="I463" i="7"/>
  <c r="H463" i="7"/>
  <c r="A463" i="7"/>
  <c r="M462" i="7"/>
  <c r="L462" i="7"/>
  <c r="K462" i="7"/>
  <c r="J462" i="7"/>
  <c r="I462" i="7"/>
  <c r="H462" i="7"/>
  <c r="A462" i="7"/>
  <c r="M461" i="7"/>
  <c r="L461" i="7"/>
  <c r="K461" i="7"/>
  <c r="J461" i="7"/>
  <c r="I461" i="7"/>
  <c r="H461" i="7"/>
  <c r="A461" i="7"/>
  <c r="M460" i="7"/>
  <c r="L460" i="7"/>
  <c r="K460" i="7"/>
  <c r="J460" i="7"/>
  <c r="I460" i="7"/>
  <c r="H460" i="7"/>
  <c r="A460" i="7"/>
  <c r="M459" i="7"/>
  <c r="L459" i="7"/>
  <c r="K459" i="7"/>
  <c r="J459" i="7"/>
  <c r="I459" i="7"/>
  <c r="H459" i="7"/>
  <c r="A459" i="7"/>
  <c r="M458" i="7"/>
  <c r="L458" i="7"/>
  <c r="K458" i="7"/>
  <c r="J458" i="7"/>
  <c r="I458" i="7"/>
  <c r="H458" i="7"/>
  <c r="A458" i="7"/>
  <c r="M457" i="7"/>
  <c r="L457" i="7"/>
  <c r="K457" i="7"/>
  <c r="J457" i="7"/>
  <c r="I457" i="7"/>
  <c r="H457" i="7"/>
  <c r="A457" i="7"/>
  <c r="M456" i="7"/>
  <c r="L456" i="7"/>
  <c r="K456" i="7"/>
  <c r="J456" i="7"/>
  <c r="I456" i="7"/>
  <c r="H456" i="7"/>
  <c r="A456" i="7"/>
  <c r="M455" i="7"/>
  <c r="L455" i="7"/>
  <c r="K455" i="7"/>
  <c r="J455" i="7"/>
  <c r="I455" i="7"/>
  <c r="H455" i="7"/>
  <c r="A455" i="7"/>
  <c r="M454" i="7"/>
  <c r="L454" i="7"/>
  <c r="K454" i="7"/>
  <c r="J454" i="7"/>
  <c r="I454" i="7"/>
  <c r="H454" i="7"/>
  <c r="A454" i="7"/>
  <c r="M453" i="7"/>
  <c r="L453" i="7"/>
  <c r="K453" i="7"/>
  <c r="J453" i="7"/>
  <c r="I453" i="7"/>
  <c r="H453" i="7"/>
  <c r="A453" i="7"/>
  <c r="M452" i="7"/>
  <c r="L452" i="7"/>
  <c r="K452" i="7"/>
  <c r="J452" i="7"/>
  <c r="I452" i="7"/>
  <c r="H452" i="7"/>
  <c r="A452" i="7"/>
  <c r="M451" i="7"/>
  <c r="L451" i="7"/>
  <c r="K451" i="7"/>
  <c r="J451" i="7"/>
  <c r="I451" i="7"/>
  <c r="H451" i="7"/>
  <c r="A451" i="7"/>
  <c r="M450" i="7"/>
  <c r="L450" i="7"/>
  <c r="K450" i="7"/>
  <c r="J450" i="7"/>
  <c r="I450" i="7"/>
  <c r="H450" i="7"/>
  <c r="A450" i="7"/>
  <c r="M449" i="7"/>
  <c r="L449" i="7"/>
  <c r="K449" i="7"/>
  <c r="J449" i="7"/>
  <c r="I449" i="7"/>
  <c r="H449" i="7"/>
  <c r="A449" i="7"/>
  <c r="M448" i="7"/>
  <c r="L448" i="7"/>
  <c r="K448" i="7"/>
  <c r="J448" i="7"/>
  <c r="I448" i="7"/>
  <c r="H448" i="7"/>
  <c r="A448" i="7"/>
  <c r="M447" i="7"/>
  <c r="L447" i="7"/>
  <c r="K447" i="7"/>
  <c r="J447" i="7"/>
  <c r="I447" i="7"/>
  <c r="H447" i="7"/>
  <c r="A447" i="7"/>
  <c r="M446" i="7"/>
  <c r="L446" i="7"/>
  <c r="K446" i="7"/>
  <c r="J446" i="7"/>
  <c r="I446" i="7"/>
  <c r="H446" i="7"/>
  <c r="A446" i="7"/>
  <c r="M445" i="7"/>
  <c r="L445" i="7"/>
  <c r="K445" i="7"/>
  <c r="J445" i="7"/>
  <c r="I445" i="7"/>
  <c r="H445" i="7"/>
  <c r="A445" i="7"/>
  <c r="M444" i="7"/>
  <c r="L444" i="7"/>
  <c r="K444" i="7"/>
  <c r="J444" i="7"/>
  <c r="I444" i="7"/>
  <c r="H444" i="7"/>
  <c r="A444" i="7"/>
  <c r="M443" i="7"/>
  <c r="L443" i="7"/>
  <c r="K443" i="7"/>
  <c r="J443" i="7"/>
  <c r="I443" i="7"/>
  <c r="H443" i="7"/>
  <c r="A443" i="7"/>
  <c r="M442" i="7"/>
  <c r="L442" i="7"/>
  <c r="K442" i="7"/>
  <c r="J442" i="7"/>
  <c r="I442" i="7"/>
  <c r="H442" i="7"/>
  <c r="A442" i="7"/>
  <c r="M441" i="7"/>
  <c r="L441" i="7"/>
  <c r="K441" i="7"/>
  <c r="J441" i="7"/>
  <c r="I441" i="7"/>
  <c r="H441" i="7"/>
  <c r="A441" i="7"/>
  <c r="M440" i="7"/>
  <c r="L440" i="7"/>
  <c r="K440" i="7"/>
  <c r="J440" i="7"/>
  <c r="I440" i="7"/>
  <c r="H440" i="7"/>
  <c r="A440" i="7"/>
  <c r="M439" i="7"/>
  <c r="L439" i="7"/>
  <c r="K439" i="7"/>
  <c r="J439" i="7"/>
  <c r="I439" i="7"/>
  <c r="H439" i="7"/>
  <c r="A439" i="7"/>
  <c r="M438" i="7"/>
  <c r="L438" i="7"/>
  <c r="K438" i="7"/>
  <c r="J438" i="7"/>
  <c r="I438" i="7"/>
  <c r="H438" i="7"/>
  <c r="A438" i="7"/>
  <c r="M437" i="7"/>
  <c r="L437" i="7"/>
  <c r="K437" i="7"/>
  <c r="J437" i="7"/>
  <c r="I437" i="7"/>
  <c r="H437" i="7"/>
  <c r="A437" i="7"/>
  <c r="M436" i="7"/>
  <c r="L436" i="7"/>
  <c r="K436" i="7"/>
  <c r="J436" i="7"/>
  <c r="I436" i="7"/>
  <c r="H436" i="7"/>
  <c r="A436" i="7"/>
  <c r="M435" i="7"/>
  <c r="L435" i="7"/>
  <c r="K435" i="7"/>
  <c r="J435" i="7"/>
  <c r="I435" i="7"/>
  <c r="H435" i="7"/>
  <c r="A435" i="7"/>
  <c r="M434" i="7"/>
  <c r="L434" i="7"/>
  <c r="K434" i="7"/>
  <c r="J434" i="7"/>
  <c r="I434" i="7"/>
  <c r="H434" i="7"/>
  <c r="A434" i="7"/>
  <c r="M433" i="7"/>
  <c r="L433" i="7"/>
  <c r="K433" i="7"/>
  <c r="J433" i="7"/>
  <c r="I433" i="7"/>
  <c r="H433" i="7"/>
  <c r="A433" i="7"/>
  <c r="M432" i="7"/>
  <c r="L432" i="7"/>
  <c r="K432" i="7"/>
  <c r="J432" i="7"/>
  <c r="I432" i="7"/>
  <c r="H432" i="7"/>
  <c r="A432" i="7"/>
  <c r="M431" i="7"/>
  <c r="L431" i="7"/>
  <c r="K431" i="7"/>
  <c r="J431" i="7"/>
  <c r="I431" i="7"/>
  <c r="H431" i="7"/>
  <c r="A431" i="7"/>
  <c r="M430" i="7"/>
  <c r="L430" i="7"/>
  <c r="K430" i="7"/>
  <c r="J430" i="7"/>
  <c r="I430" i="7"/>
  <c r="H430" i="7"/>
  <c r="A430" i="7"/>
  <c r="M429" i="7"/>
  <c r="L429" i="7"/>
  <c r="K429" i="7"/>
  <c r="J429" i="7"/>
  <c r="I429" i="7"/>
  <c r="H429" i="7"/>
  <c r="A429" i="7"/>
  <c r="M428" i="7"/>
  <c r="L428" i="7"/>
  <c r="K428" i="7"/>
  <c r="J428" i="7"/>
  <c r="I428" i="7"/>
  <c r="H428" i="7"/>
  <c r="A428" i="7"/>
  <c r="M427" i="7"/>
  <c r="L427" i="7"/>
  <c r="K427" i="7"/>
  <c r="J427" i="7"/>
  <c r="I427" i="7"/>
  <c r="H427" i="7"/>
  <c r="A427" i="7"/>
  <c r="M426" i="7"/>
  <c r="L426" i="7"/>
  <c r="K426" i="7"/>
  <c r="J426" i="7"/>
  <c r="I426" i="7"/>
  <c r="H426" i="7"/>
  <c r="A426" i="7"/>
  <c r="M425" i="7"/>
  <c r="L425" i="7"/>
  <c r="K425" i="7"/>
  <c r="J425" i="7"/>
  <c r="I425" i="7"/>
  <c r="H425" i="7"/>
  <c r="A425" i="7"/>
  <c r="M424" i="7"/>
  <c r="L424" i="7"/>
  <c r="K424" i="7"/>
  <c r="J424" i="7"/>
  <c r="I424" i="7"/>
  <c r="H424" i="7"/>
  <c r="A424" i="7"/>
  <c r="M423" i="7"/>
  <c r="L423" i="7"/>
  <c r="K423" i="7"/>
  <c r="J423" i="7"/>
  <c r="I423" i="7"/>
  <c r="H423" i="7"/>
  <c r="A423" i="7"/>
  <c r="M422" i="7"/>
  <c r="L422" i="7"/>
  <c r="K422" i="7"/>
  <c r="J422" i="7"/>
  <c r="I422" i="7"/>
  <c r="H422" i="7"/>
  <c r="A422" i="7"/>
  <c r="M421" i="7"/>
  <c r="L421" i="7"/>
  <c r="K421" i="7"/>
  <c r="J421" i="7"/>
  <c r="I421" i="7"/>
  <c r="H421" i="7"/>
  <c r="A421" i="7"/>
  <c r="M420" i="7"/>
  <c r="L420" i="7"/>
  <c r="K420" i="7"/>
  <c r="J420" i="7"/>
  <c r="I420" i="7"/>
  <c r="H420" i="7"/>
  <c r="A420" i="7"/>
  <c r="M419" i="7"/>
  <c r="L419" i="7"/>
  <c r="K419" i="7"/>
  <c r="J419" i="7"/>
  <c r="I419" i="7"/>
  <c r="H419" i="7"/>
  <c r="A419" i="7"/>
  <c r="M418" i="7"/>
  <c r="L418" i="7"/>
  <c r="K418" i="7"/>
  <c r="J418" i="7"/>
  <c r="I418" i="7"/>
  <c r="H418" i="7"/>
  <c r="A418" i="7"/>
  <c r="M417" i="7"/>
  <c r="L417" i="7"/>
  <c r="K417" i="7"/>
  <c r="J417" i="7"/>
  <c r="I417" i="7"/>
  <c r="H417" i="7"/>
  <c r="A417" i="7"/>
  <c r="M416" i="7"/>
  <c r="L416" i="7"/>
  <c r="K416" i="7"/>
  <c r="J416" i="7"/>
  <c r="I416" i="7"/>
  <c r="H416" i="7"/>
  <c r="A416" i="7"/>
  <c r="M415" i="7"/>
  <c r="L415" i="7"/>
  <c r="K415" i="7"/>
  <c r="J415" i="7"/>
  <c r="I415" i="7"/>
  <c r="H415" i="7"/>
  <c r="A415" i="7"/>
  <c r="M414" i="7"/>
  <c r="L414" i="7"/>
  <c r="K414" i="7"/>
  <c r="J414" i="7"/>
  <c r="I414" i="7"/>
  <c r="H414" i="7"/>
  <c r="A414" i="7"/>
  <c r="M413" i="7"/>
  <c r="L413" i="7"/>
  <c r="K413" i="7"/>
  <c r="J413" i="7"/>
  <c r="I413" i="7"/>
  <c r="H413" i="7"/>
  <c r="A413" i="7"/>
  <c r="M412" i="7"/>
  <c r="L412" i="7"/>
  <c r="K412" i="7"/>
  <c r="J412" i="7"/>
  <c r="I412" i="7"/>
  <c r="H412" i="7"/>
  <c r="A412" i="7"/>
  <c r="M411" i="7"/>
  <c r="L411" i="7"/>
  <c r="K411" i="7"/>
  <c r="J411" i="7"/>
  <c r="I411" i="7"/>
  <c r="H411" i="7"/>
  <c r="A411" i="7"/>
  <c r="M410" i="7"/>
  <c r="L410" i="7"/>
  <c r="K410" i="7"/>
  <c r="J410" i="7"/>
  <c r="I410" i="7"/>
  <c r="H410" i="7"/>
  <c r="A410" i="7"/>
  <c r="M409" i="7"/>
  <c r="L409" i="7"/>
  <c r="K409" i="7"/>
  <c r="J409" i="7"/>
  <c r="I409" i="7"/>
  <c r="H409" i="7"/>
  <c r="A409" i="7"/>
  <c r="M408" i="7"/>
  <c r="L408" i="7"/>
  <c r="K408" i="7"/>
  <c r="J408" i="7"/>
  <c r="I408" i="7"/>
  <c r="H408" i="7"/>
  <c r="A408" i="7"/>
  <c r="M407" i="7"/>
  <c r="L407" i="7"/>
  <c r="K407" i="7"/>
  <c r="J407" i="7"/>
  <c r="I407" i="7"/>
  <c r="H407" i="7"/>
  <c r="A407" i="7"/>
  <c r="M406" i="7"/>
  <c r="L406" i="7"/>
  <c r="K406" i="7"/>
  <c r="J406" i="7"/>
  <c r="I406" i="7"/>
  <c r="H406" i="7"/>
  <c r="A406" i="7"/>
  <c r="M405" i="7"/>
  <c r="L405" i="7"/>
  <c r="K405" i="7"/>
  <c r="J405" i="7"/>
  <c r="I405" i="7"/>
  <c r="H405" i="7"/>
  <c r="A405" i="7"/>
  <c r="M404" i="7"/>
  <c r="L404" i="7"/>
  <c r="K404" i="7"/>
  <c r="J404" i="7"/>
  <c r="I404" i="7"/>
  <c r="H404" i="7"/>
  <c r="A404" i="7"/>
  <c r="M403" i="7"/>
  <c r="L403" i="7"/>
  <c r="K403" i="7"/>
  <c r="J403" i="7"/>
  <c r="I403" i="7"/>
  <c r="H403" i="7"/>
  <c r="A403" i="7"/>
  <c r="M402" i="7"/>
  <c r="L402" i="7"/>
  <c r="K402" i="7"/>
  <c r="J402" i="7"/>
  <c r="I402" i="7"/>
  <c r="H402" i="7"/>
  <c r="A402" i="7"/>
  <c r="M401" i="7"/>
  <c r="L401" i="7"/>
  <c r="K401" i="7"/>
  <c r="J401" i="7"/>
  <c r="I401" i="7"/>
  <c r="H401" i="7"/>
  <c r="A401" i="7"/>
  <c r="M400" i="7"/>
  <c r="L400" i="7"/>
  <c r="K400" i="7"/>
  <c r="J400" i="7"/>
  <c r="I400" i="7"/>
  <c r="H400" i="7"/>
  <c r="A400" i="7"/>
  <c r="M399" i="7"/>
  <c r="L399" i="7"/>
  <c r="K399" i="7"/>
  <c r="J399" i="7"/>
  <c r="I399" i="7"/>
  <c r="H399" i="7"/>
  <c r="A399" i="7"/>
  <c r="M398" i="7"/>
  <c r="L398" i="7"/>
  <c r="K398" i="7"/>
  <c r="J398" i="7"/>
  <c r="I398" i="7"/>
  <c r="H398" i="7"/>
  <c r="A398" i="7"/>
  <c r="M397" i="7"/>
  <c r="L397" i="7"/>
  <c r="K397" i="7"/>
  <c r="J397" i="7"/>
  <c r="I397" i="7"/>
  <c r="H397" i="7"/>
  <c r="A397" i="7"/>
  <c r="M396" i="7"/>
  <c r="L396" i="7"/>
  <c r="K396" i="7"/>
  <c r="J396" i="7"/>
  <c r="I396" i="7"/>
  <c r="H396" i="7"/>
  <c r="A396" i="7"/>
  <c r="M395" i="7"/>
  <c r="L395" i="7"/>
  <c r="K395" i="7"/>
  <c r="J395" i="7"/>
  <c r="I395" i="7"/>
  <c r="H395" i="7"/>
  <c r="A395" i="7"/>
  <c r="M394" i="7"/>
  <c r="L394" i="7"/>
  <c r="K394" i="7"/>
  <c r="J394" i="7"/>
  <c r="I394" i="7"/>
  <c r="H394" i="7"/>
  <c r="A394" i="7"/>
  <c r="M393" i="7"/>
  <c r="L393" i="7"/>
  <c r="K393" i="7"/>
  <c r="J393" i="7"/>
  <c r="I393" i="7"/>
  <c r="H393" i="7"/>
  <c r="A393" i="7"/>
  <c r="M392" i="7"/>
  <c r="L392" i="7"/>
  <c r="K392" i="7"/>
  <c r="J392" i="7"/>
  <c r="I392" i="7"/>
  <c r="H392" i="7"/>
  <c r="A392" i="7"/>
  <c r="M391" i="7"/>
  <c r="L391" i="7"/>
  <c r="K391" i="7"/>
  <c r="J391" i="7"/>
  <c r="I391" i="7"/>
  <c r="H391" i="7"/>
  <c r="A391" i="7"/>
  <c r="M390" i="7"/>
  <c r="L390" i="7"/>
  <c r="K390" i="7"/>
  <c r="J390" i="7"/>
  <c r="I390" i="7"/>
  <c r="H390" i="7"/>
  <c r="A390" i="7"/>
  <c r="M389" i="7"/>
  <c r="L389" i="7"/>
  <c r="K389" i="7"/>
  <c r="J389" i="7"/>
  <c r="I389" i="7"/>
  <c r="H389" i="7"/>
  <c r="A389" i="7"/>
  <c r="M388" i="7"/>
  <c r="L388" i="7"/>
  <c r="K388" i="7"/>
  <c r="J388" i="7"/>
  <c r="I388" i="7"/>
  <c r="H388" i="7"/>
  <c r="A388" i="7"/>
  <c r="M387" i="7"/>
  <c r="L387" i="7"/>
  <c r="K387" i="7"/>
  <c r="J387" i="7"/>
  <c r="I387" i="7"/>
  <c r="H387" i="7"/>
  <c r="A387" i="7"/>
  <c r="M386" i="7"/>
  <c r="L386" i="7"/>
  <c r="K386" i="7"/>
  <c r="J386" i="7"/>
  <c r="I386" i="7"/>
  <c r="H386" i="7"/>
  <c r="A386" i="7"/>
  <c r="M385" i="7"/>
  <c r="L385" i="7"/>
  <c r="K385" i="7"/>
  <c r="J385" i="7"/>
  <c r="I385" i="7"/>
  <c r="H385" i="7"/>
  <c r="A385" i="7"/>
  <c r="M384" i="7"/>
  <c r="L384" i="7"/>
  <c r="K384" i="7"/>
  <c r="J384" i="7"/>
  <c r="I384" i="7"/>
  <c r="H384" i="7"/>
  <c r="A384" i="7"/>
  <c r="M383" i="7"/>
  <c r="L383" i="7"/>
  <c r="K383" i="7"/>
  <c r="J383" i="7"/>
  <c r="I383" i="7"/>
  <c r="H383" i="7"/>
  <c r="A383" i="7"/>
  <c r="M382" i="7"/>
  <c r="L382" i="7"/>
  <c r="K382" i="7"/>
  <c r="J382" i="7"/>
  <c r="I382" i="7"/>
  <c r="H382" i="7"/>
  <c r="A382" i="7"/>
  <c r="M381" i="7"/>
  <c r="L381" i="7"/>
  <c r="K381" i="7"/>
  <c r="J381" i="7"/>
  <c r="I381" i="7"/>
  <c r="H381" i="7"/>
  <c r="A381" i="7"/>
  <c r="M380" i="7"/>
  <c r="L380" i="7"/>
  <c r="K380" i="7"/>
  <c r="J380" i="7"/>
  <c r="I380" i="7"/>
  <c r="H380" i="7"/>
  <c r="A380" i="7"/>
  <c r="M379" i="7"/>
  <c r="L379" i="7"/>
  <c r="K379" i="7"/>
  <c r="J379" i="7"/>
  <c r="I379" i="7"/>
  <c r="H379" i="7"/>
  <c r="A379" i="7"/>
  <c r="M378" i="7"/>
  <c r="L378" i="7"/>
  <c r="K378" i="7"/>
  <c r="J378" i="7"/>
  <c r="I378" i="7"/>
  <c r="H378" i="7"/>
  <c r="A378" i="7"/>
  <c r="M377" i="7"/>
  <c r="L377" i="7"/>
  <c r="K377" i="7"/>
  <c r="J377" i="7"/>
  <c r="I377" i="7"/>
  <c r="H377" i="7"/>
  <c r="A377" i="7"/>
  <c r="M376" i="7"/>
  <c r="L376" i="7"/>
  <c r="K376" i="7"/>
  <c r="J376" i="7"/>
  <c r="I376" i="7"/>
  <c r="H376" i="7"/>
  <c r="A376" i="7"/>
  <c r="M375" i="7"/>
  <c r="L375" i="7"/>
  <c r="K375" i="7"/>
  <c r="J375" i="7"/>
  <c r="I375" i="7"/>
  <c r="H375" i="7"/>
  <c r="A375" i="7"/>
  <c r="M374" i="7"/>
  <c r="L374" i="7"/>
  <c r="K374" i="7"/>
  <c r="J374" i="7"/>
  <c r="I374" i="7"/>
  <c r="H374" i="7"/>
  <c r="A374" i="7"/>
  <c r="M373" i="7"/>
  <c r="L373" i="7"/>
  <c r="K373" i="7"/>
  <c r="J373" i="7"/>
  <c r="I373" i="7"/>
  <c r="H373" i="7"/>
  <c r="A373" i="7"/>
  <c r="M372" i="7"/>
  <c r="L372" i="7"/>
  <c r="K372" i="7"/>
  <c r="J372" i="7"/>
  <c r="I372" i="7"/>
  <c r="H372" i="7"/>
  <c r="A372" i="7"/>
  <c r="M371" i="7"/>
  <c r="L371" i="7"/>
  <c r="K371" i="7"/>
  <c r="J371" i="7"/>
  <c r="I371" i="7"/>
  <c r="H371" i="7"/>
  <c r="A371" i="7"/>
  <c r="M370" i="7"/>
  <c r="L370" i="7"/>
  <c r="K370" i="7"/>
  <c r="J370" i="7"/>
  <c r="I370" i="7"/>
  <c r="H370" i="7"/>
  <c r="A370" i="7"/>
  <c r="M369" i="7"/>
  <c r="L369" i="7"/>
  <c r="K369" i="7"/>
  <c r="J369" i="7"/>
  <c r="I369" i="7"/>
  <c r="H369" i="7"/>
  <c r="A369" i="7"/>
  <c r="M368" i="7"/>
  <c r="L368" i="7"/>
  <c r="K368" i="7"/>
  <c r="J368" i="7"/>
  <c r="I368" i="7"/>
  <c r="H368" i="7"/>
  <c r="A368" i="7"/>
  <c r="M367" i="7"/>
  <c r="L367" i="7"/>
  <c r="K367" i="7"/>
  <c r="J367" i="7"/>
  <c r="I367" i="7"/>
  <c r="H367" i="7"/>
  <c r="A367" i="7"/>
  <c r="M366" i="7"/>
  <c r="L366" i="7"/>
  <c r="K366" i="7"/>
  <c r="J366" i="7"/>
  <c r="I366" i="7"/>
  <c r="H366" i="7"/>
  <c r="A366" i="7"/>
  <c r="M365" i="7"/>
  <c r="L365" i="7"/>
  <c r="K365" i="7"/>
  <c r="J365" i="7"/>
  <c r="I365" i="7"/>
  <c r="H365" i="7"/>
  <c r="A365" i="7"/>
  <c r="M364" i="7"/>
  <c r="L364" i="7"/>
  <c r="K364" i="7"/>
  <c r="J364" i="7"/>
  <c r="I364" i="7"/>
  <c r="H364" i="7"/>
  <c r="A364" i="7"/>
  <c r="M363" i="7"/>
  <c r="L363" i="7"/>
  <c r="K363" i="7"/>
  <c r="J363" i="7"/>
  <c r="I363" i="7"/>
  <c r="H363" i="7"/>
  <c r="A363" i="7"/>
  <c r="M362" i="7"/>
  <c r="L362" i="7"/>
  <c r="K362" i="7"/>
  <c r="J362" i="7"/>
  <c r="I362" i="7"/>
  <c r="H362" i="7"/>
  <c r="A362" i="7"/>
  <c r="M361" i="7"/>
  <c r="L361" i="7"/>
  <c r="K361" i="7"/>
  <c r="J361" i="7"/>
  <c r="I361" i="7"/>
  <c r="H361" i="7"/>
  <c r="A361" i="7"/>
  <c r="M360" i="7"/>
  <c r="L360" i="7"/>
  <c r="K360" i="7"/>
  <c r="J360" i="7"/>
  <c r="I360" i="7"/>
  <c r="H360" i="7"/>
  <c r="A360" i="7"/>
  <c r="M359" i="7"/>
  <c r="L359" i="7"/>
  <c r="K359" i="7"/>
  <c r="J359" i="7"/>
  <c r="I359" i="7"/>
  <c r="H359" i="7"/>
  <c r="A359" i="7"/>
  <c r="M358" i="7"/>
  <c r="L358" i="7"/>
  <c r="K358" i="7"/>
  <c r="J358" i="7"/>
  <c r="I358" i="7"/>
  <c r="H358" i="7"/>
  <c r="A358" i="7"/>
  <c r="M357" i="7"/>
  <c r="L357" i="7"/>
  <c r="K357" i="7"/>
  <c r="J357" i="7"/>
  <c r="I357" i="7"/>
  <c r="H357" i="7"/>
  <c r="A357" i="7"/>
  <c r="M356" i="7"/>
  <c r="L356" i="7"/>
  <c r="K356" i="7"/>
  <c r="J356" i="7"/>
  <c r="I356" i="7"/>
  <c r="H356" i="7"/>
  <c r="A356" i="7"/>
  <c r="M355" i="7"/>
  <c r="L355" i="7"/>
  <c r="K355" i="7"/>
  <c r="J355" i="7"/>
  <c r="I355" i="7"/>
  <c r="H355" i="7"/>
  <c r="A355" i="7"/>
  <c r="M354" i="7"/>
  <c r="L354" i="7"/>
  <c r="K354" i="7"/>
  <c r="J354" i="7"/>
  <c r="I354" i="7"/>
  <c r="H354" i="7"/>
  <c r="A354" i="7"/>
  <c r="M353" i="7"/>
  <c r="L353" i="7"/>
  <c r="K353" i="7"/>
  <c r="J353" i="7"/>
  <c r="I353" i="7"/>
  <c r="H353" i="7"/>
  <c r="A353" i="7"/>
  <c r="M352" i="7"/>
  <c r="L352" i="7"/>
  <c r="K352" i="7"/>
  <c r="J352" i="7"/>
  <c r="I352" i="7"/>
  <c r="H352" i="7"/>
  <c r="A352" i="7"/>
  <c r="M351" i="7"/>
  <c r="L351" i="7"/>
  <c r="K351" i="7"/>
  <c r="J351" i="7"/>
  <c r="I351" i="7"/>
  <c r="H351" i="7"/>
  <c r="A351" i="7"/>
  <c r="M350" i="7"/>
  <c r="L350" i="7"/>
  <c r="K350" i="7"/>
  <c r="J350" i="7"/>
  <c r="I350" i="7"/>
  <c r="H350" i="7"/>
  <c r="A350" i="7"/>
  <c r="M349" i="7"/>
  <c r="L349" i="7"/>
  <c r="K349" i="7"/>
  <c r="J349" i="7"/>
  <c r="I349" i="7"/>
  <c r="H349" i="7"/>
  <c r="A349" i="7"/>
  <c r="M348" i="7"/>
  <c r="L348" i="7"/>
  <c r="K348" i="7"/>
  <c r="J348" i="7"/>
  <c r="I348" i="7"/>
  <c r="H348" i="7"/>
  <c r="A348" i="7"/>
  <c r="M347" i="7"/>
  <c r="L347" i="7"/>
  <c r="K347" i="7"/>
  <c r="J347" i="7"/>
  <c r="I347" i="7"/>
  <c r="H347" i="7"/>
  <c r="A347" i="7"/>
  <c r="M346" i="7"/>
  <c r="L346" i="7"/>
  <c r="K346" i="7"/>
  <c r="J346" i="7"/>
  <c r="I346" i="7"/>
  <c r="H346" i="7"/>
  <c r="A346" i="7"/>
  <c r="M345" i="7"/>
  <c r="L345" i="7"/>
  <c r="K345" i="7"/>
  <c r="J345" i="7"/>
  <c r="I345" i="7"/>
  <c r="H345" i="7"/>
  <c r="A345" i="7"/>
  <c r="M344" i="7"/>
  <c r="L344" i="7"/>
  <c r="K344" i="7"/>
  <c r="J344" i="7"/>
  <c r="I344" i="7"/>
  <c r="H344" i="7"/>
  <c r="A344" i="7"/>
  <c r="M343" i="7"/>
  <c r="L343" i="7"/>
  <c r="K343" i="7"/>
  <c r="J343" i="7"/>
  <c r="I343" i="7"/>
  <c r="H343" i="7"/>
  <c r="A343" i="7"/>
  <c r="M342" i="7"/>
  <c r="L342" i="7"/>
  <c r="K342" i="7"/>
  <c r="J342" i="7"/>
  <c r="I342" i="7"/>
  <c r="H342" i="7"/>
  <c r="A342" i="7"/>
  <c r="M341" i="7"/>
  <c r="L341" i="7"/>
  <c r="K341" i="7"/>
  <c r="J341" i="7"/>
  <c r="I341" i="7"/>
  <c r="H341" i="7"/>
  <c r="A341" i="7"/>
  <c r="M340" i="7"/>
  <c r="L340" i="7"/>
  <c r="K340" i="7"/>
  <c r="J340" i="7"/>
  <c r="I340" i="7"/>
  <c r="H340" i="7"/>
  <c r="A340" i="7"/>
  <c r="M339" i="7"/>
  <c r="L339" i="7"/>
  <c r="K339" i="7"/>
  <c r="J339" i="7"/>
  <c r="I339" i="7"/>
  <c r="H339" i="7"/>
  <c r="A339" i="7"/>
  <c r="M338" i="7"/>
  <c r="L338" i="7"/>
  <c r="K338" i="7"/>
  <c r="J338" i="7"/>
  <c r="I338" i="7"/>
  <c r="H338" i="7"/>
  <c r="A338" i="7"/>
  <c r="M337" i="7"/>
  <c r="L337" i="7"/>
  <c r="K337" i="7"/>
  <c r="J337" i="7"/>
  <c r="I337" i="7"/>
  <c r="H337" i="7"/>
  <c r="A337" i="7"/>
  <c r="M336" i="7"/>
  <c r="L336" i="7"/>
  <c r="K336" i="7"/>
  <c r="J336" i="7"/>
  <c r="I336" i="7"/>
  <c r="H336" i="7"/>
  <c r="A336" i="7"/>
  <c r="M335" i="7"/>
  <c r="L335" i="7"/>
  <c r="K335" i="7"/>
  <c r="J335" i="7"/>
  <c r="I335" i="7"/>
  <c r="H335" i="7"/>
  <c r="A335" i="7"/>
  <c r="M334" i="7"/>
  <c r="L334" i="7"/>
  <c r="K334" i="7"/>
  <c r="J334" i="7"/>
  <c r="I334" i="7"/>
  <c r="H334" i="7"/>
  <c r="A334" i="7"/>
  <c r="M333" i="7"/>
  <c r="L333" i="7"/>
  <c r="K333" i="7"/>
  <c r="J333" i="7"/>
  <c r="I333" i="7"/>
  <c r="H333" i="7"/>
  <c r="A333" i="7"/>
  <c r="M332" i="7"/>
  <c r="L332" i="7"/>
  <c r="K332" i="7"/>
  <c r="J332" i="7"/>
  <c r="I332" i="7"/>
  <c r="H332" i="7"/>
  <c r="A332" i="7"/>
  <c r="M331" i="7"/>
  <c r="L331" i="7"/>
  <c r="K331" i="7"/>
  <c r="J331" i="7"/>
  <c r="I331" i="7"/>
  <c r="H331" i="7"/>
  <c r="A331" i="7"/>
  <c r="M330" i="7"/>
  <c r="L330" i="7"/>
  <c r="K330" i="7"/>
  <c r="J330" i="7"/>
  <c r="I330" i="7"/>
  <c r="H330" i="7"/>
  <c r="A330" i="7"/>
  <c r="M329" i="7"/>
  <c r="L329" i="7"/>
  <c r="K329" i="7"/>
  <c r="J329" i="7"/>
  <c r="I329" i="7"/>
  <c r="H329" i="7"/>
  <c r="A329" i="7"/>
  <c r="M328" i="7"/>
  <c r="L328" i="7"/>
  <c r="K328" i="7"/>
  <c r="J328" i="7"/>
  <c r="I328" i="7"/>
  <c r="H328" i="7"/>
  <c r="A328" i="7"/>
  <c r="M327" i="7"/>
  <c r="L327" i="7"/>
  <c r="K327" i="7"/>
  <c r="J327" i="7"/>
  <c r="I327" i="7"/>
  <c r="H327" i="7"/>
  <c r="A327" i="7"/>
  <c r="M326" i="7"/>
  <c r="L326" i="7"/>
  <c r="K326" i="7"/>
  <c r="J326" i="7"/>
  <c r="I326" i="7"/>
  <c r="H326" i="7"/>
  <c r="A326" i="7"/>
  <c r="M325" i="7"/>
  <c r="L325" i="7"/>
  <c r="K325" i="7"/>
  <c r="J325" i="7"/>
  <c r="I325" i="7"/>
  <c r="H325" i="7"/>
  <c r="A325" i="7"/>
  <c r="M324" i="7"/>
  <c r="L324" i="7"/>
  <c r="K324" i="7"/>
  <c r="J324" i="7"/>
  <c r="I324" i="7"/>
  <c r="H324" i="7"/>
  <c r="A324" i="7"/>
  <c r="M323" i="7"/>
  <c r="L323" i="7"/>
  <c r="K323" i="7"/>
  <c r="J323" i="7"/>
  <c r="I323" i="7"/>
  <c r="H323" i="7"/>
  <c r="A323" i="7"/>
  <c r="M322" i="7"/>
  <c r="L322" i="7"/>
  <c r="K322" i="7"/>
  <c r="J322" i="7"/>
  <c r="I322" i="7"/>
  <c r="H322" i="7"/>
  <c r="A322" i="7"/>
  <c r="M321" i="7"/>
  <c r="L321" i="7"/>
  <c r="K321" i="7"/>
  <c r="J321" i="7"/>
  <c r="I321" i="7"/>
  <c r="H321" i="7"/>
  <c r="A321" i="7"/>
  <c r="M320" i="7"/>
  <c r="L320" i="7"/>
  <c r="K320" i="7"/>
  <c r="J320" i="7"/>
  <c r="I320" i="7"/>
  <c r="H320" i="7"/>
  <c r="A320" i="7"/>
  <c r="M319" i="7"/>
  <c r="L319" i="7"/>
  <c r="K319" i="7"/>
  <c r="J319" i="7"/>
  <c r="I319" i="7"/>
  <c r="H319" i="7"/>
  <c r="A319" i="7"/>
  <c r="M318" i="7"/>
  <c r="L318" i="7"/>
  <c r="K318" i="7"/>
  <c r="J318" i="7"/>
  <c r="I318" i="7"/>
  <c r="H318" i="7"/>
  <c r="A318" i="7"/>
  <c r="M317" i="7"/>
  <c r="L317" i="7"/>
  <c r="K317" i="7"/>
  <c r="J317" i="7"/>
  <c r="I317" i="7"/>
  <c r="H317" i="7"/>
  <c r="A317" i="7"/>
  <c r="M316" i="7"/>
  <c r="L316" i="7"/>
  <c r="K316" i="7"/>
  <c r="J316" i="7"/>
  <c r="I316" i="7"/>
  <c r="H316" i="7"/>
  <c r="A316" i="7"/>
  <c r="M315" i="7"/>
  <c r="L315" i="7"/>
  <c r="K315" i="7"/>
  <c r="J315" i="7"/>
  <c r="I315" i="7"/>
  <c r="H315" i="7"/>
  <c r="A315" i="7"/>
  <c r="M314" i="7"/>
  <c r="L314" i="7"/>
  <c r="K314" i="7"/>
  <c r="J314" i="7"/>
  <c r="I314" i="7"/>
  <c r="H314" i="7"/>
  <c r="A314" i="7"/>
  <c r="M313" i="7"/>
  <c r="L313" i="7"/>
  <c r="K313" i="7"/>
  <c r="J313" i="7"/>
  <c r="I313" i="7"/>
  <c r="H313" i="7"/>
  <c r="A313" i="7"/>
  <c r="M312" i="7"/>
  <c r="L312" i="7"/>
  <c r="K312" i="7"/>
  <c r="J312" i="7"/>
  <c r="I312" i="7"/>
  <c r="H312" i="7"/>
  <c r="A312" i="7"/>
  <c r="M311" i="7"/>
  <c r="L311" i="7"/>
  <c r="K311" i="7"/>
  <c r="J311" i="7"/>
  <c r="I311" i="7"/>
  <c r="H311" i="7"/>
  <c r="A311" i="7"/>
  <c r="M310" i="7"/>
  <c r="L310" i="7"/>
  <c r="K310" i="7"/>
  <c r="J310" i="7"/>
  <c r="I310" i="7"/>
  <c r="H310" i="7"/>
  <c r="A310" i="7"/>
  <c r="M309" i="7"/>
  <c r="L309" i="7"/>
  <c r="K309" i="7"/>
  <c r="J309" i="7"/>
  <c r="I309" i="7"/>
  <c r="H309" i="7"/>
  <c r="A309" i="7"/>
  <c r="M308" i="7"/>
  <c r="L308" i="7"/>
  <c r="K308" i="7"/>
  <c r="J308" i="7"/>
  <c r="I308" i="7"/>
  <c r="H308" i="7"/>
  <c r="A308" i="7"/>
  <c r="M307" i="7"/>
  <c r="L307" i="7"/>
  <c r="K307" i="7"/>
  <c r="J307" i="7"/>
  <c r="I307" i="7"/>
  <c r="H307" i="7"/>
  <c r="A307" i="7"/>
  <c r="M306" i="7"/>
  <c r="L306" i="7"/>
  <c r="K306" i="7"/>
  <c r="J306" i="7"/>
  <c r="I306" i="7"/>
  <c r="H306" i="7"/>
  <c r="A306" i="7"/>
  <c r="M305" i="7"/>
  <c r="L305" i="7"/>
  <c r="K305" i="7"/>
  <c r="J305" i="7"/>
  <c r="I305" i="7"/>
  <c r="H305" i="7"/>
  <c r="A305" i="7"/>
  <c r="M304" i="7"/>
  <c r="L304" i="7"/>
  <c r="K304" i="7"/>
  <c r="J304" i="7"/>
  <c r="I304" i="7"/>
  <c r="H304" i="7"/>
  <c r="A304" i="7"/>
  <c r="M303" i="7"/>
  <c r="L303" i="7"/>
  <c r="K303" i="7"/>
  <c r="J303" i="7"/>
  <c r="I303" i="7"/>
  <c r="H303" i="7"/>
  <c r="A303" i="7"/>
  <c r="M302" i="7"/>
  <c r="L302" i="7"/>
  <c r="K302" i="7"/>
  <c r="J302" i="7"/>
  <c r="I302" i="7"/>
  <c r="H302" i="7"/>
  <c r="A302" i="7"/>
  <c r="M301" i="7"/>
  <c r="L301" i="7"/>
  <c r="K301" i="7"/>
  <c r="J301" i="7"/>
  <c r="I301" i="7"/>
  <c r="H301" i="7"/>
  <c r="A301" i="7"/>
  <c r="M300" i="7"/>
  <c r="L300" i="7"/>
  <c r="K300" i="7"/>
  <c r="J300" i="7"/>
  <c r="I300" i="7"/>
  <c r="H300" i="7"/>
  <c r="A300" i="7"/>
  <c r="M299" i="7"/>
  <c r="L299" i="7"/>
  <c r="K299" i="7"/>
  <c r="J299" i="7"/>
  <c r="I299" i="7"/>
  <c r="H299" i="7"/>
  <c r="A299" i="7"/>
  <c r="M298" i="7"/>
  <c r="L298" i="7"/>
  <c r="K298" i="7"/>
  <c r="J298" i="7"/>
  <c r="I298" i="7"/>
  <c r="H298" i="7"/>
  <c r="A298" i="7"/>
  <c r="M297" i="7"/>
  <c r="L297" i="7"/>
  <c r="K297" i="7"/>
  <c r="J297" i="7"/>
  <c r="I297" i="7"/>
  <c r="H297" i="7"/>
  <c r="A297" i="7"/>
  <c r="M296" i="7"/>
  <c r="L296" i="7"/>
  <c r="K296" i="7"/>
  <c r="J296" i="7"/>
  <c r="I296" i="7"/>
  <c r="H296" i="7"/>
  <c r="A296" i="7"/>
  <c r="M295" i="7"/>
  <c r="L295" i="7"/>
  <c r="K295" i="7"/>
  <c r="J295" i="7"/>
  <c r="I295" i="7"/>
  <c r="H295" i="7"/>
  <c r="A295" i="7"/>
  <c r="M294" i="7"/>
  <c r="L294" i="7"/>
  <c r="K294" i="7"/>
  <c r="J294" i="7"/>
  <c r="I294" i="7"/>
  <c r="H294" i="7"/>
  <c r="A294" i="7"/>
  <c r="M293" i="7"/>
  <c r="L293" i="7"/>
  <c r="K293" i="7"/>
  <c r="J293" i="7"/>
  <c r="I293" i="7"/>
  <c r="H293" i="7"/>
  <c r="A293" i="7"/>
  <c r="M292" i="7"/>
  <c r="L292" i="7"/>
  <c r="K292" i="7"/>
  <c r="J292" i="7"/>
  <c r="I292" i="7"/>
  <c r="H292" i="7"/>
  <c r="A292" i="7"/>
  <c r="M291" i="7"/>
  <c r="L291" i="7"/>
  <c r="K291" i="7"/>
  <c r="J291" i="7"/>
  <c r="I291" i="7"/>
  <c r="H291" i="7"/>
  <c r="A291" i="7"/>
  <c r="M290" i="7"/>
  <c r="L290" i="7"/>
  <c r="K290" i="7"/>
  <c r="J290" i="7"/>
  <c r="I290" i="7"/>
  <c r="H290" i="7"/>
  <c r="A290" i="7"/>
  <c r="M289" i="7"/>
  <c r="L289" i="7"/>
  <c r="K289" i="7"/>
  <c r="J289" i="7"/>
  <c r="I289" i="7"/>
  <c r="H289" i="7"/>
  <c r="A289" i="7"/>
  <c r="M288" i="7"/>
  <c r="L288" i="7"/>
  <c r="K288" i="7"/>
  <c r="J288" i="7"/>
  <c r="I288" i="7"/>
  <c r="H288" i="7"/>
  <c r="A288" i="7"/>
  <c r="M287" i="7"/>
  <c r="L287" i="7"/>
  <c r="K287" i="7"/>
  <c r="J287" i="7"/>
  <c r="I287" i="7"/>
  <c r="H287" i="7"/>
  <c r="A287" i="7"/>
  <c r="M286" i="7"/>
  <c r="L286" i="7"/>
  <c r="K286" i="7"/>
  <c r="J286" i="7"/>
  <c r="I286" i="7"/>
  <c r="H286" i="7"/>
  <c r="A286" i="7"/>
  <c r="M285" i="7"/>
  <c r="L285" i="7"/>
  <c r="K285" i="7"/>
  <c r="J285" i="7"/>
  <c r="I285" i="7"/>
  <c r="H285" i="7"/>
  <c r="A285" i="7"/>
  <c r="M284" i="7"/>
  <c r="L284" i="7"/>
  <c r="K284" i="7"/>
  <c r="J284" i="7"/>
  <c r="I284" i="7"/>
  <c r="H284" i="7"/>
  <c r="A284" i="7"/>
  <c r="M283" i="7"/>
  <c r="L283" i="7"/>
  <c r="K283" i="7"/>
  <c r="J283" i="7"/>
  <c r="I283" i="7"/>
  <c r="H283" i="7"/>
  <c r="A283" i="7"/>
  <c r="M282" i="7"/>
  <c r="L282" i="7"/>
  <c r="K282" i="7"/>
  <c r="J282" i="7"/>
  <c r="I282" i="7"/>
  <c r="H282" i="7"/>
  <c r="A282" i="7"/>
  <c r="M281" i="7"/>
  <c r="L281" i="7"/>
  <c r="K281" i="7"/>
  <c r="J281" i="7"/>
  <c r="I281" i="7"/>
  <c r="H281" i="7"/>
  <c r="A281" i="7"/>
  <c r="M280" i="7"/>
  <c r="L280" i="7"/>
  <c r="K280" i="7"/>
  <c r="J280" i="7"/>
  <c r="I280" i="7"/>
  <c r="H280" i="7"/>
  <c r="A280" i="7"/>
  <c r="M279" i="7"/>
  <c r="L279" i="7"/>
  <c r="K279" i="7"/>
  <c r="J279" i="7"/>
  <c r="I279" i="7"/>
  <c r="H279" i="7"/>
  <c r="A279" i="7"/>
  <c r="M278" i="7"/>
  <c r="L278" i="7"/>
  <c r="K278" i="7"/>
  <c r="J278" i="7"/>
  <c r="I278" i="7"/>
  <c r="H278" i="7"/>
  <c r="A278" i="7"/>
  <c r="M277" i="7"/>
  <c r="L277" i="7"/>
  <c r="K277" i="7"/>
  <c r="J277" i="7"/>
  <c r="I277" i="7"/>
  <c r="H277" i="7"/>
  <c r="A277" i="7"/>
  <c r="M276" i="7"/>
  <c r="L276" i="7"/>
  <c r="K276" i="7"/>
  <c r="J276" i="7"/>
  <c r="I276" i="7"/>
  <c r="H276" i="7"/>
  <c r="A276" i="7"/>
  <c r="M275" i="7"/>
  <c r="L275" i="7"/>
  <c r="K275" i="7"/>
  <c r="J275" i="7"/>
  <c r="I275" i="7"/>
  <c r="H275" i="7"/>
  <c r="A275" i="7"/>
  <c r="M274" i="7"/>
  <c r="L274" i="7"/>
  <c r="K274" i="7"/>
  <c r="J274" i="7"/>
  <c r="I274" i="7"/>
  <c r="H274" i="7"/>
  <c r="A274" i="7"/>
  <c r="M273" i="7"/>
  <c r="L273" i="7"/>
  <c r="K273" i="7"/>
  <c r="J273" i="7"/>
  <c r="I273" i="7"/>
  <c r="H273" i="7"/>
  <c r="A273" i="7"/>
  <c r="M272" i="7"/>
  <c r="L272" i="7"/>
  <c r="K272" i="7"/>
  <c r="J272" i="7"/>
  <c r="I272" i="7"/>
  <c r="H272" i="7"/>
  <c r="A272" i="7"/>
  <c r="M271" i="7"/>
  <c r="L271" i="7"/>
  <c r="K271" i="7"/>
  <c r="J271" i="7"/>
  <c r="I271" i="7"/>
  <c r="H271" i="7"/>
  <c r="A271" i="7"/>
  <c r="M270" i="7"/>
  <c r="L270" i="7"/>
  <c r="K270" i="7"/>
  <c r="J270" i="7"/>
  <c r="I270" i="7"/>
  <c r="H270" i="7"/>
  <c r="A270" i="7"/>
  <c r="M269" i="7"/>
  <c r="L269" i="7"/>
  <c r="K269" i="7"/>
  <c r="J269" i="7"/>
  <c r="I269" i="7"/>
  <c r="H269" i="7"/>
  <c r="A269" i="7"/>
  <c r="M268" i="7"/>
  <c r="L268" i="7"/>
  <c r="K268" i="7"/>
  <c r="J268" i="7"/>
  <c r="I268" i="7"/>
  <c r="H268" i="7"/>
  <c r="A268" i="7"/>
  <c r="M267" i="7"/>
  <c r="L267" i="7"/>
  <c r="K267" i="7"/>
  <c r="J267" i="7"/>
  <c r="I267" i="7"/>
  <c r="H267" i="7"/>
  <c r="A267" i="7"/>
  <c r="M266" i="7"/>
  <c r="L266" i="7"/>
  <c r="K266" i="7"/>
  <c r="J266" i="7"/>
  <c r="I266" i="7"/>
  <c r="H266" i="7"/>
  <c r="A266" i="7"/>
  <c r="M265" i="7"/>
  <c r="L265" i="7"/>
  <c r="K265" i="7"/>
  <c r="J265" i="7"/>
  <c r="I265" i="7"/>
  <c r="H265" i="7"/>
  <c r="A265" i="7"/>
  <c r="M264" i="7"/>
  <c r="L264" i="7"/>
  <c r="K264" i="7"/>
  <c r="J264" i="7"/>
  <c r="I264" i="7"/>
  <c r="H264" i="7"/>
  <c r="A264" i="7"/>
  <c r="M263" i="7"/>
  <c r="L263" i="7"/>
  <c r="K263" i="7"/>
  <c r="J263" i="7"/>
  <c r="I263" i="7"/>
  <c r="H263" i="7"/>
  <c r="A263" i="7"/>
  <c r="M262" i="7"/>
  <c r="L262" i="7"/>
  <c r="K262" i="7"/>
  <c r="J262" i="7"/>
  <c r="I262" i="7"/>
  <c r="H262" i="7"/>
  <c r="A262" i="7"/>
  <c r="M261" i="7"/>
  <c r="L261" i="7"/>
  <c r="K261" i="7"/>
  <c r="J261" i="7"/>
  <c r="I261" i="7"/>
  <c r="H261" i="7"/>
  <c r="A261" i="7"/>
  <c r="M260" i="7"/>
  <c r="L260" i="7"/>
  <c r="K260" i="7"/>
  <c r="J260" i="7"/>
  <c r="I260" i="7"/>
  <c r="H260" i="7"/>
  <c r="A260" i="7"/>
  <c r="M259" i="7"/>
  <c r="L259" i="7"/>
  <c r="K259" i="7"/>
  <c r="J259" i="7"/>
  <c r="I259" i="7"/>
  <c r="H259" i="7"/>
  <c r="A259" i="7"/>
  <c r="M258" i="7"/>
  <c r="L258" i="7"/>
  <c r="K258" i="7"/>
  <c r="J258" i="7"/>
  <c r="I258" i="7"/>
  <c r="H258" i="7"/>
  <c r="A258" i="7"/>
  <c r="M257" i="7"/>
  <c r="L257" i="7"/>
  <c r="K257" i="7"/>
  <c r="J257" i="7"/>
  <c r="I257" i="7"/>
  <c r="H257" i="7"/>
  <c r="A257" i="7"/>
  <c r="M256" i="7"/>
  <c r="L256" i="7"/>
  <c r="K256" i="7"/>
  <c r="J256" i="7"/>
  <c r="I256" i="7"/>
  <c r="H256" i="7"/>
  <c r="A256" i="7"/>
  <c r="M255" i="7"/>
  <c r="L255" i="7"/>
  <c r="K255" i="7"/>
  <c r="J255" i="7"/>
  <c r="I255" i="7"/>
  <c r="H255" i="7"/>
  <c r="A255" i="7"/>
  <c r="M254" i="7"/>
  <c r="L254" i="7"/>
  <c r="K254" i="7"/>
  <c r="J254" i="7"/>
  <c r="I254" i="7"/>
  <c r="H254" i="7"/>
  <c r="A254" i="7"/>
  <c r="M253" i="7"/>
  <c r="L253" i="7"/>
  <c r="K253" i="7"/>
  <c r="J253" i="7"/>
  <c r="I253" i="7"/>
  <c r="H253" i="7"/>
  <c r="A253" i="7"/>
  <c r="M252" i="7"/>
  <c r="L252" i="7"/>
  <c r="K252" i="7"/>
  <c r="J252" i="7"/>
  <c r="I252" i="7"/>
  <c r="H252" i="7"/>
  <c r="A252" i="7"/>
  <c r="M251" i="7"/>
  <c r="L251" i="7"/>
  <c r="K251" i="7"/>
  <c r="J251" i="7"/>
  <c r="I251" i="7"/>
  <c r="H251" i="7"/>
  <c r="A251" i="7"/>
  <c r="M250" i="7"/>
  <c r="L250" i="7"/>
  <c r="K250" i="7"/>
  <c r="J250" i="7"/>
  <c r="I250" i="7"/>
  <c r="H250" i="7"/>
  <c r="A250" i="7"/>
  <c r="M249" i="7"/>
  <c r="L249" i="7"/>
  <c r="K249" i="7"/>
  <c r="J249" i="7"/>
  <c r="I249" i="7"/>
  <c r="H249" i="7"/>
  <c r="A249" i="7"/>
  <c r="M248" i="7"/>
  <c r="L248" i="7"/>
  <c r="K248" i="7"/>
  <c r="J248" i="7"/>
  <c r="I248" i="7"/>
  <c r="H248" i="7"/>
  <c r="A248" i="7"/>
  <c r="M247" i="7"/>
  <c r="L247" i="7"/>
  <c r="K247" i="7"/>
  <c r="J247" i="7"/>
  <c r="I247" i="7"/>
  <c r="H247" i="7"/>
  <c r="A247" i="7"/>
  <c r="M246" i="7"/>
  <c r="L246" i="7"/>
  <c r="K246" i="7"/>
  <c r="J246" i="7"/>
  <c r="I246" i="7"/>
  <c r="H246" i="7"/>
  <c r="A246" i="7"/>
  <c r="M245" i="7"/>
  <c r="L245" i="7"/>
  <c r="K245" i="7"/>
  <c r="J245" i="7"/>
  <c r="I245" i="7"/>
  <c r="H245" i="7"/>
  <c r="A245" i="7"/>
  <c r="M244" i="7"/>
  <c r="L244" i="7"/>
  <c r="K244" i="7"/>
  <c r="J244" i="7"/>
  <c r="I244" i="7"/>
  <c r="H244" i="7"/>
  <c r="A244" i="7"/>
  <c r="M243" i="7"/>
  <c r="L243" i="7"/>
  <c r="K243" i="7"/>
  <c r="J243" i="7"/>
  <c r="I243" i="7"/>
  <c r="H243" i="7"/>
  <c r="A243" i="7"/>
  <c r="M242" i="7"/>
  <c r="L242" i="7"/>
  <c r="K242" i="7"/>
  <c r="J242" i="7"/>
  <c r="I242" i="7"/>
  <c r="H242" i="7"/>
  <c r="A242" i="7"/>
  <c r="M241" i="7"/>
  <c r="L241" i="7"/>
  <c r="K241" i="7"/>
  <c r="J241" i="7"/>
  <c r="I241" i="7"/>
  <c r="H241" i="7"/>
  <c r="A241" i="7"/>
  <c r="M240" i="7"/>
  <c r="L240" i="7"/>
  <c r="K240" i="7"/>
  <c r="J240" i="7"/>
  <c r="I240" i="7"/>
  <c r="H240" i="7"/>
  <c r="A240" i="7"/>
  <c r="M239" i="7"/>
  <c r="L239" i="7"/>
  <c r="K239" i="7"/>
  <c r="J239" i="7"/>
  <c r="I239" i="7"/>
  <c r="H239" i="7"/>
  <c r="A239" i="7"/>
  <c r="M238" i="7"/>
  <c r="L238" i="7"/>
  <c r="K238" i="7"/>
  <c r="J238" i="7"/>
  <c r="I238" i="7"/>
  <c r="H238" i="7"/>
  <c r="A238" i="7"/>
  <c r="M237" i="7"/>
  <c r="L237" i="7"/>
  <c r="K237" i="7"/>
  <c r="J237" i="7"/>
  <c r="I237" i="7"/>
  <c r="H237" i="7"/>
  <c r="A237" i="7"/>
  <c r="M236" i="7"/>
  <c r="L236" i="7"/>
  <c r="K236" i="7"/>
  <c r="J236" i="7"/>
  <c r="I236" i="7"/>
  <c r="H236" i="7"/>
  <c r="A236" i="7"/>
  <c r="M235" i="7"/>
  <c r="L235" i="7"/>
  <c r="K235" i="7"/>
  <c r="J235" i="7"/>
  <c r="I235" i="7"/>
  <c r="H235" i="7"/>
  <c r="A235" i="7"/>
  <c r="M234" i="7"/>
  <c r="L234" i="7"/>
  <c r="K234" i="7"/>
  <c r="J234" i="7"/>
  <c r="I234" i="7"/>
  <c r="H234" i="7"/>
  <c r="A234" i="7"/>
  <c r="M233" i="7"/>
  <c r="L233" i="7"/>
  <c r="K233" i="7"/>
  <c r="J233" i="7"/>
  <c r="I233" i="7"/>
  <c r="H233" i="7"/>
  <c r="A233" i="7"/>
  <c r="M232" i="7"/>
  <c r="L232" i="7"/>
  <c r="K232" i="7"/>
  <c r="J232" i="7"/>
  <c r="I232" i="7"/>
  <c r="H232" i="7"/>
  <c r="A232" i="7"/>
  <c r="M231" i="7"/>
  <c r="L231" i="7"/>
  <c r="K231" i="7"/>
  <c r="J231" i="7"/>
  <c r="I231" i="7"/>
  <c r="H231" i="7"/>
  <c r="A231" i="7"/>
  <c r="M230" i="7"/>
  <c r="L230" i="7"/>
  <c r="K230" i="7"/>
  <c r="J230" i="7"/>
  <c r="I230" i="7"/>
  <c r="H230" i="7"/>
  <c r="A230" i="7"/>
  <c r="M229" i="7"/>
  <c r="L229" i="7"/>
  <c r="K229" i="7"/>
  <c r="J229" i="7"/>
  <c r="I229" i="7"/>
  <c r="H229" i="7"/>
  <c r="A229" i="7"/>
  <c r="M228" i="7"/>
  <c r="L228" i="7"/>
  <c r="K228" i="7"/>
  <c r="J228" i="7"/>
  <c r="I228" i="7"/>
  <c r="H228" i="7"/>
  <c r="A228" i="7"/>
  <c r="M227" i="7"/>
  <c r="L227" i="7"/>
  <c r="K227" i="7"/>
  <c r="J227" i="7"/>
  <c r="I227" i="7"/>
  <c r="H227" i="7"/>
  <c r="A227" i="7"/>
  <c r="M226" i="7"/>
  <c r="L226" i="7"/>
  <c r="K226" i="7"/>
  <c r="J226" i="7"/>
  <c r="I226" i="7"/>
  <c r="H226" i="7"/>
  <c r="A226" i="7"/>
  <c r="M225" i="7"/>
  <c r="L225" i="7"/>
  <c r="K225" i="7"/>
  <c r="J225" i="7"/>
  <c r="I225" i="7"/>
  <c r="H225" i="7"/>
  <c r="A225" i="7"/>
  <c r="M224" i="7"/>
  <c r="L224" i="7"/>
  <c r="K224" i="7"/>
  <c r="J224" i="7"/>
  <c r="I224" i="7"/>
  <c r="H224" i="7"/>
  <c r="A224" i="7"/>
  <c r="M223" i="7"/>
  <c r="L223" i="7"/>
  <c r="K223" i="7"/>
  <c r="J223" i="7"/>
  <c r="I223" i="7"/>
  <c r="H223" i="7"/>
  <c r="A223" i="7"/>
  <c r="M222" i="7"/>
  <c r="L222" i="7"/>
  <c r="K222" i="7"/>
  <c r="J222" i="7"/>
  <c r="I222" i="7"/>
  <c r="H222" i="7"/>
  <c r="A222" i="7"/>
  <c r="M221" i="7"/>
  <c r="L221" i="7"/>
  <c r="K221" i="7"/>
  <c r="J221" i="7"/>
  <c r="I221" i="7"/>
  <c r="H221" i="7"/>
  <c r="A221" i="7"/>
  <c r="M220" i="7"/>
  <c r="L220" i="7"/>
  <c r="K220" i="7"/>
  <c r="J220" i="7"/>
  <c r="I220" i="7"/>
  <c r="H220" i="7"/>
  <c r="A220" i="7"/>
  <c r="M219" i="7"/>
  <c r="L219" i="7"/>
  <c r="K219" i="7"/>
  <c r="J219" i="7"/>
  <c r="I219" i="7"/>
  <c r="H219" i="7"/>
  <c r="A219" i="7"/>
  <c r="M218" i="7"/>
  <c r="L218" i="7"/>
  <c r="K218" i="7"/>
  <c r="J218" i="7"/>
  <c r="I218" i="7"/>
  <c r="H218" i="7"/>
  <c r="A218" i="7"/>
  <c r="M217" i="7"/>
  <c r="L217" i="7"/>
  <c r="K217" i="7"/>
  <c r="J217" i="7"/>
  <c r="I217" i="7"/>
  <c r="H217" i="7"/>
  <c r="A217" i="7"/>
  <c r="M216" i="7"/>
  <c r="L216" i="7"/>
  <c r="K216" i="7"/>
  <c r="J216" i="7"/>
  <c r="I216" i="7"/>
  <c r="H216" i="7"/>
  <c r="A216" i="7"/>
  <c r="M215" i="7"/>
  <c r="L215" i="7"/>
  <c r="K215" i="7"/>
  <c r="J215" i="7"/>
  <c r="I215" i="7"/>
  <c r="H215" i="7"/>
  <c r="A215" i="7"/>
  <c r="M214" i="7"/>
  <c r="L214" i="7"/>
  <c r="K214" i="7"/>
  <c r="J214" i="7"/>
  <c r="I214" i="7"/>
  <c r="H214" i="7"/>
  <c r="A214" i="7"/>
  <c r="M213" i="7"/>
  <c r="L213" i="7"/>
  <c r="K213" i="7"/>
  <c r="J213" i="7"/>
  <c r="I213" i="7"/>
  <c r="H213" i="7"/>
  <c r="A213" i="7"/>
  <c r="M212" i="7"/>
  <c r="L212" i="7"/>
  <c r="K212" i="7"/>
  <c r="J212" i="7"/>
  <c r="I212" i="7"/>
  <c r="H212" i="7"/>
  <c r="A212" i="7"/>
  <c r="M211" i="7"/>
  <c r="L211" i="7"/>
  <c r="K211" i="7"/>
  <c r="J211" i="7"/>
  <c r="I211" i="7"/>
  <c r="H211" i="7"/>
  <c r="A211" i="7"/>
  <c r="M210" i="7"/>
  <c r="L210" i="7"/>
  <c r="K210" i="7"/>
  <c r="J210" i="7"/>
  <c r="I210" i="7"/>
  <c r="H210" i="7"/>
  <c r="A210" i="7"/>
  <c r="M209" i="7"/>
  <c r="L209" i="7"/>
  <c r="K209" i="7"/>
  <c r="J209" i="7"/>
  <c r="I209" i="7"/>
  <c r="H209" i="7"/>
  <c r="A209" i="7"/>
  <c r="M208" i="7"/>
  <c r="L208" i="7"/>
  <c r="K208" i="7"/>
  <c r="J208" i="7"/>
  <c r="I208" i="7"/>
  <c r="H208" i="7"/>
  <c r="A208" i="7"/>
  <c r="M207" i="7"/>
  <c r="L207" i="7"/>
  <c r="K207" i="7"/>
  <c r="J207" i="7"/>
  <c r="I207" i="7"/>
  <c r="H207" i="7"/>
  <c r="A207" i="7"/>
  <c r="M206" i="7"/>
  <c r="L206" i="7"/>
  <c r="K206" i="7"/>
  <c r="J206" i="7"/>
  <c r="I206" i="7"/>
  <c r="H206" i="7"/>
  <c r="A206" i="7"/>
  <c r="M205" i="7"/>
  <c r="L205" i="7"/>
  <c r="K205" i="7"/>
  <c r="J205" i="7"/>
  <c r="I205" i="7"/>
  <c r="H205" i="7"/>
  <c r="A205" i="7"/>
  <c r="M204" i="7"/>
  <c r="L204" i="7"/>
  <c r="K204" i="7"/>
  <c r="J204" i="7"/>
  <c r="I204" i="7"/>
  <c r="H204" i="7"/>
  <c r="A204" i="7"/>
  <c r="M203" i="7"/>
  <c r="L203" i="7"/>
  <c r="K203" i="7"/>
  <c r="J203" i="7"/>
  <c r="I203" i="7"/>
  <c r="H203" i="7"/>
  <c r="A203" i="7"/>
  <c r="M202" i="7"/>
  <c r="L202" i="7"/>
  <c r="K202" i="7"/>
  <c r="J202" i="7"/>
  <c r="I202" i="7"/>
  <c r="H202" i="7"/>
  <c r="A202" i="7"/>
  <c r="M201" i="7"/>
  <c r="L201" i="7"/>
  <c r="K201" i="7"/>
  <c r="J201" i="7"/>
  <c r="I201" i="7"/>
  <c r="H201" i="7"/>
  <c r="A201" i="7"/>
  <c r="M200" i="7"/>
  <c r="L200" i="7"/>
  <c r="K200" i="7"/>
  <c r="J200" i="7"/>
  <c r="I200" i="7"/>
  <c r="H200" i="7"/>
  <c r="A200" i="7"/>
  <c r="M199" i="7"/>
  <c r="L199" i="7"/>
  <c r="K199" i="7"/>
  <c r="J199" i="7"/>
  <c r="I199" i="7"/>
  <c r="H199" i="7"/>
  <c r="A199" i="7"/>
  <c r="M198" i="7"/>
  <c r="L198" i="7"/>
  <c r="K198" i="7"/>
  <c r="J198" i="7"/>
  <c r="I198" i="7"/>
  <c r="H198" i="7"/>
  <c r="A198" i="7"/>
  <c r="M197" i="7"/>
  <c r="L197" i="7"/>
  <c r="K197" i="7"/>
  <c r="J197" i="7"/>
  <c r="I197" i="7"/>
  <c r="H197" i="7"/>
  <c r="A197" i="7"/>
  <c r="M196" i="7"/>
  <c r="L196" i="7"/>
  <c r="K196" i="7"/>
  <c r="J196" i="7"/>
  <c r="I196" i="7"/>
  <c r="H196" i="7"/>
  <c r="A196" i="7"/>
  <c r="M195" i="7"/>
  <c r="L195" i="7"/>
  <c r="K195" i="7"/>
  <c r="J195" i="7"/>
  <c r="I195" i="7"/>
  <c r="H195" i="7"/>
  <c r="A195" i="7"/>
  <c r="M194" i="7"/>
  <c r="L194" i="7"/>
  <c r="K194" i="7"/>
  <c r="J194" i="7"/>
  <c r="I194" i="7"/>
  <c r="H194" i="7"/>
  <c r="A194" i="7"/>
  <c r="M193" i="7"/>
  <c r="L193" i="7"/>
  <c r="K193" i="7"/>
  <c r="J193" i="7"/>
  <c r="I193" i="7"/>
  <c r="H193" i="7"/>
  <c r="A193" i="7"/>
  <c r="M192" i="7"/>
  <c r="L192" i="7"/>
  <c r="K192" i="7"/>
  <c r="J192" i="7"/>
  <c r="I192" i="7"/>
  <c r="H192" i="7"/>
  <c r="A192" i="7"/>
  <c r="M191" i="7"/>
  <c r="L191" i="7"/>
  <c r="K191" i="7"/>
  <c r="J191" i="7"/>
  <c r="I191" i="7"/>
  <c r="H191" i="7"/>
  <c r="A191" i="7"/>
  <c r="M190" i="7"/>
  <c r="L190" i="7"/>
  <c r="K190" i="7"/>
  <c r="J190" i="7"/>
  <c r="I190" i="7"/>
  <c r="H190" i="7"/>
  <c r="A190" i="7"/>
  <c r="M189" i="7"/>
  <c r="L189" i="7"/>
  <c r="K189" i="7"/>
  <c r="J189" i="7"/>
  <c r="I189" i="7"/>
  <c r="H189" i="7"/>
  <c r="A189" i="7"/>
  <c r="M188" i="7"/>
  <c r="L188" i="7"/>
  <c r="K188" i="7"/>
  <c r="J188" i="7"/>
  <c r="I188" i="7"/>
  <c r="H188" i="7"/>
  <c r="A188" i="7"/>
  <c r="M187" i="7"/>
  <c r="L187" i="7"/>
  <c r="K187" i="7"/>
  <c r="J187" i="7"/>
  <c r="I187" i="7"/>
  <c r="H187" i="7"/>
  <c r="A187" i="7"/>
  <c r="M186" i="7"/>
  <c r="L186" i="7"/>
  <c r="K186" i="7"/>
  <c r="J186" i="7"/>
  <c r="I186" i="7"/>
  <c r="H186" i="7"/>
  <c r="A186" i="7"/>
  <c r="M185" i="7"/>
  <c r="L185" i="7"/>
  <c r="K185" i="7"/>
  <c r="J185" i="7"/>
  <c r="I185" i="7"/>
  <c r="H185" i="7"/>
  <c r="A185" i="7"/>
  <c r="M184" i="7"/>
  <c r="L184" i="7"/>
  <c r="K184" i="7"/>
  <c r="J184" i="7"/>
  <c r="I184" i="7"/>
  <c r="H184" i="7"/>
  <c r="A184" i="7"/>
  <c r="M183" i="7"/>
  <c r="L183" i="7"/>
  <c r="K183" i="7"/>
  <c r="J183" i="7"/>
  <c r="I183" i="7"/>
  <c r="H183" i="7"/>
  <c r="A183" i="7"/>
  <c r="M182" i="7"/>
  <c r="L182" i="7"/>
  <c r="K182" i="7"/>
  <c r="J182" i="7"/>
  <c r="I182" i="7"/>
  <c r="H182" i="7"/>
  <c r="A182" i="7"/>
  <c r="M181" i="7"/>
  <c r="L181" i="7"/>
  <c r="K181" i="7"/>
  <c r="J181" i="7"/>
  <c r="I181" i="7"/>
  <c r="H181" i="7"/>
  <c r="A181" i="7"/>
  <c r="M180" i="7"/>
  <c r="L180" i="7"/>
  <c r="K180" i="7"/>
  <c r="J180" i="7"/>
  <c r="I180" i="7"/>
  <c r="H180" i="7"/>
  <c r="A180" i="7"/>
  <c r="M179" i="7"/>
  <c r="L179" i="7"/>
  <c r="K179" i="7"/>
  <c r="J179" i="7"/>
  <c r="I179" i="7"/>
  <c r="H179" i="7"/>
  <c r="A179" i="7"/>
  <c r="M178" i="7"/>
  <c r="L178" i="7"/>
  <c r="K178" i="7"/>
  <c r="J178" i="7"/>
  <c r="I178" i="7"/>
  <c r="H178" i="7"/>
  <c r="A178" i="7"/>
  <c r="M177" i="7"/>
  <c r="L177" i="7"/>
  <c r="K177" i="7"/>
  <c r="J177" i="7"/>
  <c r="I177" i="7"/>
  <c r="H177" i="7"/>
  <c r="A177" i="7"/>
  <c r="M176" i="7"/>
  <c r="L176" i="7"/>
  <c r="K176" i="7"/>
  <c r="J176" i="7"/>
  <c r="I176" i="7"/>
  <c r="H176" i="7"/>
  <c r="A176" i="7"/>
  <c r="M175" i="7"/>
  <c r="L175" i="7"/>
  <c r="K175" i="7"/>
  <c r="J175" i="7"/>
  <c r="I175" i="7"/>
  <c r="H175" i="7"/>
  <c r="A175" i="7"/>
  <c r="M174" i="7"/>
  <c r="L174" i="7"/>
  <c r="K174" i="7"/>
  <c r="J174" i="7"/>
  <c r="I174" i="7"/>
  <c r="H174" i="7"/>
  <c r="A174" i="7"/>
  <c r="M173" i="7"/>
  <c r="L173" i="7"/>
  <c r="K173" i="7"/>
  <c r="J173" i="7"/>
  <c r="I173" i="7"/>
  <c r="H173" i="7"/>
  <c r="A173" i="7"/>
  <c r="M172" i="7"/>
  <c r="L172" i="7"/>
  <c r="K172" i="7"/>
  <c r="J172" i="7"/>
  <c r="I172" i="7"/>
  <c r="H172" i="7"/>
  <c r="A172" i="7"/>
  <c r="M171" i="7"/>
  <c r="L171" i="7"/>
  <c r="K171" i="7"/>
  <c r="J171" i="7"/>
  <c r="I171" i="7"/>
  <c r="H171" i="7"/>
  <c r="A171" i="7"/>
  <c r="M170" i="7"/>
  <c r="L170" i="7"/>
  <c r="K170" i="7"/>
  <c r="J170" i="7"/>
  <c r="I170" i="7"/>
  <c r="H170" i="7"/>
  <c r="A170" i="7"/>
  <c r="M169" i="7"/>
  <c r="L169" i="7"/>
  <c r="K169" i="7"/>
  <c r="J169" i="7"/>
  <c r="I169" i="7"/>
  <c r="H169" i="7"/>
  <c r="A169" i="7"/>
  <c r="M168" i="7"/>
  <c r="L168" i="7"/>
  <c r="K168" i="7"/>
  <c r="J168" i="7"/>
  <c r="I168" i="7"/>
  <c r="H168" i="7"/>
  <c r="A168" i="7"/>
  <c r="M167" i="7"/>
  <c r="L167" i="7"/>
  <c r="K167" i="7"/>
  <c r="J167" i="7"/>
  <c r="I167" i="7"/>
  <c r="H167" i="7"/>
  <c r="A167" i="7"/>
  <c r="M166" i="7"/>
  <c r="L166" i="7"/>
  <c r="K166" i="7"/>
  <c r="J166" i="7"/>
  <c r="I166" i="7"/>
  <c r="H166" i="7"/>
  <c r="A166" i="7"/>
  <c r="M165" i="7"/>
  <c r="L165" i="7"/>
  <c r="K165" i="7"/>
  <c r="J165" i="7"/>
  <c r="I165" i="7"/>
  <c r="H165" i="7"/>
  <c r="A165" i="7"/>
  <c r="M164" i="7"/>
  <c r="L164" i="7"/>
  <c r="K164" i="7"/>
  <c r="J164" i="7"/>
  <c r="I164" i="7"/>
  <c r="H164" i="7"/>
  <c r="A164" i="7"/>
  <c r="M163" i="7"/>
  <c r="L163" i="7"/>
  <c r="K163" i="7"/>
  <c r="J163" i="7"/>
  <c r="I163" i="7"/>
  <c r="H163" i="7"/>
  <c r="A163" i="7"/>
  <c r="M162" i="7"/>
  <c r="L162" i="7"/>
  <c r="K162" i="7"/>
  <c r="J162" i="7"/>
  <c r="I162" i="7"/>
  <c r="H162" i="7"/>
  <c r="A162" i="7"/>
  <c r="M161" i="7"/>
  <c r="L161" i="7"/>
  <c r="K161" i="7"/>
  <c r="J161" i="7"/>
  <c r="I161" i="7"/>
  <c r="H161" i="7"/>
  <c r="A161" i="7"/>
  <c r="M160" i="7"/>
  <c r="L160" i="7"/>
  <c r="K160" i="7"/>
  <c r="J160" i="7"/>
  <c r="I160" i="7"/>
  <c r="H160" i="7"/>
  <c r="A160" i="7"/>
  <c r="M159" i="7"/>
  <c r="L159" i="7"/>
  <c r="K159" i="7"/>
  <c r="J159" i="7"/>
  <c r="I159" i="7"/>
  <c r="H159" i="7"/>
  <c r="A159" i="7"/>
  <c r="M158" i="7"/>
  <c r="L158" i="7"/>
  <c r="K158" i="7"/>
  <c r="J158" i="7"/>
  <c r="I158" i="7"/>
  <c r="H158" i="7"/>
  <c r="A158" i="7"/>
  <c r="M157" i="7"/>
  <c r="L157" i="7"/>
  <c r="K157" i="7"/>
  <c r="J157" i="7"/>
  <c r="I157" i="7"/>
  <c r="H157" i="7"/>
  <c r="A157" i="7"/>
  <c r="M156" i="7"/>
  <c r="L156" i="7"/>
  <c r="K156" i="7"/>
  <c r="J156" i="7"/>
  <c r="I156" i="7"/>
  <c r="H156" i="7"/>
  <c r="A156" i="7"/>
  <c r="M155" i="7"/>
  <c r="L155" i="7"/>
  <c r="K155" i="7"/>
  <c r="J155" i="7"/>
  <c r="I155" i="7"/>
  <c r="H155" i="7"/>
  <c r="A155" i="7"/>
  <c r="M154" i="7"/>
  <c r="L154" i="7"/>
  <c r="K154" i="7"/>
  <c r="J154" i="7"/>
  <c r="I154" i="7"/>
  <c r="H154" i="7"/>
  <c r="A154" i="7"/>
  <c r="M153" i="7"/>
  <c r="L153" i="7"/>
  <c r="K153" i="7"/>
  <c r="J153" i="7"/>
  <c r="I153" i="7"/>
  <c r="H153" i="7"/>
  <c r="A153" i="7"/>
  <c r="M152" i="7"/>
  <c r="L152" i="7"/>
  <c r="K152" i="7"/>
  <c r="J152" i="7"/>
  <c r="I152" i="7"/>
  <c r="H152" i="7"/>
  <c r="A152" i="7"/>
  <c r="M151" i="7"/>
  <c r="L151" i="7"/>
  <c r="K151" i="7"/>
  <c r="J151" i="7"/>
  <c r="I151" i="7"/>
  <c r="H151" i="7"/>
  <c r="A151" i="7"/>
  <c r="M150" i="7"/>
  <c r="L150" i="7"/>
  <c r="K150" i="7"/>
  <c r="J150" i="7"/>
  <c r="I150" i="7"/>
  <c r="H150" i="7"/>
  <c r="A150" i="7"/>
  <c r="M149" i="7"/>
  <c r="L149" i="7"/>
  <c r="K149" i="7"/>
  <c r="J149" i="7"/>
  <c r="I149" i="7"/>
  <c r="H149" i="7"/>
  <c r="A149" i="7"/>
  <c r="M148" i="7"/>
  <c r="L148" i="7"/>
  <c r="K148" i="7"/>
  <c r="J148" i="7"/>
  <c r="I148" i="7"/>
  <c r="H148" i="7"/>
  <c r="A148" i="7"/>
  <c r="M147" i="7"/>
  <c r="L147" i="7"/>
  <c r="K147" i="7"/>
  <c r="J147" i="7"/>
  <c r="I147" i="7"/>
  <c r="H147" i="7"/>
  <c r="A147" i="7"/>
  <c r="M146" i="7"/>
  <c r="L146" i="7"/>
  <c r="K146" i="7"/>
  <c r="J146" i="7"/>
  <c r="I146" i="7"/>
  <c r="H146" i="7"/>
  <c r="A146" i="7"/>
  <c r="M145" i="7"/>
  <c r="L145" i="7"/>
  <c r="K145" i="7"/>
  <c r="J145" i="7"/>
  <c r="I145" i="7"/>
  <c r="H145" i="7"/>
  <c r="A145" i="7"/>
  <c r="M144" i="7"/>
  <c r="L144" i="7"/>
  <c r="K144" i="7"/>
  <c r="J144" i="7"/>
  <c r="I144" i="7"/>
  <c r="H144" i="7"/>
  <c r="A144" i="7"/>
  <c r="M143" i="7"/>
  <c r="L143" i="7"/>
  <c r="K143" i="7"/>
  <c r="J143" i="7"/>
  <c r="I143" i="7"/>
  <c r="H143" i="7"/>
  <c r="A143" i="7"/>
  <c r="M142" i="7"/>
  <c r="L142" i="7"/>
  <c r="K142" i="7"/>
  <c r="J142" i="7"/>
  <c r="I142" i="7"/>
  <c r="H142" i="7"/>
  <c r="A142" i="7"/>
  <c r="M141" i="7"/>
  <c r="L141" i="7"/>
  <c r="K141" i="7"/>
  <c r="J141" i="7"/>
  <c r="I141" i="7"/>
  <c r="H141" i="7"/>
  <c r="A141" i="7"/>
  <c r="M140" i="7"/>
  <c r="L140" i="7"/>
  <c r="K140" i="7"/>
  <c r="J140" i="7"/>
  <c r="I140" i="7"/>
  <c r="H140" i="7"/>
  <c r="A140" i="7"/>
  <c r="M139" i="7"/>
  <c r="L139" i="7"/>
  <c r="K139" i="7"/>
  <c r="J139" i="7"/>
  <c r="I139" i="7"/>
  <c r="H139" i="7"/>
  <c r="A139" i="7"/>
  <c r="M138" i="7"/>
  <c r="L138" i="7"/>
  <c r="K138" i="7"/>
  <c r="J138" i="7"/>
  <c r="I138" i="7"/>
  <c r="H138" i="7"/>
  <c r="A138" i="7"/>
  <c r="M137" i="7"/>
  <c r="L137" i="7"/>
  <c r="K137" i="7"/>
  <c r="J137" i="7"/>
  <c r="I137" i="7"/>
  <c r="H137" i="7"/>
  <c r="A137" i="7"/>
  <c r="M136" i="7"/>
  <c r="L136" i="7"/>
  <c r="K136" i="7"/>
  <c r="J136" i="7"/>
  <c r="I136" i="7"/>
  <c r="H136" i="7"/>
  <c r="A136" i="7"/>
  <c r="M135" i="7"/>
  <c r="L135" i="7"/>
  <c r="K135" i="7"/>
  <c r="J135" i="7"/>
  <c r="I135" i="7"/>
  <c r="H135" i="7"/>
  <c r="A135" i="7"/>
  <c r="M134" i="7"/>
  <c r="L134" i="7"/>
  <c r="K134" i="7"/>
  <c r="J134" i="7"/>
  <c r="I134" i="7"/>
  <c r="H134" i="7"/>
  <c r="A134" i="7"/>
  <c r="M133" i="7"/>
  <c r="L133" i="7"/>
  <c r="K133" i="7"/>
  <c r="J133" i="7"/>
  <c r="I133" i="7"/>
  <c r="H133" i="7"/>
  <c r="A133" i="7"/>
  <c r="M132" i="7"/>
  <c r="L132" i="7"/>
  <c r="K132" i="7"/>
  <c r="J132" i="7"/>
  <c r="I132" i="7"/>
  <c r="H132" i="7"/>
  <c r="A132" i="7"/>
  <c r="M131" i="7"/>
  <c r="L131" i="7"/>
  <c r="K131" i="7"/>
  <c r="J131" i="7"/>
  <c r="I131" i="7"/>
  <c r="H131" i="7"/>
  <c r="A131" i="7"/>
  <c r="M130" i="7"/>
  <c r="L130" i="7"/>
  <c r="K130" i="7"/>
  <c r="J130" i="7"/>
  <c r="I130" i="7"/>
  <c r="H130" i="7"/>
  <c r="A130" i="7"/>
  <c r="M129" i="7"/>
  <c r="L129" i="7"/>
  <c r="K129" i="7"/>
  <c r="J129" i="7"/>
  <c r="I129" i="7"/>
  <c r="H129" i="7"/>
  <c r="A129" i="7"/>
  <c r="M128" i="7"/>
  <c r="L128" i="7"/>
  <c r="K128" i="7"/>
  <c r="J128" i="7"/>
  <c r="I128" i="7"/>
  <c r="H128" i="7"/>
  <c r="A128" i="7"/>
  <c r="M127" i="7"/>
  <c r="L127" i="7"/>
  <c r="K127" i="7"/>
  <c r="J127" i="7"/>
  <c r="I127" i="7"/>
  <c r="H127" i="7"/>
  <c r="A127" i="7"/>
  <c r="M126" i="7"/>
  <c r="L126" i="7"/>
  <c r="K126" i="7"/>
  <c r="J126" i="7"/>
  <c r="I126" i="7"/>
  <c r="H126" i="7"/>
  <c r="A126" i="7"/>
  <c r="M125" i="7"/>
  <c r="L125" i="7"/>
  <c r="K125" i="7"/>
  <c r="J125" i="7"/>
  <c r="I125" i="7"/>
  <c r="H125" i="7"/>
  <c r="A125" i="7"/>
  <c r="M124" i="7"/>
  <c r="L124" i="7"/>
  <c r="K124" i="7"/>
  <c r="J124" i="7"/>
  <c r="I124" i="7"/>
  <c r="H124" i="7"/>
  <c r="A124" i="7"/>
  <c r="M123" i="7"/>
  <c r="L123" i="7"/>
  <c r="K123" i="7"/>
  <c r="J123" i="7"/>
  <c r="I123" i="7"/>
  <c r="H123" i="7"/>
  <c r="A123" i="7"/>
  <c r="M122" i="7"/>
  <c r="L122" i="7"/>
  <c r="K122" i="7"/>
  <c r="J122" i="7"/>
  <c r="I122" i="7"/>
  <c r="H122" i="7"/>
  <c r="A122" i="7"/>
  <c r="M121" i="7"/>
  <c r="L121" i="7"/>
  <c r="K121" i="7"/>
  <c r="J121" i="7"/>
  <c r="I121" i="7"/>
  <c r="H121" i="7"/>
  <c r="A121" i="7"/>
  <c r="M120" i="7"/>
  <c r="L120" i="7"/>
  <c r="K120" i="7"/>
  <c r="J120" i="7"/>
  <c r="I120" i="7"/>
  <c r="H120" i="7"/>
  <c r="A120" i="7"/>
  <c r="M119" i="7"/>
  <c r="L119" i="7"/>
  <c r="K119" i="7"/>
  <c r="J119" i="7"/>
  <c r="I119" i="7"/>
  <c r="H119" i="7"/>
  <c r="A119" i="7"/>
  <c r="M118" i="7"/>
  <c r="L118" i="7"/>
  <c r="K118" i="7"/>
  <c r="J118" i="7"/>
  <c r="I118" i="7"/>
  <c r="H118" i="7"/>
  <c r="A118" i="7"/>
  <c r="M117" i="7"/>
  <c r="L117" i="7"/>
  <c r="K117" i="7"/>
  <c r="J117" i="7"/>
  <c r="I117" i="7"/>
  <c r="H117" i="7"/>
  <c r="A117" i="7"/>
  <c r="M116" i="7"/>
  <c r="L116" i="7"/>
  <c r="K116" i="7"/>
  <c r="J116" i="7"/>
  <c r="I116" i="7"/>
  <c r="H116" i="7"/>
  <c r="A116" i="7"/>
  <c r="M115" i="7"/>
  <c r="L115" i="7"/>
  <c r="K115" i="7"/>
  <c r="J115" i="7"/>
  <c r="I115" i="7"/>
  <c r="H115" i="7"/>
  <c r="A115" i="7"/>
  <c r="M114" i="7"/>
  <c r="L114" i="7"/>
  <c r="K114" i="7"/>
  <c r="J114" i="7"/>
  <c r="I114" i="7"/>
  <c r="H114" i="7"/>
  <c r="A114" i="7"/>
  <c r="M113" i="7"/>
  <c r="L113" i="7"/>
  <c r="K113" i="7"/>
  <c r="J113" i="7"/>
  <c r="I113" i="7"/>
  <c r="H113" i="7"/>
  <c r="A113" i="7"/>
  <c r="M112" i="7"/>
  <c r="L112" i="7"/>
  <c r="K112" i="7"/>
  <c r="J112" i="7"/>
  <c r="I112" i="7"/>
  <c r="H112" i="7"/>
  <c r="A112" i="7"/>
  <c r="M111" i="7"/>
  <c r="L111" i="7"/>
  <c r="K111" i="7"/>
  <c r="J111" i="7"/>
  <c r="I111" i="7"/>
  <c r="H111" i="7"/>
  <c r="A111" i="7"/>
  <c r="M110" i="7"/>
  <c r="L110" i="7"/>
  <c r="K110" i="7"/>
  <c r="J110" i="7"/>
  <c r="I110" i="7"/>
  <c r="H110" i="7"/>
  <c r="A110" i="7"/>
  <c r="M109" i="7"/>
  <c r="L109" i="7"/>
  <c r="K109" i="7"/>
  <c r="J109" i="7"/>
  <c r="I109" i="7"/>
  <c r="H109" i="7"/>
  <c r="A109" i="7"/>
  <c r="M108" i="7"/>
  <c r="L108" i="7"/>
  <c r="K108" i="7"/>
  <c r="J108" i="7"/>
  <c r="I108" i="7"/>
  <c r="H108" i="7"/>
  <c r="A108" i="7"/>
  <c r="M107" i="7"/>
  <c r="L107" i="7"/>
  <c r="K107" i="7"/>
  <c r="J107" i="7"/>
  <c r="I107" i="7"/>
  <c r="H107" i="7"/>
  <c r="A107" i="7"/>
  <c r="M106" i="7"/>
  <c r="L106" i="7"/>
  <c r="K106" i="7"/>
  <c r="J106" i="7"/>
  <c r="I106" i="7"/>
  <c r="H106" i="7"/>
  <c r="A106" i="7"/>
  <c r="M105" i="7"/>
  <c r="L105" i="7"/>
  <c r="K105" i="7"/>
  <c r="J105" i="7"/>
  <c r="I105" i="7"/>
  <c r="H105" i="7"/>
  <c r="A105" i="7"/>
  <c r="M104" i="7"/>
  <c r="L104" i="7"/>
  <c r="K104" i="7"/>
  <c r="J104" i="7"/>
  <c r="I104" i="7"/>
  <c r="H104" i="7"/>
  <c r="A104" i="7"/>
  <c r="M103" i="7"/>
  <c r="L103" i="7"/>
  <c r="K103" i="7"/>
  <c r="J103" i="7"/>
  <c r="I103" i="7"/>
  <c r="H103" i="7"/>
  <c r="A103" i="7"/>
  <c r="M102" i="7"/>
  <c r="L102" i="7"/>
  <c r="K102" i="7"/>
  <c r="J102" i="7"/>
  <c r="I102" i="7"/>
  <c r="H102" i="7"/>
  <c r="A102" i="7"/>
  <c r="M101" i="7"/>
  <c r="L101" i="7"/>
  <c r="K101" i="7"/>
  <c r="J101" i="7"/>
  <c r="I101" i="7"/>
  <c r="H101" i="7"/>
  <c r="A101" i="7"/>
  <c r="M100" i="7"/>
  <c r="L100" i="7"/>
  <c r="K100" i="7"/>
  <c r="J100" i="7"/>
  <c r="I100" i="7"/>
  <c r="H100" i="7"/>
  <c r="A100" i="7"/>
  <c r="M99" i="7"/>
  <c r="L99" i="7"/>
  <c r="K99" i="7"/>
  <c r="J99" i="7"/>
  <c r="I99" i="7"/>
  <c r="H99" i="7"/>
  <c r="A99" i="7"/>
  <c r="M98" i="7"/>
  <c r="L98" i="7"/>
  <c r="K98" i="7"/>
  <c r="J98" i="7"/>
  <c r="I98" i="7"/>
  <c r="H98" i="7"/>
  <c r="A98" i="7"/>
  <c r="M97" i="7"/>
  <c r="L97" i="7"/>
  <c r="K97" i="7"/>
  <c r="J97" i="7"/>
  <c r="I97" i="7"/>
  <c r="H97" i="7"/>
  <c r="A97" i="7"/>
  <c r="M96" i="7"/>
  <c r="L96" i="7"/>
  <c r="K96" i="7"/>
  <c r="J96" i="7"/>
  <c r="I96" i="7"/>
  <c r="H96" i="7"/>
  <c r="A96" i="7"/>
  <c r="M95" i="7"/>
  <c r="L95" i="7"/>
  <c r="K95" i="7"/>
  <c r="J95" i="7"/>
  <c r="I95" i="7"/>
  <c r="H95" i="7"/>
  <c r="A95" i="7"/>
  <c r="M94" i="7"/>
  <c r="L94" i="7"/>
  <c r="K94" i="7"/>
  <c r="J94" i="7"/>
  <c r="I94" i="7"/>
  <c r="H94" i="7"/>
  <c r="A94" i="7"/>
  <c r="M93" i="7"/>
  <c r="L93" i="7"/>
  <c r="K93" i="7"/>
  <c r="J93" i="7"/>
  <c r="I93" i="7"/>
  <c r="H93" i="7"/>
  <c r="A93" i="7"/>
  <c r="M92" i="7"/>
  <c r="L92" i="7"/>
  <c r="K92" i="7"/>
  <c r="J92" i="7"/>
  <c r="I92" i="7"/>
  <c r="H92" i="7"/>
  <c r="A92" i="7"/>
  <c r="M91" i="7"/>
  <c r="L91" i="7"/>
  <c r="K91" i="7"/>
  <c r="J91" i="7"/>
  <c r="I91" i="7"/>
  <c r="H91" i="7"/>
  <c r="A91" i="7"/>
  <c r="M90" i="7"/>
  <c r="L90" i="7"/>
  <c r="K90" i="7"/>
  <c r="J90" i="7"/>
  <c r="I90" i="7"/>
  <c r="H90" i="7"/>
  <c r="A90" i="7"/>
  <c r="M89" i="7"/>
  <c r="L89" i="7"/>
  <c r="K89" i="7"/>
  <c r="J89" i="7"/>
  <c r="I89" i="7"/>
  <c r="H89" i="7"/>
  <c r="A89" i="7"/>
  <c r="M88" i="7"/>
  <c r="L88" i="7"/>
  <c r="K88" i="7"/>
  <c r="J88" i="7"/>
  <c r="I88" i="7"/>
  <c r="H88" i="7"/>
  <c r="A88" i="7"/>
  <c r="M87" i="7"/>
  <c r="L87" i="7"/>
  <c r="K87" i="7"/>
  <c r="J87" i="7"/>
  <c r="I87" i="7"/>
  <c r="H87" i="7"/>
  <c r="A87" i="7"/>
  <c r="M86" i="7"/>
  <c r="L86" i="7"/>
  <c r="K86" i="7"/>
  <c r="J86" i="7"/>
  <c r="I86" i="7"/>
  <c r="H86" i="7"/>
  <c r="A86" i="7"/>
  <c r="M85" i="7"/>
  <c r="L85" i="7"/>
  <c r="K85" i="7"/>
  <c r="J85" i="7"/>
  <c r="I85" i="7"/>
  <c r="H85" i="7"/>
  <c r="A85" i="7"/>
  <c r="M84" i="7"/>
  <c r="L84" i="7"/>
  <c r="K84" i="7"/>
  <c r="J84" i="7"/>
  <c r="I84" i="7"/>
  <c r="H84" i="7"/>
  <c r="A84" i="7"/>
  <c r="M83" i="7"/>
  <c r="L83" i="7"/>
  <c r="K83" i="7"/>
  <c r="J83" i="7"/>
  <c r="I83" i="7"/>
  <c r="H83" i="7"/>
  <c r="A83" i="7"/>
  <c r="M82" i="7"/>
  <c r="L82" i="7"/>
  <c r="K82" i="7"/>
  <c r="J82" i="7"/>
  <c r="I82" i="7"/>
  <c r="H82" i="7"/>
  <c r="A82" i="7"/>
  <c r="M81" i="7"/>
  <c r="L81" i="7"/>
  <c r="K81" i="7"/>
  <c r="J81" i="7"/>
  <c r="I81" i="7"/>
  <c r="H81" i="7"/>
  <c r="A81" i="7"/>
  <c r="M80" i="7"/>
  <c r="L80" i="7"/>
  <c r="K80" i="7"/>
  <c r="J80" i="7"/>
  <c r="I80" i="7"/>
  <c r="H80" i="7"/>
  <c r="A80" i="7"/>
  <c r="M79" i="7"/>
  <c r="L79" i="7"/>
  <c r="K79" i="7"/>
  <c r="J79" i="7"/>
  <c r="I79" i="7"/>
  <c r="H79" i="7"/>
  <c r="A79" i="7"/>
  <c r="M78" i="7"/>
  <c r="L78" i="7"/>
  <c r="K78" i="7"/>
  <c r="J78" i="7"/>
  <c r="I78" i="7"/>
  <c r="H78" i="7"/>
  <c r="A78" i="7"/>
  <c r="M77" i="7"/>
  <c r="L77" i="7"/>
  <c r="K77" i="7"/>
  <c r="J77" i="7"/>
  <c r="I77" i="7"/>
  <c r="H77" i="7"/>
  <c r="A77" i="7"/>
  <c r="M76" i="7"/>
  <c r="L76" i="7"/>
  <c r="K76" i="7"/>
  <c r="J76" i="7"/>
  <c r="I76" i="7"/>
  <c r="H76" i="7"/>
  <c r="A76" i="7"/>
  <c r="M75" i="7"/>
  <c r="L75" i="7"/>
  <c r="K75" i="7"/>
  <c r="J75" i="7"/>
  <c r="I75" i="7"/>
  <c r="H75" i="7"/>
  <c r="A75" i="7"/>
  <c r="M74" i="7"/>
  <c r="L74" i="7"/>
  <c r="K74" i="7"/>
  <c r="J74" i="7"/>
  <c r="I74" i="7"/>
  <c r="H74" i="7"/>
  <c r="A74" i="7"/>
  <c r="M73" i="7"/>
  <c r="L73" i="7"/>
  <c r="K73" i="7"/>
  <c r="J73" i="7"/>
  <c r="I73" i="7"/>
  <c r="H73" i="7"/>
  <c r="A73" i="7"/>
  <c r="M72" i="7"/>
  <c r="L72" i="7"/>
  <c r="K72" i="7"/>
  <c r="J72" i="7"/>
  <c r="I72" i="7"/>
  <c r="H72" i="7"/>
  <c r="A72" i="7"/>
  <c r="M71" i="7"/>
  <c r="L71" i="7"/>
  <c r="K71" i="7"/>
  <c r="J71" i="7"/>
  <c r="I71" i="7"/>
  <c r="H71" i="7"/>
  <c r="A71" i="7"/>
  <c r="M70" i="7"/>
  <c r="L70" i="7"/>
  <c r="K70" i="7"/>
  <c r="J70" i="7"/>
  <c r="I70" i="7"/>
  <c r="H70" i="7"/>
  <c r="A70" i="7"/>
  <c r="M69" i="7"/>
  <c r="L69" i="7"/>
  <c r="K69" i="7"/>
  <c r="J69" i="7"/>
  <c r="I69" i="7"/>
  <c r="H69" i="7"/>
  <c r="A69" i="7"/>
  <c r="M68" i="7"/>
  <c r="L68" i="7"/>
  <c r="K68" i="7"/>
  <c r="J68" i="7"/>
  <c r="I68" i="7"/>
  <c r="H68" i="7"/>
  <c r="A68" i="7"/>
  <c r="M67" i="7"/>
  <c r="L67" i="7"/>
  <c r="K67" i="7"/>
  <c r="J67" i="7"/>
  <c r="I67" i="7"/>
  <c r="H67" i="7"/>
  <c r="A67" i="7"/>
  <c r="M66" i="7"/>
  <c r="L66" i="7"/>
  <c r="K66" i="7"/>
  <c r="J66" i="7"/>
  <c r="I66" i="7"/>
  <c r="H66" i="7"/>
  <c r="A66" i="7"/>
  <c r="M65" i="7"/>
  <c r="L65" i="7"/>
  <c r="K65" i="7"/>
  <c r="J65" i="7"/>
  <c r="I65" i="7"/>
  <c r="H65" i="7"/>
  <c r="A65" i="7"/>
  <c r="M64" i="7"/>
  <c r="L64" i="7"/>
  <c r="K64" i="7"/>
  <c r="J64" i="7"/>
  <c r="I64" i="7"/>
  <c r="H64" i="7"/>
  <c r="A64" i="7"/>
  <c r="M63" i="7"/>
  <c r="L63" i="7"/>
  <c r="K63" i="7"/>
  <c r="J63" i="7"/>
  <c r="I63" i="7"/>
  <c r="H63" i="7"/>
  <c r="A63" i="7"/>
  <c r="M62" i="7"/>
  <c r="L62" i="7"/>
  <c r="K62" i="7"/>
  <c r="J62" i="7"/>
  <c r="I62" i="7"/>
  <c r="H62" i="7"/>
  <c r="A62" i="7"/>
  <c r="M61" i="7"/>
  <c r="L61" i="7"/>
  <c r="K61" i="7"/>
  <c r="J61" i="7"/>
  <c r="I61" i="7"/>
  <c r="H61" i="7"/>
  <c r="A61" i="7"/>
  <c r="M60" i="7"/>
  <c r="L60" i="7"/>
  <c r="K60" i="7"/>
  <c r="J60" i="7"/>
  <c r="I60" i="7"/>
  <c r="H60" i="7"/>
  <c r="A60" i="7"/>
  <c r="M59" i="7"/>
  <c r="L59" i="7"/>
  <c r="K59" i="7"/>
  <c r="J59" i="7"/>
  <c r="I59" i="7"/>
  <c r="H59" i="7"/>
  <c r="A59" i="7"/>
  <c r="M58" i="7"/>
  <c r="L58" i="7"/>
  <c r="K58" i="7"/>
  <c r="J58" i="7"/>
  <c r="I58" i="7"/>
  <c r="H58" i="7"/>
  <c r="A58" i="7"/>
  <c r="M57" i="7"/>
  <c r="L57" i="7"/>
  <c r="K57" i="7"/>
  <c r="J57" i="7"/>
  <c r="I57" i="7"/>
  <c r="H57" i="7"/>
  <c r="A57" i="7"/>
  <c r="M56" i="7"/>
  <c r="L56" i="7"/>
  <c r="K56" i="7"/>
  <c r="J56" i="7"/>
  <c r="I56" i="7"/>
  <c r="H56" i="7"/>
  <c r="A56" i="7"/>
  <c r="M55" i="7"/>
  <c r="L55" i="7"/>
  <c r="K55" i="7"/>
  <c r="J55" i="7"/>
  <c r="I55" i="7"/>
  <c r="H55" i="7"/>
  <c r="A55" i="7"/>
  <c r="M54" i="7"/>
  <c r="L54" i="7"/>
  <c r="K54" i="7"/>
  <c r="J54" i="7"/>
  <c r="I54" i="7"/>
  <c r="H54" i="7"/>
  <c r="A54" i="7"/>
  <c r="M53" i="7"/>
  <c r="L53" i="7"/>
  <c r="K53" i="7"/>
  <c r="J53" i="7"/>
  <c r="I53" i="7"/>
  <c r="H53" i="7"/>
  <c r="A53" i="7"/>
  <c r="M52" i="7"/>
  <c r="L52" i="7"/>
  <c r="K52" i="7"/>
  <c r="J52" i="7"/>
  <c r="I52" i="7"/>
  <c r="H52" i="7"/>
  <c r="A52" i="7"/>
  <c r="M51" i="7"/>
  <c r="L51" i="7"/>
  <c r="K51" i="7"/>
  <c r="J51" i="7"/>
  <c r="I51" i="7"/>
  <c r="H51" i="7"/>
  <c r="A51" i="7"/>
  <c r="M50" i="7"/>
  <c r="L50" i="7"/>
  <c r="K50" i="7"/>
  <c r="J50" i="7"/>
  <c r="I50" i="7"/>
  <c r="H50" i="7"/>
  <c r="A50" i="7"/>
  <c r="M49" i="7"/>
  <c r="L49" i="7"/>
  <c r="K49" i="7"/>
  <c r="J49" i="7"/>
  <c r="I49" i="7"/>
  <c r="H49" i="7"/>
  <c r="A49" i="7"/>
  <c r="M48" i="7"/>
  <c r="L48" i="7"/>
  <c r="K48" i="7"/>
  <c r="J48" i="7"/>
  <c r="I48" i="7"/>
  <c r="H48" i="7"/>
  <c r="A48" i="7"/>
  <c r="M47" i="7"/>
  <c r="L47" i="7"/>
  <c r="K47" i="7"/>
  <c r="J47" i="7"/>
  <c r="I47" i="7"/>
  <c r="H47" i="7"/>
  <c r="A47" i="7"/>
  <c r="M46" i="7"/>
  <c r="L46" i="7"/>
  <c r="K46" i="7"/>
  <c r="J46" i="7"/>
  <c r="I46" i="7"/>
  <c r="H46" i="7"/>
  <c r="A46" i="7"/>
  <c r="M45" i="7"/>
  <c r="L45" i="7"/>
  <c r="K45" i="7"/>
  <c r="J45" i="7"/>
  <c r="I45" i="7"/>
  <c r="H45" i="7"/>
  <c r="A45" i="7"/>
  <c r="M44" i="7"/>
  <c r="L44" i="7"/>
  <c r="K44" i="7"/>
  <c r="J44" i="7"/>
  <c r="I44" i="7"/>
  <c r="H44" i="7"/>
  <c r="A44" i="7"/>
  <c r="M43" i="7"/>
  <c r="L43" i="7"/>
  <c r="K43" i="7"/>
  <c r="J43" i="7"/>
  <c r="I43" i="7"/>
  <c r="H43" i="7"/>
  <c r="A43" i="7"/>
  <c r="M42" i="7"/>
  <c r="L42" i="7"/>
  <c r="K42" i="7"/>
  <c r="J42" i="7"/>
  <c r="I42" i="7"/>
  <c r="H42" i="7"/>
  <c r="A42" i="7"/>
  <c r="M41" i="7"/>
  <c r="L41" i="7"/>
  <c r="K41" i="7"/>
  <c r="J41" i="7"/>
  <c r="I41" i="7"/>
  <c r="H41" i="7"/>
  <c r="A41" i="7"/>
  <c r="M40" i="7"/>
  <c r="L40" i="7"/>
  <c r="K40" i="7"/>
  <c r="J40" i="7"/>
  <c r="I40" i="7"/>
  <c r="H40" i="7"/>
  <c r="A40" i="7"/>
  <c r="M39" i="7"/>
  <c r="L39" i="7"/>
  <c r="K39" i="7"/>
  <c r="J39" i="7"/>
  <c r="I39" i="7"/>
  <c r="H39" i="7"/>
  <c r="A39" i="7"/>
  <c r="M38" i="7"/>
  <c r="L38" i="7"/>
  <c r="K38" i="7"/>
  <c r="J38" i="7"/>
  <c r="I38" i="7"/>
  <c r="H38" i="7"/>
  <c r="A38" i="7"/>
  <c r="M37" i="7"/>
  <c r="L37" i="7"/>
  <c r="K37" i="7"/>
  <c r="J37" i="7"/>
  <c r="I37" i="7"/>
  <c r="H37" i="7"/>
  <c r="A37" i="7"/>
  <c r="M36" i="7"/>
  <c r="L36" i="7"/>
  <c r="K36" i="7"/>
  <c r="J36" i="7"/>
  <c r="I36" i="7"/>
  <c r="H36" i="7"/>
  <c r="A36" i="7"/>
  <c r="M35" i="7"/>
  <c r="L35" i="7"/>
  <c r="K35" i="7"/>
  <c r="J35" i="7"/>
  <c r="I35" i="7"/>
  <c r="H35" i="7"/>
  <c r="A35" i="7"/>
  <c r="M34" i="7"/>
  <c r="L34" i="7"/>
  <c r="K34" i="7"/>
  <c r="J34" i="7"/>
  <c r="I34" i="7"/>
  <c r="H34" i="7"/>
  <c r="A34" i="7"/>
  <c r="M33" i="7"/>
  <c r="L33" i="7"/>
  <c r="K33" i="7"/>
  <c r="J33" i="7"/>
  <c r="I33" i="7"/>
  <c r="H33" i="7"/>
  <c r="A33" i="7"/>
  <c r="M32" i="7"/>
  <c r="L32" i="7"/>
  <c r="K32" i="7"/>
  <c r="J32" i="7"/>
  <c r="I32" i="7"/>
  <c r="H32" i="7"/>
  <c r="A32" i="7"/>
  <c r="M31" i="7"/>
  <c r="L31" i="7"/>
  <c r="K31" i="7"/>
  <c r="J31" i="7"/>
  <c r="I31" i="7"/>
  <c r="H31" i="7"/>
  <c r="A31" i="7"/>
  <c r="M30" i="7"/>
  <c r="L30" i="7"/>
  <c r="K30" i="7"/>
  <c r="J30" i="7"/>
  <c r="I30" i="7"/>
  <c r="H30" i="7"/>
  <c r="A30" i="7"/>
  <c r="M29" i="7"/>
  <c r="L29" i="7"/>
  <c r="K29" i="7"/>
  <c r="J29" i="7"/>
  <c r="I29" i="7"/>
  <c r="H29" i="7"/>
  <c r="A29" i="7"/>
  <c r="M28" i="7"/>
  <c r="L28" i="7"/>
  <c r="K28" i="7"/>
  <c r="J28" i="7"/>
  <c r="I28" i="7"/>
  <c r="H28" i="7"/>
  <c r="A28" i="7"/>
  <c r="M27" i="7"/>
  <c r="L27" i="7"/>
  <c r="K27" i="7"/>
  <c r="J27" i="7"/>
  <c r="I27" i="7"/>
  <c r="H27" i="7"/>
  <c r="A27" i="7"/>
  <c r="M26" i="7"/>
  <c r="L26" i="7"/>
  <c r="K26" i="7"/>
  <c r="J26" i="7"/>
  <c r="I26" i="7"/>
  <c r="H26" i="7"/>
  <c r="A26" i="7"/>
  <c r="M25" i="7"/>
  <c r="L25" i="7"/>
  <c r="K25" i="7"/>
  <c r="J25" i="7"/>
  <c r="I25" i="7"/>
  <c r="H25" i="7"/>
  <c r="A25" i="7"/>
  <c r="M24" i="7"/>
  <c r="L24" i="7"/>
  <c r="K24" i="7"/>
  <c r="J24" i="7"/>
  <c r="I24" i="7"/>
  <c r="H24" i="7"/>
  <c r="A24" i="7"/>
  <c r="M23" i="7"/>
  <c r="L23" i="7"/>
  <c r="K23" i="7"/>
  <c r="J23" i="7"/>
  <c r="I23" i="7"/>
  <c r="H23" i="7"/>
  <c r="A23" i="7"/>
  <c r="M22" i="7"/>
  <c r="L22" i="7"/>
  <c r="K22" i="7"/>
  <c r="J22" i="7"/>
  <c r="I22" i="7"/>
  <c r="H22" i="7"/>
  <c r="A22" i="7"/>
  <c r="M21" i="7"/>
  <c r="L21" i="7"/>
  <c r="K21" i="7"/>
  <c r="J21" i="7"/>
  <c r="I21" i="7"/>
  <c r="H21" i="7"/>
  <c r="A21" i="7"/>
  <c r="M20" i="7"/>
  <c r="L20" i="7"/>
  <c r="K20" i="7"/>
  <c r="J20" i="7"/>
  <c r="I20" i="7"/>
  <c r="H20" i="7"/>
  <c r="A20" i="7"/>
  <c r="M19" i="7"/>
  <c r="L19" i="7"/>
  <c r="K19" i="7"/>
  <c r="J19" i="7"/>
  <c r="I19" i="7"/>
  <c r="H19" i="7"/>
  <c r="A19" i="7"/>
  <c r="M18" i="7"/>
  <c r="L18" i="7"/>
  <c r="K18" i="7"/>
  <c r="J18" i="7"/>
  <c r="I18" i="7"/>
  <c r="H18" i="7"/>
  <c r="A18" i="7"/>
  <c r="M17" i="7"/>
  <c r="L17" i="7"/>
  <c r="K17" i="7"/>
  <c r="J17" i="7"/>
  <c r="I17" i="7"/>
  <c r="H17" i="7"/>
  <c r="A17" i="7"/>
  <c r="M16" i="7"/>
  <c r="L16" i="7"/>
  <c r="K16" i="7"/>
  <c r="J16" i="7"/>
  <c r="I16" i="7"/>
  <c r="H16" i="7"/>
  <c r="A16" i="7"/>
  <c r="M15" i="7"/>
  <c r="L15" i="7"/>
  <c r="K15" i="7"/>
  <c r="J15" i="7"/>
  <c r="I15" i="7"/>
  <c r="H15" i="7"/>
  <c r="A15" i="7"/>
  <c r="M14" i="7"/>
  <c r="L14" i="7"/>
  <c r="K14" i="7"/>
  <c r="J14" i="7"/>
  <c r="I14" i="7"/>
  <c r="H14" i="7"/>
  <c r="A14" i="7"/>
  <c r="M13" i="7"/>
  <c r="L13" i="7"/>
  <c r="K13" i="7"/>
  <c r="J13" i="7"/>
  <c r="I13" i="7"/>
  <c r="H13" i="7"/>
  <c r="A13" i="7"/>
  <c r="M12" i="7"/>
  <c r="L12" i="7"/>
  <c r="K12" i="7"/>
  <c r="J12" i="7"/>
  <c r="I12" i="7"/>
  <c r="H12" i="7"/>
  <c r="A12" i="7"/>
  <c r="M11" i="7"/>
  <c r="L11" i="7"/>
  <c r="K11" i="7"/>
  <c r="J11" i="7"/>
  <c r="I11" i="7"/>
  <c r="H11" i="7"/>
  <c r="A11" i="7"/>
  <c r="M10" i="7"/>
  <c r="L10" i="7"/>
  <c r="K10" i="7"/>
  <c r="J10" i="7"/>
  <c r="I10" i="7"/>
  <c r="H10" i="7"/>
  <c r="A10" i="7"/>
  <c r="M9" i="7"/>
  <c r="L9" i="7"/>
  <c r="K9" i="7"/>
  <c r="J9" i="7"/>
  <c r="I9" i="7"/>
  <c r="H9" i="7"/>
  <c r="A9" i="7"/>
  <c r="M8" i="7"/>
  <c r="L8" i="7"/>
  <c r="K8" i="7"/>
  <c r="J8" i="7"/>
  <c r="I8" i="7"/>
  <c r="H8" i="7"/>
  <c r="A8" i="7"/>
  <c r="M7" i="7"/>
  <c r="L7" i="7"/>
  <c r="K7" i="7"/>
  <c r="J7" i="7"/>
  <c r="I7" i="7"/>
  <c r="H7" i="7"/>
  <c r="A7" i="7"/>
  <c r="M6" i="7"/>
  <c r="L6" i="7"/>
  <c r="K6" i="7"/>
  <c r="J6" i="7"/>
  <c r="I6" i="7"/>
  <c r="H6" i="7"/>
  <c r="A6" i="7"/>
  <c r="M5" i="7"/>
  <c r="L5" i="7"/>
  <c r="K5" i="7"/>
  <c r="J5" i="7"/>
  <c r="I5" i="7"/>
  <c r="H5" i="7"/>
  <c r="A5" i="7"/>
  <c r="M4" i="7"/>
  <c r="L4" i="7"/>
  <c r="K4" i="7"/>
  <c r="J4" i="7"/>
  <c r="I4" i="7"/>
  <c r="H4" i="7"/>
  <c r="A4" i="7"/>
  <c r="M3" i="7"/>
  <c r="L3" i="7"/>
  <c r="K3" i="7"/>
  <c r="J3" i="7"/>
  <c r="I3" i="7"/>
  <c r="H3" i="7"/>
  <c r="A3" i="7"/>
  <c r="M2" i="7"/>
  <c r="L2" i="7"/>
  <c r="K2" i="7"/>
  <c r="J2" i="7"/>
  <c r="I2" i="7"/>
  <c r="H2" i="7"/>
  <c r="A2" i="7"/>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2"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69" i="1"/>
  <c r="AE470"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5" i="1"/>
  <c r="AE516"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79" i="1"/>
  <c r="AE580" i="1"/>
  <c r="AE581" i="1"/>
  <c r="AE582" i="1"/>
  <c r="AE583" i="1"/>
  <c r="AE584" i="1"/>
  <c r="AE585" i="1"/>
  <c r="AE586"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2" i="1"/>
</calcChain>
</file>

<file path=xl/sharedStrings.xml><?xml version="1.0" encoding="utf-8"?>
<sst xmlns="http://schemas.openxmlformats.org/spreadsheetml/2006/main" count="2258" uniqueCount="129">
  <si>
    <t>Product ID</t>
  </si>
  <si>
    <t>Product Category</t>
  </si>
  <si>
    <t>Month</t>
  </si>
  <si>
    <t>Quantity</t>
  </si>
  <si>
    <t>Total Price</t>
  </si>
  <si>
    <t>Delivery Cost</t>
  </si>
  <si>
    <t>Unit Price</t>
  </si>
  <si>
    <t>Product Name Lenght</t>
  </si>
  <si>
    <t>Product Description Lenght</t>
  </si>
  <si>
    <t>Product Photos Quantity</t>
  </si>
  <si>
    <t>Product Weight(g)</t>
  </si>
  <si>
    <t>Product Rate</t>
  </si>
  <si>
    <t>Customers Demand</t>
  </si>
  <si>
    <t>Month Weekdays</t>
  </si>
  <si>
    <t>Month Weekends</t>
  </si>
  <si>
    <t>Month Holidays</t>
  </si>
  <si>
    <t>Year</t>
  </si>
  <si>
    <t>s</t>
  </si>
  <si>
    <t>Volume(cm3)</t>
  </si>
  <si>
    <t>Competitor1 Unit Price</t>
  </si>
  <si>
    <t>Competitor1 Product Rating</t>
  </si>
  <si>
    <t>Competitor1 Delivery Cost</t>
  </si>
  <si>
    <t>Competitor2 Unit Price</t>
  </si>
  <si>
    <t>Competitor2 Product Rating</t>
  </si>
  <si>
    <t>Competitor2 Delivery Cost</t>
  </si>
  <si>
    <t>Competitor3 Unit Price</t>
  </si>
  <si>
    <t>Competitor3 Product Rating</t>
  </si>
  <si>
    <t>Competitor3 Delivery Cost</t>
  </si>
  <si>
    <t>lag_price</t>
  </si>
  <si>
    <t>bed1</t>
  </si>
  <si>
    <t>bed_bath_table</t>
  </si>
  <si>
    <t>garden5</t>
  </si>
  <si>
    <t>garden_tools</t>
  </si>
  <si>
    <t>consoles1</t>
  </si>
  <si>
    <t>consoles_games</t>
  </si>
  <si>
    <t>garden7</t>
  </si>
  <si>
    <t>health9</t>
  </si>
  <si>
    <t>health_beauty</t>
  </si>
  <si>
    <t>cool4</t>
  </si>
  <si>
    <t>cool_stuff</t>
  </si>
  <si>
    <t>health3</t>
  </si>
  <si>
    <t>perfumery1</t>
  </si>
  <si>
    <t>perfumery</t>
  </si>
  <si>
    <t>cool5</t>
  </si>
  <si>
    <t>health8</t>
  </si>
  <si>
    <t>garden4</t>
  </si>
  <si>
    <t>computers5</t>
  </si>
  <si>
    <t>computers_accessories</t>
  </si>
  <si>
    <t>garden10</t>
  </si>
  <si>
    <t>computers6</t>
  </si>
  <si>
    <t>health6</t>
  </si>
  <si>
    <t>garden6</t>
  </si>
  <si>
    <t>health10</t>
  </si>
  <si>
    <t>watches2</t>
  </si>
  <si>
    <t>watches_gifts</t>
  </si>
  <si>
    <t>health1</t>
  </si>
  <si>
    <t>garden8</t>
  </si>
  <si>
    <t>garden9</t>
  </si>
  <si>
    <t>watches6</t>
  </si>
  <si>
    <t>cool3</t>
  </si>
  <si>
    <t>perfumery2</t>
  </si>
  <si>
    <t>cool2</t>
  </si>
  <si>
    <t>computers1</t>
  </si>
  <si>
    <t>consoles2</t>
  </si>
  <si>
    <t>health5</t>
  </si>
  <si>
    <t>watches8</t>
  </si>
  <si>
    <t>furniture4</t>
  </si>
  <si>
    <t>furniture_decor</t>
  </si>
  <si>
    <t>watches5</t>
  </si>
  <si>
    <t>health7</t>
  </si>
  <si>
    <t>bed3</t>
  </si>
  <si>
    <t>garden3</t>
  </si>
  <si>
    <t>bed2</t>
  </si>
  <si>
    <t>furniture3</t>
  </si>
  <si>
    <t>watches4</t>
  </si>
  <si>
    <t>watches3</t>
  </si>
  <si>
    <t>furniture2</t>
  </si>
  <si>
    <t>garden2</t>
  </si>
  <si>
    <t>furniture1</t>
  </si>
  <si>
    <t>health2</t>
  </si>
  <si>
    <t>garden1</t>
  </si>
  <si>
    <t>cool1</t>
  </si>
  <si>
    <t>computers4</t>
  </si>
  <si>
    <t>watches7</t>
  </si>
  <si>
    <t>computers3</t>
  </si>
  <si>
    <t>health4</t>
  </si>
  <si>
    <t>watches1</t>
  </si>
  <si>
    <t>computers2</t>
  </si>
  <si>
    <t>bed4</t>
  </si>
  <si>
    <t>bed5</t>
  </si>
  <si>
    <t>Row Labels</t>
  </si>
  <si>
    <t>Grand Total</t>
  </si>
  <si>
    <t>Column Labels</t>
  </si>
  <si>
    <t>Average of Unit Price</t>
  </si>
  <si>
    <t>Average of Competitor1 Unit Price</t>
  </si>
  <si>
    <t>Average of Competitor2 Unit Price</t>
  </si>
  <si>
    <t>Average of Competitor3 Unit Price</t>
  </si>
  <si>
    <t>2017</t>
  </si>
  <si>
    <t>Jan</t>
  </si>
  <si>
    <t>2018</t>
  </si>
  <si>
    <t>Average of Delivery Cost</t>
  </si>
  <si>
    <t>Month_year</t>
  </si>
  <si>
    <t>Average of Competitor1 Delivery Cost</t>
  </si>
  <si>
    <t>Average of Competitor2 Delivery Cost</t>
  </si>
  <si>
    <t>Average of Competitor3 Delivery Cost</t>
  </si>
  <si>
    <t>Average of Product Rate</t>
  </si>
  <si>
    <t>Average of Competitor1 Product Rating</t>
  </si>
  <si>
    <t>Average of Competitor2 Product Rating</t>
  </si>
  <si>
    <t>Average of Competitor3 Product Rating</t>
  </si>
  <si>
    <t>Percentage of demand</t>
  </si>
  <si>
    <t>Average of Percentage of demand</t>
  </si>
  <si>
    <t>Feb</t>
  </si>
  <si>
    <t>Mar</t>
  </si>
  <si>
    <t>Apr</t>
  </si>
  <si>
    <t>May</t>
  </si>
  <si>
    <t>Jun</t>
  </si>
  <si>
    <t>Jul</t>
  </si>
  <si>
    <t>Aug</t>
  </si>
  <si>
    <t>Sep</t>
  </si>
  <si>
    <t>Oct</t>
  </si>
  <si>
    <t>Nov</t>
  </si>
  <si>
    <t>Dec</t>
  </si>
  <si>
    <t>Average of Customers Demand</t>
  </si>
  <si>
    <t>c1_diff</t>
  </si>
  <si>
    <t>c2_diff</t>
  </si>
  <si>
    <t>C3_diff</t>
  </si>
  <si>
    <t>c1_dilevrydiff</t>
  </si>
  <si>
    <t>c2_dilevrydiff</t>
  </si>
  <si>
    <t>c3_dilevrydiff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</si>
</sst>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quot;$&quot;#,##0.0"/>
    <numFmt numFmtId="165" formatCode="#,##0.0_);\(#,##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333333"/>
      <name val="Verdana"/>
      <family val="2"/>
    </font>
    <font>
      <sz val="11"/>
      <color theme="1"/>
      <name val="Arial"/>
      <family val="2"/>
    </font>
    <font>
      <sz val="11"/>
      <color rgb="FF333333"/>
      <name val="Arial"/>
      <family val="2"/>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9" fontId="0" fillId="0" borderId="0" xfId="2" applyFont="1"/>
    <xf numFmtId="164" fontId="0" fillId="0" borderId="0" xfId="0" applyNumberFormat="1"/>
    <xf numFmtId="164" fontId="0" fillId="0" borderId="0" xfId="1" applyNumberFormat="1" applyFont="1"/>
    <xf numFmtId="9" fontId="0" fillId="0" borderId="0" xfId="0" applyNumberFormat="1"/>
    <xf numFmtId="14" fontId="18" fillId="0" borderId="0" xfId="0" applyNumberFormat="1" applyFont="1"/>
    <xf numFmtId="14" fontId="0" fillId="0" borderId="0" xfId="0" applyNumberFormat="1" applyAlignment="1">
      <alignment horizontal="left" indent="1"/>
    </xf>
    <xf numFmtId="0" fontId="19" fillId="0" borderId="0" xfId="0" applyFont="1"/>
    <xf numFmtId="165" fontId="20" fillId="0" borderId="0" xfId="0" applyNumberFormat="1" applyFont="1"/>
    <xf numFmtId="0" fontId="0" fillId="0" borderId="0" xfId="0" applyFill="1" applyBorder="1" applyAlignment="1"/>
    <xf numFmtId="0" fontId="0" fillId="0" borderId="10" xfId="0" applyFill="1" applyBorder="1" applyAlignment="1"/>
    <xf numFmtId="0" fontId="21" fillId="0" borderId="11" xfId="0" applyFont="1" applyFill="1" applyBorder="1" applyAlignment="1">
      <alignment horizontal="center"/>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[retail_price Processed.xlsx]Demand analysis!PivotTable7</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solidFill>
            <a:schemeClr val="accent1"/>
          </a:solidFill>
          <a:ln w="28575" cap="rnd">
            <a:solidFill>
              <a:schemeClr val="accent1"/>
            </a:solidFill>
            <a:round/>
          </a:ln>
          <a:effectLst/>
        </c:spPr>
        <c:marker>
          <c:symbol val="none"/>
        </c:marker>
      </c:pivotFmt>
      <c:pivotFmt>
        <c:idx val="38"/>
        <c:spPr>
          <a:solidFill>
            <a:schemeClr val="accent1"/>
          </a:solidFill>
          <a:ln w="28575" cap="rnd">
            <a:solidFill>
              <a:schemeClr val="accent1"/>
            </a:solidFill>
            <a:round/>
          </a:ln>
          <a:effectLst/>
        </c:spPr>
        <c:marker>
          <c:symbol val="none"/>
        </c:marker>
      </c:pivotFmt>
      <c:pivotFmt>
        <c:idx val="39"/>
        <c:spPr>
          <a:solidFill>
            <a:schemeClr val="accent1"/>
          </a:solidFill>
          <a:ln w="28575" cap="rnd">
            <a:solidFill>
              <a:schemeClr val="accent1"/>
            </a:solidFill>
            <a:round/>
          </a:ln>
          <a:effectLst/>
        </c:spPr>
        <c:marker>
          <c:symbol val="none"/>
        </c:marker>
      </c:pivotFmt>
      <c:pivotFmt>
        <c:idx val="40"/>
        <c:spPr>
          <a:solidFill>
            <a:schemeClr val="accent1"/>
          </a:solidFill>
          <a:ln w="28575" cap="rnd">
            <a:solidFill>
              <a:schemeClr val="accent1"/>
            </a:solidFill>
            <a:round/>
          </a:ln>
          <a:effectLst/>
        </c:spPr>
        <c:marker>
          <c:symbol val="none"/>
        </c:marker>
      </c:pivotFmt>
      <c:pivotFmt>
        <c:idx val="41"/>
        <c:spPr>
          <a:solidFill>
            <a:schemeClr val="accent1"/>
          </a:solidFill>
          <a:ln w="28575" cap="rnd">
            <a:solidFill>
              <a:schemeClr val="accent1"/>
            </a:solidFill>
            <a:round/>
          </a:ln>
          <a:effectLst/>
        </c:spPr>
        <c:marker>
          <c:symbol val="none"/>
        </c:marke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a:noFill/>
          </a:ln>
          <a:effectLst/>
        </c:spPr>
        <c:marker>
          <c:symbol val="none"/>
        </c:marker>
      </c:pivotFmt>
      <c:pivotFmt>
        <c:idx val="50"/>
        <c:spPr>
          <a:solidFill>
            <a:schemeClr val="accent1"/>
          </a:solidFill>
          <a:ln>
            <a:noFill/>
          </a:ln>
          <a:effectLst/>
        </c:spPr>
        <c:marker>
          <c:symbol val="none"/>
        </c:marker>
      </c:pivotFmt>
      <c:pivotFmt>
        <c:idx val="51"/>
        <c:spPr>
          <a:solidFill>
            <a:schemeClr val="accent1"/>
          </a:solidFill>
          <a:ln>
            <a:noFill/>
          </a:ln>
          <a:effectLst/>
        </c:spPr>
        <c:marker>
          <c:symbol val="none"/>
        </c:marker>
      </c:pivotFmt>
      <c:pivotFmt>
        <c:idx val="52"/>
        <c:spPr>
          <a:solidFill>
            <a:schemeClr val="accent1"/>
          </a:solidFill>
          <a:ln>
            <a:noFill/>
          </a:ln>
          <a:effectLst/>
        </c:spPr>
        <c:marker>
          <c:symbol val="none"/>
        </c:marker>
      </c:pivotFmt>
    </c:pivotFmts>
    <c:plotArea>
      <c:layout/>
      <c:barChart>
        <c:barDir val="col"/>
        <c:grouping val="clustered"/>
        <c:varyColors val="0"/>
        <c:ser>
          <c:idx val="0"/>
          <c:order val="0"/>
          <c:tx>
            <c:strRef>
              <c:f>'Demand analysis'!$B$21</c:f>
              <c:strCache>
                <c:ptCount val="1"/>
                <c:pt idx="0">
                  <c:v>Average of Customers Demand</c:v>
                </c:pt>
              </c:strCache>
            </c:strRef>
          </c:tx>
          <c:spPr>
            <a:solidFill>
              <a:schemeClr val="accent1"/>
            </a:solidFill>
            <a:ln>
              <a:noFill/>
            </a:ln>
            <a:effectLst/>
          </c:spPr>
          <c:invertIfNegative val="0"/>
          <c:cat>
            <c:strRef>
              <c:f>'Demand analysis'!$A$22:$A$31</c:f>
              <c:strCache>
                <c:ptCount val="9"/>
                <c:pt idx="0">
                  <c:v>bed_bath_table</c:v>
                </c:pt>
                <c:pt idx="1">
                  <c:v>computers_accessories</c:v>
                </c:pt>
                <c:pt idx="2">
                  <c:v>consoles_games</c:v>
                </c:pt>
                <c:pt idx="3">
                  <c:v>cool_stuff</c:v>
                </c:pt>
                <c:pt idx="4">
                  <c:v>furniture_decor</c:v>
                </c:pt>
                <c:pt idx="5">
                  <c:v>garden_tools</c:v>
                </c:pt>
                <c:pt idx="6">
                  <c:v>health_beauty</c:v>
                </c:pt>
                <c:pt idx="7">
                  <c:v>perfumery</c:v>
                </c:pt>
                <c:pt idx="8">
                  <c:v>watches_gifts</c:v>
                </c:pt>
              </c:strCache>
            </c:strRef>
          </c:cat>
          <c:val>
            <c:numRef>
              <c:f>'Demand analysis'!$B$22:$B$31</c:f>
              <c:numCache>
                <c:formatCode>General</c:formatCode>
                <c:ptCount val="9"/>
                <c:pt idx="0">
                  <c:v>54.311475409836063</c:v>
                </c:pt>
                <c:pt idx="1">
                  <c:v>69.666666666666671</c:v>
                </c:pt>
                <c:pt idx="2">
                  <c:v>19.954545454545453</c:v>
                </c:pt>
                <c:pt idx="3">
                  <c:v>38.035087719298247</c:v>
                </c:pt>
                <c:pt idx="4">
                  <c:v>51.979166666666664</c:v>
                </c:pt>
                <c:pt idx="5">
                  <c:v>110.1125</c:v>
                </c:pt>
                <c:pt idx="6">
                  <c:v>105.88461538461539</c:v>
                </c:pt>
                <c:pt idx="7">
                  <c:v>16.423076923076923</c:v>
                </c:pt>
                <c:pt idx="8">
                  <c:v>94.592233009708735</c:v>
                </c:pt>
              </c:numCache>
            </c:numRef>
          </c:val>
          <c:extLst>
            <c:ext xmlns:c16="http://schemas.microsoft.com/office/drawing/2014/chart" uri="{C3380CC4-5D6E-409C-BE32-E72D297353CC}">
              <c16:uniqueId val="{00000000-DF27-47A1-8D93-01036946266E}"/>
            </c:ext>
          </c:extLst>
        </c:ser>
        <c:ser>
          <c:idx val="1"/>
          <c:order val="1"/>
          <c:tx>
            <c:strRef>
              <c:f>'Demand analysis'!$C$21</c:f>
              <c:strCache>
                <c:ptCount val="1"/>
                <c:pt idx="0">
                  <c:v>Average of Unit Price</c:v>
                </c:pt>
              </c:strCache>
            </c:strRef>
          </c:tx>
          <c:spPr>
            <a:solidFill>
              <a:schemeClr val="accent2"/>
            </a:solidFill>
            <a:ln>
              <a:noFill/>
            </a:ln>
            <a:effectLst/>
          </c:spPr>
          <c:invertIfNegative val="0"/>
          <c:cat>
            <c:strRef>
              <c:f>'Demand analysis'!$A$22:$A$31</c:f>
              <c:strCache>
                <c:ptCount val="9"/>
                <c:pt idx="0">
                  <c:v>bed_bath_table</c:v>
                </c:pt>
                <c:pt idx="1">
                  <c:v>computers_accessories</c:v>
                </c:pt>
                <c:pt idx="2">
                  <c:v>consoles_games</c:v>
                </c:pt>
                <c:pt idx="3">
                  <c:v>cool_stuff</c:v>
                </c:pt>
                <c:pt idx="4">
                  <c:v>furniture_decor</c:v>
                </c:pt>
                <c:pt idx="5">
                  <c:v>garden_tools</c:v>
                </c:pt>
                <c:pt idx="6">
                  <c:v>health_beauty</c:v>
                </c:pt>
                <c:pt idx="7">
                  <c:v>perfumery</c:v>
                </c:pt>
                <c:pt idx="8">
                  <c:v>watches_gifts</c:v>
                </c:pt>
              </c:strCache>
            </c:strRef>
          </c:cat>
          <c:val>
            <c:numRef>
              <c:f>'Demand analysis'!$C$22:$C$31</c:f>
              <c:numCache>
                <c:formatCode>General</c:formatCode>
                <c:ptCount val="9"/>
                <c:pt idx="0">
                  <c:v>78.629278036393487</c:v>
                </c:pt>
                <c:pt idx="1">
                  <c:v>119.48232289202895</c:v>
                </c:pt>
                <c:pt idx="2">
                  <c:v>27.03376623363636</c:v>
                </c:pt>
                <c:pt idx="3">
                  <c:v>107.85751177614023</c:v>
                </c:pt>
                <c:pt idx="4">
                  <c:v>60.154262474583362</c:v>
                </c:pt>
                <c:pt idx="5">
                  <c:v>80.094699122749915</c:v>
                </c:pt>
                <c:pt idx="6">
                  <c:v>132.30986998661538</c:v>
                </c:pt>
                <c:pt idx="7">
                  <c:v>89.348812576923066</c:v>
                </c:pt>
                <c:pt idx="8">
                  <c:v>164.88000698708728</c:v>
                </c:pt>
              </c:numCache>
            </c:numRef>
          </c:val>
          <c:extLst>
            <c:ext xmlns:c16="http://schemas.microsoft.com/office/drawing/2014/chart" uri="{C3380CC4-5D6E-409C-BE32-E72D297353CC}">
              <c16:uniqueId val="{00000001-DF27-47A1-8D93-01036946266E}"/>
            </c:ext>
          </c:extLst>
        </c:ser>
        <c:dLbls>
          <c:showLegendKey val="0"/>
          <c:showVal val="0"/>
          <c:showCatName val="0"/>
          <c:showSerName val="0"/>
          <c:showPercent val="0"/>
          <c:showBubbleSize val="0"/>
        </c:dLbls>
        <c:gapWidth val="150"/>
        <c:axId val="2080807007"/>
        <c:axId val="2080818239"/>
      </c:barChart>
      <c:catAx>
        <c:axId val="2080807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818239"/>
        <c:crosses val="autoZero"/>
        <c:auto val="1"/>
        <c:lblAlgn val="ctr"/>
        <c:lblOffset val="100"/>
        <c:noMultiLvlLbl val="0"/>
      </c:catAx>
      <c:valAx>
        <c:axId val="208081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080700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[retail_price Processed.xlsx]Demand analysis!PivotTable8</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ndard"/>
        <c:varyColors val="0"/>
        <c:ser>
          <c:idx val="0"/>
          <c:order val="0"/>
          <c:tx>
            <c:strRef>
              <c:f>'Demand analysis'!$B$49</c:f>
              <c:strCache>
                <c:ptCount val="1"/>
                <c:pt idx="0">
                  <c:v>Average of Customers Demand</c:v>
                </c:pt>
              </c:strCache>
            </c:strRef>
          </c:tx>
          <c:spPr>
            <a:ln w="28575" cap="rnd">
              <a:solidFill>
                <a:schemeClr val="accent1"/>
              </a:solidFill>
              <a:round/>
            </a:ln>
            <a:effectLst/>
          </c:spPr>
          <c:marker>
            <c:symbol val="none"/>
          </c:marker>
          <c:cat>
            <c:multiLvlStrRef>
              <c:f>'Demand analysis'!$A$50:$A$72</c:f>
              <c:multiLvlStrCache>
                <c:ptCount val="2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lvl>
                <c:lvl>
                  <c:pt idx="0">
                    <c:v>2017</c:v>
                  </c:pt>
                  <c:pt idx="12">
                    <c:v>2018</c:v>
                  </c:pt>
                </c:lvl>
              </c:multiLvlStrCache>
            </c:multiLvlStrRef>
          </c:cat>
          <c:val>
            <c:numRef>
              <c:f>'Demand analysis'!$B$50:$B$72</c:f>
              <c:numCache>
                <c:formatCode>General</c:formatCode>
                <c:ptCount val="20"/>
                <c:pt idx="0">
                  <c:v>9</c:v>
                </c:pt>
                <c:pt idx="1">
                  <c:v>8.6666666666666661</c:v>
                </c:pt>
                <c:pt idx="2">
                  <c:v>18.615384615384617</c:v>
                </c:pt>
                <c:pt idx="3">
                  <c:v>20.6</c:v>
                </c:pt>
                <c:pt idx="4">
                  <c:v>40.15</c:v>
                </c:pt>
                <c:pt idx="5">
                  <c:v>32.799999999999997</c:v>
                </c:pt>
                <c:pt idx="6">
                  <c:v>51.090909090909093</c:v>
                </c:pt>
                <c:pt idx="7">
                  <c:v>61.594594594594597</c:v>
                </c:pt>
                <c:pt idx="8">
                  <c:v>63.194444444444443</c:v>
                </c:pt>
                <c:pt idx="9">
                  <c:v>68.581395348837205</c:v>
                </c:pt>
                <c:pt idx="10">
                  <c:v>138.81818181818181</c:v>
                </c:pt>
                <c:pt idx="11">
                  <c:v>88.045454545454547</c:v>
                </c:pt>
                <c:pt idx="12">
                  <c:v>101.54166666666667</c:v>
                </c:pt>
                <c:pt idx="13">
                  <c:v>106.89795918367346</c:v>
                </c:pt>
                <c:pt idx="14">
                  <c:v>105.52</c:v>
                </c:pt>
                <c:pt idx="15">
                  <c:v>96.9375</c:v>
                </c:pt>
                <c:pt idx="16">
                  <c:v>132.35</c:v>
                </c:pt>
                <c:pt idx="17">
                  <c:v>73.214285714285708</c:v>
                </c:pt>
                <c:pt idx="18">
                  <c:v>69.224999999999994</c:v>
                </c:pt>
                <c:pt idx="19">
                  <c:v>56.710526315789473</c:v>
                </c:pt>
              </c:numCache>
            </c:numRef>
          </c:val>
          <c:smooth val="0"/>
          <c:extLst>
            <c:ext xmlns:c16="http://schemas.microsoft.com/office/drawing/2014/chart" uri="{C3380CC4-5D6E-409C-BE32-E72D297353CC}">
              <c16:uniqueId val="{00000000-73C8-4425-A386-F22BDC95D9F8}"/>
            </c:ext>
          </c:extLst>
        </c:ser>
        <c:ser>
          <c:idx val="1"/>
          <c:order val="1"/>
          <c:tx>
            <c:strRef>
              <c:f>'Demand analysis'!$C$49</c:f>
              <c:strCache>
                <c:ptCount val="1"/>
                <c:pt idx="0">
                  <c:v>Average of Unit Price</c:v>
                </c:pt>
              </c:strCache>
            </c:strRef>
          </c:tx>
          <c:spPr>
            <a:ln w="28575" cap="rnd">
              <a:solidFill>
                <a:schemeClr val="accent2"/>
              </a:solidFill>
              <a:round/>
            </a:ln>
            <a:effectLst/>
          </c:spPr>
          <c:marker>
            <c:symbol val="none"/>
          </c:marker>
          <c:cat>
            <c:multiLvlStrRef>
              <c:f>'Demand analysis'!$A$50:$A$72</c:f>
              <c:multiLvlStrCache>
                <c:ptCount val="2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lvl>
                <c:lvl>
                  <c:pt idx="0">
                    <c:v>2017</c:v>
                  </c:pt>
                  <c:pt idx="12">
                    <c:v>2018</c:v>
                  </c:pt>
                </c:lvl>
              </c:multiLvlStrCache>
            </c:multiLvlStrRef>
          </c:cat>
          <c:val>
            <c:numRef>
              <c:f>'Demand analysis'!$C$50:$C$72</c:f>
              <c:numCache>
                <c:formatCode>General</c:formatCode>
                <c:ptCount val="20"/>
                <c:pt idx="0">
                  <c:v>207.44499999999999</c:v>
                </c:pt>
                <c:pt idx="1">
                  <c:v>127.82714285666667</c:v>
                </c:pt>
                <c:pt idx="2">
                  <c:v>122.58661538461538</c:v>
                </c:pt>
                <c:pt idx="3">
                  <c:v>119.28866666666669</c:v>
                </c:pt>
                <c:pt idx="4">
                  <c:v>104.78576890949998</c:v>
                </c:pt>
                <c:pt idx="5">
                  <c:v>112.15208095240003</c:v>
                </c:pt>
                <c:pt idx="6">
                  <c:v>105.11189623545457</c:v>
                </c:pt>
                <c:pt idx="7">
                  <c:v>114.73733949027027</c:v>
                </c:pt>
                <c:pt idx="8">
                  <c:v>112.33631336388889</c:v>
                </c:pt>
                <c:pt idx="9">
                  <c:v>113.62354433046508</c:v>
                </c:pt>
                <c:pt idx="10">
                  <c:v>105.08935533136361</c:v>
                </c:pt>
                <c:pt idx="11">
                  <c:v>109.52670086159087</c:v>
                </c:pt>
                <c:pt idx="12">
                  <c:v>109.68602450104167</c:v>
                </c:pt>
                <c:pt idx="13">
                  <c:v>107.69042116897957</c:v>
                </c:pt>
                <c:pt idx="14">
                  <c:v>101.80961607199997</c:v>
                </c:pt>
                <c:pt idx="15">
                  <c:v>101.76298945979165</c:v>
                </c:pt>
                <c:pt idx="16">
                  <c:v>100.16724903325</c:v>
                </c:pt>
                <c:pt idx="17">
                  <c:v>97.013802980238097</c:v>
                </c:pt>
                <c:pt idx="18">
                  <c:v>96.0167250545</c:v>
                </c:pt>
                <c:pt idx="19">
                  <c:v>95.21647072105263</c:v>
                </c:pt>
              </c:numCache>
            </c:numRef>
          </c:val>
          <c:smooth val="0"/>
          <c:extLst>
            <c:ext xmlns:c16="http://schemas.microsoft.com/office/drawing/2014/chart" uri="{C3380CC4-5D6E-409C-BE32-E72D297353CC}">
              <c16:uniqueId val="{00000001-73C8-4425-A386-F22BDC95D9F8}"/>
            </c:ext>
          </c:extLst>
        </c:ser>
        <c:dLbls>
          <c:showLegendKey val="0"/>
          <c:showVal val="0"/>
          <c:showCatName val="0"/>
          <c:showSerName val="0"/>
          <c:showPercent val="0"/>
          <c:showBubbleSize val="0"/>
        </c:dLbls>
        <c:smooth val="0"/>
        <c:axId val="754925151"/>
        <c:axId val="754913919"/>
      </c:lineChart>
      <c:catAx>
        <c:axId val="754925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913919"/>
        <c:crosses val="autoZero"/>
        <c:auto val="1"/>
        <c:lblAlgn val="ctr"/>
        <c:lblOffset val="100"/>
        <c:noMultiLvlLbl val="0"/>
      </c:catAx>
      <c:valAx>
        <c:axId val="75491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92515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167640</xdr:colOff>
      <xdr:row>1</xdr:row>
      <xdr:rowOff>38100</xdr:rowOff>
    </xdr:from>
    <xdr:to>
      <xdr:col>10</xdr:col>
      <xdr:colOff>144780</xdr:colOff>
      <xdr:row>14</xdr:row>
      <xdr:rowOff>127635</xdr:rowOff>
    </xdr:to>
    <mc:AlternateContent xmlns:mc="http://schemas.openxmlformats.org/markup-compatibility/2006" xmlns:a14="http://schemas.microsoft.com/office/drawing/2010/main">
      <mc:Choice Requires="a14">
        <xdr:graphicFrame macro="">
          <xdr:nvGraphicFramePr>
            <xdr:cNvPr id="2" name="Month2"/>
            <xdr:cNvGraphicFramePr/>
          </xdr:nvGraphicFramePr>
          <xdr:xfrm>
            <a:off x="0" y="0"/>
            <a:ext cx="0" cy="0"/>
          </xdr:xfrm>
          <a:graphic>
            <a:graphicData uri="http://schemas.microsoft.com/office/drawing/2010/slicer">
              <sle:slicer xmlns:sle="http://schemas.microsoft.com/office/drawing/2010/slicer" name="Month2"/>
            </a:graphicData>
          </a:graphic>
        </xdr:graphicFrame>
      </mc:Choice>
      <mc:Fallback xmlns="">
        <xdr:sp macro="" textlink="">
          <xdr:nvSpPr>
            <xdr:cNvPr id="0" name=""/>
            <xdr:cNvSpPr>
              <a:spLocks noTextEdit="1"/>
            </xdr:cNvSpPr>
          </xdr:nvSpPr>
          <xdr:spPr>
            <a:xfrm>
              <a:off x="9479280" y="2209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593272</xdr:colOff>
      <xdr:row>19</xdr:row>
      <xdr:rowOff>134439</xdr:rowOff>
    </xdr:from>
    <xdr:to>
      <xdr:col>6</xdr:col>
      <xdr:colOff>1210492</xdr:colOff>
      <xdr:row>39</xdr:row>
      <xdr:rowOff>178526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338069</xdr:colOff>
      <xdr:row>41</xdr:row>
      <xdr:rowOff>128790</xdr:rowOff>
    </xdr:from>
    <xdr:to>
      <xdr:col>8</xdr:col>
      <xdr:colOff>740534</xdr:colOff>
      <xdr:row>67</xdr:row>
      <xdr:rowOff>150254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admin" refreshedDate="45556.511996180554" createdVersion="6" refreshedVersion="6" minRefreshableVersion="3" recordCount="677">
  <cacheSource type="worksheet">
    <worksheetSource ref="A1:AD1048576" sheet="retail_price"/>
  </cacheSource>
  <cacheFields count="32">
    <cacheField name="Product ID" numFmtId="0">
      <sharedItems containsBlank="1"/>
    </cacheField>
    <cacheField name="Product Category" numFmtId="0">
      <sharedItems containsBlank="1" count="10">
        <s v="bed_bath_table"/>
        <s v="garden_tools"/>
        <s v="consoles_games"/>
        <s v="health_beauty"/>
        <s v="cool_stuff"/>
        <s v="perfumery"/>
        <s v="computers_accessories"/>
        <s v="watches_gifts"/>
        <s v="furniture_decor"/>
        <m/>
      </sharedItems>
    </cacheField>
    <cacheField name="Month" numFmtId="0">
      <sharedItems containsNonDate="0" containsDate="1" containsString="0" containsBlank="1" minDate="2017-01-01T00:00:00" maxDate="2018-01-09T00:00:00" count="21">
        <d v="2017-01-05T00:00:00"/>
        <d v="2017-01-06T00:00:00"/>
        <d v="2017-01-07T00:00:00"/>
        <d v="2017-01-08T00:00:00"/>
        <d v="2017-01-09T00:00:00"/>
        <d v="2017-01-10T00:00:00"/>
        <d v="2017-01-11T00:00:00"/>
        <d v="2017-01-12T00:00:00"/>
        <d v="2018-01-01T00:00:00"/>
        <d v="2018-01-02T00:00:00"/>
        <d v="2018-01-03T00:00:00"/>
        <d v="2018-01-04T00:00:00"/>
        <d v="2018-01-05T00:00:00"/>
        <d v="2018-01-06T00:00:00"/>
        <d v="2018-01-07T00:00:00"/>
        <d v="2018-01-08T00:00:00"/>
        <d v="2017-01-03T00:00:00"/>
        <d v="2017-01-04T00:00:00"/>
        <d v="2017-01-02T00:00:00"/>
        <d v="2017-01-01T00:00:00"/>
        <m/>
      </sharedItems>
      <fieldGroup par="31" base="2">
        <rangePr groupBy="months" startDate="2017-01-01T00:00:00" endDate="2018-01-09T00:00:00"/>
        <groupItems count="14">
          <s v="(blank)"/>
          <s v="Jan"/>
          <s v="Feb"/>
          <s v="Mar"/>
          <s v="Apr"/>
          <s v="May"/>
          <s v="Jun"/>
          <s v="Jul"/>
          <s v="Aug"/>
          <s v="Sep"/>
          <s v="Oct"/>
          <s v="Nov"/>
          <s v="Dec"/>
          <s v="&gt;1/9/2018"/>
        </groupItems>
      </fieldGroup>
    </cacheField>
    <cacheField name="Quantity" numFmtId="0">
      <sharedItems containsString="0" containsBlank="1" containsNumber="1" containsInteger="1" minValue="1" maxValue="122"/>
    </cacheField>
    <cacheField name="Total Price" numFmtId="0">
      <sharedItems containsString="0" containsBlank="1" containsNumber="1" minValue="19.899999999999999" maxValue="12095"/>
    </cacheField>
    <cacheField name="Delivery Cost" numFmtId="0">
      <sharedItems containsString="0" containsBlank="1" containsNumber="1" minValue="0" maxValue="79.760000000000005" count="654">
        <n v="15.1"/>
        <n v="12.93333333"/>
        <n v="14.84"/>
        <n v="14.2875"/>
        <n v="15.832727269999999"/>
        <n v="15.23"/>
        <n v="16.533684210000001"/>
        <n v="13.74944444"/>
        <n v="16.462352939999999"/>
        <n v="14.236153850000001"/>
        <n v="10.25631579"/>
        <n v="13.997999999999999"/>
        <n v="20.4175"/>
        <n v="16.333749999999998"/>
        <n v="32.68"/>
        <n v="34.216666670000002"/>
        <n v="39.897500000000001"/>
        <n v="40.801250000000003"/>
        <n v="39.155999999999999"/>
        <n v="39.5"/>
        <n v="39.018888889999999"/>
        <n v="45.77642857"/>
        <n v="32.863529409999998"/>
        <n v="38.05545455"/>
        <n v="41.54"/>
        <n v="43.555"/>
        <n v="67.02"/>
        <n v="79.760000000000005"/>
        <n v="13.47307692"/>
        <n v="16.16375"/>
        <n v="16.133333329999999"/>
        <n v="13.534285710000001"/>
        <n v="13.64535714"/>
        <n v="12.873749999999999"/>
        <n v="15.256"/>
        <n v="18.056666669999998"/>
        <n v="12.985714290000001"/>
        <n v="15.87"/>
        <n v="18.350000000000001"/>
        <n v="22.18"/>
        <n v="17.16"/>
        <n v="13.44"/>
        <n v="17.670000000000002"/>
        <n v="16.260000000000002"/>
        <n v="16.782"/>
        <n v="14.807272729999999"/>
        <n v="16.015999999999998"/>
        <n v="18.103000000000002"/>
        <n v="21.982727270000002"/>
        <n v="14.08375"/>
        <n v="21.35"/>
        <n v="19.563749999999999"/>
        <n v="16.46"/>
        <n v="23.122"/>
        <n v="20.99"/>
        <n v="24.481428569999999"/>
        <n v="11.75090909"/>
        <n v="13.81888889"/>
        <n v="18.03846154"/>
        <n v="14.8475"/>
        <n v="12.68333333"/>
        <n v="11.135172409999999"/>
        <n v="14.27678571"/>
        <n v="16.12"/>
        <n v="13.13666667"/>
        <n v="12.37535714"/>
        <n v="12.45684211"/>
        <n v="11.28736842"/>
        <n v="12.55"/>
        <n v="14.19875"/>
        <n v="7.9885714290000003"/>
        <n v="16.27"/>
        <n v="18.809999999999999"/>
        <n v="16.77"/>
        <n v="15.7"/>
        <n v="18.754999999999999"/>
        <n v="20.837037039999998"/>
        <n v="24.47137931"/>
        <n v="25.286153850000002"/>
        <n v="22.876249999999999"/>
        <n v="23.954545450000001"/>
        <n v="24.87833333"/>
        <n v="44.63"/>
        <n v="20.55"/>
        <n v="38.192222219999998"/>
        <n v="37.091538460000002"/>
        <n v="31.582608700000002"/>
        <n v="35.51837209"/>
        <n v="33.01"/>
        <n v="36.941875000000003"/>
        <n v="18.452500000000001"/>
        <n v="11.75"/>
        <n v="13.58857143"/>
        <n v="13.741176469999999"/>
        <n v="12.29294118"/>
        <n v="12.714"/>
        <n v="13.82"/>
        <n v="12.215"/>
        <n v="14.557499999999999"/>
        <n v="15.19642857"/>
        <n v="13.664999999999999"/>
        <n v="12.522500000000001"/>
        <n v="12.28"/>
        <n v="21.17"/>
        <n v="15.577222219999999"/>
        <n v="20.490909089999999"/>
        <n v="19.912142859999999"/>
        <n v="18.228750000000002"/>
        <n v="17.78166667"/>
        <n v="18.518888889999999"/>
        <n v="17.45"/>
        <n v="17.95"/>
        <n v="15.901666669999999"/>
        <n v="19.081111109999998"/>
        <n v="17.591999999999999"/>
        <n v="18.195"/>
        <n v="13.02"/>
        <n v="16.098333329999999"/>
        <n v="14.16333333"/>
        <n v="12.11882353"/>
        <n v="13.410555560000001"/>
        <n v="13.96428571"/>
        <n v="16.56291667"/>
        <n v="16.99038462"/>
        <n v="15.89473684"/>
        <n v="14.811"/>
        <n v="16.307647060000001"/>
        <n v="11.876875"/>
        <n v="14.484999999999999"/>
        <n v="21.943124999999998"/>
        <n v="13.36230769"/>
        <n v="16.745000000000001"/>
        <n v="12.41857143"/>
        <n v="15.392307690000001"/>
        <n v="18.05043478"/>
        <n v="16.29461538"/>
        <n v="16.814166669999999"/>
        <n v="18.27550725"/>
        <n v="17.267272729999998"/>
        <n v="16.505128209999999"/>
        <n v="18.281874999999999"/>
        <n v="19.024230769999999"/>
        <n v="19.071428569999998"/>
        <n v="12.98"/>
        <n v="22.878666670000001"/>
        <n v="32.32"/>
        <n v="14.92"/>
        <n v="12.23912281"/>
        <n v="11.513111110000001"/>
        <n v="17.553333330000001"/>
        <n v="10.869"/>
        <n v="21.826666670000002"/>
        <n v="13.41333333"/>
        <n v="26.24666667"/>
        <n v="16.111578949999998"/>
        <n v="17.68111111"/>
        <n v="16.811764709999999"/>
        <n v="17.595483869999999"/>
        <n v="16.075862069999999"/>
        <n v="19.184374999999999"/>
        <n v="15.841034479999999"/>
        <n v="17.519444440000001"/>
        <n v="21.852857140000001"/>
        <n v="19.46846154"/>
        <n v="13.510344829999999"/>
        <n v="23.251666669999999"/>
        <n v="33.281428570000003"/>
        <n v="36.442"/>
        <n v="22.547727269999999"/>
        <n v="26.552898549999998"/>
        <n v="28.475882349999999"/>
        <n v="30.227428570000001"/>
        <n v="18.943076919999999"/>
        <n v="27.626666669999999"/>
        <n v="33.571538459999999"/>
        <n v="24.76"/>
        <n v="24.05"/>
        <n v="28.61461538"/>
        <n v="25.346"/>
        <n v="24.77447368"/>
        <n v="30.241538460000001"/>
        <n v="25.90074074"/>
        <n v="23.528214290000001"/>
        <n v="19.732500000000002"/>
        <n v="16.626428570000002"/>
        <n v="18.162307689999999"/>
        <n v="17.187027029999999"/>
        <n v="18.065897440000001"/>
        <n v="17.06747253"/>
        <n v="15.759607839999999"/>
        <n v="19.495000000000001"/>
        <n v="16.611538459999998"/>
        <n v="20.359677420000001"/>
        <n v="5.2817391300000001"/>
        <n v="10.753035710000001"/>
        <n v="19.89083333"/>
        <n v="28.373333330000001"/>
        <n v="20.32833333"/>
        <n v="10.20047619"/>
        <n v="12.563448279999999"/>
        <n v="13.160555560000001"/>
        <n v="10.631212120000001"/>
        <n v="12.91"/>
        <n v="14.368"/>
        <n v="9.3127272730000001"/>
        <n v="13.91"/>
        <n v="14.95"/>
        <n v="17.084"/>
        <n v="17.856000000000002"/>
        <n v="18.505624999999998"/>
        <n v="19.17230769"/>
        <n v="17.00333333"/>
        <n v="14.164999999999999"/>
        <n v="15.12928571"/>
        <n v="26.27222222"/>
        <n v="21.228999999999999"/>
        <n v="14.71227273"/>
        <n v="18.86"/>
        <n v="23.161999999999999"/>
        <n v="23.526666670000001"/>
        <n v="15.57"/>
        <n v="15.6"/>
        <n v="19.61"/>
        <n v="17.408333330000001"/>
        <n v="16.244599999999998"/>
        <n v="15.996153850000001"/>
        <n v="15.86714286"/>
        <n v="16.375"/>
        <n v="22.08"/>
        <n v="33.54"/>
        <n v="36.643333329999997"/>
        <n v="26.88"/>
        <n v="36.756666670000001"/>
        <n v="43.14153846"/>
        <n v="47.594000000000001"/>
        <n v="38.53785714"/>
        <n v="47.825833330000002"/>
        <n v="57.298461539999998"/>
        <n v="28.63272727"/>
        <n v="24.37"/>
        <n v="54.762999999999998"/>
        <n v="48.628749999999997"/>
        <n v="73.59"/>
        <n v="18.393333330000001"/>
        <n v="15.79428571"/>
        <n v="16.612500000000001"/>
        <n v="16.03052632"/>
        <n v="18.83142857"/>
        <n v="18.643478259999998"/>
        <n v="17.730526319999999"/>
        <n v="17.807804879999999"/>
        <n v="17.517499999999998"/>
        <n v="17.7532"/>
        <n v="16.283409089999999"/>
        <n v="19.264800000000001"/>
        <n v="20.562999999999999"/>
        <n v="14.388235290000001"/>
        <n v="29.786249999999999"/>
        <n v="27.77"/>
        <n v="33.74"/>
        <n v="14.265000000000001"/>
        <n v="15.525454549999999"/>
        <n v="15.185384620000001"/>
        <n v="14.041111109999999"/>
        <n v="6.81"/>
        <n v="19.916666670000001"/>
        <n v="19.100000000000001"/>
        <n v="15.926666669999999"/>
        <n v="18.261290320000001"/>
        <n v="2.1816470589999999"/>
        <n v="9.5438596000000001E-2"/>
        <n v="19.206666670000001"/>
        <n v="15.48"/>
        <n v="11.73"/>
        <n v="16.53263158"/>
        <n v="16.25615385"/>
        <n v="14.845000000000001"/>
        <n v="13.637499999999999"/>
        <n v="15.01"/>
        <n v="57.23"/>
        <n v="15.75"/>
        <n v="9.19"/>
        <n v="17.149999999999999"/>
        <n v="14.293749999999999"/>
        <n v="11.026666669999999"/>
        <n v="14.03833333"/>
        <n v="13.880909089999999"/>
        <n v="15.175000000000001"/>
        <n v="21.65"/>
        <n v="15.852352939999999"/>
        <n v="14.17285714"/>
        <n v="15.978"/>
        <n v="17.790588240000002"/>
        <n v="18.778749999999999"/>
        <n v="17.396428570000001"/>
        <n v="18.272777779999998"/>
        <n v="17.061176469999999"/>
        <n v="18.715624999999999"/>
        <n v="19.021249999999998"/>
        <n v="19.997"/>
        <n v="22.674444439999998"/>
        <n v="25.59"/>
        <n v="17.41"/>
        <n v="16.71"/>
        <n v="18.489999999999998"/>
        <n v="23.49"/>
        <n v="15.84"/>
        <n v="17.785"/>
        <n v="12.015000000000001"/>
        <n v="10.39"/>
        <n v="14.975"/>
        <n v="17.122499999999999"/>
        <n v="16.14"/>
        <n v="13.71"/>
        <n v="14.08322581"/>
        <n v="14.096"/>
        <n v="11.67230769"/>
        <n v="17.1875"/>
        <n v="21.16444444"/>
        <n v="13.9"/>
        <n v="11.85"/>
        <n v="15.41111111"/>
        <n v="12.803333329999999"/>
        <n v="13.65217391"/>
        <n v="13.524705880000001"/>
        <n v="13.319000000000001"/>
        <n v="14.02714286"/>
        <n v="15.015000000000001"/>
        <n v="22.901250000000001"/>
        <n v="26.927499999999998"/>
        <n v="21.274999999999999"/>
        <n v="19.29"/>
        <n v="26.73"/>
        <n v="24.504999999999999"/>
        <n v="29.3"/>
        <n v="29.94714286"/>
        <n v="26.582857140000002"/>
        <n v="22.84"/>
        <n v="20.47818182"/>
        <n v="29.09285714"/>
        <n v="28.41416667"/>
        <n v="23.205333329999998"/>
        <n v="29.6"/>
        <n v="25.641428569999999"/>
        <n v="38.57"/>
        <n v="32.697272730000002"/>
        <n v="36.246363639999998"/>
        <n v="28.551111110000001"/>
        <n v="14.805"/>
        <n v="11.22"/>
        <n v="16.36"/>
        <n v="17.025454549999999"/>
        <n v="17.154375000000002"/>
        <n v="17.501923080000001"/>
        <n v="16.259"/>
        <n v="19.170000000000002"/>
        <n v="16.65714286"/>
        <n v="14.592727269999999"/>
        <n v="21.19"/>
        <n v="20.646666669999998"/>
        <n v="22.819230770000001"/>
        <n v="28.89076923"/>
        <n v="22.145833329999999"/>
        <n v="23.32769231"/>
        <n v="19.41076923"/>
        <n v="25.635999999999999"/>
        <n v="23.847142860000002"/>
        <n v="23.776666670000001"/>
        <n v="15.141249999999999"/>
        <n v="15.345000000000001"/>
        <n v="19.795000000000002"/>
        <n v="17.486785709999999"/>
        <n v="20.495999999999999"/>
        <n v="20.902380950000001"/>
        <n v="29.476875"/>
        <n v="4.0884615379999998"/>
        <n v="0"/>
        <n v="11.06"/>
        <n v="15.348000000000001"/>
        <n v="17.262222220000002"/>
        <n v="15.16888889"/>
        <n v="14.811875000000001"/>
        <n v="13.903333330000001"/>
        <n v="17.998000000000001"/>
        <n v="16.240909089999999"/>
        <n v="15.639200000000001"/>
        <n v="19.065263160000001"/>
        <n v="15.71166667"/>
        <n v="16.332222219999998"/>
        <n v="22.678333330000001"/>
        <n v="19.574999999999999"/>
        <n v="15.228"/>
        <n v="16.302727269999998"/>
        <n v="9.4224999999999994"/>
        <n v="16.43"/>
        <n v="7.67"/>
        <n v="12.08333333"/>
        <n v="16.353750000000002"/>
        <n v="18.796363639999999"/>
        <n v="18.66285714"/>
        <n v="16.397272730000001"/>
        <n v="16.194615379999998"/>
        <n v="14.043333329999999"/>
        <n v="17.82222222"/>
        <n v="9.2128571430000008"/>
        <n v="17.975000000000001"/>
        <n v="22.447777779999999"/>
        <n v="4.41"/>
        <n v="33"/>
        <n v="30.539090909999999"/>
        <n v="33.71"/>
        <n v="34.130000000000003"/>
        <n v="34.200000000000003"/>
        <n v="36.28"/>
        <n v="33.090000000000003"/>
        <n v="30.834166669999998"/>
        <n v="47.525714290000003"/>
        <n v="42.607142860000003"/>
        <n v="39.194166670000001"/>
        <n v="33.002142859999999"/>
        <n v="50.193333330000002"/>
        <n v="42.211428570000002"/>
        <n v="39.371250000000003"/>
        <n v="41.186"/>
        <n v="44.231999999999999"/>
        <n v="47.744999999999997"/>
        <n v="13.65272727"/>
        <n v="15.05"/>
        <n v="15.011896549999999"/>
        <n v="14.769215689999999"/>
        <n v="13.993833329999999"/>
        <n v="14.65675676"/>
        <n v="18.77652174"/>
        <n v="21.57214286"/>
        <n v="16.294"/>
        <n v="18.89833333"/>
        <n v="19.383529410000001"/>
        <n v="19.20909091"/>
        <n v="19.982352939999998"/>
        <n v="12.94"/>
        <n v="16.78038462"/>
        <n v="23.005652170000001"/>
        <n v="19.952000000000002"/>
        <n v="17.25571429"/>
        <n v="13.5"/>
        <n v="15.55875"/>
        <n v="13.750588240000001"/>
        <n v="11.015000000000001"/>
        <n v="14.27533333"/>
        <n v="15.61"/>
        <n v="15.18928571"/>
        <n v="15"/>
        <n v="11.58"/>
        <n v="19.32"/>
        <n v="19.440000000000001"/>
        <n v="15.908461539999999"/>
        <n v="16.65384615"/>
        <n v="16.196363640000001"/>
        <n v="18.253636360000002"/>
        <n v="21.6652381"/>
        <n v="13.631428570000001"/>
        <n v="11.3772973"/>
        <n v="23.823571430000001"/>
        <n v="24.938749999999999"/>
        <n v="23.385714289999999"/>
        <n v="17.98"/>
        <n v="10.3"/>
        <n v="14.3"/>
        <n v="18.22"/>
        <n v="12.133333329999999"/>
        <n v="7.8"/>
        <n v="19.69166667"/>
        <n v="14.633333329999999"/>
        <n v="15.3"/>
        <n v="19.239999999999998"/>
        <n v="16.645624999999999"/>
        <n v="10.24"/>
        <n v="15.6825641"/>
        <n v="17.979500000000002"/>
        <n v="13.09035714"/>
        <n v="15.856"/>
        <n v="15.376923079999999"/>
        <n v="13.64"/>
        <n v="16.13272727"/>
        <n v="17.446382979999999"/>
        <n v="17.663114749999998"/>
        <n v="16.115909089999999"/>
        <n v="18.425076919999999"/>
        <n v="9.0715662649999995"/>
        <n v="3.8016304349999999"/>
        <n v="21.93"/>
        <n v="29.79"/>
        <n v="22.3"/>
        <n v="18.652000000000001"/>
        <n v="17.878666670000001"/>
        <n v="19.711764710000001"/>
        <n v="18.981538459999999"/>
        <n v="45.696666669999999"/>
        <n v="18"/>
        <n v="35.86"/>
        <n v="33.524999999999999"/>
        <n v="62.27"/>
        <n v="33.93"/>
        <n v="21.21"/>
        <n v="22.42"/>
        <n v="34.549999999999997"/>
        <n v="7.78"/>
        <n v="12.105"/>
        <n v="13.98"/>
        <n v="13.65214286"/>
        <n v="9.34"/>
        <n v="18.685555560000001"/>
        <n v="15.44823529"/>
        <n v="13.46941176"/>
        <n v="14.634545449999999"/>
        <n v="18.10153846"/>
        <n v="17.238"/>
        <n v="15.628125000000001"/>
        <n v="21.074999999999999"/>
        <n v="19.523636360000001"/>
        <n v="19.545000000000002"/>
        <n v="16.994166669999998"/>
        <n v="17.583333329999999"/>
        <n v="19.824000000000002"/>
        <n v="15.637826090000001"/>
        <n v="19.370357139999999"/>
        <n v="17.309047620000001"/>
        <n v="15.74789474"/>
        <n v="20.298749999999998"/>
        <n v="28.42"/>
        <n v="20.505357140000001"/>
        <n v="28.89"/>
        <n v="31.946000000000002"/>
        <n v="32.092500000000001"/>
        <n v="38.35166667"/>
        <n v="33.83"/>
        <n v="30.04"/>
        <n v="41.089411759999997"/>
        <n v="39.336785710000001"/>
        <n v="38.416296299999999"/>
        <n v="45.97"/>
        <n v="43.381428569999997"/>
        <n v="54.53166667"/>
        <n v="42.725999999999999"/>
        <n v="32.229999999999997"/>
        <n v="48.178333330000001"/>
        <n v="43.68"/>
        <n v="34.083333330000002"/>
        <n v="21.97142857"/>
        <n v="16.644285709999998"/>
        <n v="14.202352940000001"/>
        <n v="15.02090909"/>
        <n v="13.826428569999999"/>
        <n v="16.529090910000001"/>
        <n v="18.975000000000001"/>
        <n v="15.93333333"/>
        <n v="16.95"/>
        <n v="16.1875"/>
        <n v="15.266666669999999"/>
        <n v="16.54"/>
        <n v="13.72"/>
        <n v="20.78"/>
        <n v="19.876666669999999"/>
        <n v="33.4"/>
        <n v="35.122"/>
        <n v="42.033333329999998"/>
        <n v="48.108333330000001"/>
        <n v="36.46"/>
        <n v="43.72272727"/>
        <n v="43.88117647"/>
        <n v="42.517222220000001"/>
        <n v="36.807209299999997"/>
        <n v="41.16322581"/>
        <n v="48.047499999999999"/>
        <n v="27.253035709999999"/>
        <n v="39.217199999999998"/>
        <n v="53.625555560000002"/>
        <n v="48.626666669999999"/>
        <n v="39.045999999999999"/>
        <n v="13.845000000000001"/>
        <n v="13.94"/>
        <n v="13.455"/>
        <n v="14.275555560000001"/>
        <n v="16.102727269999999"/>
        <n v="17.13"/>
        <n v="17.175999999999998"/>
        <n v="18.223333329999999"/>
        <n v="18.168333329999999"/>
        <n v="13.631304350000001"/>
        <n v="14.795"/>
        <n v="17.953555560000002"/>
        <n v="18.754666669999999"/>
        <n v="21.70066667"/>
        <n v="18.27"/>
        <n v="19.285384619999999"/>
        <n v="35.922499999999999"/>
        <n v="36.021875000000001"/>
        <n v="39.398888890000002"/>
        <n v="38.78"/>
        <n v="38.043999999999997"/>
        <n v="14.596666669999999"/>
        <n v="12.51"/>
        <n v="10.115"/>
        <n v="9.5513333330000005"/>
        <n v="10.09125"/>
        <n v="11.43454545"/>
        <n v="10.10318182"/>
        <n v="9.7727272729999992"/>
        <n v="11.50285714"/>
        <n v="9.3655555560000003"/>
        <n v="9.5530769230000008"/>
        <n v="21.318000000000001"/>
        <n v="21.22666667"/>
        <n v="14.74"/>
        <n v="16.606000000000002"/>
        <n v="14.926666669999999"/>
        <n v="19.527999999999999"/>
        <n v="14.2125"/>
        <n v="20.992777780000001"/>
        <n v="18.686"/>
        <n v="21.88"/>
        <n v="19.329999999999998"/>
        <n v="20.313749999999999"/>
        <n v="19.447777779999999"/>
        <n v="15.7621875"/>
        <n v="16.108000000000001"/>
        <n v="16.47"/>
        <n v="21.897272730000001"/>
        <n v="15.52"/>
        <n v="25.249166670000001"/>
        <n v="14.846551720000001"/>
        <n v="14.535915490000001"/>
        <n v="18.221481480000001"/>
        <n v="18.17230769"/>
        <n v="14.41454545"/>
        <n v="17.327999999999999"/>
        <n v="14.638571430000001"/>
        <n v="13.414999999999999"/>
        <n v="13.882413789999999"/>
        <n v="13.95875"/>
        <n v="13.6875"/>
        <n v="14.18210526"/>
        <n v="12.172499999999999"/>
        <n v="15.22625"/>
        <n v="19.08428571"/>
        <n v="12.055"/>
        <n v="12.637499999999999"/>
        <n v="24.69"/>
        <n v="8.76"/>
        <n v="21.321999999999999"/>
        <n v="22.195932200000001"/>
        <n v="19.41288462"/>
        <n v="24.3246875"/>
        <m/>
      </sharedItems>
    </cacheField>
    <cacheField name="Unit Price" numFmtId="0">
      <sharedItems containsString="0" containsBlank="1" containsNumber="1" minValue="19.899999999999999" maxValue="364" count="281">
        <n v="45.95"/>
        <n v="40.531818180000002"/>
        <n v="39.99"/>
        <n v="39.24"/>
        <n v="69.900000000000006"/>
        <n v="82.633333329999999"/>
        <n v="97.58823529"/>
        <n v="89"/>
        <n v="97.333333330000002"/>
        <n v="99"/>
        <n v="99.5"/>
        <n v="101"/>
        <n v="19.899999999999999"/>
        <n v="21.542857139999999"/>
        <n v="24.5"/>
        <n v="32.5"/>
        <n v="35.057142859999999"/>
        <n v="36.200000000000003"/>
        <n v="59.9"/>
        <n v="51.32222222"/>
        <n v="56.977777779999997"/>
        <n v="49.9"/>
        <n v="51.4"/>
        <n v="53.9"/>
        <n v="52.9"/>
        <n v="19.989999999999998"/>
        <n v="23.39740741"/>
        <n v="23.99"/>
        <n v="134.99"/>
        <n v="146.99"/>
        <n v="157.36037039999999"/>
        <n v="166.99"/>
        <n v="176.99"/>
        <n v="173.8081818"/>
        <n v="169.99"/>
        <n v="110.99"/>
        <n v="116.52846150000001"/>
        <n v="119.99"/>
        <n v="122.99"/>
        <n v="56.99"/>
        <n v="50.49"/>
        <n v="49.99"/>
        <n v="99.99"/>
        <n v="97.951999999999998"/>
        <n v="84.692499999999995"/>
        <n v="89.99"/>
        <n v="83.74"/>
        <n v="79.989999999999995"/>
        <n v="82.821428569999995"/>
        <n v="53.785714290000001"/>
        <n v="55.75"/>
        <n v="50.357142860000003"/>
        <n v="53.057894740000002"/>
        <n v="167"/>
        <n v="119.9"/>
        <n v="93.094893619999993"/>
        <n v="77.155000000000001"/>
        <n v="88"/>
        <n v="89.9"/>
        <n v="78.900000000000006"/>
        <n v="53.648281249999997"/>
        <n v="55.424999999999997"/>
        <n v="50.9"/>
        <n v="53.70952381"/>
        <n v="150.3545455"/>
        <n v="149.9"/>
        <n v="61.99"/>
        <n v="64.989999999999995"/>
        <n v="66.989999999999995"/>
        <n v="52.406944439999997"/>
        <n v="55.1"/>
        <n v="50.545161290000003"/>
        <n v="53.415151520000002"/>
        <n v="49.91"/>
        <n v="47.357894739999999"/>
        <n v="48.459444439999999"/>
        <n v="53.701764709999999"/>
        <n v="52.069285710000003"/>
        <n v="49.98"/>
        <n v="51.512"/>
        <n v="50.71"/>
        <n v="157.99"/>
        <n v="171.792"/>
        <n v="169.9"/>
        <n v="160.4"/>
        <n v="149.47499999999999"/>
        <n v="140.56"/>
        <n v="149"/>
        <n v="148.5"/>
        <n v="145.99428570000001"/>
        <n v="123.9666667"/>
        <n v="119.19"/>
        <n v="118.1318182"/>
        <n v="139.9"/>
        <n v="138.97999999999999"/>
        <n v="138"/>
        <n v="84.99"/>
        <n v="179.99"/>
        <n v="183.99"/>
        <n v="187.85428569999999"/>
        <n v="179"/>
        <n v="175.1538462"/>
        <n v="159"/>
        <n v="139"/>
        <n v="53.379104480000002"/>
        <n v="55.770967740000003"/>
        <n v="51.024999999999999"/>
        <n v="52.566666669999996"/>
        <n v="163"/>
        <n v="161.5909091"/>
        <n v="160.66923080000001"/>
        <n v="148.7785714"/>
        <n v="134.9"/>
        <n v="133"/>
        <n v="128.2416667"/>
        <n v="117.44129030000001"/>
        <n v="105.648625"/>
        <n v="103.79252339999999"/>
        <n v="119"/>
        <n v="118.3636364"/>
        <n v="112"/>
        <n v="29.5"/>
        <n v="35"/>
        <n v="65"/>
        <n v="142.5"/>
        <n v="118.05"/>
        <n v="118"/>
        <n v="117.9"/>
        <n v="117.8888889"/>
        <n v="117.7"/>
        <n v="117.97499999999999"/>
        <n v="119.1785714"/>
        <n v="118.7"/>
        <n v="116.9066667"/>
        <n v="129.99"/>
        <n v="116.92749999999999"/>
        <n v="94.9"/>
        <n v="100.9"/>
        <n v="109.9"/>
        <n v="98.9"/>
        <n v="90.534000000000006"/>
        <n v="84.756086960000005"/>
        <n v="87.5"/>
        <n v="94"/>
        <n v="73"/>
        <n v="66.342142859999996"/>
        <n v="79.900000000000006"/>
        <n v="20.666666670000001"/>
        <n v="27.033333330000001"/>
        <n v="32.742857139999998"/>
        <n v="34.200000000000003"/>
        <n v="349.9"/>
        <n v="322.13636359999998"/>
        <n v="352.25"/>
        <n v="364"/>
        <n v="239.9"/>
        <n v="229.9"/>
        <n v="204.6181818"/>
        <n v="167.5"/>
        <n v="150.34230769999999"/>
        <n v="145.16666670000001"/>
        <n v="152.6333333"/>
        <n v="157.14285709999999"/>
        <n v="157.94545450000001"/>
        <n v="99.9"/>
        <n v="78.535714290000001"/>
        <n v="83.833333330000002"/>
        <n v="219.06"/>
        <n v="216.15"/>
        <n v="203.29090909999999"/>
        <n v="224.54285709999999"/>
        <n v="220.77"/>
        <n v="205.6857143"/>
        <n v="216.1875"/>
        <n v="204.3846154"/>
        <n v="199"/>
        <n v="58.799523809999997"/>
        <n v="59.256666670000001"/>
        <n v="58.99"/>
        <n v="98.3"/>
        <n v="92"/>
        <n v="90.875"/>
        <n v="88.24"/>
        <n v="84.9"/>
        <n v="96.656666670000007"/>
        <n v="109.99"/>
        <n v="120"/>
        <n v="104.25"/>
        <n v="92.593999999999994"/>
        <n v="123.3316667"/>
        <n v="113.33333330000001"/>
        <n v="110"/>
        <n v="88.488235290000006"/>
        <n v="86.9"/>
        <n v="85.045000000000002"/>
        <n v="83.64961538"/>
        <n v="77.933333329999996"/>
        <n v="74"/>
        <n v="38.4"/>
        <n v="34.581176470000003"/>
        <n v="35.485714289999997"/>
        <n v="108"/>
        <n v="105.6428571"/>
        <n v="105"/>
        <n v="78"/>
        <n v="77.821428569999995"/>
        <n v="75"/>
        <n v="69.995327099999997"/>
        <n v="103.2333333"/>
        <n v="54.45"/>
        <n v="51.233333330000001"/>
        <n v="36.854285709999999"/>
        <n v="325"/>
        <n v="325.89285710000001"/>
        <n v="330"/>
        <n v="102.5"/>
        <n v="95.29"/>
        <n v="127.7272727"/>
        <n v="98.323333329999997"/>
        <n v="85.704285709999994"/>
        <n v="89.863333330000003"/>
        <n v="159.99"/>
        <n v="139.99"/>
        <n v="145.70428570000001"/>
        <n v="151.99"/>
        <n v="154.69588239999999"/>
        <n v="149.99"/>
        <n v="156.5113514"/>
        <n v="136.14285709999999"/>
        <n v="120.9230769"/>
        <n v="114.49115380000001"/>
        <n v="339"/>
        <n v="346.15800000000002"/>
        <n v="345.70666670000003"/>
        <n v="348.8"/>
        <n v="339.9"/>
        <n v="347"/>
        <n v="307.83333329999999"/>
        <n v="280.66666670000001"/>
        <n v="258.96956519999998"/>
        <n v="245.9"/>
        <n v="169.3493182"/>
        <n v="178.0571429"/>
        <n v="149.85249999999999"/>
        <n v="146.6"/>
        <n v="144.96"/>
        <n v="138.59"/>
        <n v="137.9"/>
        <n v="132.97"/>
        <n v="29.9"/>
        <n v="241.006"/>
        <n v="255.61"/>
        <n v="185"/>
        <n v="197.38300000000001"/>
        <n v="179.9"/>
        <n v="164.57"/>
        <n v="232.49"/>
        <n v="174.43333329999999"/>
        <n v="185.96"/>
        <n v="182"/>
        <n v="151.87843749999999"/>
        <n v="150.1333333"/>
        <n v="132.53125"/>
        <n v="138.22"/>
        <n v="155"/>
        <n v="145.55090910000001"/>
        <n v="97.642499999999998"/>
        <n v="78.712280699999994"/>
        <n v="81.023913039999996"/>
        <n v="80.666666669999998"/>
        <n v="79.8"/>
        <n v="77.900000000000006"/>
        <n v="45.9"/>
        <n v="44.154444439999999"/>
        <n v="47.9"/>
        <n v="215"/>
        <n v="209"/>
        <n v="205"/>
        <n v="199.50980390000001"/>
        <n v="163.39870970000001"/>
        <m/>
      </sharedItems>
    </cacheField>
    <cacheField name="Product Name Lenght" numFmtId="0">
      <sharedItems containsString="0" containsBlank="1" containsNumber="1" containsInteger="1" minValue="29" maxValue="60"/>
    </cacheField>
    <cacheField name="Product Description Lenght" numFmtId="0">
      <sharedItems containsString="0" containsBlank="1" containsNumber="1" containsInteger="1" minValue="100" maxValue="3006"/>
    </cacheField>
    <cacheField name="Product Photos Quantity" numFmtId="0">
      <sharedItems containsString="0" containsBlank="1" containsNumber="1" containsInteger="1" minValue="1" maxValue="8"/>
    </cacheField>
    <cacheField name="Product Weight(g)" numFmtId="0">
      <sharedItems containsString="0" containsBlank="1" containsNumber="1" containsInteger="1" minValue="100" maxValue="9750"/>
    </cacheField>
    <cacheField name="Product Rate" numFmtId="0">
      <sharedItems containsString="0" containsBlank="1" containsNumber="1" minValue="3.3" maxValue="4.5" count="12">
        <n v="4"/>
        <n v="4.0999999999999996"/>
        <n v="4.2"/>
        <n v="4.3"/>
        <n v="3.8"/>
        <n v="3.5"/>
        <n v="3.9"/>
        <n v="4.4000000000000004"/>
        <n v="3.3"/>
        <n v="3.7"/>
        <n v="4.5"/>
        <m/>
      </sharedItems>
    </cacheField>
    <cacheField name="Customers Demand" numFmtId="0">
      <sharedItems containsString="0" containsBlank="1" containsNumber="1" containsInteger="1" minValue="1" maxValue="339"/>
    </cacheField>
    <cacheField name="Month Weekdays" numFmtId="0">
      <sharedItems containsString="0" containsBlank="1" containsNumber="1" containsInteger="1" minValue="20" maxValue="23"/>
    </cacheField>
    <cacheField name="Month Weekends" numFmtId="0">
      <sharedItems containsString="0" containsBlank="1" containsNumber="1" containsInteger="1" minValue="8" maxValue="10"/>
    </cacheField>
    <cacheField name="Month Holidays" numFmtId="0">
      <sharedItems containsString="0" containsBlank="1" containsNumber="1" containsInteger="1" minValue="0" maxValue="4"/>
    </cacheField>
    <cacheField name="Month2" numFmtId="0">
      <sharedItems containsString="0" containsBlank="1" containsNumber="1" containsInteger="1" minValue="1" maxValue="12" count="13">
        <n v="5"/>
        <n v="6"/>
        <n v="7"/>
        <n v="8"/>
        <n v="9"/>
        <n v="10"/>
        <n v="11"/>
        <n v="12"/>
        <n v="1"/>
        <n v="2"/>
        <n v="3"/>
        <n v="4"/>
        <m/>
      </sharedItems>
    </cacheField>
    <cacheField name="Year" numFmtId="0">
      <sharedItems containsString="0" containsBlank="1" containsNumber="1" containsInteger="1" minValue="2017" maxValue="2018"/>
    </cacheField>
    <cacheField name="s" numFmtId="0">
      <sharedItems containsString="0" containsBlank="1" containsNumber="1" minValue="0.48426150099999998" maxValue="100"/>
    </cacheField>
    <cacheField name="Volume(cm3)" numFmtId="0">
      <sharedItems containsString="0" containsBlank="1" containsNumber="1" containsInteger="1" minValue="640" maxValue="32736"/>
    </cacheField>
    <cacheField name="Competitor1 Unit Price" numFmtId="0">
      <sharedItems containsString="0" containsBlank="1" containsNumber="1" minValue="19.899999999999999" maxValue="349.9" count="89">
        <n v="89.9"/>
        <n v="88.488235290000006"/>
        <n v="86.9"/>
        <n v="85.045000000000002"/>
        <n v="83.64961538"/>
        <n v="79.900000000000006"/>
        <n v="77.933333329999996"/>
        <n v="74"/>
        <n v="69.900000000000006"/>
        <n v="82.633333329999999"/>
        <n v="59.9"/>
        <n v="52.406944439999997"/>
        <n v="55.1"/>
        <n v="49.9"/>
        <n v="50.545161290000003"/>
        <n v="53.9"/>
        <n v="19.899999999999999"/>
        <n v="21.542857139999999"/>
        <n v="24.5"/>
        <n v="32.5"/>
        <n v="35.057142859999999"/>
        <n v="36.200000000000003"/>
        <n v="53.415151520000002"/>
        <n v="49.91"/>
        <n v="19.989999999999998"/>
        <n v="23.39740741"/>
        <n v="23.99"/>
        <n v="99.99"/>
        <n v="89.863333330000003"/>
        <n v="116.52846150000001"/>
        <n v="56.99"/>
        <n v="50.49"/>
        <n v="49.99"/>
        <n v="79.989999999999995"/>
        <n v="154.69588239999999"/>
        <n v="149.99"/>
        <n v="156.5113514"/>
        <n v="149"/>
        <n v="136.14285709999999"/>
        <n v="120.9230769"/>
        <n v="114.49115380000001"/>
        <n v="119.99"/>
        <n v="119"/>
        <n v="64.989999999999995"/>
        <n v="53.701764709999999"/>
        <n v="163"/>
        <n v="161.5909091"/>
        <n v="160.66923080000001"/>
        <n v="148.7785714"/>
        <n v="134.9"/>
        <n v="133"/>
        <n v="148.5"/>
        <n v="128.2416667"/>
        <n v="117.44129030000001"/>
        <n v="105.648625"/>
        <n v="103.79252339999999"/>
        <n v="118.3636364"/>
        <n v="112"/>
        <n v="179.99"/>
        <n v="35"/>
        <n v="65"/>
        <n v="119.9"/>
        <n v="119.1785714"/>
        <n v="94.9"/>
        <n v="159.99"/>
        <n v="139.99"/>
        <n v="145.70428570000001"/>
        <n v="151.99"/>
        <n v="27.033333330000001"/>
        <n v="349.9"/>
        <n v="229.9"/>
        <n v="75"/>
        <n v="69.995327099999997"/>
        <n v="103.2333333"/>
        <n v="220.77"/>
        <n v="58.99"/>
        <n v="96.656666670000007"/>
        <n v="38.4"/>
        <n v="108"/>
        <n v="78"/>
        <n v="330"/>
        <n v="85.704285709999994"/>
        <n v="339.9"/>
        <n v="178.0571429"/>
        <n v="29.9"/>
        <n v="241.006"/>
        <n v="255.61"/>
        <n v="199"/>
        <m/>
      </sharedItems>
    </cacheField>
    <cacheField name="Competitor1 Product Rating" numFmtId="0">
      <sharedItems containsString="0" containsBlank="1" containsNumber="1" minValue="3.7" maxValue="4.5" count="10">
        <n v="3.9"/>
        <n v="4.0999999999999996"/>
        <n v="4.2"/>
        <n v="4.3"/>
        <n v="4"/>
        <n v="4.4000000000000004"/>
        <n v="3.8"/>
        <n v="3.7"/>
        <n v="4.5"/>
        <m/>
      </sharedItems>
    </cacheField>
    <cacheField name="Competitor1 Delivery Cost" numFmtId="0">
      <sharedItems containsString="0" containsBlank="1" containsNumber="1" minValue="9.5438596000000001E-2" maxValue="57.23" count="180">
        <n v="15.011896549999999"/>
        <n v="14.769215689999999"/>
        <n v="13.993833329999999"/>
        <n v="14.65675676"/>
        <n v="18.77652174"/>
        <n v="21.57214286"/>
        <n v="16.294"/>
        <n v="18.89833333"/>
        <n v="19.383529410000001"/>
        <n v="19.20909091"/>
        <n v="19.982352939999998"/>
        <n v="12.94"/>
        <n v="16.78038462"/>
        <n v="23.005652170000001"/>
        <n v="19.952000000000002"/>
        <n v="17.25571429"/>
        <n v="32.68"/>
        <n v="34.216666670000002"/>
        <n v="19.732500000000002"/>
        <n v="17.670000000000002"/>
        <n v="16.626428570000002"/>
        <n v="18.162307689999999"/>
        <n v="17.187027029999999"/>
        <n v="18.065897440000001"/>
        <n v="17.06747253"/>
        <n v="15.759607839999999"/>
        <n v="19.495000000000001"/>
        <n v="16.611538459999998"/>
        <n v="20.359677420000001"/>
        <n v="5.2817391300000001"/>
        <n v="13.47307692"/>
        <n v="16.16375"/>
        <n v="16.133333329999999"/>
        <n v="13.534285710000001"/>
        <n v="13.64535714"/>
        <n v="12.873749999999999"/>
        <n v="15.256"/>
        <n v="18.056666669999998"/>
        <n v="12.985714290000001"/>
        <n v="15.87"/>
        <n v="18.350000000000001"/>
        <n v="22.18"/>
        <n v="17.16"/>
        <n v="10.753035710000001"/>
        <n v="19.89083333"/>
        <n v="28.373333330000001"/>
        <n v="20.32833333"/>
        <n v="11.75090909"/>
        <n v="13.81888889"/>
        <n v="18.03846154"/>
        <n v="14.8475"/>
        <n v="12.68333333"/>
        <n v="11.135172409999999"/>
        <n v="14.27678571"/>
        <n v="16.12"/>
        <n v="13.13666667"/>
        <n v="12.37535714"/>
        <n v="12.45684211"/>
        <n v="11.28736842"/>
        <n v="12.55"/>
        <n v="14.19875"/>
        <n v="7.9885714290000003"/>
        <n v="16.27"/>
        <n v="18.809999999999999"/>
        <n v="16.77"/>
        <n v="16.529090910000001"/>
        <n v="18.975000000000001"/>
        <n v="16.95"/>
        <n v="16.1875"/>
        <n v="15.266666669999999"/>
        <n v="16.54"/>
        <n v="13.72"/>
        <n v="20.78"/>
        <n v="19.876666669999999"/>
        <n v="37.091538460000002"/>
        <n v="18.452500000000001"/>
        <n v="11.75"/>
        <n v="13.58857143"/>
        <n v="13.741176469999999"/>
        <n v="12.29294118"/>
        <n v="12.714"/>
        <n v="13.82"/>
        <n v="12.215"/>
        <n v="14.557499999999999"/>
        <n v="15.19642857"/>
        <n v="13.664999999999999"/>
        <n v="12.522500000000001"/>
        <n v="12.28"/>
        <n v="14.202352940000001"/>
        <n v="15.02090909"/>
        <n v="13.826428569999999"/>
        <n v="15.93333333"/>
        <n v="14.484999999999999"/>
        <n v="43.88117647"/>
        <n v="38.57"/>
        <n v="36.807209299999997"/>
        <n v="41.16322581"/>
        <n v="48.047499999999999"/>
        <n v="27.253035709999999"/>
        <n v="53.625555560000002"/>
        <n v="48.626666669999999"/>
        <n v="39.217199999999998"/>
        <n v="39.045999999999999"/>
        <n v="25.346"/>
        <n v="13.160555560000001"/>
        <n v="14.265000000000001"/>
        <n v="15.525454549999999"/>
        <n v="15.185384620000001"/>
        <n v="14.041111109999999"/>
        <n v="6.81"/>
        <n v="19.916666670000001"/>
        <n v="19.100000000000001"/>
        <n v="14.164999999999999"/>
        <n v="15.926666669999999"/>
        <n v="18.261290320000001"/>
        <n v="2.1816470589999999"/>
        <n v="9.5438596000000001E-2"/>
        <n v="19.206666670000001"/>
        <n v="15.48"/>
        <n v="13.44"/>
        <n v="33.54"/>
        <n v="36.643333329999997"/>
        <n v="18.393333330000001"/>
        <n v="13.637499999999999"/>
        <n v="15.01"/>
        <n v="57.23"/>
        <n v="15.852352939999999"/>
        <n v="14.17285714"/>
        <n v="16.644285709999998"/>
        <n v="15.84"/>
        <n v="42.033333329999998"/>
        <n v="48.108333330000001"/>
        <n v="36.46"/>
        <n v="43.72272727"/>
        <n v="42.517222220000001"/>
        <n v="13.319000000000001"/>
        <n v="22.901250000000001"/>
        <n v="25.641428569999999"/>
        <n v="16.36"/>
        <n v="16.13272727"/>
        <n v="17.446382979999999"/>
        <n v="17.663114749999998"/>
        <n v="16.115909089999999"/>
        <n v="18.425076919999999"/>
        <n v="9.0715662649999995"/>
        <n v="3.8016304349999999"/>
        <n v="21.93"/>
        <n v="29.79"/>
        <n v="22.3"/>
        <n v="20.495999999999999"/>
        <n v="11.06"/>
        <n v="16.302727269999998"/>
        <n v="33"/>
        <n v="30.539090909999999"/>
        <n v="33.71"/>
        <n v="13.02"/>
        <n v="13.65272727"/>
        <n v="15.05"/>
        <n v="15.376923079999999"/>
        <n v="13.5"/>
        <n v="13.64"/>
        <n v="16.196363640000001"/>
        <n v="17.98"/>
        <n v="14.633333329999999"/>
        <n v="15.856"/>
        <n v="18.652000000000001"/>
        <n v="17.95"/>
        <n v="17.309047620000001"/>
        <n v="28.89"/>
        <n v="31.946000000000002"/>
        <n v="21.97142857"/>
        <n v="33.4"/>
        <n v="35.122"/>
        <n v="17.13"/>
        <n v="18.754666669999999"/>
        <n v="10.10318182"/>
        <n v="21.318000000000001"/>
        <n v="21.22666667"/>
        <n v="21.88"/>
        <m/>
      </sharedItems>
    </cacheField>
    <cacheField name="Competitor2 Unit Price" numFmtId="0">
      <sharedItems containsString="0" containsBlank="1" containsNumber="1" minValue="19.899999999999999" maxValue="349.9"/>
    </cacheField>
    <cacheField name="Competitor2 Product Rating" numFmtId="0">
      <sharedItems containsString="0" containsBlank="1" containsNumber="1" minValue="3.3" maxValue="4.4000000000000004" count="11">
        <n v="4.4000000000000004"/>
        <n v="4"/>
        <n v="4.0999999999999996"/>
        <n v="4.2"/>
        <n v="3.9"/>
        <n v="4.3"/>
        <n v="3.5"/>
        <n v="3.7"/>
        <n v="3.3"/>
        <n v="3.8"/>
        <m/>
      </sharedItems>
    </cacheField>
    <cacheField name="Competitor2 Delivery Cost" numFmtId="0">
      <sharedItems containsString="0" containsBlank="1" containsNumber="1" minValue="4.41" maxValue="57.23" count="243">
        <n v="8.76"/>
        <n v="21.321999999999999"/>
        <n v="22.195932200000001"/>
        <n v="19.41288462"/>
        <n v="24.3246875"/>
        <n v="15.1"/>
        <n v="15.832727269999999"/>
        <n v="15.23"/>
        <n v="16.533684210000001"/>
        <n v="13.74944444"/>
        <n v="16.462352939999999"/>
        <n v="14.236153850000001"/>
        <n v="10.25631579"/>
        <n v="13.997999999999999"/>
        <n v="20.4175"/>
        <n v="16.333749999999998"/>
        <n v="32.68"/>
        <n v="34.216666670000002"/>
        <n v="26.24666667"/>
        <n v="16.260000000000002"/>
        <n v="16.111578949999998"/>
        <n v="17.68111111"/>
        <n v="16.811764709999999"/>
        <n v="17.595483869999999"/>
        <n v="16.075862069999999"/>
        <n v="19.184374999999999"/>
        <n v="15.841034479999999"/>
        <n v="17.519444440000001"/>
        <n v="21.852857140000001"/>
        <n v="19.46846154"/>
        <n v="11.85"/>
        <n v="15.41111111"/>
        <n v="12.803333329999999"/>
        <n v="13.65217391"/>
        <n v="13.524705880000001"/>
        <n v="14.02714286"/>
        <n v="15.015000000000001"/>
        <n v="15.87"/>
        <n v="18.350000000000001"/>
        <n v="22.18"/>
        <n v="17.16"/>
        <n v="13.510344829999999"/>
        <n v="23.251666669999999"/>
        <n v="33.281428570000003"/>
        <n v="36.442"/>
        <n v="11.75090909"/>
        <n v="13.02"/>
        <n v="18.03846154"/>
        <n v="16.098333329999999"/>
        <n v="14.16333333"/>
        <n v="12.11882353"/>
        <n v="13.410555560000001"/>
        <n v="13.96428571"/>
        <n v="16.56291667"/>
        <n v="16.99038462"/>
        <n v="15.89473684"/>
        <n v="14.811"/>
        <n v="16.307647060000001"/>
        <n v="11.876875"/>
        <n v="21.943124999999998"/>
        <n v="13.36230769"/>
        <n v="16.745000000000001"/>
        <n v="12.41857143"/>
        <n v="18.715624999999999"/>
        <n v="19.021249999999998"/>
        <n v="19.997"/>
        <n v="22.674444439999998"/>
        <n v="25.59"/>
        <n v="17.41"/>
        <n v="16.71"/>
        <n v="18.489999999999998"/>
        <n v="23.49"/>
        <n v="14.484999999999999"/>
        <n v="18.452500000000001"/>
        <n v="11.75"/>
        <n v="15.75"/>
        <n v="9.19"/>
        <n v="17.149999999999999"/>
        <n v="14.293749999999999"/>
        <n v="11.026666669999999"/>
        <n v="14.03833333"/>
        <n v="13.880909089999999"/>
        <n v="15.175000000000001"/>
        <n v="21.65"/>
        <n v="15.978"/>
        <n v="17.790588240000002"/>
        <n v="17.396428570000001"/>
        <n v="18.272777779999998"/>
        <n v="17.061176469999999"/>
        <n v="17.78166667"/>
        <n v="14.92"/>
        <n v="13.44"/>
        <n v="22.547727269999999"/>
        <n v="26.552898549999998"/>
        <n v="28.475882349999999"/>
        <n v="30.227428570000001"/>
        <n v="27.626666669999999"/>
        <n v="33.571538459999999"/>
        <n v="18.943076919999999"/>
        <n v="24.76"/>
        <n v="13.91"/>
        <n v="14.95"/>
        <n v="17.084"/>
        <n v="17.856000000000002"/>
        <n v="18.505624999999998"/>
        <n v="15.908461539999999"/>
        <n v="16.65384615"/>
        <n v="16.196363640000001"/>
        <n v="18.253636360000002"/>
        <n v="21.6652381"/>
        <n v="13.631428570000001"/>
        <n v="11.3772973"/>
        <n v="23.823571430000001"/>
        <n v="24.938749999999999"/>
        <n v="23.385714289999999"/>
        <n v="33.54"/>
        <n v="36.643333329999997"/>
        <n v="18.393333330000001"/>
        <n v="14.265000000000001"/>
        <n v="15.525454549999999"/>
        <n v="15.185384620000001"/>
        <n v="14.041111109999999"/>
        <n v="6.81"/>
        <n v="11.73"/>
        <n v="13.637499999999999"/>
        <n v="15.01"/>
        <n v="57.23"/>
        <n v="15.852352939999999"/>
        <n v="14.17285714"/>
        <n v="18.778749999999999"/>
        <n v="15.84"/>
        <n v="17.785"/>
        <n v="12.015000000000001"/>
        <n v="10.39"/>
        <n v="14.975"/>
        <n v="17.122499999999999"/>
        <n v="16.14"/>
        <n v="13.71"/>
        <n v="13.319000000000001"/>
        <n v="22.901250000000001"/>
        <n v="26.927499999999998"/>
        <n v="19.29"/>
        <n v="14.805"/>
        <n v="11.22"/>
        <n v="13.65214286"/>
        <n v="20.646666669999998"/>
        <n v="9.34"/>
        <n v="18.685555560000001"/>
        <n v="15.44823529"/>
        <n v="13.46941176"/>
        <n v="14.634545449999999"/>
        <n v="18.10153846"/>
        <n v="17.238"/>
        <n v="15.628125000000001"/>
        <n v="15.141249999999999"/>
        <n v="15.345000000000001"/>
        <n v="19.100000000000001"/>
        <n v="11.06"/>
        <n v="15.348000000000001"/>
        <n v="15.16888889"/>
        <n v="16.353750000000002"/>
        <n v="18.796363639999999"/>
        <n v="18.66285714"/>
        <n v="16.397272730000001"/>
        <n v="16.194615379999998"/>
        <n v="14.043333329999999"/>
        <n v="17.82222222"/>
        <n v="9.2128571430000008"/>
        <n v="17.975000000000001"/>
        <n v="22.447777779999999"/>
        <n v="4.41"/>
        <n v="33"/>
        <n v="30.539090909999999"/>
        <n v="33.71"/>
        <n v="13.65272727"/>
        <n v="15.05"/>
        <n v="21.57214286"/>
        <n v="16.294"/>
        <n v="18.89833333"/>
        <n v="19.383529410000001"/>
        <n v="19.20909091"/>
        <n v="19.982352939999998"/>
        <n v="12.94"/>
        <n v="16.78038462"/>
        <n v="23.005652170000001"/>
        <n v="19.952000000000002"/>
        <n v="17.25571429"/>
        <n v="12.105"/>
        <n v="17.95"/>
        <n v="13.98"/>
        <n v="11.015000000000001"/>
        <n v="17.98"/>
        <n v="10.3"/>
        <n v="14.3"/>
        <n v="18.22"/>
        <n v="12.133333329999999"/>
        <n v="7.78"/>
        <n v="17.446382979999999"/>
        <n v="18.652000000000001"/>
        <n v="28.89"/>
        <n v="31.946000000000002"/>
        <n v="21.97142857"/>
        <n v="15.93333333"/>
        <n v="33.4"/>
        <n v="35.122"/>
        <n v="42.033333329999998"/>
        <n v="48.108333330000001"/>
        <n v="36.46"/>
        <n v="43.72272727"/>
        <n v="43.88117647"/>
        <n v="42.517222220000001"/>
        <n v="38.57"/>
        <n v="13.845000000000001"/>
        <n v="13.94"/>
        <n v="13.455"/>
        <n v="18.754666669999999"/>
        <n v="21.70066667"/>
        <n v="18.27"/>
        <n v="19.285384619999999"/>
        <n v="35.922499999999999"/>
        <n v="36.021875000000001"/>
        <n v="39.398888890000002"/>
        <n v="38.78"/>
        <n v="21.318000000000001"/>
        <n v="21.22666667"/>
        <n v="14.74"/>
        <n v="16.606000000000002"/>
        <n v="14.926666669999999"/>
        <n v="19.527999999999999"/>
        <n v="14.2125"/>
        <n v="15.52"/>
        <n v="25.249166670000001"/>
        <n v="13.882413789999999"/>
        <n v="13.95875"/>
        <n v="13.6875"/>
        <n v="14.18210526"/>
        <n v="12.172499999999999"/>
        <n v="15.22625"/>
        <n v="19.08428571"/>
        <n v="12.055"/>
        <n v="12.637499999999999"/>
        <n v="24.69"/>
        <m/>
      </sharedItems>
    </cacheField>
    <cacheField name="Competitor3 Unit Price" numFmtId="0">
      <sharedItems containsString="0" containsBlank="1" containsNumber="1" minValue="19.899999999999999" maxValue="255.61"/>
    </cacheField>
    <cacheField name="Competitor3 Product Rating" numFmtId="0">
      <sharedItems containsString="0" containsBlank="1" containsNumber="1" minValue="3.5" maxValue="4.4000000000000004" count="10">
        <n v="4"/>
        <n v="4.0999999999999996"/>
        <n v="4.2"/>
        <n v="3.9"/>
        <n v="3.8"/>
        <n v="4.4000000000000004"/>
        <n v="4.3"/>
        <n v="3.5"/>
        <n v="3.7"/>
        <m/>
      </sharedItems>
    </cacheField>
    <cacheField name="Competitor3 Delivery Cost" numFmtId="0">
      <sharedItems containsString="0" containsBlank="1" containsNumber="1" minValue="7.67" maxValue="57.23" count="230">
        <n v="15.1"/>
        <n v="12.93333333"/>
        <n v="14.84"/>
        <n v="14.2875"/>
        <n v="15.832727269999999"/>
        <n v="15.23"/>
        <n v="16.533684210000001"/>
        <n v="13.74944444"/>
        <n v="16.462352939999999"/>
        <n v="14.236153850000001"/>
        <n v="10.25631579"/>
        <n v="13.997999999999999"/>
        <n v="20.4175"/>
        <n v="16.333749999999998"/>
        <n v="32.68"/>
        <n v="34.216666670000002"/>
        <n v="39.897500000000001"/>
        <n v="40.801250000000003"/>
        <n v="15.392307690000001"/>
        <n v="18.05043478"/>
        <n v="16.29461538"/>
        <n v="16.814166669999999"/>
        <n v="18.27550725"/>
        <n v="17.267272729999998"/>
        <n v="16.505128209999999"/>
        <n v="18.281874999999999"/>
        <n v="19.024230769999999"/>
        <n v="19.071428569999998"/>
        <n v="13.47307692"/>
        <n v="16.16375"/>
        <n v="16.133333329999999"/>
        <n v="13.534285710000001"/>
        <n v="13.64535714"/>
        <n v="12.873749999999999"/>
        <n v="15.256"/>
        <n v="18.056666669999998"/>
        <n v="12.985714290000001"/>
        <n v="15.87"/>
        <n v="18.350000000000001"/>
        <n v="22.18"/>
        <n v="17.16"/>
        <n v="13.44"/>
        <n v="12.98"/>
        <n v="22.878666670000001"/>
        <n v="20.99"/>
        <n v="32.32"/>
        <n v="15.348000000000001"/>
        <n v="17.262222220000002"/>
        <n v="15.16888889"/>
        <n v="14.811875000000001"/>
        <n v="13.903333330000001"/>
        <n v="17.998000000000001"/>
        <n v="16.240909089999999"/>
        <n v="15.639200000000001"/>
        <n v="19.065263160000001"/>
        <n v="15.71166667"/>
        <n v="16.332222219999998"/>
        <n v="22.678333330000001"/>
        <n v="19.574999999999999"/>
        <n v="15.228"/>
        <n v="9.4224999999999994"/>
        <n v="16.43"/>
        <n v="7.67"/>
        <n v="12.08333333"/>
        <n v="15.7"/>
        <n v="18.754999999999999"/>
        <n v="20.837037039999998"/>
        <n v="24.47137931"/>
        <n v="16.53263158"/>
        <n v="22.876249999999999"/>
        <n v="16.25615385"/>
        <n v="14.845000000000001"/>
        <n v="16.302727269999998"/>
        <n v="18.452500000000001"/>
        <n v="11.75"/>
        <n v="13.58857143"/>
        <n v="13.741176469999999"/>
        <n v="12.29294118"/>
        <n v="12.714"/>
        <n v="13.82"/>
        <n v="12.215"/>
        <n v="14.557499999999999"/>
        <n v="15.19642857"/>
        <n v="13.664999999999999"/>
        <n v="12.522500000000001"/>
        <n v="12.28"/>
        <n v="21.17"/>
        <n v="15.577222219999999"/>
        <n v="20.490909089999999"/>
        <n v="19.912142859999999"/>
        <n v="18.228750000000002"/>
        <n v="11.73"/>
        <n v="18.518888889999999"/>
        <n v="17.45"/>
        <n v="17.95"/>
        <n v="19.081111109999998"/>
        <n v="14.92"/>
        <n v="25.249166670000001"/>
        <n v="14.846551720000001"/>
        <n v="14.535915490000001"/>
        <n v="18.221481480000001"/>
        <n v="18.17230769"/>
        <n v="17.327999999999999"/>
        <n v="14.638571430000001"/>
        <n v="26.24666667"/>
        <n v="16.260000000000002"/>
        <n v="14.41454545"/>
        <n v="13.414999999999999"/>
        <n v="19.732500000000002"/>
        <n v="17.670000000000002"/>
        <n v="14.74"/>
        <n v="16.606000000000002"/>
        <n v="14.926666669999999"/>
        <n v="19.527999999999999"/>
        <n v="14.2125"/>
        <n v="20.992777780000001"/>
        <n v="18.686"/>
        <n v="21.88"/>
        <n v="19.329999999999998"/>
        <n v="20.313749999999999"/>
        <n v="19.447777779999999"/>
        <n v="15.7621875"/>
        <n v="16.108000000000001"/>
        <n v="16.47"/>
        <n v="21.897272730000001"/>
        <n v="33.54"/>
        <n v="36.643333329999997"/>
        <n v="18.393333330000001"/>
        <n v="15.79428571"/>
        <n v="16.612500000000001"/>
        <n v="13.637499999999999"/>
        <n v="15.01"/>
        <n v="57.23"/>
        <n v="15.75"/>
        <n v="9.19"/>
        <n v="17.149999999999999"/>
        <n v="14.293749999999999"/>
        <n v="11.026666669999999"/>
        <n v="14.03833333"/>
        <n v="13.880909089999999"/>
        <n v="15.175000000000001"/>
        <n v="21.65"/>
        <n v="15.852352939999999"/>
        <n v="14.17285714"/>
        <n v="15.978"/>
        <n v="17.790588240000002"/>
        <n v="18.778749999999999"/>
        <n v="17.396428570000001"/>
        <n v="18.272777779999998"/>
        <n v="17.061176469999999"/>
        <n v="18.715624999999999"/>
        <n v="19.021249999999998"/>
        <n v="19.997"/>
        <n v="22.674444439999998"/>
        <n v="25.59"/>
        <n v="16.71"/>
        <n v="15.84"/>
        <n v="17.785"/>
        <n v="12.015000000000001"/>
        <n v="10.39"/>
        <n v="14.975"/>
        <n v="17.122499999999999"/>
        <n v="15.52"/>
        <n v="11.85"/>
        <n v="15.41111111"/>
        <n v="12.803333329999999"/>
        <n v="13.65217391"/>
        <n v="13.524705880000001"/>
        <n v="13.319000000000001"/>
        <n v="14.02714286"/>
        <n v="15.015000000000001"/>
        <n v="11.06"/>
        <n v="21.19"/>
        <n v="20.646666669999998"/>
        <n v="22.819230770000001"/>
        <n v="28.89076923"/>
        <n v="22.145833329999999"/>
        <n v="23.32769231"/>
        <n v="19.41076923"/>
        <n v="25.635999999999999"/>
        <n v="23.847142860000002"/>
        <n v="23.776666670000001"/>
        <n v="33"/>
        <n v="30.539090909999999"/>
        <n v="33.71"/>
        <n v="34.130000000000003"/>
        <n v="34.200000000000003"/>
        <n v="13.02"/>
        <n v="13.65272727"/>
        <n v="15.05"/>
        <n v="13.5"/>
        <n v="15.55875"/>
        <n v="21.318000000000001"/>
        <n v="15.856"/>
        <n v="15.376923079999999"/>
        <n v="13.64"/>
        <n v="18.652000000000001"/>
        <n v="7.78"/>
        <n v="12.105"/>
        <n v="13.98"/>
        <n v="28.89"/>
        <n v="31.946000000000002"/>
        <n v="32.092500000000001"/>
        <n v="38.35166667"/>
        <n v="21.97142857"/>
        <n v="16.644285709999998"/>
        <n v="14.202352940000001"/>
        <n v="15.02090909"/>
        <n v="13.826428569999999"/>
        <n v="16.529090910000001"/>
        <n v="18.975000000000001"/>
        <n v="16.95"/>
        <n v="16.1875"/>
        <n v="15.266666669999999"/>
        <n v="13.72"/>
        <n v="33.4"/>
        <n v="35.122"/>
        <n v="42.033333329999998"/>
        <n v="48.108333330000001"/>
        <n v="36.46"/>
        <n v="43.72272727"/>
        <n v="43.88117647"/>
        <n v="18.754666669999999"/>
        <n v="21.70066667"/>
        <n v="18.27"/>
        <n v="19.285384619999999"/>
        <n v="35.922499999999999"/>
        <n v="36.021875000000001"/>
        <n v="21.22666667"/>
        <m/>
      </sharedItems>
    </cacheField>
    <cacheField name="lag_price" numFmtId="0">
      <sharedItems containsString="0" containsBlank="1" containsNumber="1" minValue="19.850000000000001" maxValue="364"/>
    </cacheField>
    <cacheField name="Quarters" numFmtId="0" databaseField="0">
      <fieldGroup base="2">
        <rangePr groupBy="quarters" startDate="2017-01-01T00:00:00" endDate="2018-01-09T00:00:00"/>
        <groupItems count="6">
          <s v="&lt;1/1/2017"/>
          <s v="Qtr1"/>
          <s v="Qtr2"/>
          <s v="Qtr3"/>
          <s v="Qtr4"/>
          <s v="&gt;1/9/2018"/>
        </groupItems>
      </fieldGroup>
    </cacheField>
    <cacheField name="Years" numFmtId="0" databaseField="0">
      <fieldGroup base="2">
        <rangePr groupBy="years" startDate="2017-01-01T00:00:00" endDate="2018-01-09T00:00:00"/>
        <groupItems count="4">
          <s v="&lt;1/1/2017"/>
          <s v="2017"/>
          <s v="2018"/>
          <s v="&gt;1/9/2018"/>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dmin" refreshedDate="45556.532176967594" createdVersion="6" refreshedVersion="6" minRefreshableVersion="3" recordCount="680">
  <cacheSource type="worksheet">
    <worksheetSource ref="A1:AE1048576" sheet="retail_price"/>
  </cacheSource>
  <cacheFields count="31">
    <cacheField name="Product ID" numFmtId="0">
      <sharedItems containsBlank="1"/>
    </cacheField>
    <cacheField name="Product Category" numFmtId="0">
      <sharedItems containsBlank="1" count="10">
        <s v="bed_bath_table"/>
        <s v="garden_tools"/>
        <s v="consoles_games"/>
        <s v="health_beauty"/>
        <s v="cool_stuff"/>
        <s v="perfumery"/>
        <s v="computers_accessories"/>
        <s v="watches_gifts"/>
        <s v="furniture_decor"/>
        <m/>
      </sharedItems>
    </cacheField>
    <cacheField name="Month_year" numFmtId="0">
      <sharedItems containsNonDate="0" containsDate="1" containsString="0" containsBlank="1" minDate="2017-01-01T00:00:00" maxDate="2018-01-09T00:00:00" count="21">
        <d v="2017-01-05T00:00:00"/>
        <d v="2017-01-06T00:00:00"/>
        <d v="2017-01-07T00:00:00"/>
        <d v="2017-01-08T00:00:00"/>
        <d v="2017-01-09T00:00:00"/>
        <d v="2017-01-10T00:00:00"/>
        <d v="2017-01-11T00:00:00"/>
        <d v="2017-01-12T00:00:00"/>
        <d v="2018-01-01T00:00:00"/>
        <d v="2018-01-02T00:00:00"/>
        <d v="2018-01-03T00:00:00"/>
        <d v="2018-01-04T00:00:00"/>
        <d v="2018-01-05T00:00:00"/>
        <d v="2018-01-06T00:00:00"/>
        <d v="2018-01-07T00:00:00"/>
        <d v="2018-01-08T00:00:00"/>
        <d v="2017-01-03T00:00:00"/>
        <d v="2017-01-04T00:00:00"/>
        <d v="2017-01-02T00:00:00"/>
        <d v="2017-01-01T00:00:00"/>
        <m/>
      </sharedItems>
    </cacheField>
    <cacheField name="Quantity" numFmtId="0">
      <sharedItems containsString="0" containsBlank="1" containsNumber="1" containsInteger="1" minValue="1" maxValue="122"/>
    </cacheField>
    <cacheField name="Total Price" numFmtId="0">
      <sharedItems containsString="0" containsBlank="1" containsNumber="1" minValue="19.899999999999999" maxValue="12095"/>
    </cacheField>
    <cacheField name="Delivery Cost" numFmtId="0">
      <sharedItems containsString="0" containsBlank="1" containsNumber="1" minValue="0" maxValue="79.760000000000005"/>
    </cacheField>
    <cacheField name="Unit Price" numFmtId="0">
      <sharedItems containsString="0" containsBlank="1" containsNumber="1" minValue="19.899999999999999" maxValue="364"/>
    </cacheField>
    <cacheField name="Product Name Lenght" numFmtId="0">
      <sharedItems containsString="0" containsBlank="1" containsNumber="1" containsInteger="1" minValue="29" maxValue="60"/>
    </cacheField>
    <cacheField name="Product Description Lenght" numFmtId="0">
      <sharedItems containsString="0" containsBlank="1" containsNumber="1" containsInteger="1" minValue="100" maxValue="3006"/>
    </cacheField>
    <cacheField name="Product Photos Quantity" numFmtId="0">
      <sharedItems containsString="0" containsBlank="1" containsNumber="1" containsInteger="1" minValue="1" maxValue="8"/>
    </cacheField>
    <cacheField name="Product Weight(g)" numFmtId="0">
      <sharedItems containsString="0" containsBlank="1" containsNumber="1" containsInteger="1" minValue="100" maxValue="9750"/>
    </cacheField>
    <cacheField name="Product Rate" numFmtId="0">
      <sharedItems containsString="0" containsBlank="1" containsNumber="1" minValue="3.3" maxValue="4.5"/>
    </cacheField>
    <cacheField name="Customers Demand" numFmtId="0">
      <sharedItems containsString="0" containsBlank="1" containsNumber="1" containsInteger="1" minValue="1" maxValue="339"/>
    </cacheField>
    <cacheField name="Month Weekdays" numFmtId="0">
      <sharedItems containsString="0" containsBlank="1" containsNumber="1" containsInteger="1" minValue="20" maxValue="23"/>
    </cacheField>
    <cacheField name="Month Weekends" numFmtId="0">
      <sharedItems containsString="0" containsBlank="1" containsNumber="1" containsInteger="1" minValue="8" maxValue="10"/>
    </cacheField>
    <cacheField name="Month Holidays" numFmtId="0">
      <sharedItems containsString="0" containsBlank="1" containsNumber="1" containsInteger="1" minValue="0" maxValue="4"/>
    </cacheField>
    <cacheField name="Month" numFmtId="0">
      <sharedItems containsString="0" containsBlank="1" containsNumber="1" containsInteger="1" minValue="1" maxValue="12" count="13">
        <n v="5"/>
        <n v="6"/>
        <n v="7"/>
        <n v="8"/>
        <n v="9"/>
        <n v="10"/>
        <n v="11"/>
        <n v="12"/>
        <n v="1"/>
        <n v="2"/>
        <n v="3"/>
        <n v="4"/>
        <m/>
      </sharedItems>
    </cacheField>
    <cacheField name="Year" numFmtId="0">
      <sharedItems containsString="0" containsBlank="1" containsNumber="1" containsInteger="1" minValue="2017" maxValue="2018" count="3">
        <n v="2017"/>
        <n v="2018"/>
        <m/>
      </sharedItems>
    </cacheField>
    <cacheField name="s" numFmtId="0">
      <sharedItems containsString="0" containsBlank="1" containsNumber="1" minValue="0.48426150099999998" maxValue="100"/>
    </cacheField>
    <cacheField name="Volume(cm3)" numFmtId="0">
      <sharedItems containsString="0" containsBlank="1" containsNumber="1" containsInteger="1" minValue="640" maxValue="32736"/>
    </cacheField>
    <cacheField name="Competitor1 Unit Price" numFmtId="164">
      <sharedItems containsString="0" containsBlank="1" containsNumber="1" minValue="19.899999999999999" maxValue="349.9"/>
    </cacheField>
    <cacheField name="Competitor1 Product Rating" numFmtId="0">
      <sharedItems containsString="0" containsBlank="1" containsNumber="1" minValue="3.7" maxValue="4.5"/>
    </cacheField>
    <cacheField name="Competitor1 Delivery Cost" numFmtId="0">
      <sharedItems containsString="0" containsBlank="1" containsNumber="1" minValue="9.5438596000000001E-2" maxValue="57.23"/>
    </cacheField>
    <cacheField name="Competitor2 Unit Price" numFmtId="164">
      <sharedItems containsString="0" containsBlank="1" containsNumber="1" minValue="19.899999999999999" maxValue="349.9"/>
    </cacheField>
    <cacheField name="Competitor2 Product Rating" numFmtId="0">
      <sharedItems containsString="0" containsBlank="1" containsNumber="1" minValue="3.3" maxValue="4.4000000000000004"/>
    </cacheField>
    <cacheField name="Competitor2 Delivery Cost" numFmtId="0">
      <sharedItems containsString="0" containsBlank="1" containsNumber="1" minValue="4.41" maxValue="57.23"/>
    </cacheField>
    <cacheField name="Competitor3 Unit Price" numFmtId="164">
      <sharedItems containsString="0" containsBlank="1" containsNumber="1" minValue="19.899999999999999" maxValue="255.61"/>
    </cacheField>
    <cacheField name="Competitor3 Product Rating" numFmtId="0">
      <sharedItems containsString="0" containsBlank="1" containsNumber="1" minValue="3.5" maxValue="4.4000000000000004"/>
    </cacheField>
    <cacheField name="Competitor3 Delivery Cost" numFmtId="0">
      <sharedItems containsString="0" containsBlank="1" containsNumber="1" minValue="7.67" maxValue="57.23"/>
    </cacheField>
    <cacheField name="lag_price" numFmtId="0">
      <sharedItems containsString="0" containsBlank="1" containsNumber="1" minValue="19.850000000000001" maxValue="364"/>
    </cacheField>
    <cacheField name="Percentage of demand" numFmtId="0">
      <sharedItems containsString="0" containsBlank="1" containsNumber="1" minValue="5.434782608695652E-3" maxValue="1.714285714285714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dmin" refreshedDate="45556.557851620368" createdVersion="6" refreshedVersion="6" minRefreshableVersion="3" recordCount="676">
  <cacheSource type="worksheet">
    <worksheetSource ref="A1:AE677" sheet="retail_price"/>
  </cacheSource>
  <cacheFields count="33">
    <cacheField name="Product ID" numFmtId="0">
      <sharedItems/>
    </cacheField>
    <cacheField name="Product Category" numFmtId="0">
      <sharedItems count="9">
        <s v="bed_bath_table"/>
        <s v="garden_tools"/>
        <s v="consoles_games"/>
        <s v="health_beauty"/>
        <s v="cool_stuff"/>
        <s v="perfumery"/>
        <s v="computers_accessories"/>
        <s v="watches_gifts"/>
        <s v="furniture_decor"/>
      </sharedItems>
    </cacheField>
    <cacheField name="Month_year" numFmtId="14">
      <sharedItems containsSemiMixedTypes="0" containsNonDate="0" containsDate="1" containsString="0" minDate="2017-01-01T00:00:00" maxDate="2018-08-02T00:00:00" count="2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7-03-01T00:00:00"/>
        <d v="2017-04-01T00:00:00"/>
        <d v="2017-02-01T00:00:00"/>
        <d v="2017-01-01T00:00:00"/>
      </sharedItems>
      <fieldGroup par="32" base="2">
        <rangePr groupBy="months" startDate="2017-01-01T00:00:00" endDate="2018-08-02T00:00:00"/>
        <groupItems count="14">
          <s v="&lt;1/1/2017"/>
          <s v="Jan"/>
          <s v="Feb"/>
          <s v="Mar"/>
          <s v="Apr"/>
          <s v="May"/>
          <s v="Jun"/>
          <s v="Jul"/>
          <s v="Aug"/>
          <s v="Sep"/>
          <s v="Oct"/>
          <s v="Nov"/>
          <s v="Dec"/>
          <s v="&gt;8/2/2018"/>
        </groupItems>
      </fieldGroup>
    </cacheField>
    <cacheField name="Quantity" numFmtId="0">
      <sharedItems containsSemiMixedTypes="0" containsString="0" containsNumber="1" containsInteger="1" minValue="1" maxValue="122"/>
    </cacheField>
    <cacheField name="Total Price" numFmtId="164">
      <sharedItems containsSemiMixedTypes="0" containsString="0" containsNumber="1" minValue="19.899999999999999" maxValue="12095"/>
    </cacheField>
    <cacheField name="Delivery Cost" numFmtId="0">
      <sharedItems containsSemiMixedTypes="0" containsString="0" containsNumber="1" minValue="0" maxValue="79.760000000000005"/>
    </cacheField>
    <cacheField name="Unit Price" numFmtId="164">
      <sharedItems containsSemiMixedTypes="0" containsString="0" containsNumber="1" minValue="19.899999999999999" maxValue="364"/>
    </cacheField>
    <cacheField name="Product Name Lenght" numFmtId="0">
      <sharedItems containsSemiMixedTypes="0" containsString="0" containsNumber="1" containsInteger="1" minValue="29" maxValue="60"/>
    </cacheField>
    <cacheField name="Product Description Lenght" numFmtId="0">
      <sharedItems containsSemiMixedTypes="0" containsString="0" containsNumber="1" containsInteger="1" minValue="100" maxValue="3006"/>
    </cacheField>
    <cacheField name="Product Photos Quantity" numFmtId="0">
      <sharedItems containsSemiMixedTypes="0" containsString="0" containsNumber="1" containsInteger="1" minValue="1" maxValue="8"/>
    </cacheField>
    <cacheField name="Product Weight(g)" numFmtId="0">
      <sharedItems containsSemiMixedTypes="0" containsString="0" containsNumber="1" containsInteger="1" minValue="100" maxValue="9750"/>
    </cacheField>
    <cacheField name="Product Rate" numFmtId="0">
      <sharedItems containsSemiMixedTypes="0" containsString="0" containsNumber="1" minValue="3.3" maxValue="4.5"/>
    </cacheField>
    <cacheField name="Customers Demand" numFmtId="0">
      <sharedItems containsSemiMixedTypes="0" containsString="0" containsNumber="1" containsInteger="1" minValue="1" maxValue="339" count="94">
        <n v="57"/>
        <n v="61"/>
        <n v="123"/>
        <n v="90"/>
        <n v="54"/>
        <n v="50"/>
        <n v="97"/>
        <n v="41"/>
        <n v="62"/>
        <n v="43"/>
        <n v="34"/>
        <n v="26"/>
        <n v="15"/>
        <n v="21"/>
        <n v="17"/>
        <n v="74"/>
        <n v="113"/>
        <n v="115"/>
        <n v="146"/>
        <n v="339"/>
        <n v="184"/>
        <n v="137"/>
        <n v="160"/>
        <n v="116"/>
        <n v="111"/>
        <n v="13"/>
        <n v="33"/>
        <n v="38"/>
        <n v="49"/>
        <n v="30"/>
        <n v="6"/>
        <n v="3"/>
        <n v="2"/>
        <n v="1"/>
        <n v="102"/>
        <n v="58"/>
        <n v="46"/>
        <n v="19"/>
        <n v="25"/>
        <n v="23"/>
        <n v="53"/>
        <n v="82"/>
        <n v="89"/>
        <n v="81"/>
        <n v="139"/>
        <n v="112"/>
        <n v="98"/>
        <n v="126"/>
        <n v="169"/>
        <n v="159"/>
        <n v="131"/>
        <n v="127"/>
        <n v="42"/>
        <n v="39"/>
        <n v="20"/>
        <n v="45"/>
        <n v="18"/>
        <n v="118"/>
        <n v="4"/>
        <n v="7"/>
        <n v="8"/>
        <n v="27"/>
        <n v="12"/>
        <n v="10"/>
        <n v="31"/>
        <n v="35"/>
        <n v="152"/>
        <n v="202"/>
        <n v="107"/>
        <n v="66"/>
        <n v="78"/>
        <n v="29"/>
        <n v="48"/>
        <n v="91"/>
        <n v="73"/>
        <n v="59"/>
        <n v="125"/>
        <n v="178"/>
        <n v="260"/>
        <n v="93"/>
        <n v="122"/>
        <n v="16"/>
        <n v="14"/>
        <n v="22"/>
        <n v="11"/>
        <n v="36"/>
        <n v="9"/>
        <n v="64"/>
        <n v="40"/>
        <n v="52"/>
        <n v="83"/>
        <n v="92"/>
        <n v="95"/>
        <n v="5"/>
      </sharedItems>
    </cacheField>
    <cacheField name="Month Weekdays" numFmtId="0">
      <sharedItems containsSemiMixedTypes="0" containsString="0" containsNumber="1" containsInteger="1" minValue="20" maxValue="23"/>
    </cacheField>
    <cacheField name="Month Weekends" numFmtId="0">
      <sharedItems containsSemiMixedTypes="0" containsString="0" containsNumber="1" containsInteger="1" minValue="8" maxValue="10"/>
    </cacheField>
    <cacheField name="Month Holidays" numFmtId="0">
      <sharedItems containsSemiMixedTypes="0" containsString="0" containsNumber="1" containsInteger="1" minValue="0" maxValue="4"/>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17" maxValue="2018"/>
    </cacheField>
    <cacheField name="s" numFmtId="0">
      <sharedItems containsSemiMixedTypes="0" containsString="0" containsNumber="1" minValue="0.48426150099999998" maxValue="100"/>
    </cacheField>
    <cacheField name="Volume(cm3)" numFmtId="0">
      <sharedItems containsSemiMixedTypes="0" containsString="0" containsNumber="1" containsInteger="1" minValue="640" maxValue="32736"/>
    </cacheField>
    <cacheField name="Competitor1 Unit Price" numFmtId="164">
      <sharedItems containsSemiMixedTypes="0" containsString="0" containsNumber="1" minValue="19.899999999999999" maxValue="349.9"/>
    </cacheField>
    <cacheField name="Competitor1 Product Rating" numFmtId="0">
      <sharedItems containsSemiMixedTypes="0" containsString="0" containsNumber="1" minValue="3.7" maxValue="4.5"/>
    </cacheField>
    <cacheField name="Competitor1 Delivery Cost" numFmtId="0">
      <sharedItems containsSemiMixedTypes="0" containsString="0" containsNumber="1" minValue="9.5438596000000001E-2" maxValue="57.23"/>
    </cacheField>
    <cacheField name="Competitor2 Unit Price" numFmtId="164">
      <sharedItems containsSemiMixedTypes="0" containsString="0" containsNumber="1" minValue="19.899999999999999" maxValue="349.9"/>
    </cacheField>
    <cacheField name="Competitor2 Product Rating" numFmtId="0">
      <sharedItems containsSemiMixedTypes="0" containsString="0" containsNumber="1" minValue="3.3" maxValue="4.4000000000000004"/>
    </cacheField>
    <cacheField name="Competitor2 Delivery Cost" numFmtId="0">
      <sharedItems containsSemiMixedTypes="0" containsString="0" containsNumber="1" minValue="4.41" maxValue="57.23"/>
    </cacheField>
    <cacheField name="Competitor3 Unit Price" numFmtId="164">
      <sharedItems containsSemiMixedTypes="0" containsString="0" containsNumber="1" minValue="19.899999999999999" maxValue="255.61"/>
    </cacheField>
    <cacheField name="Competitor3 Product Rating" numFmtId="0">
      <sharedItems containsSemiMixedTypes="0" containsString="0" containsNumber="1" minValue="3.5" maxValue="4.4000000000000004"/>
    </cacheField>
    <cacheField name="Competitor3 Delivery Cost" numFmtId="0">
      <sharedItems containsSemiMixedTypes="0" containsString="0" containsNumber="1" minValue="7.67" maxValue="57.23"/>
    </cacheField>
    <cacheField name="lag_price" numFmtId="0">
      <sharedItems containsSemiMixedTypes="0" containsString="0" containsNumber="1" minValue="19.850000000000001" maxValue="364"/>
    </cacheField>
    <cacheField name="Percentage of demand" numFmtId="9">
      <sharedItems containsSemiMixedTypes="0" containsString="0" containsNumber="1" minValue="5.434782608695652E-3" maxValue="1.7142857142857142"/>
    </cacheField>
    <cacheField name="Quarters" numFmtId="0" databaseField="0">
      <fieldGroup base="2">
        <rangePr groupBy="quarters" startDate="2017-01-01T00:00:00" endDate="2018-08-02T00:00:00"/>
        <groupItems count="6">
          <s v="&lt;1/1/2017"/>
          <s v="Qtr1"/>
          <s v="Qtr2"/>
          <s v="Qtr3"/>
          <s v="Qtr4"/>
          <s v="&gt;8/2/2018"/>
        </groupItems>
      </fieldGroup>
    </cacheField>
    <cacheField name="Years" numFmtId="0" databaseField="0">
      <fieldGroup base="2">
        <rangePr groupBy="years" startDate="2017-01-01T00:00:00" endDate="2018-08-02T00:00:00"/>
        <groupItems count="4">
          <s v="&lt;1/1/2017"/>
          <s v="2017"/>
          <s v="2018"/>
          <s v="&gt;8/2/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77">
  <r>
    <s v="bed1"/>
    <x v="0"/>
    <x v="0"/>
    <n v="1"/>
    <n v="45.95"/>
    <x v="0"/>
    <x v="0"/>
    <n v="39"/>
    <n v="161"/>
    <n v="2"/>
    <n v="350"/>
    <x v="0"/>
    <n v="57"/>
    <n v="23"/>
    <n v="8"/>
    <n v="1"/>
    <x v="0"/>
    <n v="2017"/>
    <n v="10.26739356"/>
    <n v="3800"/>
    <x v="0"/>
    <x v="0"/>
    <x v="0"/>
    <n v="215"/>
    <x v="0"/>
    <x v="0"/>
    <n v="45.95"/>
    <x v="0"/>
    <x v="0"/>
    <n v="45.9"/>
  </r>
  <r>
    <s v="bed1"/>
    <x v="0"/>
    <x v="1"/>
    <n v="3"/>
    <n v="137.85"/>
    <x v="1"/>
    <x v="0"/>
    <n v="39"/>
    <n v="161"/>
    <n v="2"/>
    <n v="350"/>
    <x v="0"/>
    <n v="61"/>
    <n v="22"/>
    <n v="8"/>
    <n v="1"/>
    <x v="1"/>
    <n v="2017"/>
    <n v="6.5031152649999999"/>
    <n v="3800"/>
    <x v="0"/>
    <x v="0"/>
    <x v="1"/>
    <n v="209"/>
    <x v="0"/>
    <x v="1"/>
    <n v="45.95"/>
    <x v="0"/>
    <x v="1"/>
    <n v="45.95"/>
  </r>
  <r>
    <s v="bed1"/>
    <x v="0"/>
    <x v="2"/>
    <n v="6"/>
    <n v="275.7"/>
    <x v="2"/>
    <x v="0"/>
    <n v="39"/>
    <n v="161"/>
    <n v="2"/>
    <n v="350"/>
    <x v="0"/>
    <n v="123"/>
    <n v="21"/>
    <n v="10"/>
    <n v="1"/>
    <x v="2"/>
    <n v="2017"/>
    <n v="12.07165109"/>
    <n v="3800"/>
    <x v="0"/>
    <x v="0"/>
    <x v="2"/>
    <n v="205"/>
    <x v="0"/>
    <x v="2"/>
    <n v="45.95"/>
    <x v="0"/>
    <x v="2"/>
    <n v="45.95"/>
  </r>
  <r>
    <s v="bed1"/>
    <x v="0"/>
    <x v="3"/>
    <n v="4"/>
    <n v="183.8"/>
    <x v="3"/>
    <x v="0"/>
    <n v="39"/>
    <n v="161"/>
    <n v="2"/>
    <n v="350"/>
    <x v="0"/>
    <n v="90"/>
    <n v="23"/>
    <n v="8"/>
    <n v="1"/>
    <x v="3"/>
    <n v="2017"/>
    <n v="9.2938733130000006"/>
    <n v="3800"/>
    <x v="0"/>
    <x v="0"/>
    <x v="3"/>
    <n v="199.50980390000001"/>
    <x v="0"/>
    <x v="3"/>
    <n v="45.95"/>
    <x v="0"/>
    <x v="3"/>
    <n v="45.95"/>
  </r>
  <r>
    <s v="bed1"/>
    <x v="0"/>
    <x v="4"/>
    <n v="2"/>
    <n v="91.9"/>
    <x v="0"/>
    <x v="0"/>
    <n v="39"/>
    <n v="161"/>
    <n v="2"/>
    <n v="350"/>
    <x v="0"/>
    <n v="54"/>
    <n v="21"/>
    <n v="9"/>
    <n v="1"/>
    <x v="4"/>
    <n v="2017"/>
    <n v="5.5555555559999998"/>
    <n v="3800"/>
    <x v="0"/>
    <x v="0"/>
    <x v="4"/>
    <n v="163.39870970000001"/>
    <x v="0"/>
    <x v="4"/>
    <n v="45.95"/>
    <x v="0"/>
    <x v="0"/>
    <n v="45.95"/>
  </r>
  <r>
    <s v="bed1"/>
    <x v="0"/>
    <x v="5"/>
    <n v="3"/>
    <n v="137.85"/>
    <x v="0"/>
    <x v="0"/>
    <n v="39"/>
    <n v="161"/>
    <n v="2"/>
    <n v="350"/>
    <x v="0"/>
    <n v="50"/>
    <n v="22"/>
    <n v="9"/>
    <n v="2"/>
    <x v="5"/>
    <n v="2017"/>
    <n v="8.3333333330000006"/>
    <n v="3800"/>
    <x v="0"/>
    <x v="0"/>
    <x v="5"/>
    <n v="45.95"/>
    <x v="1"/>
    <x v="5"/>
    <n v="45.95"/>
    <x v="0"/>
    <x v="0"/>
    <n v="45.95"/>
  </r>
  <r>
    <s v="bed1"/>
    <x v="0"/>
    <x v="6"/>
    <n v="11"/>
    <n v="445.85"/>
    <x v="4"/>
    <x v="1"/>
    <n v="39"/>
    <n v="161"/>
    <n v="2"/>
    <n v="350"/>
    <x v="0"/>
    <n v="97"/>
    <n v="22"/>
    <n v="8"/>
    <n v="4"/>
    <x v="6"/>
    <n v="2017"/>
    <n v="30.555555559999998"/>
    <n v="3800"/>
    <x v="0"/>
    <x v="0"/>
    <x v="6"/>
    <n v="40.531818180000002"/>
    <x v="1"/>
    <x v="6"/>
    <n v="40.531818180000002"/>
    <x v="0"/>
    <x v="4"/>
    <n v="45.95"/>
  </r>
  <r>
    <s v="bed1"/>
    <x v="0"/>
    <x v="7"/>
    <n v="6"/>
    <n v="239.94"/>
    <x v="5"/>
    <x v="2"/>
    <n v="39"/>
    <n v="161"/>
    <n v="2"/>
    <n v="350"/>
    <x v="0"/>
    <n v="41"/>
    <n v="21"/>
    <n v="10"/>
    <n v="1"/>
    <x v="7"/>
    <n v="2017"/>
    <n v="16.666666670000001"/>
    <n v="3800"/>
    <x v="1"/>
    <x v="0"/>
    <x v="7"/>
    <n v="39.99"/>
    <x v="1"/>
    <x v="7"/>
    <n v="39.99"/>
    <x v="0"/>
    <x v="5"/>
    <n v="40.531818180000002"/>
  </r>
  <r>
    <s v="bed1"/>
    <x v="0"/>
    <x v="8"/>
    <n v="19"/>
    <n v="759.81"/>
    <x v="6"/>
    <x v="2"/>
    <n v="39"/>
    <n v="161"/>
    <n v="2"/>
    <n v="350"/>
    <x v="0"/>
    <n v="62"/>
    <n v="23"/>
    <n v="8"/>
    <n v="2"/>
    <x v="8"/>
    <n v="2018"/>
    <n v="17.757009350000001"/>
    <n v="3800"/>
    <x v="2"/>
    <x v="0"/>
    <x v="8"/>
    <n v="39.99"/>
    <x v="1"/>
    <x v="8"/>
    <n v="39.99"/>
    <x v="0"/>
    <x v="6"/>
    <n v="39.99"/>
  </r>
  <r>
    <s v="bed1"/>
    <x v="0"/>
    <x v="9"/>
    <n v="18"/>
    <n v="719.82"/>
    <x v="7"/>
    <x v="2"/>
    <n v="39"/>
    <n v="161"/>
    <n v="2"/>
    <n v="350"/>
    <x v="0"/>
    <n v="62"/>
    <n v="20"/>
    <n v="8"/>
    <n v="2"/>
    <x v="9"/>
    <n v="2018"/>
    <n v="16.82242991"/>
    <n v="3800"/>
    <x v="2"/>
    <x v="0"/>
    <x v="9"/>
    <n v="39.99"/>
    <x v="1"/>
    <x v="9"/>
    <n v="39.99"/>
    <x v="0"/>
    <x v="7"/>
    <n v="39.99"/>
  </r>
  <r>
    <s v="bed1"/>
    <x v="0"/>
    <x v="10"/>
    <n v="17"/>
    <n v="679.83"/>
    <x v="8"/>
    <x v="2"/>
    <n v="39"/>
    <n v="161"/>
    <n v="2"/>
    <n v="350"/>
    <x v="0"/>
    <n v="43"/>
    <n v="22"/>
    <n v="9"/>
    <n v="1"/>
    <x v="10"/>
    <n v="2018"/>
    <n v="15.88785047"/>
    <n v="3800"/>
    <x v="2"/>
    <x v="0"/>
    <x v="10"/>
    <n v="39.99"/>
    <x v="1"/>
    <x v="10"/>
    <n v="39.99"/>
    <x v="0"/>
    <x v="8"/>
    <n v="39.99"/>
  </r>
  <r>
    <s v="bed1"/>
    <x v="0"/>
    <x v="11"/>
    <n v="13"/>
    <n v="519.87"/>
    <x v="9"/>
    <x v="2"/>
    <n v="39"/>
    <n v="161"/>
    <n v="2"/>
    <n v="350"/>
    <x v="0"/>
    <n v="34"/>
    <n v="21"/>
    <n v="9"/>
    <n v="1"/>
    <x v="11"/>
    <n v="2018"/>
    <n v="12.149532710000001"/>
    <n v="3800"/>
    <x v="3"/>
    <x v="0"/>
    <x v="11"/>
    <n v="39.99"/>
    <x v="1"/>
    <x v="11"/>
    <n v="39.99"/>
    <x v="0"/>
    <x v="9"/>
    <n v="39.99"/>
  </r>
  <r>
    <s v="bed1"/>
    <x v="0"/>
    <x v="12"/>
    <n v="19"/>
    <n v="759.81"/>
    <x v="10"/>
    <x v="2"/>
    <n v="39"/>
    <n v="161"/>
    <n v="2"/>
    <n v="350"/>
    <x v="0"/>
    <n v="57"/>
    <n v="23"/>
    <n v="8"/>
    <n v="3"/>
    <x v="0"/>
    <n v="2018"/>
    <n v="10.26739356"/>
    <n v="3800"/>
    <x v="4"/>
    <x v="0"/>
    <x v="12"/>
    <n v="39.99"/>
    <x v="1"/>
    <x v="12"/>
    <n v="39.99"/>
    <x v="0"/>
    <x v="10"/>
    <n v="39.99"/>
  </r>
  <r>
    <s v="bed1"/>
    <x v="0"/>
    <x v="13"/>
    <n v="5"/>
    <n v="199.95"/>
    <x v="11"/>
    <x v="2"/>
    <n v="39"/>
    <n v="161"/>
    <n v="2"/>
    <n v="350"/>
    <x v="0"/>
    <n v="43"/>
    <n v="21"/>
    <n v="9"/>
    <n v="0"/>
    <x v="1"/>
    <n v="2018"/>
    <n v="6.5031152649999999"/>
    <n v="3800"/>
    <x v="5"/>
    <x v="0"/>
    <x v="13"/>
    <n v="39.99"/>
    <x v="1"/>
    <x v="13"/>
    <n v="39.99"/>
    <x v="0"/>
    <x v="11"/>
    <n v="39.99"/>
  </r>
  <r>
    <s v="bed1"/>
    <x v="0"/>
    <x v="14"/>
    <n v="8"/>
    <n v="319.92"/>
    <x v="12"/>
    <x v="2"/>
    <n v="39"/>
    <n v="161"/>
    <n v="2"/>
    <n v="350"/>
    <x v="0"/>
    <n v="26"/>
    <n v="22"/>
    <n v="9"/>
    <n v="1"/>
    <x v="2"/>
    <n v="2018"/>
    <n v="12.07165109"/>
    <n v="3800"/>
    <x v="6"/>
    <x v="0"/>
    <x v="14"/>
    <n v="39.99"/>
    <x v="1"/>
    <x v="14"/>
    <n v="39.99"/>
    <x v="0"/>
    <x v="12"/>
    <n v="39.99"/>
  </r>
  <r>
    <s v="bed1"/>
    <x v="0"/>
    <x v="15"/>
    <n v="8"/>
    <n v="313.92"/>
    <x v="13"/>
    <x v="3"/>
    <n v="39"/>
    <n v="161"/>
    <n v="2"/>
    <n v="350"/>
    <x v="0"/>
    <n v="15"/>
    <n v="23"/>
    <n v="8"/>
    <n v="1"/>
    <x v="3"/>
    <n v="2018"/>
    <n v="9.2938733130000006"/>
    <n v="3800"/>
    <x v="7"/>
    <x v="0"/>
    <x v="15"/>
    <n v="39.24"/>
    <x v="1"/>
    <x v="15"/>
    <n v="39.24"/>
    <x v="0"/>
    <x v="13"/>
    <n v="39.99"/>
  </r>
  <r>
    <s v="garden5"/>
    <x v="1"/>
    <x v="16"/>
    <n v="6"/>
    <n v="419.4"/>
    <x v="14"/>
    <x v="4"/>
    <n v="36"/>
    <n v="450"/>
    <n v="1"/>
    <n v="9000"/>
    <x v="1"/>
    <n v="21"/>
    <n v="23"/>
    <n v="8"/>
    <n v="1"/>
    <x v="10"/>
    <n v="2017"/>
    <n v="9.1071428569999995"/>
    <n v="19656"/>
    <x v="8"/>
    <x v="1"/>
    <x v="16"/>
    <n v="69.900000000000006"/>
    <x v="2"/>
    <x v="16"/>
    <n v="69.900000000000006"/>
    <x v="1"/>
    <x v="14"/>
    <n v="69.849999999999994"/>
  </r>
  <r>
    <s v="garden5"/>
    <x v="1"/>
    <x v="17"/>
    <n v="3"/>
    <n v="247.9"/>
    <x v="15"/>
    <x v="5"/>
    <n v="36"/>
    <n v="450"/>
    <n v="1"/>
    <n v="9000"/>
    <x v="1"/>
    <n v="17"/>
    <n v="20"/>
    <n v="10"/>
    <n v="2"/>
    <x v="11"/>
    <n v="2017"/>
    <n v="7.6785714289999998"/>
    <n v="19656"/>
    <x v="9"/>
    <x v="1"/>
    <x v="17"/>
    <n v="82.633333329999999"/>
    <x v="2"/>
    <x v="17"/>
    <n v="82.633333329999999"/>
    <x v="1"/>
    <x v="15"/>
    <n v="69.900000000000006"/>
  </r>
  <r>
    <s v="garden5"/>
    <x v="1"/>
    <x v="0"/>
    <n v="20"/>
    <n v="1956"/>
    <x v="16"/>
    <x v="6"/>
    <n v="36"/>
    <n v="450"/>
    <n v="1"/>
    <n v="9000"/>
    <x v="1"/>
    <n v="34"/>
    <n v="23"/>
    <n v="8"/>
    <n v="1"/>
    <x v="0"/>
    <n v="2017"/>
    <n v="19.047619050000002"/>
    <n v="19656"/>
    <x v="10"/>
    <x v="1"/>
    <x v="18"/>
    <n v="59.9"/>
    <x v="3"/>
    <x v="18"/>
    <n v="97.58823529"/>
    <x v="1"/>
    <x v="16"/>
    <n v="82.633333329999999"/>
  </r>
  <r>
    <s v="garden5"/>
    <x v="1"/>
    <x v="1"/>
    <n v="8"/>
    <n v="712"/>
    <x v="17"/>
    <x v="7"/>
    <n v="36"/>
    <n v="450"/>
    <n v="1"/>
    <n v="9000"/>
    <x v="1"/>
    <n v="26"/>
    <n v="22"/>
    <n v="8"/>
    <n v="1"/>
    <x v="1"/>
    <n v="2017"/>
    <n v="7.6190476189999998"/>
    <n v="19656"/>
    <x v="10"/>
    <x v="1"/>
    <x v="19"/>
    <n v="59.9"/>
    <x v="3"/>
    <x v="19"/>
    <n v="89"/>
    <x v="1"/>
    <x v="17"/>
    <n v="97.58823529"/>
  </r>
  <r>
    <s v="garden5"/>
    <x v="1"/>
    <x v="2"/>
    <n v="10"/>
    <n v="890"/>
    <x v="18"/>
    <x v="7"/>
    <n v="36"/>
    <n v="450"/>
    <n v="1"/>
    <n v="9000"/>
    <x v="1"/>
    <n v="74"/>
    <n v="21"/>
    <n v="10"/>
    <n v="1"/>
    <x v="2"/>
    <n v="2017"/>
    <n v="9.5238095240000007"/>
    <n v="19656"/>
    <x v="10"/>
    <x v="1"/>
    <x v="20"/>
    <n v="59.9"/>
    <x v="3"/>
    <x v="20"/>
    <n v="59.9"/>
    <x v="1"/>
    <x v="18"/>
    <n v="89"/>
  </r>
  <r>
    <s v="garden5"/>
    <x v="1"/>
    <x v="3"/>
    <n v="7"/>
    <n v="683"/>
    <x v="19"/>
    <x v="8"/>
    <n v="36"/>
    <n v="450"/>
    <n v="1"/>
    <n v="9000"/>
    <x v="1"/>
    <n v="113"/>
    <n v="23"/>
    <n v="8"/>
    <n v="1"/>
    <x v="3"/>
    <n v="2017"/>
    <n v="6.6666666670000003"/>
    <n v="19656"/>
    <x v="10"/>
    <x v="1"/>
    <x v="21"/>
    <n v="59.9"/>
    <x v="3"/>
    <x v="21"/>
    <n v="59.9"/>
    <x v="1"/>
    <x v="19"/>
    <n v="89"/>
  </r>
  <r>
    <s v="garden5"/>
    <x v="1"/>
    <x v="4"/>
    <n v="9"/>
    <n v="891"/>
    <x v="20"/>
    <x v="9"/>
    <n v="36"/>
    <n v="450"/>
    <n v="1"/>
    <n v="9000"/>
    <x v="1"/>
    <n v="115"/>
    <n v="21"/>
    <n v="9"/>
    <n v="1"/>
    <x v="4"/>
    <n v="2017"/>
    <n v="8.5714285710000002"/>
    <n v="19656"/>
    <x v="10"/>
    <x v="1"/>
    <x v="22"/>
    <n v="59.9"/>
    <x v="3"/>
    <x v="22"/>
    <n v="59.9"/>
    <x v="1"/>
    <x v="20"/>
    <n v="97.333333330000002"/>
  </r>
  <r>
    <s v="garden5"/>
    <x v="1"/>
    <x v="5"/>
    <n v="14"/>
    <n v="1386"/>
    <x v="21"/>
    <x v="9"/>
    <n v="36"/>
    <n v="450"/>
    <n v="1"/>
    <n v="9000"/>
    <x v="1"/>
    <n v="146"/>
    <n v="22"/>
    <n v="9"/>
    <n v="2"/>
    <x v="5"/>
    <n v="2017"/>
    <n v="13.33333333"/>
    <n v="19656"/>
    <x v="10"/>
    <x v="1"/>
    <x v="23"/>
    <n v="59.9"/>
    <x v="3"/>
    <x v="23"/>
    <n v="59.9"/>
    <x v="1"/>
    <x v="21"/>
    <n v="99"/>
  </r>
  <r>
    <s v="garden5"/>
    <x v="1"/>
    <x v="6"/>
    <n v="17"/>
    <n v="1683"/>
    <x v="22"/>
    <x v="9"/>
    <n v="36"/>
    <n v="450"/>
    <n v="1"/>
    <n v="9000"/>
    <x v="1"/>
    <n v="339"/>
    <n v="22"/>
    <n v="8"/>
    <n v="4"/>
    <x v="6"/>
    <n v="2017"/>
    <n v="16.190476189999998"/>
    <n v="19656"/>
    <x v="11"/>
    <x v="1"/>
    <x v="24"/>
    <n v="53.648281249999997"/>
    <x v="3"/>
    <x v="24"/>
    <n v="53.785714290000001"/>
    <x v="1"/>
    <x v="22"/>
    <n v="99"/>
  </r>
  <r>
    <s v="garden5"/>
    <x v="1"/>
    <x v="7"/>
    <n v="11"/>
    <n v="1089"/>
    <x v="23"/>
    <x v="9"/>
    <n v="36"/>
    <n v="450"/>
    <n v="1"/>
    <n v="9000"/>
    <x v="1"/>
    <n v="184"/>
    <n v="21"/>
    <n v="10"/>
    <n v="1"/>
    <x v="7"/>
    <n v="2017"/>
    <n v="10.47619048"/>
    <n v="19656"/>
    <x v="12"/>
    <x v="1"/>
    <x v="25"/>
    <n v="55.424999999999997"/>
    <x v="3"/>
    <x v="25"/>
    <n v="55.75"/>
    <x v="1"/>
    <x v="23"/>
    <n v="99"/>
  </r>
  <r>
    <s v="garden5"/>
    <x v="1"/>
    <x v="8"/>
    <n v="4"/>
    <n v="398"/>
    <x v="24"/>
    <x v="10"/>
    <n v="36"/>
    <n v="450"/>
    <n v="1"/>
    <n v="9000"/>
    <x v="1"/>
    <n v="137"/>
    <n v="23"/>
    <n v="8"/>
    <n v="2"/>
    <x v="8"/>
    <n v="2018"/>
    <n v="50"/>
    <n v="19656"/>
    <x v="13"/>
    <x v="1"/>
    <x v="26"/>
    <n v="49.9"/>
    <x v="3"/>
    <x v="26"/>
    <n v="49.9"/>
    <x v="1"/>
    <x v="24"/>
    <n v="99"/>
  </r>
  <r>
    <s v="garden5"/>
    <x v="1"/>
    <x v="9"/>
    <n v="2"/>
    <n v="202"/>
    <x v="25"/>
    <x v="11"/>
    <n v="36"/>
    <n v="450"/>
    <n v="1"/>
    <n v="9000"/>
    <x v="1"/>
    <n v="160"/>
    <n v="20"/>
    <n v="8"/>
    <n v="2"/>
    <x v="9"/>
    <n v="2018"/>
    <n v="25"/>
    <n v="19656"/>
    <x v="14"/>
    <x v="1"/>
    <x v="27"/>
    <n v="50.9"/>
    <x v="3"/>
    <x v="27"/>
    <n v="50.357142860000003"/>
    <x v="1"/>
    <x v="25"/>
    <n v="99.5"/>
  </r>
  <r>
    <s v="garden5"/>
    <x v="1"/>
    <x v="10"/>
    <n v="1"/>
    <n v="101"/>
    <x v="26"/>
    <x v="11"/>
    <n v="36"/>
    <n v="450"/>
    <n v="1"/>
    <n v="9000"/>
    <x v="1"/>
    <n v="116"/>
    <n v="22"/>
    <n v="9"/>
    <n v="1"/>
    <x v="10"/>
    <n v="2018"/>
    <n v="9.1071428569999995"/>
    <n v="19656"/>
    <x v="15"/>
    <x v="1"/>
    <x v="28"/>
    <n v="53.9"/>
    <x v="3"/>
    <x v="28"/>
    <n v="53.9"/>
    <x v="1"/>
    <x v="26"/>
    <n v="101"/>
  </r>
  <r>
    <s v="garden5"/>
    <x v="1"/>
    <x v="11"/>
    <n v="1"/>
    <n v="101"/>
    <x v="27"/>
    <x v="11"/>
    <n v="36"/>
    <n v="450"/>
    <n v="1"/>
    <n v="9000"/>
    <x v="1"/>
    <n v="111"/>
    <n v="21"/>
    <n v="9"/>
    <n v="1"/>
    <x v="11"/>
    <n v="2018"/>
    <n v="7.6785714289999998"/>
    <n v="19656"/>
    <x v="15"/>
    <x v="1"/>
    <x v="29"/>
    <n v="53.9"/>
    <x v="3"/>
    <x v="29"/>
    <n v="53.9"/>
    <x v="1"/>
    <x v="27"/>
    <n v="101"/>
  </r>
  <r>
    <s v="consoles1"/>
    <x v="2"/>
    <x v="2"/>
    <n v="13"/>
    <n v="258.7"/>
    <x v="28"/>
    <x v="12"/>
    <n v="49"/>
    <n v="100"/>
    <n v="4"/>
    <n v="150"/>
    <x v="2"/>
    <n v="13"/>
    <n v="21"/>
    <n v="10"/>
    <n v="1"/>
    <x v="2"/>
    <n v="2017"/>
    <n v="7.59180791"/>
    <n v="2304"/>
    <x v="16"/>
    <x v="2"/>
    <x v="30"/>
    <n v="19.899999999999999"/>
    <x v="4"/>
    <x v="30"/>
    <n v="19.899999999999999"/>
    <x v="2"/>
    <x v="28"/>
    <n v="19.850000000000001"/>
  </r>
  <r>
    <s v="consoles1"/>
    <x v="2"/>
    <x v="3"/>
    <n v="24"/>
    <n v="477.6"/>
    <x v="29"/>
    <x v="12"/>
    <n v="49"/>
    <n v="100"/>
    <n v="4"/>
    <n v="150"/>
    <x v="2"/>
    <n v="33"/>
    <n v="23"/>
    <n v="8"/>
    <n v="1"/>
    <x v="3"/>
    <n v="2017"/>
    <n v="20.33898305"/>
    <n v="2304"/>
    <x v="16"/>
    <x v="2"/>
    <x v="31"/>
    <n v="19.899999999999999"/>
    <x v="4"/>
    <x v="6"/>
    <n v="19.899999999999999"/>
    <x v="2"/>
    <x v="29"/>
    <n v="19.899999999999999"/>
  </r>
  <r>
    <s v="consoles1"/>
    <x v="2"/>
    <x v="4"/>
    <n v="9"/>
    <n v="179.1"/>
    <x v="30"/>
    <x v="12"/>
    <n v="49"/>
    <n v="100"/>
    <n v="4"/>
    <n v="150"/>
    <x v="2"/>
    <n v="17"/>
    <n v="21"/>
    <n v="9"/>
    <n v="1"/>
    <x v="4"/>
    <n v="2017"/>
    <n v="7.6271186440000003"/>
    <n v="2304"/>
    <x v="16"/>
    <x v="2"/>
    <x v="32"/>
    <n v="19.899999999999999"/>
    <x v="4"/>
    <x v="31"/>
    <n v="19.899999999999999"/>
    <x v="2"/>
    <x v="30"/>
    <n v="19.899999999999999"/>
  </r>
  <r>
    <s v="consoles1"/>
    <x v="2"/>
    <x v="5"/>
    <n v="28"/>
    <n v="603.20000000000005"/>
    <x v="31"/>
    <x v="13"/>
    <n v="49"/>
    <n v="100"/>
    <n v="4"/>
    <n v="150"/>
    <x v="2"/>
    <n v="38"/>
    <n v="22"/>
    <n v="9"/>
    <n v="2"/>
    <x v="5"/>
    <n v="2017"/>
    <n v="23.728813559999999"/>
    <n v="2304"/>
    <x v="17"/>
    <x v="2"/>
    <x v="33"/>
    <n v="20.666666670000001"/>
    <x v="4"/>
    <x v="32"/>
    <n v="21.542857139999999"/>
    <x v="2"/>
    <x v="31"/>
    <n v="19.899999999999999"/>
  </r>
  <r>
    <s v="consoles1"/>
    <x v="2"/>
    <x v="6"/>
    <n v="28"/>
    <n v="686"/>
    <x v="32"/>
    <x v="14"/>
    <n v="49"/>
    <n v="100"/>
    <n v="4"/>
    <n v="150"/>
    <x v="2"/>
    <n v="49"/>
    <n v="22"/>
    <n v="8"/>
    <n v="4"/>
    <x v="6"/>
    <n v="2017"/>
    <n v="23.728813559999999"/>
    <n v="2304"/>
    <x v="18"/>
    <x v="2"/>
    <x v="34"/>
    <n v="24.5"/>
    <x v="4"/>
    <x v="33"/>
    <n v="24.5"/>
    <x v="2"/>
    <x v="32"/>
    <n v="21.542857139999999"/>
  </r>
  <r>
    <s v="consoles1"/>
    <x v="2"/>
    <x v="7"/>
    <n v="16"/>
    <n v="392"/>
    <x v="33"/>
    <x v="14"/>
    <n v="49"/>
    <n v="100"/>
    <n v="4"/>
    <n v="150"/>
    <x v="2"/>
    <n v="30"/>
    <n v="21"/>
    <n v="10"/>
    <n v="1"/>
    <x v="7"/>
    <n v="2017"/>
    <n v="13.559322030000001"/>
    <n v="2304"/>
    <x v="18"/>
    <x v="2"/>
    <x v="35"/>
    <n v="24.5"/>
    <x v="4"/>
    <x v="34"/>
    <n v="24.5"/>
    <x v="2"/>
    <x v="33"/>
    <n v="24.5"/>
  </r>
  <r>
    <s v="consoles1"/>
    <x v="2"/>
    <x v="9"/>
    <n v="5"/>
    <n v="162.5"/>
    <x v="34"/>
    <x v="15"/>
    <n v="49"/>
    <n v="100"/>
    <n v="4"/>
    <n v="150"/>
    <x v="2"/>
    <n v="6"/>
    <n v="20"/>
    <n v="8"/>
    <n v="2"/>
    <x v="9"/>
    <n v="2018"/>
    <n v="20.833333329999999"/>
    <n v="2304"/>
    <x v="19"/>
    <x v="2"/>
    <x v="36"/>
    <n v="32.5"/>
    <x v="4"/>
    <x v="30"/>
    <n v="32.5"/>
    <x v="2"/>
    <x v="34"/>
    <n v="32.450000000000003"/>
  </r>
  <r>
    <s v="consoles1"/>
    <x v="2"/>
    <x v="10"/>
    <n v="6"/>
    <n v="195"/>
    <x v="35"/>
    <x v="15"/>
    <n v="49"/>
    <n v="100"/>
    <n v="4"/>
    <n v="150"/>
    <x v="2"/>
    <n v="13"/>
    <n v="22"/>
    <n v="9"/>
    <n v="1"/>
    <x v="10"/>
    <n v="2018"/>
    <n v="25"/>
    <n v="2304"/>
    <x v="19"/>
    <x v="2"/>
    <x v="37"/>
    <n v="32.742857139999998"/>
    <x v="4"/>
    <x v="35"/>
    <n v="32.5"/>
    <x v="2"/>
    <x v="35"/>
    <n v="32.5"/>
  </r>
  <r>
    <s v="consoles1"/>
    <x v="2"/>
    <x v="11"/>
    <n v="7"/>
    <n v="245.4"/>
    <x v="36"/>
    <x v="16"/>
    <n v="49"/>
    <n v="100"/>
    <n v="4"/>
    <n v="150"/>
    <x v="2"/>
    <n v="13"/>
    <n v="21"/>
    <n v="9"/>
    <n v="1"/>
    <x v="11"/>
    <n v="2018"/>
    <n v="29.166666670000001"/>
    <n v="2304"/>
    <x v="20"/>
    <x v="2"/>
    <x v="38"/>
    <n v="34.200000000000003"/>
    <x v="4"/>
    <x v="36"/>
    <n v="35.057142859999999"/>
    <x v="2"/>
    <x v="36"/>
    <n v="32.5"/>
  </r>
  <r>
    <s v="consoles1"/>
    <x v="2"/>
    <x v="12"/>
    <n v="3"/>
    <n v="108.6"/>
    <x v="37"/>
    <x v="17"/>
    <n v="49"/>
    <n v="100"/>
    <n v="4"/>
    <n v="150"/>
    <x v="2"/>
    <n v="3"/>
    <n v="23"/>
    <n v="8"/>
    <n v="3"/>
    <x v="0"/>
    <n v="2018"/>
    <n v="12.5"/>
    <n v="2304"/>
    <x v="21"/>
    <x v="2"/>
    <x v="39"/>
    <n v="36.200000000000003"/>
    <x v="3"/>
    <x v="37"/>
    <n v="36.200000000000003"/>
    <x v="2"/>
    <x v="37"/>
    <n v="35.057142859999999"/>
  </r>
  <r>
    <s v="consoles1"/>
    <x v="2"/>
    <x v="13"/>
    <n v="2"/>
    <n v="72.400000000000006"/>
    <x v="38"/>
    <x v="17"/>
    <n v="49"/>
    <n v="100"/>
    <n v="4"/>
    <n v="150"/>
    <x v="2"/>
    <n v="2"/>
    <n v="21"/>
    <n v="9"/>
    <n v="0"/>
    <x v="1"/>
    <n v="2018"/>
    <n v="8.3333333330000006"/>
    <n v="2304"/>
    <x v="21"/>
    <x v="2"/>
    <x v="40"/>
    <n v="36.200000000000003"/>
    <x v="3"/>
    <x v="38"/>
    <n v="36.200000000000003"/>
    <x v="2"/>
    <x v="38"/>
    <n v="36.200000000000003"/>
  </r>
  <r>
    <s v="consoles1"/>
    <x v="2"/>
    <x v="14"/>
    <n v="1"/>
    <n v="36.200000000000003"/>
    <x v="39"/>
    <x v="17"/>
    <n v="49"/>
    <n v="100"/>
    <n v="4"/>
    <n v="150"/>
    <x v="2"/>
    <n v="1"/>
    <n v="22"/>
    <n v="9"/>
    <n v="1"/>
    <x v="2"/>
    <n v="2018"/>
    <n v="7.59180791"/>
    <n v="2304"/>
    <x v="21"/>
    <x v="2"/>
    <x v="41"/>
    <n v="36.200000000000003"/>
    <x v="3"/>
    <x v="39"/>
    <n v="36.200000000000003"/>
    <x v="2"/>
    <x v="39"/>
    <n v="36.200000000000003"/>
  </r>
  <r>
    <s v="garden7"/>
    <x v="1"/>
    <x v="17"/>
    <n v="1"/>
    <n v="59.9"/>
    <x v="40"/>
    <x v="18"/>
    <n v="57"/>
    <n v="339"/>
    <n v="2"/>
    <n v="1800"/>
    <x v="2"/>
    <n v="17"/>
    <n v="20"/>
    <n v="10"/>
    <n v="2"/>
    <x v="11"/>
    <n v="2017"/>
    <n v="7.8796128249999997"/>
    <n v="32560"/>
    <x v="10"/>
    <x v="2"/>
    <x v="42"/>
    <n v="59.9"/>
    <x v="3"/>
    <x v="40"/>
    <n v="59.9"/>
    <x v="2"/>
    <x v="40"/>
    <n v="59.85"/>
  </r>
  <r>
    <s v="garden7"/>
    <x v="1"/>
    <x v="0"/>
    <n v="1"/>
    <n v="59.9"/>
    <x v="41"/>
    <x v="18"/>
    <n v="57"/>
    <n v="339"/>
    <n v="2"/>
    <n v="1800"/>
    <x v="2"/>
    <n v="34"/>
    <n v="23"/>
    <n v="8"/>
    <n v="1"/>
    <x v="0"/>
    <n v="2017"/>
    <n v="8.7568058079999993"/>
    <n v="32560"/>
    <x v="10"/>
    <x v="1"/>
    <x v="18"/>
    <n v="59.9"/>
    <x v="3"/>
    <x v="18"/>
    <n v="59.9"/>
    <x v="2"/>
    <x v="41"/>
    <n v="59.9"/>
  </r>
  <r>
    <s v="garden7"/>
    <x v="1"/>
    <x v="2"/>
    <n v="4"/>
    <n v="239.6"/>
    <x v="42"/>
    <x v="18"/>
    <n v="57"/>
    <n v="339"/>
    <n v="2"/>
    <n v="1800"/>
    <x v="2"/>
    <n v="74"/>
    <n v="21"/>
    <n v="10"/>
    <n v="1"/>
    <x v="2"/>
    <n v="2017"/>
    <n v="8.711433757"/>
    <n v="32560"/>
    <x v="10"/>
    <x v="1"/>
    <x v="20"/>
    <n v="59.9"/>
    <x v="3"/>
    <x v="20"/>
    <n v="59.9"/>
    <x v="1"/>
    <x v="18"/>
    <n v="59.85"/>
  </r>
  <r>
    <s v="garden7"/>
    <x v="1"/>
    <x v="3"/>
    <n v="6"/>
    <n v="359.4"/>
    <x v="43"/>
    <x v="18"/>
    <n v="57"/>
    <n v="339"/>
    <n v="2"/>
    <n v="1800"/>
    <x v="2"/>
    <n v="113"/>
    <n v="23"/>
    <n v="8"/>
    <n v="1"/>
    <x v="3"/>
    <n v="2017"/>
    <n v="11.31276467"/>
    <n v="32560"/>
    <x v="10"/>
    <x v="1"/>
    <x v="21"/>
    <n v="59.9"/>
    <x v="3"/>
    <x v="21"/>
    <n v="59.9"/>
    <x v="1"/>
    <x v="19"/>
    <n v="59.9"/>
  </r>
  <r>
    <s v="garden7"/>
    <x v="1"/>
    <x v="4"/>
    <n v="5"/>
    <n v="299.5"/>
    <x v="44"/>
    <x v="18"/>
    <n v="57"/>
    <n v="339"/>
    <n v="2"/>
    <n v="1800"/>
    <x v="2"/>
    <n v="115"/>
    <n v="21"/>
    <n v="9"/>
    <n v="1"/>
    <x v="4"/>
    <n v="2017"/>
    <n v="8.6206896549999996"/>
    <n v="32560"/>
    <x v="10"/>
    <x v="1"/>
    <x v="22"/>
    <n v="59.9"/>
    <x v="3"/>
    <x v="22"/>
    <n v="59.9"/>
    <x v="1"/>
    <x v="20"/>
    <n v="59.9"/>
  </r>
  <r>
    <s v="garden7"/>
    <x v="1"/>
    <x v="5"/>
    <n v="11"/>
    <n v="658.9"/>
    <x v="45"/>
    <x v="18"/>
    <n v="57"/>
    <n v="339"/>
    <n v="2"/>
    <n v="1800"/>
    <x v="2"/>
    <n v="146"/>
    <n v="22"/>
    <n v="9"/>
    <n v="2"/>
    <x v="5"/>
    <n v="2017"/>
    <n v="18.96551724"/>
    <n v="32560"/>
    <x v="10"/>
    <x v="1"/>
    <x v="23"/>
    <n v="59.9"/>
    <x v="3"/>
    <x v="23"/>
    <n v="59.9"/>
    <x v="1"/>
    <x v="21"/>
    <n v="59.9"/>
  </r>
  <r>
    <s v="garden7"/>
    <x v="1"/>
    <x v="6"/>
    <n v="20"/>
    <n v="1043.5999999999999"/>
    <x v="46"/>
    <x v="19"/>
    <n v="57"/>
    <n v="339"/>
    <n v="2"/>
    <n v="1800"/>
    <x v="2"/>
    <n v="339"/>
    <n v="22"/>
    <n v="8"/>
    <n v="4"/>
    <x v="6"/>
    <n v="2017"/>
    <n v="34.482758619999998"/>
    <n v="32560"/>
    <x v="11"/>
    <x v="1"/>
    <x v="24"/>
    <n v="53.648281249999997"/>
    <x v="3"/>
    <x v="24"/>
    <n v="53.785714290000001"/>
    <x v="1"/>
    <x v="22"/>
    <n v="59.9"/>
  </r>
  <r>
    <s v="garden7"/>
    <x v="1"/>
    <x v="7"/>
    <n v="10"/>
    <n v="571.79999999999995"/>
    <x v="47"/>
    <x v="20"/>
    <n v="57"/>
    <n v="339"/>
    <n v="2"/>
    <n v="1800"/>
    <x v="2"/>
    <n v="184"/>
    <n v="21"/>
    <n v="10"/>
    <n v="1"/>
    <x v="7"/>
    <n v="2017"/>
    <n v="17.241379309999999"/>
    <n v="32560"/>
    <x v="12"/>
    <x v="1"/>
    <x v="25"/>
    <n v="55.424999999999997"/>
    <x v="3"/>
    <x v="25"/>
    <n v="55.75"/>
    <x v="1"/>
    <x v="23"/>
    <n v="51.32222222"/>
  </r>
  <r>
    <s v="garden7"/>
    <x v="1"/>
    <x v="8"/>
    <n v="11"/>
    <n v="548.9"/>
    <x v="48"/>
    <x v="21"/>
    <n v="57"/>
    <n v="339"/>
    <n v="2"/>
    <n v="1800"/>
    <x v="2"/>
    <n v="137"/>
    <n v="23"/>
    <n v="8"/>
    <n v="2"/>
    <x v="8"/>
    <n v="2018"/>
    <n v="19.298245609999999"/>
    <n v="32560"/>
    <x v="13"/>
    <x v="1"/>
    <x v="26"/>
    <n v="49.9"/>
    <x v="3"/>
    <x v="26"/>
    <n v="49.9"/>
    <x v="1"/>
    <x v="24"/>
    <n v="56.977777779999997"/>
  </r>
  <r>
    <s v="garden7"/>
    <x v="1"/>
    <x v="9"/>
    <n v="8"/>
    <n v="411.2"/>
    <x v="49"/>
    <x v="22"/>
    <n v="57"/>
    <n v="339"/>
    <n v="2"/>
    <n v="1800"/>
    <x v="2"/>
    <n v="160"/>
    <n v="20"/>
    <n v="8"/>
    <n v="2"/>
    <x v="9"/>
    <n v="2018"/>
    <n v="14.03508772"/>
    <n v="32560"/>
    <x v="14"/>
    <x v="1"/>
    <x v="27"/>
    <n v="50.9"/>
    <x v="3"/>
    <x v="27"/>
    <n v="50.357142860000003"/>
    <x v="1"/>
    <x v="25"/>
    <n v="49.9"/>
  </r>
  <r>
    <s v="garden7"/>
    <x v="1"/>
    <x v="10"/>
    <n v="3"/>
    <n v="161.69999999999999"/>
    <x v="50"/>
    <x v="23"/>
    <n v="57"/>
    <n v="339"/>
    <n v="2"/>
    <n v="1800"/>
    <x v="2"/>
    <n v="116"/>
    <n v="22"/>
    <n v="9"/>
    <n v="1"/>
    <x v="10"/>
    <n v="2018"/>
    <n v="5.263157895"/>
    <n v="32560"/>
    <x v="15"/>
    <x v="1"/>
    <x v="28"/>
    <n v="53.9"/>
    <x v="3"/>
    <x v="28"/>
    <n v="53.9"/>
    <x v="1"/>
    <x v="26"/>
    <n v="51.4"/>
  </r>
  <r>
    <s v="garden7"/>
    <x v="1"/>
    <x v="11"/>
    <n v="8"/>
    <n v="431.2"/>
    <x v="51"/>
    <x v="23"/>
    <n v="57"/>
    <n v="339"/>
    <n v="2"/>
    <n v="1800"/>
    <x v="2"/>
    <n v="111"/>
    <n v="21"/>
    <n v="9"/>
    <n v="1"/>
    <x v="11"/>
    <n v="2018"/>
    <n v="7.8796128249999997"/>
    <n v="32560"/>
    <x v="15"/>
    <x v="1"/>
    <x v="29"/>
    <n v="53.9"/>
    <x v="3"/>
    <x v="29"/>
    <n v="53.9"/>
    <x v="1"/>
    <x v="27"/>
    <n v="53.9"/>
  </r>
  <r>
    <s v="garden7"/>
    <x v="1"/>
    <x v="12"/>
    <n v="9"/>
    <n v="477.1"/>
    <x v="52"/>
    <x v="24"/>
    <n v="57"/>
    <n v="339"/>
    <n v="2"/>
    <n v="1800"/>
    <x v="2"/>
    <n v="102"/>
    <n v="23"/>
    <n v="8"/>
    <n v="3"/>
    <x v="0"/>
    <n v="2018"/>
    <n v="8.7568058079999993"/>
    <n v="32560"/>
    <x v="22"/>
    <x v="1"/>
    <x v="43"/>
    <n v="53.70952381"/>
    <x v="3"/>
    <x v="41"/>
    <n v="53.057894740000002"/>
    <x v="1"/>
    <x v="42"/>
    <n v="53.9"/>
  </r>
  <r>
    <s v="garden7"/>
    <x v="1"/>
    <x v="13"/>
    <n v="5"/>
    <n v="249.5"/>
    <x v="53"/>
    <x v="21"/>
    <n v="57"/>
    <n v="339"/>
    <n v="2"/>
    <n v="1800"/>
    <x v="2"/>
    <n v="58"/>
    <n v="21"/>
    <n v="9"/>
    <n v="0"/>
    <x v="1"/>
    <n v="2018"/>
    <n v="8.7719298250000008"/>
    <n v="32560"/>
    <x v="13"/>
    <x v="1"/>
    <x v="44"/>
    <n v="49.9"/>
    <x v="3"/>
    <x v="42"/>
    <n v="49.9"/>
    <x v="1"/>
    <x v="43"/>
    <n v="52.9"/>
  </r>
  <r>
    <s v="garden7"/>
    <x v="1"/>
    <x v="14"/>
    <n v="6"/>
    <n v="299.39999999999998"/>
    <x v="54"/>
    <x v="21"/>
    <n v="57"/>
    <n v="339"/>
    <n v="2"/>
    <n v="1800"/>
    <x v="2"/>
    <n v="54"/>
    <n v="22"/>
    <n v="9"/>
    <n v="1"/>
    <x v="2"/>
    <n v="2018"/>
    <n v="8.711433757"/>
    <n v="32560"/>
    <x v="23"/>
    <x v="1"/>
    <x v="45"/>
    <n v="49.9"/>
    <x v="3"/>
    <x v="43"/>
    <n v="49.9"/>
    <x v="1"/>
    <x v="44"/>
    <n v="49.9"/>
  </r>
  <r>
    <s v="garden7"/>
    <x v="1"/>
    <x v="15"/>
    <n v="7"/>
    <n v="349.3"/>
    <x v="55"/>
    <x v="21"/>
    <n v="57"/>
    <n v="339"/>
    <n v="2"/>
    <n v="1800"/>
    <x v="2"/>
    <n v="46"/>
    <n v="23"/>
    <n v="8"/>
    <n v="1"/>
    <x v="3"/>
    <n v="2018"/>
    <n v="11.31276467"/>
    <n v="32560"/>
    <x v="23"/>
    <x v="1"/>
    <x v="46"/>
    <n v="49.9"/>
    <x v="3"/>
    <x v="44"/>
    <n v="49.9"/>
    <x v="1"/>
    <x v="45"/>
    <n v="49.9"/>
  </r>
  <r>
    <s v="health9"/>
    <x v="3"/>
    <x v="18"/>
    <n v="11"/>
    <n v="219.89"/>
    <x v="56"/>
    <x v="25"/>
    <n v="48"/>
    <n v="575"/>
    <n v="1"/>
    <n v="100"/>
    <x v="3"/>
    <n v="19"/>
    <n v="20"/>
    <n v="8"/>
    <n v="2"/>
    <x v="9"/>
    <n v="2017"/>
    <n v="14.94444444"/>
    <n v="4500"/>
    <x v="24"/>
    <x v="3"/>
    <x v="47"/>
    <n v="19.989999999999998"/>
    <x v="5"/>
    <x v="45"/>
    <n v="64.989999999999995"/>
    <x v="3"/>
    <x v="46"/>
    <n v="19.940000000000001"/>
  </r>
  <r>
    <s v="health9"/>
    <x v="3"/>
    <x v="16"/>
    <n v="9"/>
    <n v="179.91"/>
    <x v="57"/>
    <x v="25"/>
    <n v="48"/>
    <n v="575"/>
    <n v="1"/>
    <n v="100"/>
    <x v="3"/>
    <n v="25"/>
    <n v="23"/>
    <n v="8"/>
    <n v="1"/>
    <x v="10"/>
    <n v="2017"/>
    <n v="9.1428571430000005"/>
    <n v="4500"/>
    <x v="24"/>
    <x v="3"/>
    <x v="48"/>
    <n v="89.99"/>
    <x v="2"/>
    <x v="46"/>
    <n v="64.989999999999995"/>
    <x v="3"/>
    <x v="47"/>
    <n v="19.989999999999998"/>
  </r>
  <r>
    <s v="health9"/>
    <x v="3"/>
    <x v="17"/>
    <n v="13"/>
    <n v="259.87"/>
    <x v="58"/>
    <x v="25"/>
    <n v="48"/>
    <n v="575"/>
    <n v="1"/>
    <n v="100"/>
    <x v="3"/>
    <n v="23"/>
    <n v="20"/>
    <n v="10"/>
    <n v="2"/>
    <x v="11"/>
    <n v="2017"/>
    <n v="5.7777777779999999"/>
    <n v="4500"/>
    <x v="24"/>
    <x v="3"/>
    <x v="49"/>
    <n v="19.989999999999998"/>
    <x v="5"/>
    <x v="47"/>
    <n v="64.989999999999995"/>
    <x v="3"/>
    <x v="48"/>
    <n v="19.989999999999998"/>
  </r>
  <r>
    <s v="health9"/>
    <x v="3"/>
    <x v="0"/>
    <n v="16"/>
    <n v="319.83999999999997"/>
    <x v="59"/>
    <x v="25"/>
    <n v="48"/>
    <n v="575"/>
    <n v="1"/>
    <n v="100"/>
    <x v="3"/>
    <n v="41"/>
    <n v="23"/>
    <n v="8"/>
    <n v="1"/>
    <x v="0"/>
    <n v="2017"/>
    <n v="9.8055555559999998"/>
    <n v="4500"/>
    <x v="24"/>
    <x v="3"/>
    <x v="50"/>
    <n v="89.99"/>
    <x v="2"/>
    <x v="48"/>
    <n v="64.989999999999995"/>
    <x v="3"/>
    <x v="49"/>
    <n v="19.989999999999998"/>
  </r>
  <r>
    <s v="health9"/>
    <x v="3"/>
    <x v="1"/>
    <n v="21"/>
    <n v="419.79"/>
    <x v="60"/>
    <x v="25"/>
    <n v="48"/>
    <n v="575"/>
    <n v="1"/>
    <n v="100"/>
    <x v="3"/>
    <n v="53"/>
    <n v="22"/>
    <n v="8"/>
    <n v="1"/>
    <x v="1"/>
    <n v="2017"/>
    <n v="7.345238095"/>
    <n v="4500"/>
    <x v="24"/>
    <x v="3"/>
    <x v="51"/>
    <n v="89.99"/>
    <x v="2"/>
    <x v="49"/>
    <n v="58.799523809999997"/>
    <x v="3"/>
    <x v="50"/>
    <n v="19.989999999999998"/>
  </r>
  <r>
    <s v="health9"/>
    <x v="3"/>
    <x v="2"/>
    <n v="29"/>
    <n v="579.71"/>
    <x v="61"/>
    <x v="25"/>
    <n v="48"/>
    <n v="575"/>
    <n v="1"/>
    <n v="100"/>
    <x v="3"/>
    <n v="61"/>
    <n v="21"/>
    <n v="10"/>
    <n v="1"/>
    <x v="2"/>
    <n v="2017"/>
    <n v="9.1230158729999999"/>
    <n v="4500"/>
    <x v="24"/>
    <x v="3"/>
    <x v="52"/>
    <n v="89.99"/>
    <x v="2"/>
    <x v="50"/>
    <n v="59.256666670000001"/>
    <x v="3"/>
    <x v="51"/>
    <n v="19.989999999999998"/>
  </r>
  <r>
    <s v="health9"/>
    <x v="3"/>
    <x v="3"/>
    <n v="28"/>
    <n v="651.72"/>
    <x v="62"/>
    <x v="26"/>
    <n v="48"/>
    <n v="575"/>
    <n v="1"/>
    <n v="100"/>
    <x v="3"/>
    <n v="82"/>
    <n v="23"/>
    <n v="8"/>
    <n v="1"/>
    <x v="3"/>
    <n v="2017"/>
    <n v="8.0079365080000002"/>
    <n v="4500"/>
    <x v="25"/>
    <x v="3"/>
    <x v="53"/>
    <n v="89.99"/>
    <x v="2"/>
    <x v="51"/>
    <n v="58.99"/>
    <x v="3"/>
    <x v="52"/>
    <n v="19.989999999999998"/>
  </r>
  <r>
    <s v="health9"/>
    <x v="3"/>
    <x v="4"/>
    <n v="24"/>
    <n v="575.76"/>
    <x v="63"/>
    <x v="27"/>
    <n v="48"/>
    <n v="575"/>
    <n v="1"/>
    <n v="100"/>
    <x v="3"/>
    <n v="89"/>
    <n v="21"/>
    <n v="9"/>
    <n v="1"/>
    <x v="4"/>
    <n v="2017"/>
    <n v="10.66666667"/>
    <n v="4500"/>
    <x v="26"/>
    <x v="3"/>
    <x v="54"/>
    <n v="89.99"/>
    <x v="2"/>
    <x v="52"/>
    <n v="58.99"/>
    <x v="3"/>
    <x v="53"/>
    <n v="23.39740741"/>
  </r>
  <r>
    <s v="health9"/>
    <x v="3"/>
    <x v="5"/>
    <n v="27"/>
    <n v="647.73"/>
    <x v="64"/>
    <x v="27"/>
    <n v="48"/>
    <n v="575"/>
    <n v="1"/>
    <n v="100"/>
    <x v="3"/>
    <n v="81"/>
    <n v="22"/>
    <n v="9"/>
    <n v="2"/>
    <x v="5"/>
    <n v="2017"/>
    <n v="12"/>
    <n v="4500"/>
    <x v="26"/>
    <x v="3"/>
    <x v="55"/>
    <n v="89.99"/>
    <x v="2"/>
    <x v="53"/>
    <n v="58.99"/>
    <x v="3"/>
    <x v="54"/>
    <n v="23.99"/>
  </r>
  <r>
    <s v="health9"/>
    <x v="3"/>
    <x v="6"/>
    <n v="28"/>
    <n v="671.72"/>
    <x v="65"/>
    <x v="27"/>
    <n v="48"/>
    <n v="575"/>
    <n v="1"/>
    <n v="100"/>
    <x v="3"/>
    <n v="139"/>
    <n v="22"/>
    <n v="8"/>
    <n v="4"/>
    <x v="6"/>
    <n v="2017"/>
    <n v="12.44444444"/>
    <n v="4500"/>
    <x v="26"/>
    <x v="3"/>
    <x v="56"/>
    <n v="89.99"/>
    <x v="2"/>
    <x v="54"/>
    <n v="58.99"/>
    <x v="3"/>
    <x v="55"/>
    <n v="23.99"/>
  </r>
  <r>
    <s v="health9"/>
    <x v="3"/>
    <x v="7"/>
    <n v="19"/>
    <n v="455.81"/>
    <x v="66"/>
    <x v="27"/>
    <n v="48"/>
    <n v="575"/>
    <n v="1"/>
    <n v="100"/>
    <x v="3"/>
    <n v="112"/>
    <n v="21"/>
    <n v="10"/>
    <n v="1"/>
    <x v="7"/>
    <n v="2017"/>
    <n v="8.4444444440000002"/>
    <n v="4500"/>
    <x v="26"/>
    <x v="3"/>
    <x v="57"/>
    <n v="89.99"/>
    <x v="2"/>
    <x v="55"/>
    <n v="58.99"/>
    <x v="3"/>
    <x v="56"/>
    <n v="23.99"/>
  </r>
  <r>
    <s v="health9"/>
    <x v="3"/>
    <x v="8"/>
    <n v="19"/>
    <n v="455.81"/>
    <x v="67"/>
    <x v="27"/>
    <n v="48"/>
    <n v="575"/>
    <n v="1"/>
    <n v="100"/>
    <x v="3"/>
    <n v="98"/>
    <n v="23"/>
    <n v="8"/>
    <n v="2"/>
    <x v="8"/>
    <n v="2018"/>
    <n v="33.928571429999998"/>
    <n v="4500"/>
    <x v="26"/>
    <x v="3"/>
    <x v="58"/>
    <n v="89.99"/>
    <x v="2"/>
    <x v="56"/>
    <n v="58.99"/>
    <x v="3"/>
    <x v="57"/>
    <n v="23.99"/>
  </r>
  <r>
    <s v="health9"/>
    <x v="3"/>
    <x v="9"/>
    <n v="14"/>
    <n v="335.86"/>
    <x v="68"/>
    <x v="27"/>
    <n v="48"/>
    <n v="575"/>
    <n v="1"/>
    <n v="100"/>
    <x v="3"/>
    <n v="126"/>
    <n v="20"/>
    <n v="8"/>
    <n v="2"/>
    <x v="9"/>
    <n v="2018"/>
    <n v="14.94444444"/>
    <n v="4500"/>
    <x v="26"/>
    <x v="3"/>
    <x v="59"/>
    <n v="89.99"/>
    <x v="2"/>
    <x v="57"/>
    <n v="58.99"/>
    <x v="3"/>
    <x v="58"/>
    <n v="23.99"/>
  </r>
  <r>
    <s v="health9"/>
    <x v="3"/>
    <x v="10"/>
    <n v="8"/>
    <n v="191.92"/>
    <x v="69"/>
    <x v="27"/>
    <n v="48"/>
    <n v="575"/>
    <n v="1"/>
    <n v="100"/>
    <x v="3"/>
    <n v="169"/>
    <n v="22"/>
    <n v="9"/>
    <n v="1"/>
    <x v="10"/>
    <n v="2018"/>
    <n v="9.1428571430000005"/>
    <n v="4500"/>
    <x v="26"/>
    <x v="3"/>
    <x v="60"/>
    <n v="83.74"/>
    <x v="2"/>
    <x v="58"/>
    <n v="58.99"/>
    <x v="3"/>
    <x v="59"/>
    <n v="23.99"/>
  </r>
  <r>
    <s v="health9"/>
    <x v="3"/>
    <x v="12"/>
    <n v="7"/>
    <n v="167.93"/>
    <x v="70"/>
    <x v="27"/>
    <n v="48"/>
    <n v="575"/>
    <n v="1"/>
    <n v="100"/>
    <x v="3"/>
    <n v="159"/>
    <n v="23"/>
    <n v="8"/>
    <n v="3"/>
    <x v="0"/>
    <n v="2018"/>
    <n v="9.8055555559999998"/>
    <n v="4500"/>
    <x v="26"/>
    <x v="3"/>
    <x v="61"/>
    <n v="79.989999999999995"/>
    <x v="2"/>
    <x v="59"/>
    <n v="58.99"/>
    <x v="3"/>
    <x v="60"/>
    <n v="23.94"/>
  </r>
  <r>
    <s v="health9"/>
    <x v="3"/>
    <x v="13"/>
    <n v="3"/>
    <n v="71.97"/>
    <x v="71"/>
    <x v="27"/>
    <n v="48"/>
    <n v="575"/>
    <n v="1"/>
    <n v="100"/>
    <x v="3"/>
    <n v="131"/>
    <n v="21"/>
    <n v="9"/>
    <n v="0"/>
    <x v="1"/>
    <n v="2018"/>
    <n v="7.345238095"/>
    <n v="4500"/>
    <x v="26"/>
    <x v="3"/>
    <x v="62"/>
    <n v="79.989999999999995"/>
    <x v="2"/>
    <x v="60"/>
    <n v="58.99"/>
    <x v="3"/>
    <x v="61"/>
    <n v="23.99"/>
  </r>
  <r>
    <s v="health9"/>
    <x v="3"/>
    <x v="14"/>
    <n v="3"/>
    <n v="71.97"/>
    <x v="72"/>
    <x v="27"/>
    <n v="48"/>
    <n v="575"/>
    <n v="1"/>
    <n v="100"/>
    <x v="3"/>
    <n v="113"/>
    <n v="22"/>
    <n v="9"/>
    <n v="1"/>
    <x v="2"/>
    <n v="2018"/>
    <n v="9.1230158729999999"/>
    <n v="4500"/>
    <x v="26"/>
    <x v="3"/>
    <x v="63"/>
    <n v="79.989999999999995"/>
    <x v="2"/>
    <x v="61"/>
    <n v="58.99"/>
    <x v="3"/>
    <x v="62"/>
    <n v="23.99"/>
  </r>
  <r>
    <s v="health9"/>
    <x v="3"/>
    <x v="15"/>
    <n v="2"/>
    <n v="47.98"/>
    <x v="73"/>
    <x v="27"/>
    <n v="48"/>
    <n v="575"/>
    <n v="1"/>
    <n v="100"/>
    <x v="3"/>
    <n v="127"/>
    <n v="23"/>
    <n v="8"/>
    <n v="1"/>
    <x v="3"/>
    <n v="2018"/>
    <n v="8.0079365080000002"/>
    <n v="4500"/>
    <x v="26"/>
    <x v="3"/>
    <x v="64"/>
    <n v="82.821428569999995"/>
    <x v="2"/>
    <x v="62"/>
    <n v="58.99"/>
    <x v="3"/>
    <x v="63"/>
    <n v="23.99"/>
  </r>
  <r>
    <s v="cool4"/>
    <x v="4"/>
    <x v="2"/>
    <n v="1"/>
    <n v="134.99"/>
    <x v="74"/>
    <x v="28"/>
    <n v="40"/>
    <n v="1456"/>
    <n v="1"/>
    <n v="2425"/>
    <x v="4"/>
    <n v="42"/>
    <n v="21"/>
    <n v="10"/>
    <n v="1"/>
    <x v="2"/>
    <n v="2017"/>
    <n v="1.428571429"/>
    <n v="16530"/>
    <x v="27"/>
    <x v="2"/>
    <x v="65"/>
    <n v="129.99"/>
    <x v="5"/>
    <x v="63"/>
    <n v="134.99"/>
    <x v="4"/>
    <x v="64"/>
    <n v="134.94"/>
  </r>
  <r>
    <s v="cool4"/>
    <x v="4"/>
    <x v="3"/>
    <n v="1"/>
    <n v="134.99"/>
    <x v="74"/>
    <x v="28"/>
    <n v="40"/>
    <n v="1456"/>
    <n v="1"/>
    <n v="2425"/>
    <x v="4"/>
    <n v="39"/>
    <n v="23"/>
    <n v="8"/>
    <n v="1"/>
    <x v="3"/>
    <n v="2017"/>
    <n v="1.428571429"/>
    <n v="16530"/>
    <x v="27"/>
    <x v="2"/>
    <x v="66"/>
    <n v="116.92749999999999"/>
    <x v="5"/>
    <x v="64"/>
    <n v="134.99"/>
    <x v="4"/>
    <x v="64"/>
    <n v="134.99"/>
  </r>
  <r>
    <s v="cool4"/>
    <x v="4"/>
    <x v="5"/>
    <n v="12"/>
    <n v="1763.88"/>
    <x v="75"/>
    <x v="29"/>
    <n v="40"/>
    <n v="1456"/>
    <n v="1"/>
    <n v="2425"/>
    <x v="4"/>
    <n v="33"/>
    <n v="22"/>
    <n v="9"/>
    <n v="2"/>
    <x v="5"/>
    <n v="2017"/>
    <n v="17.14285714"/>
    <n v="16530"/>
    <x v="27"/>
    <x v="2"/>
    <x v="67"/>
    <n v="119.99"/>
    <x v="5"/>
    <x v="65"/>
    <n v="146.99"/>
    <x v="4"/>
    <x v="65"/>
    <n v="146.94"/>
  </r>
  <r>
    <s v="cool4"/>
    <x v="4"/>
    <x v="6"/>
    <n v="27"/>
    <n v="4248.7299999999996"/>
    <x v="76"/>
    <x v="30"/>
    <n v="40"/>
    <n v="1456"/>
    <n v="1"/>
    <n v="2425"/>
    <x v="4"/>
    <n v="42"/>
    <n v="22"/>
    <n v="8"/>
    <n v="4"/>
    <x v="6"/>
    <n v="2017"/>
    <n v="38.571428570000002"/>
    <n v="16530"/>
    <x v="27"/>
    <x v="2"/>
    <x v="68"/>
    <n v="129.99"/>
    <x v="5"/>
    <x v="66"/>
    <n v="157.36037039999999"/>
    <x v="4"/>
    <x v="66"/>
    <n v="146.99"/>
  </r>
  <r>
    <s v="cool4"/>
    <x v="4"/>
    <x v="7"/>
    <n v="29"/>
    <n v="4842.71"/>
    <x v="77"/>
    <x v="31"/>
    <n v="40"/>
    <n v="1456"/>
    <n v="1"/>
    <n v="2425"/>
    <x v="4"/>
    <n v="38"/>
    <n v="21"/>
    <n v="10"/>
    <n v="1"/>
    <x v="7"/>
    <n v="2017"/>
    <n v="41.428571429999998"/>
    <n v="16530"/>
    <x v="27"/>
    <x v="2"/>
    <x v="69"/>
    <n v="129.99"/>
    <x v="5"/>
    <x v="67"/>
    <n v="166.99"/>
    <x v="4"/>
    <x v="67"/>
    <n v="157.36037039999999"/>
  </r>
  <r>
    <s v="cool4"/>
    <x v="4"/>
    <x v="8"/>
    <n v="13"/>
    <n v="2170.87"/>
    <x v="78"/>
    <x v="31"/>
    <n v="40"/>
    <n v="1456"/>
    <n v="1"/>
    <n v="2425"/>
    <x v="4"/>
    <n v="102"/>
    <n v="23"/>
    <n v="8"/>
    <n v="2"/>
    <x v="8"/>
    <n v="2018"/>
    <n v="34.21052632"/>
    <n v="16530"/>
    <x v="27"/>
    <x v="2"/>
    <x v="70"/>
    <n v="129.99"/>
    <x v="5"/>
    <x v="68"/>
    <n v="29.5"/>
    <x v="5"/>
    <x v="68"/>
    <n v="166.99"/>
  </r>
  <r>
    <s v="cool4"/>
    <x v="4"/>
    <x v="9"/>
    <n v="8"/>
    <n v="1415.92"/>
    <x v="79"/>
    <x v="32"/>
    <n v="40"/>
    <n v="1456"/>
    <n v="1"/>
    <n v="2425"/>
    <x v="4"/>
    <n v="20"/>
    <n v="20"/>
    <n v="8"/>
    <n v="2"/>
    <x v="9"/>
    <n v="2018"/>
    <n v="21.05263158"/>
    <n v="16530"/>
    <x v="27"/>
    <x v="2"/>
    <x v="71"/>
    <n v="129.99"/>
    <x v="5"/>
    <x v="69"/>
    <n v="176.99"/>
    <x v="4"/>
    <x v="69"/>
    <n v="166.99"/>
  </r>
  <r>
    <s v="cool4"/>
    <x v="4"/>
    <x v="10"/>
    <n v="11"/>
    <n v="1911.89"/>
    <x v="80"/>
    <x v="33"/>
    <n v="40"/>
    <n v="1456"/>
    <n v="1"/>
    <n v="2425"/>
    <x v="4"/>
    <n v="45"/>
    <n v="22"/>
    <n v="9"/>
    <n v="1"/>
    <x v="10"/>
    <n v="2018"/>
    <n v="28.94736842"/>
    <n v="16530"/>
    <x v="27"/>
    <x v="2"/>
    <x v="72"/>
    <n v="129.99"/>
    <x v="5"/>
    <x v="70"/>
    <n v="35"/>
    <x v="5"/>
    <x v="70"/>
    <n v="176.99"/>
  </r>
  <r>
    <s v="cool4"/>
    <x v="4"/>
    <x v="11"/>
    <n v="6"/>
    <n v="1019.94"/>
    <x v="81"/>
    <x v="34"/>
    <n v="40"/>
    <n v="1456"/>
    <n v="1"/>
    <n v="2425"/>
    <x v="4"/>
    <n v="18"/>
    <n v="21"/>
    <n v="9"/>
    <n v="1"/>
    <x v="11"/>
    <n v="2018"/>
    <n v="15.78947368"/>
    <n v="16530"/>
    <x v="28"/>
    <x v="2"/>
    <x v="73"/>
    <n v="129.99"/>
    <x v="5"/>
    <x v="71"/>
    <n v="35"/>
    <x v="5"/>
    <x v="71"/>
    <n v="173.8081818"/>
  </r>
  <r>
    <s v="health3"/>
    <x v="3"/>
    <x v="8"/>
    <n v="1"/>
    <n v="110.99"/>
    <x v="82"/>
    <x v="35"/>
    <n v="50"/>
    <n v="1257"/>
    <n v="1"/>
    <n v="700"/>
    <x v="1"/>
    <n v="98"/>
    <n v="23"/>
    <n v="8"/>
    <n v="2"/>
    <x v="8"/>
    <n v="2018"/>
    <n v="0.64102564100000003"/>
    <n v="5700"/>
    <x v="26"/>
    <x v="3"/>
    <x v="58"/>
    <n v="89.99"/>
    <x v="2"/>
    <x v="56"/>
    <n v="58.99"/>
    <x v="3"/>
    <x v="57"/>
    <n v="110.94"/>
  </r>
  <r>
    <s v="health3"/>
    <x v="3"/>
    <x v="9"/>
    <n v="2"/>
    <n v="221.98"/>
    <x v="83"/>
    <x v="35"/>
    <n v="50"/>
    <n v="1257"/>
    <n v="1"/>
    <n v="700"/>
    <x v="1"/>
    <n v="126"/>
    <n v="20"/>
    <n v="8"/>
    <n v="2"/>
    <x v="9"/>
    <n v="2018"/>
    <n v="1.2820512820000001"/>
    <n v="5700"/>
    <x v="26"/>
    <x v="3"/>
    <x v="59"/>
    <n v="89.99"/>
    <x v="2"/>
    <x v="57"/>
    <n v="58.99"/>
    <x v="3"/>
    <x v="58"/>
    <n v="110.99"/>
  </r>
  <r>
    <s v="health3"/>
    <x v="3"/>
    <x v="10"/>
    <n v="9"/>
    <n v="998.91"/>
    <x v="84"/>
    <x v="35"/>
    <n v="50"/>
    <n v="1257"/>
    <n v="1"/>
    <n v="700"/>
    <x v="1"/>
    <n v="169"/>
    <n v="22"/>
    <n v="9"/>
    <n v="1"/>
    <x v="10"/>
    <n v="2018"/>
    <n v="5.769230769"/>
    <n v="5700"/>
    <x v="26"/>
    <x v="3"/>
    <x v="60"/>
    <n v="83.74"/>
    <x v="2"/>
    <x v="58"/>
    <n v="58.99"/>
    <x v="3"/>
    <x v="59"/>
    <n v="110.99"/>
  </r>
  <r>
    <s v="health3"/>
    <x v="3"/>
    <x v="11"/>
    <n v="13"/>
    <n v="1514.87"/>
    <x v="85"/>
    <x v="36"/>
    <n v="50"/>
    <n v="1257"/>
    <n v="1"/>
    <n v="700"/>
    <x v="1"/>
    <n v="118"/>
    <n v="21"/>
    <n v="9"/>
    <n v="1"/>
    <x v="11"/>
    <n v="2018"/>
    <n v="8.3333333330000006"/>
    <n v="5700"/>
    <x v="29"/>
    <x v="1"/>
    <x v="74"/>
    <n v="79.989999999999995"/>
    <x v="2"/>
    <x v="72"/>
    <n v="58.99"/>
    <x v="3"/>
    <x v="72"/>
    <n v="110.99"/>
  </r>
  <r>
    <s v="health3"/>
    <x v="3"/>
    <x v="12"/>
    <n v="23"/>
    <n v="2759.77"/>
    <x v="86"/>
    <x v="37"/>
    <n v="50"/>
    <n v="1257"/>
    <n v="1"/>
    <n v="700"/>
    <x v="1"/>
    <n v="159"/>
    <n v="23"/>
    <n v="8"/>
    <n v="3"/>
    <x v="0"/>
    <n v="2018"/>
    <n v="14.743589740000001"/>
    <n v="5700"/>
    <x v="26"/>
    <x v="3"/>
    <x v="61"/>
    <n v="79.989999999999995"/>
    <x v="2"/>
    <x v="59"/>
    <n v="58.99"/>
    <x v="3"/>
    <x v="60"/>
    <n v="116.52846150000001"/>
  </r>
  <r>
    <s v="health3"/>
    <x v="3"/>
    <x v="13"/>
    <n v="43"/>
    <n v="5288.57"/>
    <x v="87"/>
    <x v="38"/>
    <n v="50"/>
    <n v="1257"/>
    <n v="1"/>
    <n v="700"/>
    <x v="1"/>
    <n v="131"/>
    <n v="21"/>
    <n v="9"/>
    <n v="0"/>
    <x v="1"/>
    <n v="2018"/>
    <n v="27.564102559999998"/>
    <n v="5700"/>
    <x v="26"/>
    <x v="3"/>
    <x v="62"/>
    <n v="79.989999999999995"/>
    <x v="2"/>
    <x v="60"/>
    <n v="58.99"/>
    <x v="3"/>
    <x v="61"/>
    <n v="119.99"/>
  </r>
  <r>
    <s v="health3"/>
    <x v="3"/>
    <x v="14"/>
    <n v="33"/>
    <n v="4058.67"/>
    <x v="88"/>
    <x v="38"/>
    <n v="50"/>
    <n v="1257"/>
    <n v="1"/>
    <n v="700"/>
    <x v="1"/>
    <n v="113"/>
    <n v="22"/>
    <n v="9"/>
    <n v="1"/>
    <x v="2"/>
    <n v="2018"/>
    <n v="21.15384615"/>
    <n v="5700"/>
    <x v="26"/>
    <x v="3"/>
    <x v="63"/>
    <n v="79.989999999999995"/>
    <x v="2"/>
    <x v="61"/>
    <n v="58.99"/>
    <x v="3"/>
    <x v="62"/>
    <n v="122.99"/>
  </r>
  <r>
    <s v="health3"/>
    <x v="3"/>
    <x v="15"/>
    <n v="32"/>
    <n v="3935.68"/>
    <x v="89"/>
    <x v="38"/>
    <n v="50"/>
    <n v="1257"/>
    <n v="1"/>
    <n v="700"/>
    <x v="1"/>
    <n v="127"/>
    <n v="23"/>
    <n v="8"/>
    <n v="1"/>
    <x v="3"/>
    <n v="2018"/>
    <n v="20.512820510000001"/>
    <n v="5700"/>
    <x v="26"/>
    <x v="3"/>
    <x v="64"/>
    <n v="82.821428569999995"/>
    <x v="2"/>
    <x v="62"/>
    <n v="58.99"/>
    <x v="3"/>
    <x v="63"/>
    <n v="122.99"/>
  </r>
  <r>
    <s v="perfumery1"/>
    <x v="5"/>
    <x v="1"/>
    <n v="4"/>
    <n v="227.96"/>
    <x v="90"/>
    <x v="39"/>
    <n v="54"/>
    <n v="1536"/>
    <n v="2"/>
    <n v="250"/>
    <x v="3"/>
    <n v="4"/>
    <n v="22"/>
    <n v="8"/>
    <n v="1"/>
    <x v="1"/>
    <n v="2017"/>
    <n v="4.1666666670000003"/>
    <n v="3360"/>
    <x v="30"/>
    <x v="3"/>
    <x v="75"/>
    <n v="56.99"/>
    <x v="5"/>
    <x v="73"/>
    <n v="56.99"/>
    <x v="6"/>
    <x v="73"/>
    <n v="56.94"/>
  </r>
  <r>
    <s v="perfumery1"/>
    <x v="5"/>
    <x v="2"/>
    <n v="7"/>
    <n v="398.93"/>
    <x v="91"/>
    <x v="39"/>
    <n v="54"/>
    <n v="1536"/>
    <n v="2"/>
    <n v="250"/>
    <x v="3"/>
    <n v="7"/>
    <n v="21"/>
    <n v="10"/>
    <n v="1"/>
    <x v="2"/>
    <n v="2017"/>
    <n v="13.16964286"/>
    <n v="3360"/>
    <x v="30"/>
    <x v="3"/>
    <x v="76"/>
    <n v="56.99"/>
    <x v="5"/>
    <x v="74"/>
    <n v="56.99"/>
    <x v="6"/>
    <x v="74"/>
    <n v="56.99"/>
  </r>
  <r>
    <s v="perfumery1"/>
    <x v="5"/>
    <x v="3"/>
    <n v="7"/>
    <n v="398.93"/>
    <x v="92"/>
    <x v="39"/>
    <n v="54"/>
    <n v="1536"/>
    <n v="2"/>
    <n v="250"/>
    <x v="3"/>
    <n v="8"/>
    <n v="23"/>
    <n v="8"/>
    <n v="1"/>
    <x v="3"/>
    <n v="2017"/>
    <n v="8.4077380949999991"/>
    <n v="3360"/>
    <x v="30"/>
    <x v="3"/>
    <x v="77"/>
    <n v="142.5"/>
    <x v="0"/>
    <x v="75"/>
    <n v="56.99"/>
    <x v="6"/>
    <x v="75"/>
    <n v="56.99"/>
  </r>
  <r>
    <s v="perfumery1"/>
    <x v="5"/>
    <x v="4"/>
    <n v="17"/>
    <n v="968.83"/>
    <x v="93"/>
    <x v="39"/>
    <n v="54"/>
    <n v="1536"/>
    <n v="2"/>
    <n v="250"/>
    <x v="3"/>
    <n v="18"/>
    <n v="21"/>
    <n v="9"/>
    <n v="1"/>
    <x v="4"/>
    <n v="2017"/>
    <n v="17.708333329999999"/>
    <n v="3360"/>
    <x v="30"/>
    <x v="3"/>
    <x v="78"/>
    <n v="142.5"/>
    <x v="0"/>
    <x v="76"/>
    <n v="56.99"/>
    <x v="6"/>
    <x v="76"/>
    <n v="56.99"/>
  </r>
  <r>
    <s v="perfumery1"/>
    <x v="5"/>
    <x v="5"/>
    <n v="17"/>
    <n v="968.83"/>
    <x v="94"/>
    <x v="39"/>
    <n v="54"/>
    <n v="1536"/>
    <n v="2"/>
    <n v="250"/>
    <x v="3"/>
    <n v="19"/>
    <n v="22"/>
    <n v="9"/>
    <n v="2"/>
    <x v="5"/>
    <n v="2017"/>
    <n v="17.708333329999999"/>
    <n v="3360"/>
    <x v="30"/>
    <x v="3"/>
    <x v="79"/>
    <n v="142.5"/>
    <x v="0"/>
    <x v="77"/>
    <n v="56.99"/>
    <x v="6"/>
    <x v="77"/>
    <n v="56.99"/>
  </r>
  <r>
    <s v="perfumery1"/>
    <x v="5"/>
    <x v="6"/>
    <n v="20"/>
    <n v="1139.8"/>
    <x v="95"/>
    <x v="39"/>
    <n v="54"/>
    <n v="1536"/>
    <n v="2"/>
    <n v="250"/>
    <x v="3"/>
    <n v="27"/>
    <n v="22"/>
    <n v="8"/>
    <n v="4"/>
    <x v="6"/>
    <n v="2017"/>
    <n v="20.833333329999999"/>
    <n v="3360"/>
    <x v="30"/>
    <x v="3"/>
    <x v="80"/>
    <n v="118.05"/>
    <x v="0"/>
    <x v="78"/>
    <n v="56.99"/>
    <x v="6"/>
    <x v="78"/>
    <n v="56.99"/>
  </r>
  <r>
    <s v="perfumery1"/>
    <x v="5"/>
    <x v="7"/>
    <n v="24"/>
    <n v="1367.76"/>
    <x v="96"/>
    <x v="39"/>
    <n v="54"/>
    <n v="1536"/>
    <n v="2"/>
    <n v="250"/>
    <x v="3"/>
    <n v="34"/>
    <n v="21"/>
    <n v="10"/>
    <n v="1"/>
    <x v="7"/>
    <n v="2017"/>
    <n v="25"/>
    <n v="3360"/>
    <x v="30"/>
    <x v="3"/>
    <x v="81"/>
    <n v="118"/>
    <x v="0"/>
    <x v="79"/>
    <n v="56.99"/>
    <x v="6"/>
    <x v="79"/>
    <n v="56.99"/>
  </r>
  <r>
    <s v="perfumery1"/>
    <x v="5"/>
    <x v="8"/>
    <n v="10"/>
    <n v="569.9"/>
    <x v="97"/>
    <x v="39"/>
    <n v="54"/>
    <n v="1536"/>
    <n v="2"/>
    <n v="250"/>
    <x v="3"/>
    <n v="15"/>
    <n v="23"/>
    <n v="8"/>
    <n v="2"/>
    <x v="8"/>
    <n v="2018"/>
    <n v="23.809523810000002"/>
    <n v="3360"/>
    <x v="30"/>
    <x v="3"/>
    <x v="82"/>
    <n v="117.9"/>
    <x v="0"/>
    <x v="80"/>
    <n v="56.99"/>
    <x v="6"/>
    <x v="80"/>
    <n v="56.99"/>
  </r>
  <r>
    <s v="perfumery1"/>
    <x v="5"/>
    <x v="9"/>
    <n v="4"/>
    <n v="227.96"/>
    <x v="98"/>
    <x v="39"/>
    <n v="54"/>
    <n v="1536"/>
    <n v="2"/>
    <n v="250"/>
    <x v="3"/>
    <n v="12"/>
    <n v="20"/>
    <n v="8"/>
    <n v="2"/>
    <x v="9"/>
    <n v="2018"/>
    <n v="9.5238095240000007"/>
    <n v="3360"/>
    <x v="30"/>
    <x v="3"/>
    <x v="83"/>
    <n v="117.8888889"/>
    <x v="0"/>
    <x v="81"/>
    <n v="56.99"/>
    <x v="6"/>
    <x v="81"/>
    <n v="56.99"/>
  </r>
  <r>
    <s v="perfumery1"/>
    <x v="5"/>
    <x v="10"/>
    <n v="14"/>
    <n v="706.86"/>
    <x v="99"/>
    <x v="40"/>
    <n v="54"/>
    <n v="1536"/>
    <n v="2"/>
    <n v="250"/>
    <x v="3"/>
    <n v="18"/>
    <n v="22"/>
    <n v="9"/>
    <n v="1"/>
    <x v="10"/>
    <n v="2018"/>
    <n v="33.333333330000002"/>
    <n v="3360"/>
    <x v="31"/>
    <x v="3"/>
    <x v="84"/>
    <n v="117.7"/>
    <x v="0"/>
    <x v="82"/>
    <n v="50.49"/>
    <x v="6"/>
    <x v="82"/>
    <n v="56.99"/>
  </r>
  <r>
    <s v="perfumery1"/>
    <x v="5"/>
    <x v="11"/>
    <n v="2"/>
    <n v="99.98"/>
    <x v="100"/>
    <x v="41"/>
    <n v="54"/>
    <n v="1536"/>
    <n v="2"/>
    <n v="250"/>
    <x v="3"/>
    <n v="10"/>
    <n v="21"/>
    <n v="9"/>
    <n v="1"/>
    <x v="11"/>
    <n v="2018"/>
    <n v="4.7619047620000003"/>
    <n v="3360"/>
    <x v="32"/>
    <x v="3"/>
    <x v="85"/>
    <n v="117.97499999999999"/>
    <x v="0"/>
    <x v="83"/>
    <n v="49.99"/>
    <x v="6"/>
    <x v="83"/>
    <n v="50.49"/>
  </r>
  <r>
    <s v="perfumery1"/>
    <x v="5"/>
    <x v="14"/>
    <n v="8"/>
    <n v="399.92"/>
    <x v="101"/>
    <x v="41"/>
    <n v="54"/>
    <n v="1536"/>
    <n v="2"/>
    <n v="250"/>
    <x v="3"/>
    <n v="13"/>
    <n v="22"/>
    <n v="9"/>
    <n v="1"/>
    <x v="2"/>
    <n v="2018"/>
    <n v="13.16964286"/>
    <n v="3360"/>
    <x v="32"/>
    <x v="3"/>
    <x v="86"/>
    <n v="118.7"/>
    <x v="0"/>
    <x v="84"/>
    <n v="49.99"/>
    <x v="6"/>
    <x v="84"/>
    <n v="49.94"/>
  </r>
  <r>
    <s v="perfumery1"/>
    <x v="5"/>
    <x v="15"/>
    <n v="4"/>
    <n v="199.96"/>
    <x v="102"/>
    <x v="41"/>
    <n v="54"/>
    <n v="1536"/>
    <n v="2"/>
    <n v="250"/>
    <x v="3"/>
    <n v="19"/>
    <n v="23"/>
    <n v="8"/>
    <n v="1"/>
    <x v="3"/>
    <n v="2018"/>
    <n v="8.4077380949999991"/>
    <n v="3360"/>
    <x v="32"/>
    <x v="3"/>
    <x v="87"/>
    <n v="116.9066667"/>
    <x v="0"/>
    <x v="85"/>
    <n v="49.99"/>
    <x v="6"/>
    <x v="85"/>
    <n v="49.99"/>
  </r>
  <r>
    <s v="cool5"/>
    <x v="4"/>
    <x v="17"/>
    <n v="2"/>
    <n v="199.98"/>
    <x v="103"/>
    <x v="42"/>
    <n v="54"/>
    <n v="995"/>
    <n v="1"/>
    <n v="4475"/>
    <x v="3"/>
    <n v="33"/>
    <n v="20"/>
    <n v="10"/>
    <n v="2"/>
    <x v="11"/>
    <n v="2017"/>
    <n v="9.7031963470000004"/>
    <n v="32736"/>
    <x v="27"/>
    <x v="2"/>
    <x v="88"/>
    <n v="129.99"/>
    <x v="5"/>
    <x v="86"/>
    <n v="99.99"/>
    <x v="6"/>
    <x v="86"/>
    <n v="99.94"/>
  </r>
  <r>
    <s v="cool5"/>
    <x v="4"/>
    <x v="0"/>
    <n v="18"/>
    <n v="1799.82"/>
    <x v="104"/>
    <x v="42"/>
    <n v="54"/>
    <n v="995"/>
    <n v="1"/>
    <n v="4475"/>
    <x v="3"/>
    <n v="58"/>
    <n v="23"/>
    <n v="8"/>
    <n v="1"/>
    <x v="0"/>
    <n v="2017"/>
    <n v="24.657534250000001"/>
    <n v="32736"/>
    <x v="27"/>
    <x v="2"/>
    <x v="89"/>
    <n v="129.99"/>
    <x v="5"/>
    <x v="87"/>
    <n v="99.99"/>
    <x v="6"/>
    <x v="87"/>
    <n v="99.99"/>
  </r>
  <r>
    <s v="cool5"/>
    <x v="4"/>
    <x v="1"/>
    <n v="11"/>
    <n v="1099.8900000000001"/>
    <x v="105"/>
    <x v="42"/>
    <n v="54"/>
    <n v="995"/>
    <n v="1"/>
    <n v="4475"/>
    <x v="3"/>
    <n v="42"/>
    <n v="22"/>
    <n v="8"/>
    <n v="1"/>
    <x v="1"/>
    <n v="2017"/>
    <n v="15.06849315"/>
    <n v="32736"/>
    <x v="27"/>
    <x v="2"/>
    <x v="90"/>
    <n v="129.99"/>
    <x v="5"/>
    <x v="88"/>
    <n v="99.99"/>
    <x v="6"/>
    <x v="88"/>
    <n v="99.99"/>
  </r>
  <r>
    <s v="cool5"/>
    <x v="4"/>
    <x v="2"/>
    <n v="14"/>
    <n v="1399.86"/>
    <x v="106"/>
    <x v="42"/>
    <n v="54"/>
    <n v="995"/>
    <n v="1"/>
    <n v="4475"/>
    <x v="3"/>
    <n v="42"/>
    <n v="21"/>
    <n v="10"/>
    <n v="1"/>
    <x v="2"/>
    <n v="2017"/>
    <n v="19.178082190000001"/>
    <n v="32736"/>
    <x v="27"/>
    <x v="2"/>
    <x v="65"/>
    <n v="129.99"/>
    <x v="5"/>
    <x v="63"/>
    <n v="99.99"/>
    <x v="6"/>
    <x v="89"/>
    <n v="99.99"/>
  </r>
  <r>
    <s v="cool5"/>
    <x v="4"/>
    <x v="3"/>
    <n v="8"/>
    <n v="799.92"/>
    <x v="107"/>
    <x v="42"/>
    <n v="54"/>
    <n v="995"/>
    <n v="1"/>
    <n v="4475"/>
    <x v="3"/>
    <n v="39"/>
    <n v="23"/>
    <n v="8"/>
    <n v="1"/>
    <x v="3"/>
    <n v="2017"/>
    <n v="10.958904110000001"/>
    <n v="32736"/>
    <x v="27"/>
    <x v="2"/>
    <x v="66"/>
    <n v="116.92749999999999"/>
    <x v="5"/>
    <x v="64"/>
    <n v="99.99"/>
    <x v="6"/>
    <x v="90"/>
    <n v="99.99"/>
  </r>
  <r>
    <s v="cool5"/>
    <x v="4"/>
    <x v="4"/>
    <n v="6"/>
    <n v="599.94000000000005"/>
    <x v="108"/>
    <x v="42"/>
    <n v="54"/>
    <n v="995"/>
    <n v="1"/>
    <n v="4475"/>
    <x v="3"/>
    <n v="10"/>
    <n v="21"/>
    <n v="9"/>
    <n v="1"/>
    <x v="4"/>
    <n v="2017"/>
    <n v="8.2191780820000009"/>
    <n v="32736"/>
    <x v="27"/>
    <x v="2"/>
    <x v="91"/>
    <n v="99.99"/>
    <x v="5"/>
    <x v="89"/>
    <n v="29.5"/>
    <x v="5"/>
    <x v="91"/>
    <n v="99.99"/>
  </r>
  <r>
    <s v="cool5"/>
    <x v="4"/>
    <x v="5"/>
    <n v="9"/>
    <n v="899.91"/>
    <x v="109"/>
    <x v="42"/>
    <n v="54"/>
    <n v="995"/>
    <n v="1"/>
    <n v="4475"/>
    <x v="3"/>
    <n v="33"/>
    <n v="22"/>
    <n v="9"/>
    <n v="2"/>
    <x v="5"/>
    <n v="2017"/>
    <n v="12.32876712"/>
    <n v="32736"/>
    <x v="27"/>
    <x v="2"/>
    <x v="67"/>
    <n v="119.99"/>
    <x v="5"/>
    <x v="65"/>
    <n v="99.99"/>
    <x v="6"/>
    <x v="92"/>
    <n v="99.99"/>
  </r>
  <r>
    <s v="cool5"/>
    <x v="4"/>
    <x v="6"/>
    <n v="2"/>
    <n v="199.98"/>
    <x v="110"/>
    <x v="42"/>
    <n v="54"/>
    <n v="995"/>
    <n v="1"/>
    <n v="4475"/>
    <x v="3"/>
    <n v="42"/>
    <n v="22"/>
    <n v="8"/>
    <n v="4"/>
    <x v="6"/>
    <n v="2017"/>
    <n v="2.7397260270000001"/>
    <n v="32736"/>
    <x v="27"/>
    <x v="2"/>
    <x v="68"/>
    <n v="129.99"/>
    <x v="5"/>
    <x v="66"/>
    <n v="99.99"/>
    <x v="6"/>
    <x v="93"/>
    <n v="99.99"/>
  </r>
  <r>
    <s v="cool5"/>
    <x v="4"/>
    <x v="7"/>
    <n v="3"/>
    <n v="299.97000000000003"/>
    <x v="111"/>
    <x v="42"/>
    <n v="54"/>
    <n v="995"/>
    <n v="1"/>
    <n v="4475"/>
    <x v="3"/>
    <n v="38"/>
    <n v="21"/>
    <n v="10"/>
    <n v="1"/>
    <x v="7"/>
    <n v="2017"/>
    <n v="4.1095890410000004"/>
    <n v="32736"/>
    <x v="27"/>
    <x v="2"/>
    <x v="69"/>
    <n v="129.99"/>
    <x v="5"/>
    <x v="67"/>
    <n v="99.99"/>
    <x v="6"/>
    <x v="94"/>
    <n v="99.99"/>
  </r>
  <r>
    <s v="cool5"/>
    <x v="4"/>
    <x v="8"/>
    <n v="6"/>
    <n v="599.94000000000005"/>
    <x v="112"/>
    <x v="42"/>
    <n v="54"/>
    <n v="995"/>
    <n v="1"/>
    <n v="4475"/>
    <x v="3"/>
    <n v="102"/>
    <n v="23"/>
    <n v="8"/>
    <n v="2"/>
    <x v="8"/>
    <n v="2018"/>
    <n v="25"/>
    <n v="32736"/>
    <x v="27"/>
    <x v="2"/>
    <x v="70"/>
    <n v="129.99"/>
    <x v="5"/>
    <x v="68"/>
    <n v="29.5"/>
    <x v="5"/>
    <x v="68"/>
    <n v="99.99"/>
  </r>
  <r>
    <s v="cool5"/>
    <x v="4"/>
    <x v="9"/>
    <n v="9"/>
    <n v="899.91"/>
    <x v="113"/>
    <x v="42"/>
    <n v="54"/>
    <n v="995"/>
    <n v="1"/>
    <n v="4475"/>
    <x v="3"/>
    <n v="20"/>
    <n v="20"/>
    <n v="8"/>
    <n v="2"/>
    <x v="9"/>
    <n v="2018"/>
    <n v="37.5"/>
    <n v="32736"/>
    <x v="27"/>
    <x v="2"/>
    <x v="71"/>
    <n v="129.99"/>
    <x v="5"/>
    <x v="69"/>
    <n v="99.99"/>
    <x v="6"/>
    <x v="95"/>
    <n v="99.99"/>
  </r>
  <r>
    <s v="cool5"/>
    <x v="4"/>
    <x v="10"/>
    <n v="5"/>
    <n v="489.76"/>
    <x v="114"/>
    <x v="43"/>
    <n v="54"/>
    <n v="995"/>
    <n v="1"/>
    <n v="4475"/>
    <x v="3"/>
    <n v="45"/>
    <n v="22"/>
    <n v="9"/>
    <n v="1"/>
    <x v="10"/>
    <n v="2018"/>
    <n v="20.833333329999999"/>
    <n v="32736"/>
    <x v="27"/>
    <x v="2"/>
    <x v="72"/>
    <n v="129.99"/>
    <x v="5"/>
    <x v="70"/>
    <n v="35"/>
    <x v="5"/>
    <x v="70"/>
    <n v="99.99"/>
  </r>
  <r>
    <s v="cool5"/>
    <x v="4"/>
    <x v="11"/>
    <n v="4"/>
    <n v="338.77"/>
    <x v="115"/>
    <x v="44"/>
    <n v="54"/>
    <n v="995"/>
    <n v="1"/>
    <n v="4475"/>
    <x v="3"/>
    <n v="18"/>
    <n v="21"/>
    <n v="9"/>
    <n v="1"/>
    <x v="11"/>
    <n v="2018"/>
    <n v="9.7031963470000004"/>
    <n v="32736"/>
    <x v="28"/>
    <x v="2"/>
    <x v="73"/>
    <n v="129.99"/>
    <x v="5"/>
    <x v="71"/>
    <n v="35"/>
    <x v="5"/>
    <x v="71"/>
    <n v="97.951999999999998"/>
  </r>
  <r>
    <s v="health8"/>
    <x v="3"/>
    <x v="16"/>
    <n v="6"/>
    <n v="539.94000000000005"/>
    <x v="116"/>
    <x v="45"/>
    <n v="59"/>
    <n v="492"/>
    <n v="3"/>
    <n v="250"/>
    <x v="1"/>
    <n v="25"/>
    <n v="23"/>
    <n v="8"/>
    <n v="1"/>
    <x v="10"/>
    <n v="2017"/>
    <n v="9.1344405379999998"/>
    <n v="3960"/>
    <x v="24"/>
    <x v="3"/>
    <x v="48"/>
    <n v="89.99"/>
    <x v="2"/>
    <x v="46"/>
    <n v="64.989999999999995"/>
    <x v="3"/>
    <x v="47"/>
    <n v="89.94"/>
  </r>
  <r>
    <s v="health8"/>
    <x v="3"/>
    <x v="0"/>
    <n v="6"/>
    <n v="539.94000000000005"/>
    <x v="117"/>
    <x v="45"/>
    <n v="59"/>
    <n v="492"/>
    <n v="3"/>
    <n v="250"/>
    <x v="1"/>
    <n v="41"/>
    <n v="23"/>
    <n v="8"/>
    <n v="1"/>
    <x v="0"/>
    <n v="2017"/>
    <n v="9.1344405379999998"/>
    <n v="3960"/>
    <x v="24"/>
    <x v="3"/>
    <x v="50"/>
    <n v="89.99"/>
    <x v="2"/>
    <x v="48"/>
    <n v="64.989999999999995"/>
    <x v="3"/>
    <x v="49"/>
    <n v="89.94"/>
  </r>
  <r>
    <s v="health8"/>
    <x v="3"/>
    <x v="1"/>
    <n v="9"/>
    <n v="809.91"/>
    <x v="118"/>
    <x v="45"/>
    <n v="59"/>
    <n v="492"/>
    <n v="3"/>
    <n v="250"/>
    <x v="1"/>
    <n v="53"/>
    <n v="22"/>
    <n v="8"/>
    <n v="1"/>
    <x v="1"/>
    <n v="2017"/>
    <n v="8.8344041699999991"/>
    <n v="3960"/>
    <x v="24"/>
    <x v="3"/>
    <x v="51"/>
    <n v="89.99"/>
    <x v="2"/>
    <x v="49"/>
    <n v="58.799523809999997"/>
    <x v="3"/>
    <x v="50"/>
    <n v="89.99"/>
  </r>
  <r>
    <s v="health8"/>
    <x v="3"/>
    <x v="2"/>
    <n v="17"/>
    <n v="1529.83"/>
    <x v="119"/>
    <x v="45"/>
    <n v="59"/>
    <n v="492"/>
    <n v="3"/>
    <n v="250"/>
    <x v="1"/>
    <n v="61"/>
    <n v="21"/>
    <n v="10"/>
    <n v="1"/>
    <x v="2"/>
    <n v="2017"/>
    <n v="10.246696569999999"/>
    <n v="3960"/>
    <x v="24"/>
    <x v="3"/>
    <x v="52"/>
    <n v="89.99"/>
    <x v="2"/>
    <x v="50"/>
    <n v="59.256666670000001"/>
    <x v="3"/>
    <x v="51"/>
    <n v="89.99"/>
  </r>
  <r>
    <s v="health8"/>
    <x v="3"/>
    <x v="3"/>
    <n v="18"/>
    <n v="1619.82"/>
    <x v="120"/>
    <x v="45"/>
    <n v="59"/>
    <n v="492"/>
    <n v="3"/>
    <n v="250"/>
    <x v="1"/>
    <n v="82"/>
    <n v="23"/>
    <n v="8"/>
    <n v="1"/>
    <x v="3"/>
    <n v="2017"/>
    <n v="9.2617286940000003"/>
    <n v="3960"/>
    <x v="25"/>
    <x v="3"/>
    <x v="53"/>
    <n v="89.99"/>
    <x v="2"/>
    <x v="51"/>
    <n v="58.99"/>
    <x v="3"/>
    <x v="52"/>
    <n v="89.99"/>
  </r>
  <r>
    <s v="health8"/>
    <x v="3"/>
    <x v="4"/>
    <n v="21"/>
    <n v="1889.79"/>
    <x v="121"/>
    <x v="45"/>
    <n v="59"/>
    <n v="492"/>
    <n v="3"/>
    <n v="250"/>
    <x v="1"/>
    <n v="89"/>
    <n v="21"/>
    <n v="9"/>
    <n v="1"/>
    <x v="4"/>
    <n v="2017"/>
    <n v="14.38356164"/>
    <n v="3960"/>
    <x v="26"/>
    <x v="3"/>
    <x v="54"/>
    <n v="89.99"/>
    <x v="2"/>
    <x v="52"/>
    <n v="58.99"/>
    <x v="3"/>
    <x v="53"/>
    <n v="89.99"/>
  </r>
  <r>
    <s v="health8"/>
    <x v="3"/>
    <x v="5"/>
    <n v="24"/>
    <n v="2159.7600000000002"/>
    <x v="122"/>
    <x v="45"/>
    <n v="59"/>
    <n v="492"/>
    <n v="3"/>
    <n v="250"/>
    <x v="1"/>
    <n v="81"/>
    <n v="22"/>
    <n v="9"/>
    <n v="2"/>
    <x v="5"/>
    <n v="2017"/>
    <n v="16.438356160000001"/>
    <n v="3960"/>
    <x v="26"/>
    <x v="3"/>
    <x v="55"/>
    <n v="89.99"/>
    <x v="2"/>
    <x v="53"/>
    <n v="58.99"/>
    <x v="3"/>
    <x v="54"/>
    <n v="89.99"/>
  </r>
  <r>
    <s v="health8"/>
    <x v="3"/>
    <x v="6"/>
    <n v="26"/>
    <n v="2339.7399999999998"/>
    <x v="123"/>
    <x v="45"/>
    <n v="59"/>
    <n v="492"/>
    <n v="3"/>
    <n v="250"/>
    <x v="1"/>
    <n v="139"/>
    <n v="22"/>
    <n v="8"/>
    <n v="4"/>
    <x v="6"/>
    <n v="2017"/>
    <n v="17.808219179999998"/>
    <n v="3960"/>
    <x v="26"/>
    <x v="3"/>
    <x v="56"/>
    <n v="89.99"/>
    <x v="2"/>
    <x v="54"/>
    <n v="58.99"/>
    <x v="3"/>
    <x v="55"/>
    <n v="89.99"/>
  </r>
  <r>
    <s v="health8"/>
    <x v="3"/>
    <x v="7"/>
    <n v="19"/>
    <n v="1709.81"/>
    <x v="124"/>
    <x v="45"/>
    <n v="59"/>
    <n v="492"/>
    <n v="3"/>
    <n v="250"/>
    <x v="1"/>
    <n v="112"/>
    <n v="21"/>
    <n v="10"/>
    <n v="1"/>
    <x v="7"/>
    <n v="2017"/>
    <n v="13.01369863"/>
    <n v="3960"/>
    <x v="26"/>
    <x v="3"/>
    <x v="57"/>
    <n v="89.99"/>
    <x v="2"/>
    <x v="55"/>
    <n v="58.99"/>
    <x v="3"/>
    <x v="56"/>
    <n v="89.99"/>
  </r>
  <r>
    <s v="health8"/>
    <x v="3"/>
    <x v="8"/>
    <n v="20"/>
    <n v="1799.8"/>
    <x v="125"/>
    <x v="45"/>
    <n v="59"/>
    <n v="492"/>
    <n v="3"/>
    <n v="250"/>
    <x v="1"/>
    <n v="98"/>
    <n v="23"/>
    <n v="8"/>
    <n v="2"/>
    <x v="8"/>
    <n v="2018"/>
    <n v="17.699115039999999"/>
    <n v="3960"/>
    <x v="26"/>
    <x v="3"/>
    <x v="58"/>
    <n v="89.99"/>
    <x v="2"/>
    <x v="56"/>
    <n v="58.99"/>
    <x v="3"/>
    <x v="57"/>
    <n v="89.99"/>
  </r>
  <r>
    <s v="health8"/>
    <x v="3"/>
    <x v="9"/>
    <n v="17"/>
    <n v="1529.83"/>
    <x v="126"/>
    <x v="45"/>
    <n v="59"/>
    <n v="492"/>
    <n v="3"/>
    <n v="250"/>
    <x v="1"/>
    <n v="126"/>
    <n v="20"/>
    <n v="8"/>
    <n v="2"/>
    <x v="9"/>
    <n v="2018"/>
    <n v="15.04424779"/>
    <n v="3960"/>
    <x v="26"/>
    <x v="3"/>
    <x v="59"/>
    <n v="89.99"/>
    <x v="2"/>
    <x v="57"/>
    <n v="58.99"/>
    <x v="3"/>
    <x v="58"/>
    <n v="89.99"/>
  </r>
  <r>
    <s v="health8"/>
    <x v="3"/>
    <x v="10"/>
    <n v="16"/>
    <n v="1339.84"/>
    <x v="127"/>
    <x v="46"/>
    <n v="59"/>
    <n v="492"/>
    <n v="3"/>
    <n v="250"/>
    <x v="1"/>
    <n v="169"/>
    <n v="22"/>
    <n v="9"/>
    <n v="1"/>
    <x v="10"/>
    <n v="2018"/>
    <n v="9.1344405379999998"/>
    <n v="3960"/>
    <x v="26"/>
    <x v="3"/>
    <x v="60"/>
    <n v="83.74"/>
    <x v="2"/>
    <x v="58"/>
    <n v="58.99"/>
    <x v="3"/>
    <x v="59"/>
    <n v="89.99"/>
  </r>
  <r>
    <s v="health8"/>
    <x v="3"/>
    <x v="11"/>
    <n v="14"/>
    <n v="1119.8599999999999"/>
    <x v="128"/>
    <x v="47"/>
    <n v="59"/>
    <n v="492"/>
    <n v="3"/>
    <n v="250"/>
    <x v="1"/>
    <n v="118"/>
    <n v="21"/>
    <n v="9"/>
    <n v="1"/>
    <x v="11"/>
    <n v="2018"/>
    <n v="12.38938053"/>
    <n v="3960"/>
    <x v="33"/>
    <x v="1"/>
    <x v="92"/>
    <n v="79.989999999999995"/>
    <x v="2"/>
    <x v="72"/>
    <n v="58.99"/>
    <x v="3"/>
    <x v="72"/>
    <n v="83.74"/>
  </r>
  <r>
    <s v="health8"/>
    <x v="3"/>
    <x v="12"/>
    <n v="16"/>
    <n v="1279.8399999999999"/>
    <x v="129"/>
    <x v="47"/>
    <n v="59"/>
    <n v="492"/>
    <n v="3"/>
    <n v="250"/>
    <x v="1"/>
    <n v="159"/>
    <n v="23"/>
    <n v="8"/>
    <n v="3"/>
    <x v="0"/>
    <n v="2018"/>
    <n v="9.1344405379999998"/>
    <n v="3960"/>
    <x v="26"/>
    <x v="3"/>
    <x v="61"/>
    <n v="79.989999999999995"/>
    <x v="2"/>
    <x v="59"/>
    <n v="58.99"/>
    <x v="3"/>
    <x v="60"/>
    <n v="79.989999999999995"/>
  </r>
  <r>
    <s v="health8"/>
    <x v="3"/>
    <x v="13"/>
    <n v="13"/>
    <n v="1039.8699999999999"/>
    <x v="130"/>
    <x v="47"/>
    <n v="59"/>
    <n v="492"/>
    <n v="3"/>
    <n v="250"/>
    <x v="1"/>
    <n v="131"/>
    <n v="21"/>
    <n v="9"/>
    <n v="0"/>
    <x v="1"/>
    <n v="2018"/>
    <n v="8.8344041699999991"/>
    <n v="3960"/>
    <x v="26"/>
    <x v="3"/>
    <x v="62"/>
    <n v="79.989999999999995"/>
    <x v="2"/>
    <x v="60"/>
    <n v="58.99"/>
    <x v="3"/>
    <x v="61"/>
    <n v="79.989999999999995"/>
  </r>
  <r>
    <s v="health8"/>
    <x v="3"/>
    <x v="14"/>
    <n v="10"/>
    <n v="799.9"/>
    <x v="131"/>
    <x v="47"/>
    <n v="59"/>
    <n v="492"/>
    <n v="3"/>
    <n v="250"/>
    <x v="1"/>
    <n v="113"/>
    <n v="22"/>
    <n v="9"/>
    <n v="1"/>
    <x v="2"/>
    <n v="2018"/>
    <n v="10.246696569999999"/>
    <n v="3960"/>
    <x v="26"/>
    <x v="3"/>
    <x v="63"/>
    <n v="79.989999999999995"/>
    <x v="2"/>
    <x v="61"/>
    <n v="58.99"/>
    <x v="3"/>
    <x v="62"/>
    <n v="79.989999999999995"/>
  </r>
  <r>
    <s v="health8"/>
    <x v="3"/>
    <x v="15"/>
    <n v="7"/>
    <n v="579.75"/>
    <x v="132"/>
    <x v="48"/>
    <n v="59"/>
    <n v="492"/>
    <n v="3"/>
    <n v="250"/>
    <x v="1"/>
    <n v="127"/>
    <n v="23"/>
    <n v="8"/>
    <n v="1"/>
    <x v="3"/>
    <n v="2018"/>
    <n v="9.2617286940000003"/>
    <n v="3960"/>
    <x v="26"/>
    <x v="3"/>
    <x v="64"/>
    <n v="82.821428569999995"/>
    <x v="2"/>
    <x v="62"/>
    <n v="58.99"/>
    <x v="3"/>
    <x v="63"/>
    <n v="79.989999999999995"/>
  </r>
  <r>
    <s v="garden4"/>
    <x v="1"/>
    <x v="2"/>
    <n v="13"/>
    <n v="778.7"/>
    <x v="133"/>
    <x v="18"/>
    <n v="57"/>
    <n v="366"/>
    <n v="2"/>
    <n v="1650"/>
    <x v="1"/>
    <n v="74"/>
    <n v="21"/>
    <n v="10"/>
    <n v="1"/>
    <x v="2"/>
    <n v="2017"/>
    <n v="4.0723019669999996"/>
    <n v="19800"/>
    <x v="10"/>
    <x v="1"/>
    <x v="20"/>
    <n v="59.9"/>
    <x v="3"/>
    <x v="20"/>
    <n v="59.9"/>
    <x v="1"/>
    <x v="18"/>
    <n v="59.85"/>
  </r>
  <r>
    <s v="garden4"/>
    <x v="1"/>
    <x v="3"/>
    <n v="23"/>
    <n v="1377.7"/>
    <x v="134"/>
    <x v="18"/>
    <n v="57"/>
    <n v="366"/>
    <n v="2"/>
    <n v="1650"/>
    <x v="1"/>
    <n v="113"/>
    <n v="23"/>
    <n v="8"/>
    <n v="1"/>
    <x v="3"/>
    <n v="2017"/>
    <n v="7.3870281770000004"/>
    <n v="19800"/>
    <x v="10"/>
    <x v="1"/>
    <x v="21"/>
    <n v="59.9"/>
    <x v="3"/>
    <x v="21"/>
    <n v="59.9"/>
    <x v="1"/>
    <x v="19"/>
    <n v="59.9"/>
  </r>
  <r>
    <s v="garden4"/>
    <x v="1"/>
    <x v="4"/>
    <n v="13"/>
    <n v="778.7"/>
    <x v="135"/>
    <x v="18"/>
    <n v="57"/>
    <n v="366"/>
    <n v="2"/>
    <n v="1650"/>
    <x v="1"/>
    <n v="115"/>
    <n v="21"/>
    <n v="9"/>
    <n v="1"/>
    <x v="4"/>
    <n v="2017"/>
    <n v="6.5656565660000004"/>
    <n v="19800"/>
    <x v="10"/>
    <x v="1"/>
    <x v="22"/>
    <n v="59.9"/>
    <x v="3"/>
    <x v="22"/>
    <n v="59.9"/>
    <x v="1"/>
    <x v="20"/>
    <n v="59.9"/>
  </r>
  <r>
    <s v="garden4"/>
    <x v="1"/>
    <x v="5"/>
    <n v="36"/>
    <n v="2156.4"/>
    <x v="136"/>
    <x v="18"/>
    <n v="57"/>
    <n v="366"/>
    <n v="2"/>
    <n v="1650"/>
    <x v="1"/>
    <n v="146"/>
    <n v="22"/>
    <n v="9"/>
    <n v="2"/>
    <x v="5"/>
    <n v="2017"/>
    <n v="18.18181818"/>
    <n v="19800"/>
    <x v="10"/>
    <x v="1"/>
    <x v="23"/>
    <n v="59.9"/>
    <x v="3"/>
    <x v="23"/>
    <n v="59.9"/>
    <x v="1"/>
    <x v="21"/>
    <n v="59.9"/>
  </r>
  <r>
    <s v="garden4"/>
    <x v="1"/>
    <x v="6"/>
    <n v="69"/>
    <n v="3711.7"/>
    <x v="137"/>
    <x v="49"/>
    <n v="57"/>
    <n v="366"/>
    <n v="2"/>
    <n v="1650"/>
    <x v="1"/>
    <n v="339"/>
    <n v="22"/>
    <n v="8"/>
    <n v="4"/>
    <x v="6"/>
    <n v="2017"/>
    <n v="34.848484849999998"/>
    <n v="19800"/>
    <x v="11"/>
    <x v="1"/>
    <x v="24"/>
    <n v="53.648281249999997"/>
    <x v="3"/>
    <x v="24"/>
    <n v="53.785714290000001"/>
    <x v="1"/>
    <x v="22"/>
    <n v="59.9"/>
  </r>
  <r>
    <s v="garden4"/>
    <x v="1"/>
    <x v="7"/>
    <n v="44"/>
    <n v="2468.6"/>
    <x v="138"/>
    <x v="50"/>
    <n v="57"/>
    <n v="366"/>
    <n v="2"/>
    <n v="1650"/>
    <x v="1"/>
    <n v="184"/>
    <n v="21"/>
    <n v="10"/>
    <n v="1"/>
    <x v="7"/>
    <n v="2017"/>
    <n v="22.222222219999999"/>
    <n v="19800"/>
    <x v="12"/>
    <x v="1"/>
    <x v="25"/>
    <n v="55.424999999999997"/>
    <x v="3"/>
    <x v="25"/>
    <n v="55.75"/>
    <x v="1"/>
    <x v="23"/>
    <n v="53.785714290000001"/>
  </r>
  <r>
    <s v="garden4"/>
    <x v="1"/>
    <x v="8"/>
    <n v="39"/>
    <n v="1946.1"/>
    <x v="139"/>
    <x v="21"/>
    <n v="57"/>
    <n v="366"/>
    <n v="2"/>
    <n v="1650"/>
    <x v="1"/>
    <n v="137"/>
    <n v="23"/>
    <n v="8"/>
    <n v="2"/>
    <x v="8"/>
    <n v="2018"/>
    <n v="20.526315790000002"/>
    <n v="19800"/>
    <x v="13"/>
    <x v="1"/>
    <x v="26"/>
    <n v="49.9"/>
    <x v="3"/>
    <x v="26"/>
    <n v="49.9"/>
    <x v="1"/>
    <x v="24"/>
    <n v="55.75"/>
  </r>
  <r>
    <s v="garden4"/>
    <x v="1"/>
    <x v="9"/>
    <n v="48"/>
    <n v="2411.1999999999998"/>
    <x v="140"/>
    <x v="51"/>
    <n v="57"/>
    <n v="366"/>
    <n v="2"/>
    <n v="1650"/>
    <x v="1"/>
    <n v="160"/>
    <n v="20"/>
    <n v="8"/>
    <n v="2"/>
    <x v="9"/>
    <n v="2018"/>
    <n v="25.263157889999999"/>
    <n v="19800"/>
    <x v="14"/>
    <x v="1"/>
    <x v="27"/>
    <n v="50.9"/>
    <x v="3"/>
    <x v="27"/>
    <n v="50.357142860000003"/>
    <x v="1"/>
    <x v="25"/>
    <n v="49.9"/>
  </r>
  <r>
    <s v="garden4"/>
    <x v="1"/>
    <x v="10"/>
    <n v="26"/>
    <n v="1401.4"/>
    <x v="141"/>
    <x v="23"/>
    <n v="57"/>
    <n v="366"/>
    <n v="2"/>
    <n v="1650"/>
    <x v="1"/>
    <n v="116"/>
    <n v="22"/>
    <n v="9"/>
    <n v="1"/>
    <x v="10"/>
    <n v="2018"/>
    <n v="13.68421053"/>
    <n v="19800"/>
    <x v="15"/>
    <x v="1"/>
    <x v="28"/>
    <n v="53.9"/>
    <x v="3"/>
    <x v="28"/>
    <n v="53.9"/>
    <x v="1"/>
    <x v="26"/>
    <n v="50.357142860000003"/>
  </r>
  <r>
    <s v="garden4"/>
    <x v="1"/>
    <x v="11"/>
    <n v="28"/>
    <n v="1509.2"/>
    <x v="142"/>
    <x v="23"/>
    <n v="57"/>
    <n v="366"/>
    <n v="2"/>
    <n v="1650"/>
    <x v="1"/>
    <n v="111"/>
    <n v="21"/>
    <n v="9"/>
    <n v="1"/>
    <x v="11"/>
    <n v="2018"/>
    <n v="14.73684211"/>
    <n v="19800"/>
    <x v="15"/>
    <x v="1"/>
    <x v="29"/>
    <n v="53.9"/>
    <x v="3"/>
    <x v="29"/>
    <n v="53.9"/>
    <x v="1"/>
    <x v="27"/>
    <n v="53.9"/>
  </r>
  <r>
    <s v="garden4"/>
    <x v="1"/>
    <x v="12"/>
    <n v="25"/>
    <n v="1319.5"/>
    <x v="143"/>
    <x v="52"/>
    <n v="57"/>
    <n v="366"/>
    <n v="2"/>
    <n v="1650"/>
    <x v="1"/>
    <n v="102"/>
    <n v="23"/>
    <n v="8"/>
    <n v="3"/>
    <x v="0"/>
    <n v="2018"/>
    <n v="13.15789474"/>
    <n v="19800"/>
    <x v="22"/>
    <x v="1"/>
    <x v="43"/>
    <n v="53.70952381"/>
    <x v="3"/>
    <x v="41"/>
    <n v="53.057894740000002"/>
    <x v="1"/>
    <x v="42"/>
    <n v="53.9"/>
  </r>
  <r>
    <s v="garden4"/>
    <x v="1"/>
    <x v="13"/>
    <n v="15"/>
    <n v="748.5"/>
    <x v="144"/>
    <x v="21"/>
    <n v="57"/>
    <n v="366"/>
    <n v="2"/>
    <n v="1650"/>
    <x v="1"/>
    <n v="58"/>
    <n v="21"/>
    <n v="9"/>
    <n v="0"/>
    <x v="1"/>
    <n v="2018"/>
    <n v="7.8947368420000004"/>
    <n v="19800"/>
    <x v="13"/>
    <x v="1"/>
    <x v="44"/>
    <n v="49.9"/>
    <x v="3"/>
    <x v="42"/>
    <n v="49.9"/>
    <x v="1"/>
    <x v="43"/>
    <n v="53.057894740000002"/>
  </r>
  <r>
    <s v="garden4"/>
    <x v="1"/>
    <x v="14"/>
    <n v="3"/>
    <n v="149.69999999999999"/>
    <x v="54"/>
    <x v="21"/>
    <n v="57"/>
    <n v="366"/>
    <n v="2"/>
    <n v="1650"/>
    <x v="1"/>
    <n v="54"/>
    <n v="22"/>
    <n v="9"/>
    <n v="1"/>
    <x v="2"/>
    <n v="2018"/>
    <n v="4.0723019669999996"/>
    <n v="19800"/>
    <x v="23"/>
    <x v="1"/>
    <x v="45"/>
    <n v="49.9"/>
    <x v="3"/>
    <x v="43"/>
    <n v="49.9"/>
    <x v="1"/>
    <x v="44"/>
    <n v="49.9"/>
  </r>
  <r>
    <s v="garden4"/>
    <x v="1"/>
    <x v="15"/>
    <n v="6"/>
    <n v="299.39999999999998"/>
    <x v="145"/>
    <x v="21"/>
    <n v="57"/>
    <n v="366"/>
    <n v="2"/>
    <n v="1650"/>
    <x v="1"/>
    <n v="46"/>
    <n v="23"/>
    <n v="8"/>
    <n v="1"/>
    <x v="3"/>
    <n v="2018"/>
    <n v="7.3870281770000004"/>
    <n v="19800"/>
    <x v="23"/>
    <x v="1"/>
    <x v="46"/>
    <n v="49.9"/>
    <x v="3"/>
    <x v="44"/>
    <n v="49.9"/>
    <x v="1"/>
    <x v="45"/>
    <n v="49.9"/>
  </r>
  <r>
    <s v="computers5"/>
    <x v="6"/>
    <x v="5"/>
    <n v="1"/>
    <n v="167"/>
    <x v="146"/>
    <x v="53"/>
    <n v="33"/>
    <n v="300"/>
    <n v="1"/>
    <n v="207"/>
    <x v="5"/>
    <n v="31"/>
    <n v="22"/>
    <n v="9"/>
    <n v="2"/>
    <x v="5"/>
    <n v="2017"/>
    <n v="33.333333330000002"/>
    <n v="2926"/>
    <x v="34"/>
    <x v="2"/>
    <x v="93"/>
    <n v="167"/>
    <x v="6"/>
    <x v="90"/>
    <n v="167"/>
    <x v="7"/>
    <x v="96"/>
    <n v="166.95"/>
  </r>
  <r>
    <s v="computers5"/>
    <x v="6"/>
    <x v="7"/>
    <n v="2"/>
    <n v="239.8"/>
    <x v="41"/>
    <x v="54"/>
    <n v="33"/>
    <n v="300"/>
    <n v="1"/>
    <n v="207"/>
    <x v="5"/>
    <n v="35"/>
    <n v="21"/>
    <n v="10"/>
    <n v="1"/>
    <x v="7"/>
    <n v="2017"/>
    <n v="66.666666669999998"/>
    <n v="2926"/>
    <x v="35"/>
    <x v="2"/>
    <x v="94"/>
    <n v="119.9"/>
    <x v="6"/>
    <x v="91"/>
    <n v="109.9"/>
    <x v="7"/>
    <x v="97"/>
    <n v="119.85"/>
  </r>
  <r>
    <s v="computers5"/>
    <x v="6"/>
    <x v="8"/>
    <n v="57"/>
    <n v="5453.96"/>
    <x v="147"/>
    <x v="55"/>
    <n v="33"/>
    <n v="300"/>
    <n v="1"/>
    <n v="207"/>
    <x v="5"/>
    <n v="152"/>
    <n v="23"/>
    <n v="8"/>
    <n v="2"/>
    <x v="8"/>
    <n v="2018"/>
    <n v="45.967741940000003"/>
    <n v="2926"/>
    <x v="36"/>
    <x v="2"/>
    <x v="95"/>
    <n v="150.3545455"/>
    <x v="5"/>
    <x v="92"/>
    <n v="97.642499999999998"/>
    <x v="7"/>
    <x v="98"/>
    <n v="119.9"/>
  </r>
  <r>
    <s v="computers5"/>
    <x v="6"/>
    <x v="9"/>
    <n v="45"/>
    <n v="3465.8"/>
    <x v="148"/>
    <x v="56"/>
    <n v="33"/>
    <n v="300"/>
    <n v="1"/>
    <n v="207"/>
    <x v="5"/>
    <n v="202"/>
    <n v="20"/>
    <n v="8"/>
    <n v="2"/>
    <x v="9"/>
    <n v="2018"/>
    <n v="36.290322580000002"/>
    <n v="2926"/>
    <x v="37"/>
    <x v="2"/>
    <x v="96"/>
    <n v="149.9"/>
    <x v="5"/>
    <x v="93"/>
    <n v="78.712280699999994"/>
    <x v="7"/>
    <x v="99"/>
    <n v="93.094893619999993"/>
  </r>
  <r>
    <s v="computers5"/>
    <x v="6"/>
    <x v="10"/>
    <n v="6"/>
    <n v="528"/>
    <x v="149"/>
    <x v="57"/>
    <n v="33"/>
    <n v="300"/>
    <n v="1"/>
    <n v="207"/>
    <x v="5"/>
    <n v="127"/>
    <n v="22"/>
    <n v="9"/>
    <n v="1"/>
    <x v="10"/>
    <n v="2018"/>
    <n v="4.8387096769999998"/>
    <n v="2926"/>
    <x v="38"/>
    <x v="2"/>
    <x v="97"/>
    <n v="149.9"/>
    <x v="5"/>
    <x v="94"/>
    <n v="81.023913039999996"/>
    <x v="7"/>
    <x v="100"/>
    <n v="77.155000000000001"/>
  </r>
  <r>
    <s v="computers5"/>
    <x v="6"/>
    <x v="11"/>
    <n v="10"/>
    <n v="880"/>
    <x v="150"/>
    <x v="57"/>
    <n v="33"/>
    <n v="300"/>
    <n v="1"/>
    <n v="207"/>
    <x v="5"/>
    <n v="107"/>
    <n v="21"/>
    <n v="9"/>
    <n v="1"/>
    <x v="11"/>
    <n v="2018"/>
    <n v="8.0645161289999994"/>
    <n v="2926"/>
    <x v="39"/>
    <x v="2"/>
    <x v="98"/>
    <n v="149.9"/>
    <x v="5"/>
    <x v="95"/>
    <n v="80.666666669999998"/>
    <x v="7"/>
    <x v="101"/>
    <n v="88"/>
  </r>
  <r>
    <s v="computers5"/>
    <x v="6"/>
    <x v="13"/>
    <n v="3"/>
    <n v="269.7"/>
    <x v="151"/>
    <x v="58"/>
    <n v="33"/>
    <n v="300"/>
    <n v="1"/>
    <n v="207"/>
    <x v="5"/>
    <n v="66"/>
    <n v="21"/>
    <n v="9"/>
    <n v="0"/>
    <x v="1"/>
    <n v="2018"/>
    <n v="2.4193548389999999"/>
    <n v="2926"/>
    <x v="40"/>
    <x v="2"/>
    <x v="99"/>
    <n v="149.9"/>
    <x v="5"/>
    <x v="96"/>
    <n v="78.900000000000006"/>
    <x v="7"/>
    <x v="102"/>
    <n v="89.85"/>
  </r>
  <r>
    <s v="computers5"/>
    <x v="6"/>
    <x v="14"/>
    <n v="3"/>
    <n v="236.7"/>
    <x v="152"/>
    <x v="59"/>
    <n v="33"/>
    <n v="300"/>
    <n v="1"/>
    <n v="207"/>
    <x v="5"/>
    <n v="43"/>
    <n v="22"/>
    <n v="9"/>
    <n v="1"/>
    <x v="2"/>
    <n v="2018"/>
    <n v="2.4193548389999999"/>
    <n v="2926"/>
    <x v="41"/>
    <x v="2"/>
    <x v="100"/>
    <n v="149.9"/>
    <x v="5"/>
    <x v="97"/>
    <n v="77.900000000000006"/>
    <x v="7"/>
    <x v="103"/>
    <n v="89.9"/>
  </r>
  <r>
    <s v="garden10"/>
    <x v="1"/>
    <x v="0"/>
    <n v="3"/>
    <n v="179.7"/>
    <x v="153"/>
    <x v="18"/>
    <n v="59"/>
    <n v="341"/>
    <n v="2"/>
    <n v="1750"/>
    <x v="2"/>
    <n v="34"/>
    <n v="23"/>
    <n v="8"/>
    <n v="1"/>
    <x v="0"/>
    <n v="2017"/>
    <n v="9.1151640650000001"/>
    <n v="32560"/>
    <x v="10"/>
    <x v="1"/>
    <x v="18"/>
    <n v="59.9"/>
    <x v="3"/>
    <x v="18"/>
    <n v="59.9"/>
    <x v="2"/>
    <x v="104"/>
    <n v="59.85"/>
  </r>
  <r>
    <s v="garden10"/>
    <x v="1"/>
    <x v="1"/>
    <n v="3"/>
    <n v="179.7"/>
    <x v="43"/>
    <x v="18"/>
    <n v="59"/>
    <n v="341"/>
    <n v="2"/>
    <n v="1750"/>
    <x v="2"/>
    <n v="26"/>
    <n v="22"/>
    <n v="8"/>
    <n v="1"/>
    <x v="1"/>
    <n v="2017"/>
    <n v="2.4291175530000002"/>
    <n v="32560"/>
    <x v="10"/>
    <x v="1"/>
    <x v="19"/>
    <n v="59.9"/>
    <x v="3"/>
    <x v="19"/>
    <n v="59.9"/>
    <x v="2"/>
    <x v="105"/>
    <n v="59.9"/>
  </r>
  <r>
    <s v="garden10"/>
    <x v="1"/>
    <x v="2"/>
    <n v="19"/>
    <n v="1138.0999999999999"/>
    <x v="154"/>
    <x v="18"/>
    <n v="59"/>
    <n v="341"/>
    <n v="2"/>
    <n v="1750"/>
    <x v="2"/>
    <n v="74"/>
    <n v="21"/>
    <n v="10"/>
    <n v="1"/>
    <x v="2"/>
    <n v="2017"/>
    <n v="8.4076669850000005"/>
    <n v="32560"/>
    <x v="10"/>
    <x v="1"/>
    <x v="20"/>
    <n v="59.9"/>
    <x v="3"/>
    <x v="20"/>
    <n v="59.9"/>
    <x v="1"/>
    <x v="18"/>
    <n v="59.9"/>
  </r>
  <r>
    <s v="garden10"/>
    <x v="1"/>
    <x v="3"/>
    <n v="27"/>
    <n v="1617.3"/>
    <x v="155"/>
    <x v="18"/>
    <n v="59"/>
    <n v="341"/>
    <n v="2"/>
    <n v="1750"/>
    <x v="2"/>
    <n v="113"/>
    <n v="23"/>
    <n v="8"/>
    <n v="1"/>
    <x v="3"/>
    <n v="2017"/>
    <n v="9.0713603060000008"/>
    <n v="32560"/>
    <x v="10"/>
    <x v="1"/>
    <x v="21"/>
    <n v="59.9"/>
    <x v="3"/>
    <x v="21"/>
    <n v="59.9"/>
    <x v="1"/>
    <x v="19"/>
    <n v="59.9"/>
  </r>
  <r>
    <s v="garden10"/>
    <x v="1"/>
    <x v="4"/>
    <n v="17"/>
    <n v="1018.3"/>
    <x v="156"/>
    <x v="18"/>
    <n v="59"/>
    <n v="341"/>
    <n v="2"/>
    <n v="1750"/>
    <x v="2"/>
    <n v="115"/>
    <n v="21"/>
    <n v="9"/>
    <n v="1"/>
    <x v="4"/>
    <n v="2017"/>
    <n v="7.7625570780000004"/>
    <n v="32560"/>
    <x v="10"/>
    <x v="1"/>
    <x v="22"/>
    <n v="59.9"/>
    <x v="3"/>
    <x v="22"/>
    <n v="59.9"/>
    <x v="1"/>
    <x v="20"/>
    <n v="59.9"/>
  </r>
  <r>
    <s v="garden10"/>
    <x v="1"/>
    <x v="5"/>
    <n v="31"/>
    <n v="1856.9"/>
    <x v="157"/>
    <x v="18"/>
    <n v="59"/>
    <n v="341"/>
    <n v="2"/>
    <n v="1750"/>
    <x v="2"/>
    <n v="146"/>
    <n v="22"/>
    <n v="9"/>
    <n v="2"/>
    <x v="5"/>
    <n v="2017"/>
    <n v="14.155251140000001"/>
    <n v="32560"/>
    <x v="10"/>
    <x v="1"/>
    <x v="23"/>
    <n v="59.9"/>
    <x v="3"/>
    <x v="23"/>
    <n v="59.9"/>
    <x v="1"/>
    <x v="21"/>
    <n v="59.9"/>
  </r>
  <r>
    <s v="garden10"/>
    <x v="1"/>
    <x v="6"/>
    <n v="87"/>
    <n v="4712.1899999999996"/>
    <x v="158"/>
    <x v="60"/>
    <n v="59"/>
    <n v="341"/>
    <n v="2"/>
    <n v="1750"/>
    <x v="2"/>
    <n v="339"/>
    <n v="22"/>
    <n v="8"/>
    <n v="4"/>
    <x v="6"/>
    <n v="2017"/>
    <n v="39.7260274"/>
    <n v="32560"/>
    <x v="11"/>
    <x v="1"/>
    <x v="24"/>
    <n v="53.648281249999997"/>
    <x v="3"/>
    <x v="24"/>
    <n v="53.785714290000001"/>
    <x v="1"/>
    <x v="22"/>
    <n v="59.9"/>
  </r>
  <r>
    <s v="garden10"/>
    <x v="1"/>
    <x v="7"/>
    <n v="32"/>
    <n v="1769.7"/>
    <x v="159"/>
    <x v="61"/>
    <n v="59"/>
    <n v="341"/>
    <n v="2"/>
    <n v="1750"/>
    <x v="2"/>
    <n v="184"/>
    <n v="21"/>
    <n v="10"/>
    <n v="1"/>
    <x v="7"/>
    <n v="2017"/>
    <n v="14.61187215"/>
    <n v="32560"/>
    <x v="12"/>
    <x v="1"/>
    <x v="25"/>
    <n v="55.424999999999997"/>
    <x v="3"/>
    <x v="25"/>
    <n v="55.75"/>
    <x v="1"/>
    <x v="23"/>
    <n v="53.648281249999997"/>
  </r>
  <r>
    <s v="garden10"/>
    <x v="1"/>
    <x v="8"/>
    <n v="29"/>
    <n v="1447.1"/>
    <x v="160"/>
    <x v="21"/>
    <n v="59"/>
    <n v="341"/>
    <n v="2"/>
    <n v="1750"/>
    <x v="2"/>
    <n v="137"/>
    <n v="23"/>
    <n v="8"/>
    <n v="2"/>
    <x v="8"/>
    <n v="2018"/>
    <n v="16.860465120000001"/>
    <n v="32560"/>
    <x v="13"/>
    <x v="1"/>
    <x v="26"/>
    <n v="49.9"/>
    <x v="3"/>
    <x v="26"/>
    <n v="49.9"/>
    <x v="1"/>
    <x v="24"/>
    <n v="55.424999999999997"/>
  </r>
  <r>
    <s v="garden10"/>
    <x v="1"/>
    <x v="9"/>
    <n v="36"/>
    <n v="1828.4"/>
    <x v="161"/>
    <x v="62"/>
    <n v="59"/>
    <n v="341"/>
    <n v="2"/>
    <n v="1750"/>
    <x v="2"/>
    <n v="160"/>
    <n v="20"/>
    <n v="8"/>
    <n v="2"/>
    <x v="9"/>
    <n v="2018"/>
    <n v="20.93023256"/>
    <n v="32560"/>
    <x v="14"/>
    <x v="1"/>
    <x v="27"/>
    <n v="50.9"/>
    <x v="3"/>
    <x v="27"/>
    <n v="50.357142860000003"/>
    <x v="1"/>
    <x v="25"/>
    <n v="49.9"/>
  </r>
  <r>
    <s v="garden10"/>
    <x v="1"/>
    <x v="10"/>
    <n v="35"/>
    <n v="1886.5"/>
    <x v="162"/>
    <x v="23"/>
    <n v="59"/>
    <n v="341"/>
    <n v="2"/>
    <n v="1750"/>
    <x v="2"/>
    <n v="116"/>
    <n v="22"/>
    <n v="9"/>
    <n v="1"/>
    <x v="10"/>
    <n v="2018"/>
    <n v="20.348837209999999"/>
    <n v="32560"/>
    <x v="15"/>
    <x v="1"/>
    <x v="28"/>
    <n v="53.9"/>
    <x v="3"/>
    <x v="28"/>
    <n v="53.9"/>
    <x v="1"/>
    <x v="26"/>
    <n v="50.9"/>
  </r>
  <r>
    <s v="garden10"/>
    <x v="1"/>
    <x v="11"/>
    <n v="13"/>
    <n v="700.7"/>
    <x v="163"/>
    <x v="23"/>
    <n v="59"/>
    <n v="341"/>
    <n v="2"/>
    <n v="1750"/>
    <x v="2"/>
    <n v="111"/>
    <n v="21"/>
    <n v="9"/>
    <n v="1"/>
    <x v="11"/>
    <n v="2018"/>
    <n v="7.5581395349999996"/>
    <n v="32560"/>
    <x v="15"/>
    <x v="1"/>
    <x v="29"/>
    <n v="53.9"/>
    <x v="3"/>
    <x v="29"/>
    <n v="53.9"/>
    <x v="1"/>
    <x v="27"/>
    <n v="53.9"/>
  </r>
  <r>
    <s v="garden10"/>
    <x v="1"/>
    <x v="12"/>
    <n v="29"/>
    <n v="1559.1"/>
    <x v="164"/>
    <x v="63"/>
    <n v="59"/>
    <n v="341"/>
    <n v="2"/>
    <n v="1750"/>
    <x v="2"/>
    <n v="102"/>
    <n v="23"/>
    <n v="8"/>
    <n v="3"/>
    <x v="0"/>
    <n v="2018"/>
    <n v="9.1151640650000001"/>
    <n v="32560"/>
    <x v="22"/>
    <x v="1"/>
    <x v="43"/>
    <n v="53.70952381"/>
    <x v="3"/>
    <x v="41"/>
    <n v="53.057894740000002"/>
    <x v="1"/>
    <x v="42"/>
    <n v="53.9"/>
  </r>
  <r>
    <s v="garden10"/>
    <x v="1"/>
    <x v="13"/>
    <n v="6"/>
    <n v="299.39999999999998"/>
    <x v="165"/>
    <x v="21"/>
    <n v="59"/>
    <n v="341"/>
    <n v="2"/>
    <n v="1750"/>
    <x v="2"/>
    <n v="58"/>
    <n v="21"/>
    <n v="9"/>
    <n v="0"/>
    <x v="1"/>
    <n v="2018"/>
    <n v="2.4291175530000002"/>
    <n v="32560"/>
    <x v="13"/>
    <x v="1"/>
    <x v="44"/>
    <n v="49.9"/>
    <x v="3"/>
    <x v="42"/>
    <n v="49.9"/>
    <x v="1"/>
    <x v="43"/>
    <n v="53.70952381"/>
  </r>
  <r>
    <s v="garden10"/>
    <x v="1"/>
    <x v="14"/>
    <n v="14"/>
    <n v="698.6"/>
    <x v="166"/>
    <x v="21"/>
    <n v="59"/>
    <n v="341"/>
    <n v="2"/>
    <n v="1750"/>
    <x v="2"/>
    <n v="54"/>
    <n v="22"/>
    <n v="9"/>
    <n v="1"/>
    <x v="2"/>
    <n v="2018"/>
    <n v="8.4076669850000005"/>
    <n v="32560"/>
    <x v="23"/>
    <x v="1"/>
    <x v="45"/>
    <n v="49.9"/>
    <x v="3"/>
    <x v="43"/>
    <n v="49.9"/>
    <x v="1"/>
    <x v="44"/>
    <n v="49.9"/>
  </r>
  <r>
    <s v="garden10"/>
    <x v="1"/>
    <x v="15"/>
    <n v="10"/>
    <n v="499"/>
    <x v="167"/>
    <x v="21"/>
    <n v="59"/>
    <n v="341"/>
    <n v="2"/>
    <n v="1750"/>
    <x v="2"/>
    <n v="46"/>
    <n v="23"/>
    <n v="8"/>
    <n v="1"/>
    <x v="3"/>
    <n v="2018"/>
    <n v="9.0713603060000008"/>
    <n v="32560"/>
    <x v="23"/>
    <x v="1"/>
    <x v="46"/>
    <n v="49.9"/>
    <x v="3"/>
    <x v="44"/>
    <n v="49.9"/>
    <x v="1"/>
    <x v="45"/>
    <n v="49.9"/>
  </r>
  <r>
    <s v="computers6"/>
    <x v="6"/>
    <x v="8"/>
    <n v="22"/>
    <n v="3307.8"/>
    <x v="168"/>
    <x v="64"/>
    <n v="48"/>
    <n v="894"/>
    <n v="1"/>
    <n v="533"/>
    <x v="3"/>
    <n v="152"/>
    <n v="23"/>
    <n v="8"/>
    <n v="2"/>
    <x v="8"/>
    <n v="2018"/>
    <n v="8.0291970799999994"/>
    <n v="4840"/>
    <x v="36"/>
    <x v="2"/>
    <x v="95"/>
    <n v="150.3545455"/>
    <x v="5"/>
    <x v="92"/>
    <n v="97.642499999999998"/>
    <x v="7"/>
    <x v="98"/>
    <n v="150.30454549999999"/>
  </r>
  <r>
    <s v="computers6"/>
    <x v="6"/>
    <x v="9"/>
    <n v="69"/>
    <n v="10343.1"/>
    <x v="169"/>
    <x v="65"/>
    <n v="48"/>
    <n v="894"/>
    <n v="1"/>
    <n v="533"/>
    <x v="3"/>
    <n v="202"/>
    <n v="20"/>
    <n v="8"/>
    <n v="2"/>
    <x v="9"/>
    <n v="2018"/>
    <n v="25.182481750000001"/>
    <n v="4840"/>
    <x v="37"/>
    <x v="2"/>
    <x v="96"/>
    <n v="149.9"/>
    <x v="5"/>
    <x v="93"/>
    <n v="78.712280699999994"/>
    <x v="7"/>
    <x v="99"/>
    <n v="150.3545455"/>
  </r>
  <r>
    <s v="computers6"/>
    <x v="6"/>
    <x v="10"/>
    <n v="51"/>
    <n v="7644.9"/>
    <x v="170"/>
    <x v="65"/>
    <n v="48"/>
    <n v="894"/>
    <n v="1"/>
    <n v="533"/>
    <x v="3"/>
    <n v="127"/>
    <n v="22"/>
    <n v="9"/>
    <n v="1"/>
    <x v="10"/>
    <n v="2018"/>
    <n v="18.61313869"/>
    <n v="4840"/>
    <x v="38"/>
    <x v="2"/>
    <x v="97"/>
    <n v="149.9"/>
    <x v="5"/>
    <x v="94"/>
    <n v="81.023913039999996"/>
    <x v="7"/>
    <x v="100"/>
    <n v="149.9"/>
  </r>
  <r>
    <s v="computers6"/>
    <x v="6"/>
    <x v="11"/>
    <n v="35"/>
    <n v="5246.5"/>
    <x v="171"/>
    <x v="65"/>
    <n v="48"/>
    <n v="894"/>
    <n v="1"/>
    <n v="533"/>
    <x v="3"/>
    <n v="107"/>
    <n v="21"/>
    <n v="9"/>
    <n v="1"/>
    <x v="11"/>
    <n v="2018"/>
    <n v="12.77372263"/>
    <n v="4840"/>
    <x v="39"/>
    <x v="2"/>
    <x v="98"/>
    <n v="149.9"/>
    <x v="5"/>
    <x v="95"/>
    <n v="80.666666669999998"/>
    <x v="7"/>
    <x v="101"/>
    <n v="149.9"/>
  </r>
  <r>
    <s v="computers6"/>
    <x v="6"/>
    <x v="12"/>
    <n v="52"/>
    <n v="7794.8"/>
    <x v="172"/>
    <x v="65"/>
    <n v="48"/>
    <n v="894"/>
    <n v="1"/>
    <n v="533"/>
    <x v="3"/>
    <n v="78"/>
    <n v="23"/>
    <n v="8"/>
    <n v="3"/>
    <x v="0"/>
    <n v="2018"/>
    <n v="18.978102190000001"/>
    <n v="4840"/>
    <x v="42"/>
    <x v="2"/>
    <x v="101"/>
    <n v="149.9"/>
    <x v="5"/>
    <x v="98"/>
    <n v="79.8"/>
    <x v="7"/>
    <x v="106"/>
    <n v="149.9"/>
  </r>
  <r>
    <s v="computers6"/>
    <x v="6"/>
    <x v="13"/>
    <n v="27"/>
    <n v="4047.3"/>
    <x v="173"/>
    <x v="65"/>
    <n v="48"/>
    <n v="894"/>
    <n v="1"/>
    <n v="533"/>
    <x v="3"/>
    <n v="66"/>
    <n v="21"/>
    <n v="9"/>
    <n v="0"/>
    <x v="1"/>
    <n v="2018"/>
    <n v="9.8540145989999992"/>
    <n v="4840"/>
    <x v="40"/>
    <x v="2"/>
    <x v="99"/>
    <n v="149.9"/>
    <x v="5"/>
    <x v="96"/>
    <n v="78.900000000000006"/>
    <x v="7"/>
    <x v="102"/>
    <n v="149.9"/>
  </r>
  <r>
    <s v="computers6"/>
    <x v="6"/>
    <x v="14"/>
    <n v="13"/>
    <n v="1948.7"/>
    <x v="174"/>
    <x v="65"/>
    <n v="48"/>
    <n v="894"/>
    <n v="1"/>
    <n v="533"/>
    <x v="3"/>
    <n v="43"/>
    <n v="22"/>
    <n v="9"/>
    <n v="1"/>
    <x v="2"/>
    <n v="2018"/>
    <n v="4.7445255470000003"/>
    <n v="4840"/>
    <x v="41"/>
    <x v="2"/>
    <x v="100"/>
    <n v="149.9"/>
    <x v="5"/>
    <x v="97"/>
    <n v="77.900000000000006"/>
    <x v="7"/>
    <x v="103"/>
    <n v="149.9"/>
  </r>
  <r>
    <s v="computers6"/>
    <x v="6"/>
    <x v="15"/>
    <n v="5"/>
    <n v="749.5"/>
    <x v="175"/>
    <x v="65"/>
    <n v="48"/>
    <n v="894"/>
    <n v="1"/>
    <n v="533"/>
    <x v="3"/>
    <n v="18"/>
    <n v="23"/>
    <n v="8"/>
    <n v="1"/>
    <x v="3"/>
    <n v="2018"/>
    <n v="1.8248175179999999"/>
    <n v="4840"/>
    <x v="41"/>
    <x v="2"/>
    <x v="102"/>
    <n v="149.9"/>
    <x v="5"/>
    <x v="99"/>
    <n v="77.900000000000006"/>
    <x v="7"/>
    <x v="107"/>
    <n v="149.9"/>
  </r>
  <r>
    <s v="health6"/>
    <x v="3"/>
    <x v="8"/>
    <n v="3"/>
    <n v="185.97"/>
    <x v="176"/>
    <x v="66"/>
    <n v="50"/>
    <n v="1257"/>
    <n v="1"/>
    <n v="350"/>
    <x v="6"/>
    <n v="98"/>
    <n v="23"/>
    <n v="8"/>
    <n v="2"/>
    <x v="8"/>
    <n v="2018"/>
    <n v="2"/>
    <n v="2964"/>
    <x v="26"/>
    <x v="3"/>
    <x v="58"/>
    <n v="89.99"/>
    <x v="2"/>
    <x v="56"/>
    <n v="58.99"/>
    <x v="3"/>
    <x v="57"/>
    <n v="61.94"/>
  </r>
  <r>
    <s v="health6"/>
    <x v="3"/>
    <x v="10"/>
    <n v="13"/>
    <n v="805.87"/>
    <x v="177"/>
    <x v="66"/>
    <n v="50"/>
    <n v="1257"/>
    <n v="1"/>
    <n v="350"/>
    <x v="6"/>
    <n v="169"/>
    <n v="22"/>
    <n v="9"/>
    <n v="1"/>
    <x v="10"/>
    <n v="2018"/>
    <n v="8.6666666669999994"/>
    <n v="2964"/>
    <x v="26"/>
    <x v="3"/>
    <x v="60"/>
    <n v="83.74"/>
    <x v="2"/>
    <x v="58"/>
    <n v="58.99"/>
    <x v="3"/>
    <x v="59"/>
    <n v="61.94"/>
  </r>
  <r>
    <s v="health6"/>
    <x v="3"/>
    <x v="11"/>
    <n v="15"/>
    <n v="974.85"/>
    <x v="178"/>
    <x v="67"/>
    <n v="50"/>
    <n v="1257"/>
    <n v="1"/>
    <n v="350"/>
    <x v="6"/>
    <n v="118"/>
    <n v="21"/>
    <n v="9"/>
    <n v="1"/>
    <x v="11"/>
    <n v="2018"/>
    <n v="10"/>
    <n v="2964"/>
    <x v="43"/>
    <x v="0"/>
    <x v="103"/>
    <n v="79.989999999999995"/>
    <x v="2"/>
    <x v="72"/>
    <n v="58.99"/>
    <x v="3"/>
    <x v="72"/>
    <n v="61.99"/>
  </r>
  <r>
    <s v="health6"/>
    <x v="3"/>
    <x v="12"/>
    <n v="38"/>
    <n v="2469.62"/>
    <x v="179"/>
    <x v="67"/>
    <n v="50"/>
    <n v="1257"/>
    <n v="1"/>
    <n v="350"/>
    <x v="6"/>
    <n v="159"/>
    <n v="23"/>
    <n v="8"/>
    <n v="3"/>
    <x v="0"/>
    <n v="2018"/>
    <n v="25.333333329999999"/>
    <n v="2964"/>
    <x v="26"/>
    <x v="3"/>
    <x v="61"/>
    <n v="79.989999999999995"/>
    <x v="2"/>
    <x v="59"/>
    <n v="58.99"/>
    <x v="3"/>
    <x v="60"/>
    <n v="64.989999999999995"/>
  </r>
  <r>
    <s v="health6"/>
    <x v="3"/>
    <x v="13"/>
    <n v="26"/>
    <n v="1741.74"/>
    <x v="180"/>
    <x v="68"/>
    <n v="50"/>
    <n v="1257"/>
    <n v="1"/>
    <n v="350"/>
    <x v="6"/>
    <n v="131"/>
    <n v="21"/>
    <n v="9"/>
    <n v="0"/>
    <x v="1"/>
    <n v="2018"/>
    <n v="17.333333329999999"/>
    <n v="2964"/>
    <x v="26"/>
    <x v="3"/>
    <x v="62"/>
    <n v="79.989999999999995"/>
    <x v="2"/>
    <x v="60"/>
    <n v="58.99"/>
    <x v="3"/>
    <x v="61"/>
    <n v="64.989999999999995"/>
  </r>
  <r>
    <s v="health6"/>
    <x v="3"/>
    <x v="14"/>
    <n v="27"/>
    <n v="1808.73"/>
    <x v="181"/>
    <x v="68"/>
    <n v="50"/>
    <n v="1257"/>
    <n v="1"/>
    <n v="350"/>
    <x v="6"/>
    <n v="113"/>
    <n v="22"/>
    <n v="9"/>
    <n v="1"/>
    <x v="2"/>
    <n v="2018"/>
    <n v="18"/>
    <n v="2964"/>
    <x v="26"/>
    <x v="3"/>
    <x v="63"/>
    <n v="79.989999999999995"/>
    <x v="2"/>
    <x v="61"/>
    <n v="58.99"/>
    <x v="3"/>
    <x v="62"/>
    <n v="66.989999999999995"/>
  </r>
  <r>
    <s v="health6"/>
    <x v="3"/>
    <x v="15"/>
    <n v="28"/>
    <n v="1875.72"/>
    <x v="182"/>
    <x v="68"/>
    <n v="50"/>
    <n v="1257"/>
    <n v="1"/>
    <n v="350"/>
    <x v="6"/>
    <n v="127"/>
    <n v="23"/>
    <n v="8"/>
    <n v="1"/>
    <x v="3"/>
    <n v="2018"/>
    <n v="18.666666670000001"/>
    <n v="2964"/>
    <x v="26"/>
    <x v="3"/>
    <x v="64"/>
    <n v="82.821428569999995"/>
    <x v="2"/>
    <x v="62"/>
    <n v="58.99"/>
    <x v="3"/>
    <x v="63"/>
    <n v="66.989999999999995"/>
  </r>
  <r>
    <s v="garden6"/>
    <x v="1"/>
    <x v="0"/>
    <n v="4"/>
    <n v="239.6"/>
    <x v="183"/>
    <x v="18"/>
    <n v="56"/>
    <n v="348"/>
    <n v="2"/>
    <n v="1550"/>
    <x v="1"/>
    <n v="34"/>
    <n v="23"/>
    <n v="8"/>
    <n v="1"/>
    <x v="0"/>
    <n v="2017"/>
    <n v="14.186176140000001"/>
    <n v="19800"/>
    <x v="10"/>
    <x v="1"/>
    <x v="18"/>
    <n v="59.9"/>
    <x v="3"/>
    <x v="18"/>
    <n v="59.9"/>
    <x v="1"/>
    <x v="108"/>
    <n v="59.85"/>
  </r>
  <r>
    <s v="garden6"/>
    <x v="1"/>
    <x v="1"/>
    <n v="1"/>
    <n v="59.9"/>
    <x v="42"/>
    <x v="18"/>
    <n v="56"/>
    <n v="348"/>
    <n v="2"/>
    <n v="1550"/>
    <x v="1"/>
    <n v="26"/>
    <n v="22"/>
    <n v="8"/>
    <n v="1"/>
    <x v="1"/>
    <n v="2017"/>
    <n v="3.0657748050000002"/>
    <n v="19800"/>
    <x v="10"/>
    <x v="1"/>
    <x v="19"/>
    <n v="59.9"/>
    <x v="3"/>
    <x v="19"/>
    <n v="59.9"/>
    <x v="1"/>
    <x v="109"/>
    <n v="59.9"/>
  </r>
  <r>
    <s v="garden6"/>
    <x v="1"/>
    <x v="2"/>
    <n v="14"/>
    <n v="838.6"/>
    <x v="184"/>
    <x v="18"/>
    <n v="56"/>
    <n v="348"/>
    <n v="2"/>
    <n v="1550"/>
    <x v="1"/>
    <n v="74"/>
    <n v="21"/>
    <n v="10"/>
    <n v="1"/>
    <x v="2"/>
    <n v="2017"/>
    <n v="3.9785395760000002"/>
    <n v="19800"/>
    <x v="10"/>
    <x v="1"/>
    <x v="20"/>
    <n v="59.9"/>
    <x v="3"/>
    <x v="20"/>
    <n v="59.9"/>
    <x v="1"/>
    <x v="18"/>
    <n v="59.9"/>
  </r>
  <r>
    <s v="garden6"/>
    <x v="1"/>
    <x v="3"/>
    <n v="39"/>
    <n v="2336.1"/>
    <x v="185"/>
    <x v="18"/>
    <n v="56"/>
    <n v="348"/>
    <n v="2"/>
    <n v="1550"/>
    <x v="1"/>
    <n v="113"/>
    <n v="23"/>
    <n v="8"/>
    <n v="1"/>
    <x v="3"/>
    <n v="2017"/>
    <n v="8.5075250839999992"/>
    <n v="19800"/>
    <x v="10"/>
    <x v="1"/>
    <x v="21"/>
    <n v="59.9"/>
    <x v="3"/>
    <x v="21"/>
    <n v="59.9"/>
    <x v="1"/>
    <x v="19"/>
    <n v="59.9"/>
  </r>
  <r>
    <s v="garden6"/>
    <x v="1"/>
    <x v="4"/>
    <n v="37"/>
    <n v="2216.3000000000002"/>
    <x v="186"/>
    <x v="18"/>
    <n v="56"/>
    <n v="348"/>
    <n v="2"/>
    <n v="1550"/>
    <x v="1"/>
    <n v="115"/>
    <n v="21"/>
    <n v="9"/>
    <n v="1"/>
    <x v="4"/>
    <n v="2017"/>
    <n v="13.405797099999999"/>
    <n v="19800"/>
    <x v="10"/>
    <x v="1"/>
    <x v="22"/>
    <n v="59.9"/>
    <x v="3"/>
    <x v="22"/>
    <n v="59.9"/>
    <x v="1"/>
    <x v="20"/>
    <n v="59.9"/>
  </r>
  <r>
    <s v="garden6"/>
    <x v="1"/>
    <x v="5"/>
    <n v="39"/>
    <n v="2336.1"/>
    <x v="187"/>
    <x v="18"/>
    <n v="56"/>
    <n v="348"/>
    <n v="2"/>
    <n v="1550"/>
    <x v="1"/>
    <n v="146"/>
    <n v="22"/>
    <n v="9"/>
    <n v="2"/>
    <x v="5"/>
    <n v="2017"/>
    <n v="14.13043478"/>
    <n v="19800"/>
    <x v="10"/>
    <x v="1"/>
    <x v="23"/>
    <n v="59.9"/>
    <x v="3"/>
    <x v="23"/>
    <n v="59.9"/>
    <x v="1"/>
    <x v="21"/>
    <n v="59.9"/>
  </r>
  <r>
    <s v="garden6"/>
    <x v="1"/>
    <x v="6"/>
    <n v="91"/>
    <n v="4769.7"/>
    <x v="188"/>
    <x v="69"/>
    <n v="56"/>
    <n v="348"/>
    <n v="2"/>
    <n v="1550"/>
    <x v="1"/>
    <n v="339"/>
    <n v="22"/>
    <n v="8"/>
    <n v="4"/>
    <x v="6"/>
    <n v="2017"/>
    <n v="32.971014490000002"/>
    <n v="19800"/>
    <x v="11"/>
    <x v="1"/>
    <x v="24"/>
    <n v="53.648281249999997"/>
    <x v="3"/>
    <x v="24"/>
    <n v="53.785714290000001"/>
    <x v="1"/>
    <x v="22"/>
    <n v="59.9"/>
  </r>
  <r>
    <s v="garden6"/>
    <x v="1"/>
    <x v="7"/>
    <n v="51"/>
    <n v="2881.6"/>
    <x v="189"/>
    <x v="70"/>
    <n v="56"/>
    <n v="348"/>
    <n v="2"/>
    <n v="1550"/>
    <x v="1"/>
    <n v="184"/>
    <n v="21"/>
    <n v="10"/>
    <n v="1"/>
    <x v="7"/>
    <n v="2017"/>
    <n v="18.47826087"/>
    <n v="19800"/>
    <x v="12"/>
    <x v="1"/>
    <x v="25"/>
    <n v="55.424999999999997"/>
    <x v="3"/>
    <x v="25"/>
    <n v="55.75"/>
    <x v="1"/>
    <x v="23"/>
    <n v="52.406944439999997"/>
  </r>
  <r>
    <s v="garden6"/>
    <x v="1"/>
    <x v="8"/>
    <n v="12"/>
    <n v="598.79999999999995"/>
    <x v="190"/>
    <x v="21"/>
    <n v="56"/>
    <n v="348"/>
    <n v="2"/>
    <n v="1550"/>
    <x v="1"/>
    <n v="137"/>
    <n v="23"/>
    <n v="8"/>
    <n v="2"/>
    <x v="8"/>
    <n v="2018"/>
    <n v="5.769230769"/>
    <n v="19800"/>
    <x v="13"/>
    <x v="1"/>
    <x v="26"/>
    <n v="49.9"/>
    <x v="3"/>
    <x v="26"/>
    <n v="49.9"/>
    <x v="1"/>
    <x v="24"/>
    <n v="55.1"/>
  </r>
  <r>
    <s v="garden6"/>
    <x v="1"/>
    <x v="9"/>
    <n v="39"/>
    <n v="1970.1"/>
    <x v="191"/>
    <x v="71"/>
    <n v="56"/>
    <n v="348"/>
    <n v="2"/>
    <n v="1550"/>
    <x v="1"/>
    <n v="160"/>
    <n v="20"/>
    <n v="8"/>
    <n v="2"/>
    <x v="9"/>
    <n v="2018"/>
    <n v="18.75"/>
    <n v="19800"/>
    <x v="14"/>
    <x v="1"/>
    <x v="27"/>
    <n v="50.9"/>
    <x v="3"/>
    <x v="27"/>
    <n v="50.357142860000003"/>
    <x v="1"/>
    <x v="25"/>
    <n v="49.9"/>
  </r>
  <r>
    <s v="garden6"/>
    <x v="1"/>
    <x v="10"/>
    <n v="31"/>
    <n v="1670.9"/>
    <x v="192"/>
    <x v="23"/>
    <n v="56"/>
    <n v="348"/>
    <n v="2"/>
    <n v="1550"/>
    <x v="1"/>
    <n v="116"/>
    <n v="22"/>
    <n v="9"/>
    <n v="1"/>
    <x v="10"/>
    <n v="2018"/>
    <n v="14.90384615"/>
    <n v="19800"/>
    <x v="15"/>
    <x v="1"/>
    <x v="28"/>
    <n v="53.9"/>
    <x v="3"/>
    <x v="28"/>
    <n v="53.9"/>
    <x v="1"/>
    <x v="26"/>
    <n v="50.545161290000003"/>
  </r>
  <r>
    <s v="garden6"/>
    <x v="1"/>
    <x v="11"/>
    <n v="46"/>
    <n v="2479.4"/>
    <x v="193"/>
    <x v="23"/>
    <n v="56"/>
    <n v="348"/>
    <n v="2"/>
    <n v="1550"/>
    <x v="1"/>
    <n v="111"/>
    <n v="21"/>
    <n v="9"/>
    <n v="1"/>
    <x v="11"/>
    <n v="2018"/>
    <n v="22.11538462"/>
    <n v="19800"/>
    <x v="15"/>
    <x v="1"/>
    <x v="29"/>
    <n v="53.9"/>
    <x v="3"/>
    <x v="29"/>
    <n v="53.9"/>
    <x v="1"/>
    <x v="27"/>
    <n v="53.9"/>
  </r>
  <r>
    <s v="garden6"/>
    <x v="1"/>
    <x v="12"/>
    <n v="56"/>
    <n v="2982.4"/>
    <x v="194"/>
    <x v="72"/>
    <n v="56"/>
    <n v="348"/>
    <n v="2"/>
    <n v="1550"/>
    <x v="1"/>
    <n v="102"/>
    <n v="23"/>
    <n v="8"/>
    <n v="3"/>
    <x v="0"/>
    <n v="2018"/>
    <n v="14.186176140000001"/>
    <n v="19800"/>
    <x v="22"/>
    <x v="1"/>
    <x v="43"/>
    <n v="53.70952381"/>
    <x v="3"/>
    <x v="41"/>
    <n v="53.057894740000002"/>
    <x v="1"/>
    <x v="42"/>
    <n v="53.9"/>
  </r>
  <r>
    <s v="garden6"/>
    <x v="1"/>
    <x v="13"/>
    <n v="12"/>
    <n v="598.79999999999995"/>
    <x v="195"/>
    <x v="21"/>
    <n v="56"/>
    <n v="348"/>
    <n v="2"/>
    <n v="1550"/>
    <x v="1"/>
    <n v="58"/>
    <n v="21"/>
    <n v="9"/>
    <n v="0"/>
    <x v="1"/>
    <n v="2018"/>
    <n v="3.0657748050000002"/>
    <n v="19800"/>
    <x v="13"/>
    <x v="1"/>
    <x v="44"/>
    <n v="49.9"/>
    <x v="3"/>
    <x v="42"/>
    <n v="49.9"/>
    <x v="1"/>
    <x v="43"/>
    <n v="53.415151520000002"/>
  </r>
  <r>
    <s v="garden6"/>
    <x v="1"/>
    <x v="14"/>
    <n v="6"/>
    <n v="299.45999999999998"/>
    <x v="196"/>
    <x v="73"/>
    <n v="56"/>
    <n v="348"/>
    <n v="2"/>
    <n v="1550"/>
    <x v="1"/>
    <n v="54"/>
    <n v="22"/>
    <n v="9"/>
    <n v="1"/>
    <x v="2"/>
    <n v="2018"/>
    <n v="3.9785395760000002"/>
    <n v="19800"/>
    <x v="23"/>
    <x v="1"/>
    <x v="45"/>
    <n v="49.9"/>
    <x v="3"/>
    <x v="43"/>
    <n v="49.9"/>
    <x v="1"/>
    <x v="44"/>
    <n v="49.9"/>
  </r>
  <r>
    <s v="garden6"/>
    <x v="1"/>
    <x v="15"/>
    <n v="6"/>
    <n v="299.45999999999998"/>
    <x v="197"/>
    <x v="73"/>
    <n v="56"/>
    <n v="348"/>
    <n v="2"/>
    <n v="1550"/>
    <x v="1"/>
    <n v="46"/>
    <n v="23"/>
    <n v="8"/>
    <n v="1"/>
    <x v="3"/>
    <n v="2018"/>
    <n v="8.5075250839999992"/>
    <n v="19800"/>
    <x v="23"/>
    <x v="1"/>
    <x v="46"/>
    <n v="49.9"/>
    <x v="3"/>
    <x v="44"/>
    <n v="49.9"/>
    <x v="1"/>
    <x v="45"/>
    <n v="49.91"/>
  </r>
  <r>
    <s v="health10"/>
    <x v="3"/>
    <x v="9"/>
    <n v="21"/>
    <n v="994.04"/>
    <x v="198"/>
    <x v="74"/>
    <n v="40"/>
    <n v="409"/>
    <n v="1"/>
    <n v="1110"/>
    <x v="2"/>
    <n v="126"/>
    <n v="20"/>
    <n v="8"/>
    <n v="2"/>
    <x v="9"/>
    <n v="2018"/>
    <n v="13.548387099999999"/>
    <n v="3762"/>
    <x v="26"/>
    <x v="3"/>
    <x v="59"/>
    <n v="89.99"/>
    <x v="2"/>
    <x v="57"/>
    <n v="58.99"/>
    <x v="3"/>
    <x v="58"/>
    <n v="47.307894740000002"/>
  </r>
  <r>
    <s v="health10"/>
    <x v="3"/>
    <x v="10"/>
    <n v="58"/>
    <n v="2809.65"/>
    <x v="199"/>
    <x v="75"/>
    <n v="40"/>
    <n v="409"/>
    <n v="1"/>
    <n v="1110"/>
    <x v="2"/>
    <n v="169"/>
    <n v="22"/>
    <n v="9"/>
    <n v="1"/>
    <x v="10"/>
    <n v="2018"/>
    <n v="37.419354839999997"/>
    <n v="3762"/>
    <x v="26"/>
    <x v="3"/>
    <x v="60"/>
    <n v="83.74"/>
    <x v="2"/>
    <x v="58"/>
    <n v="58.99"/>
    <x v="3"/>
    <x v="59"/>
    <n v="47.357894739999999"/>
  </r>
  <r>
    <s v="health10"/>
    <x v="3"/>
    <x v="11"/>
    <n v="18"/>
    <n v="965.91"/>
    <x v="200"/>
    <x v="76"/>
    <n v="40"/>
    <n v="409"/>
    <n v="1"/>
    <n v="1110"/>
    <x v="2"/>
    <n v="118"/>
    <n v="21"/>
    <n v="9"/>
    <n v="1"/>
    <x v="11"/>
    <n v="2018"/>
    <n v="11.612903230000001"/>
    <n v="3762"/>
    <x v="44"/>
    <x v="2"/>
    <x v="104"/>
    <n v="79.989999999999995"/>
    <x v="2"/>
    <x v="72"/>
    <n v="58.99"/>
    <x v="3"/>
    <x v="72"/>
    <n v="48.459444439999999"/>
  </r>
  <r>
    <s v="health10"/>
    <x v="3"/>
    <x v="12"/>
    <n v="33"/>
    <n v="1723.08"/>
    <x v="201"/>
    <x v="77"/>
    <n v="40"/>
    <n v="409"/>
    <n v="1"/>
    <n v="1110"/>
    <x v="2"/>
    <n v="159"/>
    <n v="23"/>
    <n v="8"/>
    <n v="3"/>
    <x v="0"/>
    <n v="2018"/>
    <n v="21.290322580000002"/>
    <n v="3762"/>
    <x v="26"/>
    <x v="3"/>
    <x v="61"/>
    <n v="79.989999999999995"/>
    <x v="2"/>
    <x v="59"/>
    <n v="58.99"/>
    <x v="3"/>
    <x v="60"/>
    <n v="53.701764709999999"/>
  </r>
  <r>
    <s v="health10"/>
    <x v="3"/>
    <x v="13"/>
    <n v="9"/>
    <n v="449.82"/>
    <x v="202"/>
    <x v="78"/>
    <n v="40"/>
    <n v="409"/>
    <n v="1"/>
    <n v="1110"/>
    <x v="2"/>
    <n v="131"/>
    <n v="21"/>
    <n v="9"/>
    <n v="0"/>
    <x v="1"/>
    <n v="2018"/>
    <n v="5.8064516130000001"/>
    <n v="3762"/>
    <x v="26"/>
    <x v="3"/>
    <x v="62"/>
    <n v="79.989999999999995"/>
    <x v="2"/>
    <x v="60"/>
    <n v="58.99"/>
    <x v="3"/>
    <x v="61"/>
    <n v="52.069285710000003"/>
  </r>
  <r>
    <s v="health10"/>
    <x v="3"/>
    <x v="14"/>
    <n v="5"/>
    <n v="257.56"/>
    <x v="203"/>
    <x v="79"/>
    <n v="40"/>
    <n v="409"/>
    <n v="1"/>
    <n v="1110"/>
    <x v="2"/>
    <n v="113"/>
    <n v="22"/>
    <n v="9"/>
    <n v="1"/>
    <x v="2"/>
    <n v="2018"/>
    <n v="3.225806452"/>
    <n v="3762"/>
    <x v="26"/>
    <x v="3"/>
    <x v="63"/>
    <n v="79.989999999999995"/>
    <x v="2"/>
    <x v="61"/>
    <n v="58.99"/>
    <x v="3"/>
    <x v="62"/>
    <n v="49.98"/>
  </r>
  <r>
    <s v="health10"/>
    <x v="3"/>
    <x v="15"/>
    <n v="11"/>
    <n v="557.85"/>
    <x v="204"/>
    <x v="80"/>
    <n v="40"/>
    <n v="409"/>
    <n v="1"/>
    <n v="1110"/>
    <x v="2"/>
    <n v="127"/>
    <n v="23"/>
    <n v="8"/>
    <n v="1"/>
    <x v="3"/>
    <n v="2018"/>
    <n v="7.096774194"/>
    <n v="3762"/>
    <x v="26"/>
    <x v="3"/>
    <x v="64"/>
    <n v="82.821428569999995"/>
    <x v="2"/>
    <x v="62"/>
    <n v="58.99"/>
    <x v="3"/>
    <x v="63"/>
    <n v="51.512"/>
  </r>
  <r>
    <s v="watches2"/>
    <x v="7"/>
    <x v="1"/>
    <n v="5"/>
    <n v="789.95"/>
    <x v="205"/>
    <x v="81"/>
    <n v="35"/>
    <n v="591"/>
    <n v="3"/>
    <n v="444"/>
    <x v="0"/>
    <n v="17"/>
    <n v="22"/>
    <n v="8"/>
    <n v="1"/>
    <x v="1"/>
    <n v="2017"/>
    <n v="4.0728228230000001"/>
    <n v="4480"/>
    <x v="45"/>
    <x v="2"/>
    <x v="105"/>
    <n v="157.99"/>
    <x v="1"/>
    <x v="100"/>
    <n v="185"/>
    <x v="4"/>
    <x v="110"/>
    <n v="157.94"/>
  </r>
  <r>
    <s v="watches2"/>
    <x v="7"/>
    <x v="2"/>
    <n v="6"/>
    <n v="1016.95"/>
    <x v="206"/>
    <x v="82"/>
    <n v="35"/>
    <n v="591"/>
    <n v="3"/>
    <n v="444"/>
    <x v="0"/>
    <n v="29"/>
    <n v="21"/>
    <n v="10"/>
    <n v="1"/>
    <x v="2"/>
    <n v="2017"/>
    <n v="7.5262762759999999"/>
    <n v="4480"/>
    <x v="46"/>
    <x v="2"/>
    <x v="106"/>
    <n v="171.792"/>
    <x v="1"/>
    <x v="101"/>
    <n v="197.38300000000001"/>
    <x v="4"/>
    <x v="111"/>
    <n v="157.99"/>
  </r>
  <r>
    <s v="watches2"/>
    <x v="7"/>
    <x v="3"/>
    <n v="5"/>
    <n v="849.5"/>
    <x v="207"/>
    <x v="83"/>
    <n v="35"/>
    <n v="591"/>
    <n v="3"/>
    <n v="444"/>
    <x v="0"/>
    <n v="48"/>
    <n v="23"/>
    <n v="8"/>
    <n v="1"/>
    <x v="3"/>
    <n v="2017"/>
    <n v="5.4617117119999996"/>
    <n v="4480"/>
    <x v="47"/>
    <x v="2"/>
    <x v="107"/>
    <n v="169.9"/>
    <x v="1"/>
    <x v="102"/>
    <n v="179.9"/>
    <x v="4"/>
    <x v="112"/>
    <n v="171.792"/>
  </r>
  <r>
    <s v="watches2"/>
    <x v="7"/>
    <x v="4"/>
    <n v="10"/>
    <n v="1604"/>
    <x v="208"/>
    <x v="84"/>
    <n v="35"/>
    <n v="591"/>
    <n v="3"/>
    <n v="444"/>
    <x v="0"/>
    <n v="54"/>
    <n v="21"/>
    <n v="9"/>
    <n v="1"/>
    <x v="4"/>
    <n v="2017"/>
    <n v="13.513513509999999"/>
    <n v="4480"/>
    <x v="48"/>
    <x v="2"/>
    <x v="108"/>
    <n v="160.4"/>
    <x v="1"/>
    <x v="103"/>
    <n v="164.57"/>
    <x v="4"/>
    <x v="113"/>
    <n v="169.9"/>
  </r>
  <r>
    <s v="watches2"/>
    <x v="7"/>
    <x v="5"/>
    <n v="16"/>
    <n v="2391.6"/>
    <x v="209"/>
    <x v="85"/>
    <n v="35"/>
    <n v="591"/>
    <n v="3"/>
    <n v="444"/>
    <x v="0"/>
    <n v="43"/>
    <n v="22"/>
    <n v="9"/>
    <n v="2"/>
    <x v="5"/>
    <n v="2017"/>
    <n v="21.621621619999999"/>
    <n v="4480"/>
    <x v="49"/>
    <x v="2"/>
    <x v="109"/>
    <n v="149.47499999999999"/>
    <x v="1"/>
    <x v="104"/>
    <n v="232.49"/>
    <x v="4"/>
    <x v="114"/>
    <n v="160.4"/>
  </r>
  <r>
    <s v="watches2"/>
    <x v="7"/>
    <x v="6"/>
    <n v="26"/>
    <n v="3660"/>
    <x v="210"/>
    <x v="86"/>
    <n v="35"/>
    <n v="591"/>
    <n v="3"/>
    <n v="444"/>
    <x v="0"/>
    <n v="91"/>
    <n v="22"/>
    <n v="8"/>
    <n v="4"/>
    <x v="6"/>
    <n v="2017"/>
    <n v="35.135135140000003"/>
    <n v="4480"/>
    <x v="50"/>
    <x v="2"/>
    <x v="110"/>
    <n v="108"/>
    <x v="3"/>
    <x v="105"/>
    <n v="174.43333329999999"/>
    <x v="4"/>
    <x v="115"/>
    <n v="149.47499999999999"/>
  </r>
  <r>
    <s v="watches2"/>
    <x v="7"/>
    <x v="7"/>
    <n v="6"/>
    <n v="894"/>
    <x v="211"/>
    <x v="87"/>
    <n v="35"/>
    <n v="591"/>
    <n v="3"/>
    <n v="444"/>
    <x v="0"/>
    <n v="73"/>
    <n v="21"/>
    <n v="10"/>
    <n v="1"/>
    <x v="7"/>
    <n v="2017"/>
    <n v="8.1081081079999997"/>
    <n v="4480"/>
    <x v="37"/>
    <x v="2"/>
    <x v="111"/>
    <n v="108"/>
    <x v="3"/>
    <x v="106"/>
    <n v="185.96"/>
    <x v="4"/>
    <x v="116"/>
    <n v="140.56"/>
  </r>
  <r>
    <s v="watches2"/>
    <x v="7"/>
    <x v="8"/>
    <n v="8"/>
    <n v="1188"/>
    <x v="212"/>
    <x v="88"/>
    <n v="35"/>
    <n v="591"/>
    <n v="3"/>
    <n v="444"/>
    <x v="0"/>
    <n v="59"/>
    <n v="23"/>
    <n v="8"/>
    <n v="2"/>
    <x v="8"/>
    <n v="2018"/>
    <n v="11.11111111"/>
    <n v="4480"/>
    <x v="51"/>
    <x v="4"/>
    <x v="112"/>
    <n v="108"/>
    <x v="3"/>
    <x v="107"/>
    <n v="199"/>
    <x v="4"/>
    <x v="117"/>
    <n v="149"/>
  </r>
  <r>
    <s v="watches2"/>
    <x v="7"/>
    <x v="9"/>
    <n v="14"/>
    <n v="2043.92"/>
    <x v="213"/>
    <x v="89"/>
    <n v="35"/>
    <n v="591"/>
    <n v="3"/>
    <n v="444"/>
    <x v="0"/>
    <n v="90"/>
    <n v="20"/>
    <n v="8"/>
    <n v="2"/>
    <x v="9"/>
    <n v="2018"/>
    <n v="19.444444440000002"/>
    <n v="4480"/>
    <x v="52"/>
    <x v="2"/>
    <x v="113"/>
    <n v="108"/>
    <x v="3"/>
    <x v="108"/>
    <n v="182"/>
    <x v="4"/>
    <x v="118"/>
    <n v="148.5"/>
  </r>
  <r>
    <s v="watches2"/>
    <x v="7"/>
    <x v="10"/>
    <n v="9"/>
    <n v="1115.7"/>
    <x v="214"/>
    <x v="90"/>
    <n v="35"/>
    <n v="591"/>
    <n v="3"/>
    <n v="444"/>
    <x v="0"/>
    <n v="125"/>
    <n v="22"/>
    <n v="9"/>
    <n v="1"/>
    <x v="10"/>
    <n v="2018"/>
    <n v="12.5"/>
    <n v="4480"/>
    <x v="53"/>
    <x v="2"/>
    <x v="114"/>
    <n v="105.6428571"/>
    <x v="3"/>
    <x v="109"/>
    <n v="151.87843749999999"/>
    <x v="4"/>
    <x v="119"/>
    <n v="145.99428570000001"/>
  </r>
  <r>
    <s v="watches2"/>
    <x v="7"/>
    <x v="11"/>
    <n v="10"/>
    <n v="1191.9000000000001"/>
    <x v="215"/>
    <x v="91"/>
    <n v="35"/>
    <n v="591"/>
    <n v="3"/>
    <n v="444"/>
    <x v="0"/>
    <n v="178"/>
    <n v="21"/>
    <n v="9"/>
    <n v="1"/>
    <x v="11"/>
    <n v="2018"/>
    <n v="13.88888889"/>
    <n v="4480"/>
    <x v="54"/>
    <x v="2"/>
    <x v="115"/>
    <n v="105"/>
    <x v="3"/>
    <x v="110"/>
    <n v="150.1333333"/>
    <x v="4"/>
    <x v="120"/>
    <n v="123.9666667"/>
  </r>
  <r>
    <s v="watches2"/>
    <x v="7"/>
    <x v="12"/>
    <n v="22"/>
    <n v="2598.9"/>
    <x v="216"/>
    <x v="92"/>
    <n v="35"/>
    <n v="591"/>
    <n v="3"/>
    <n v="444"/>
    <x v="0"/>
    <n v="260"/>
    <n v="23"/>
    <n v="8"/>
    <n v="3"/>
    <x v="0"/>
    <n v="2018"/>
    <n v="30.555555559999998"/>
    <n v="4480"/>
    <x v="55"/>
    <x v="2"/>
    <x v="116"/>
    <n v="105"/>
    <x v="3"/>
    <x v="111"/>
    <n v="132.53125"/>
    <x v="4"/>
    <x v="121"/>
    <n v="119.19"/>
  </r>
  <r>
    <s v="watches2"/>
    <x v="7"/>
    <x v="13"/>
    <n v="1"/>
    <n v="139.9"/>
    <x v="217"/>
    <x v="93"/>
    <n v="35"/>
    <n v="591"/>
    <n v="3"/>
    <n v="444"/>
    <x v="0"/>
    <n v="93"/>
    <n v="21"/>
    <n v="9"/>
    <n v="0"/>
    <x v="1"/>
    <n v="2018"/>
    <n v="4.0728228230000001"/>
    <n v="4480"/>
    <x v="42"/>
    <x v="2"/>
    <x v="117"/>
    <n v="105"/>
    <x v="3"/>
    <x v="112"/>
    <n v="138.22"/>
    <x v="4"/>
    <x v="122"/>
    <n v="118.1318182"/>
  </r>
  <r>
    <s v="watches2"/>
    <x v="7"/>
    <x v="14"/>
    <n v="5"/>
    <n v="694.9"/>
    <x v="218"/>
    <x v="94"/>
    <n v="35"/>
    <n v="591"/>
    <n v="3"/>
    <n v="444"/>
    <x v="0"/>
    <n v="122"/>
    <n v="22"/>
    <n v="9"/>
    <n v="1"/>
    <x v="2"/>
    <n v="2018"/>
    <n v="7.5262762759999999"/>
    <n v="4480"/>
    <x v="56"/>
    <x v="2"/>
    <x v="118"/>
    <n v="105"/>
    <x v="3"/>
    <x v="113"/>
    <n v="155"/>
    <x v="4"/>
    <x v="123"/>
    <n v="139.9"/>
  </r>
  <r>
    <s v="watches2"/>
    <x v="7"/>
    <x v="15"/>
    <n v="3"/>
    <n v="414"/>
    <x v="219"/>
    <x v="95"/>
    <n v="35"/>
    <n v="591"/>
    <n v="3"/>
    <n v="444"/>
    <x v="0"/>
    <n v="61"/>
    <n v="23"/>
    <n v="8"/>
    <n v="1"/>
    <x v="3"/>
    <n v="2018"/>
    <n v="5.4617117119999996"/>
    <n v="4480"/>
    <x v="57"/>
    <x v="2"/>
    <x v="119"/>
    <n v="105"/>
    <x v="3"/>
    <x v="114"/>
    <n v="145.55090910000001"/>
    <x v="4"/>
    <x v="124"/>
    <n v="138.97999999999999"/>
  </r>
  <r>
    <s v="health1"/>
    <x v="3"/>
    <x v="3"/>
    <n v="3"/>
    <n v="254.97"/>
    <x v="220"/>
    <x v="96"/>
    <n v="49"/>
    <n v="1495"/>
    <n v="3"/>
    <n v="600"/>
    <x v="4"/>
    <n v="82"/>
    <n v="23"/>
    <n v="8"/>
    <n v="1"/>
    <x v="3"/>
    <n v="2017"/>
    <n v="3.125"/>
    <n v="8151"/>
    <x v="25"/>
    <x v="3"/>
    <x v="53"/>
    <n v="89.99"/>
    <x v="2"/>
    <x v="51"/>
    <n v="58.99"/>
    <x v="3"/>
    <x v="52"/>
    <n v="84.94"/>
  </r>
  <r>
    <s v="health1"/>
    <x v="3"/>
    <x v="4"/>
    <n v="4"/>
    <n v="339.96"/>
    <x v="221"/>
    <x v="96"/>
    <n v="49"/>
    <n v="1495"/>
    <n v="3"/>
    <n v="600"/>
    <x v="4"/>
    <n v="89"/>
    <n v="21"/>
    <n v="9"/>
    <n v="1"/>
    <x v="4"/>
    <n v="2017"/>
    <n v="4.1666666670000003"/>
    <n v="8151"/>
    <x v="26"/>
    <x v="3"/>
    <x v="54"/>
    <n v="89.99"/>
    <x v="2"/>
    <x v="52"/>
    <n v="58.99"/>
    <x v="3"/>
    <x v="53"/>
    <n v="84.99"/>
  </r>
  <r>
    <s v="health1"/>
    <x v="3"/>
    <x v="5"/>
    <n v="3"/>
    <n v="254.97"/>
    <x v="222"/>
    <x v="96"/>
    <n v="49"/>
    <n v="1495"/>
    <n v="3"/>
    <n v="600"/>
    <x v="4"/>
    <n v="81"/>
    <n v="22"/>
    <n v="9"/>
    <n v="2"/>
    <x v="5"/>
    <n v="2017"/>
    <n v="3.125"/>
    <n v="8151"/>
    <x v="26"/>
    <x v="3"/>
    <x v="55"/>
    <n v="89.99"/>
    <x v="2"/>
    <x v="53"/>
    <n v="58.99"/>
    <x v="3"/>
    <x v="54"/>
    <n v="84.99"/>
  </r>
  <r>
    <s v="health1"/>
    <x v="3"/>
    <x v="6"/>
    <n v="36"/>
    <n v="3059.64"/>
    <x v="223"/>
    <x v="96"/>
    <n v="49"/>
    <n v="1495"/>
    <n v="3"/>
    <n v="600"/>
    <x v="4"/>
    <n v="139"/>
    <n v="22"/>
    <n v="8"/>
    <n v="4"/>
    <x v="6"/>
    <n v="2017"/>
    <n v="37.5"/>
    <n v="8151"/>
    <x v="26"/>
    <x v="3"/>
    <x v="56"/>
    <n v="89.99"/>
    <x v="2"/>
    <x v="54"/>
    <n v="58.99"/>
    <x v="3"/>
    <x v="55"/>
    <n v="84.99"/>
  </r>
  <r>
    <s v="health1"/>
    <x v="3"/>
    <x v="7"/>
    <n v="50"/>
    <n v="4249.5"/>
    <x v="224"/>
    <x v="96"/>
    <n v="49"/>
    <n v="1495"/>
    <n v="3"/>
    <n v="600"/>
    <x v="4"/>
    <n v="112"/>
    <n v="21"/>
    <n v="10"/>
    <n v="1"/>
    <x v="7"/>
    <n v="2017"/>
    <n v="52.083333330000002"/>
    <n v="8151"/>
    <x v="26"/>
    <x v="3"/>
    <x v="57"/>
    <n v="89.99"/>
    <x v="2"/>
    <x v="55"/>
    <n v="58.99"/>
    <x v="3"/>
    <x v="56"/>
    <n v="84.99"/>
  </r>
  <r>
    <s v="health1"/>
    <x v="3"/>
    <x v="8"/>
    <n v="13"/>
    <n v="1104.8699999999999"/>
    <x v="225"/>
    <x v="96"/>
    <n v="49"/>
    <n v="1495"/>
    <n v="3"/>
    <n v="600"/>
    <x v="4"/>
    <n v="98"/>
    <n v="23"/>
    <n v="8"/>
    <n v="2"/>
    <x v="8"/>
    <n v="2018"/>
    <n v="50"/>
    <n v="8151"/>
    <x v="26"/>
    <x v="3"/>
    <x v="58"/>
    <n v="89.99"/>
    <x v="2"/>
    <x v="56"/>
    <n v="58.99"/>
    <x v="3"/>
    <x v="57"/>
    <n v="84.99"/>
  </r>
  <r>
    <s v="health1"/>
    <x v="3"/>
    <x v="9"/>
    <n v="7"/>
    <n v="594.92999999999995"/>
    <x v="226"/>
    <x v="96"/>
    <n v="49"/>
    <n v="1495"/>
    <n v="3"/>
    <n v="600"/>
    <x v="4"/>
    <n v="126"/>
    <n v="20"/>
    <n v="8"/>
    <n v="2"/>
    <x v="9"/>
    <n v="2018"/>
    <n v="26.92307692"/>
    <n v="8151"/>
    <x v="26"/>
    <x v="3"/>
    <x v="59"/>
    <n v="89.99"/>
    <x v="2"/>
    <x v="57"/>
    <n v="58.99"/>
    <x v="3"/>
    <x v="58"/>
    <n v="84.99"/>
  </r>
  <r>
    <s v="health1"/>
    <x v="3"/>
    <x v="10"/>
    <n v="4"/>
    <n v="339.96"/>
    <x v="227"/>
    <x v="96"/>
    <n v="49"/>
    <n v="1495"/>
    <n v="3"/>
    <n v="600"/>
    <x v="4"/>
    <n v="169"/>
    <n v="22"/>
    <n v="9"/>
    <n v="1"/>
    <x v="10"/>
    <n v="2018"/>
    <n v="15.38461538"/>
    <n v="8151"/>
    <x v="26"/>
    <x v="3"/>
    <x v="60"/>
    <n v="83.74"/>
    <x v="2"/>
    <x v="58"/>
    <n v="58.99"/>
    <x v="3"/>
    <x v="59"/>
    <n v="84.99"/>
  </r>
  <r>
    <s v="health1"/>
    <x v="3"/>
    <x v="13"/>
    <n v="2"/>
    <n v="169.98"/>
    <x v="228"/>
    <x v="96"/>
    <n v="49"/>
    <n v="1495"/>
    <n v="3"/>
    <n v="600"/>
    <x v="4"/>
    <n v="131"/>
    <n v="21"/>
    <n v="9"/>
    <n v="0"/>
    <x v="1"/>
    <n v="2018"/>
    <n v="7.692307692"/>
    <n v="8151"/>
    <x v="26"/>
    <x v="3"/>
    <x v="62"/>
    <n v="79.989999999999995"/>
    <x v="2"/>
    <x v="60"/>
    <n v="58.99"/>
    <x v="3"/>
    <x v="61"/>
    <n v="84.94"/>
  </r>
  <r>
    <s v="garden8"/>
    <x v="1"/>
    <x v="18"/>
    <n v="1"/>
    <n v="179.99"/>
    <x v="229"/>
    <x v="97"/>
    <n v="33"/>
    <n v="2188"/>
    <n v="2"/>
    <n v="7650"/>
    <x v="2"/>
    <n v="3"/>
    <n v="20"/>
    <n v="8"/>
    <n v="2"/>
    <x v="9"/>
    <n v="2017"/>
    <n v="8.942307692"/>
    <n v="8000"/>
    <x v="58"/>
    <x v="2"/>
    <x v="120"/>
    <n v="179.99"/>
    <x v="3"/>
    <x v="115"/>
    <n v="179.99"/>
    <x v="2"/>
    <x v="125"/>
    <n v="179.94"/>
  </r>
  <r>
    <s v="garden8"/>
    <x v="1"/>
    <x v="17"/>
    <n v="3"/>
    <n v="539.97"/>
    <x v="230"/>
    <x v="97"/>
    <n v="33"/>
    <n v="2188"/>
    <n v="2"/>
    <n v="7650"/>
    <x v="2"/>
    <n v="17"/>
    <n v="20"/>
    <n v="10"/>
    <n v="2"/>
    <x v="11"/>
    <n v="2017"/>
    <n v="10.801282049999999"/>
    <n v="8000"/>
    <x v="58"/>
    <x v="2"/>
    <x v="121"/>
    <n v="179.99"/>
    <x v="3"/>
    <x v="116"/>
    <n v="179.99"/>
    <x v="2"/>
    <x v="126"/>
    <n v="179.94"/>
  </r>
  <r>
    <s v="garden8"/>
    <x v="1"/>
    <x v="4"/>
    <n v="2"/>
    <n v="359.98"/>
    <x v="231"/>
    <x v="97"/>
    <n v="33"/>
    <n v="2188"/>
    <n v="2"/>
    <n v="7650"/>
    <x v="2"/>
    <n v="115"/>
    <n v="21"/>
    <n v="9"/>
    <n v="1"/>
    <x v="4"/>
    <n v="2017"/>
    <n v="5"/>
    <n v="8000"/>
    <x v="10"/>
    <x v="1"/>
    <x v="22"/>
    <n v="59.9"/>
    <x v="3"/>
    <x v="22"/>
    <n v="59.9"/>
    <x v="1"/>
    <x v="20"/>
    <n v="179.94"/>
  </r>
  <r>
    <s v="garden8"/>
    <x v="1"/>
    <x v="5"/>
    <n v="6"/>
    <n v="1079.94"/>
    <x v="232"/>
    <x v="97"/>
    <n v="33"/>
    <n v="2188"/>
    <n v="2"/>
    <n v="7650"/>
    <x v="2"/>
    <n v="146"/>
    <n v="22"/>
    <n v="9"/>
    <n v="2"/>
    <x v="5"/>
    <n v="2017"/>
    <n v="15"/>
    <n v="8000"/>
    <x v="10"/>
    <x v="1"/>
    <x v="23"/>
    <n v="59.9"/>
    <x v="3"/>
    <x v="23"/>
    <n v="59.9"/>
    <x v="1"/>
    <x v="21"/>
    <n v="179.99"/>
  </r>
  <r>
    <s v="garden8"/>
    <x v="1"/>
    <x v="6"/>
    <n v="13"/>
    <n v="2339.87"/>
    <x v="233"/>
    <x v="97"/>
    <n v="33"/>
    <n v="2188"/>
    <n v="2"/>
    <n v="7650"/>
    <x v="2"/>
    <n v="339"/>
    <n v="22"/>
    <n v="8"/>
    <n v="4"/>
    <x v="6"/>
    <n v="2017"/>
    <n v="32.5"/>
    <n v="8000"/>
    <x v="11"/>
    <x v="1"/>
    <x v="24"/>
    <n v="53.648281249999997"/>
    <x v="3"/>
    <x v="24"/>
    <n v="53.785714290000001"/>
    <x v="1"/>
    <x v="22"/>
    <n v="179.99"/>
  </r>
  <r>
    <s v="garden8"/>
    <x v="1"/>
    <x v="7"/>
    <n v="15"/>
    <n v="2759.85"/>
    <x v="234"/>
    <x v="98"/>
    <n v="33"/>
    <n v="2188"/>
    <n v="2"/>
    <n v="7650"/>
    <x v="2"/>
    <n v="184"/>
    <n v="21"/>
    <n v="10"/>
    <n v="1"/>
    <x v="7"/>
    <n v="2017"/>
    <n v="37.5"/>
    <n v="8000"/>
    <x v="12"/>
    <x v="1"/>
    <x v="25"/>
    <n v="55.424999999999997"/>
    <x v="3"/>
    <x v="25"/>
    <n v="55.75"/>
    <x v="1"/>
    <x v="23"/>
    <n v="179.99"/>
  </r>
  <r>
    <s v="garden8"/>
    <x v="1"/>
    <x v="8"/>
    <n v="14"/>
    <n v="2629.96"/>
    <x v="235"/>
    <x v="99"/>
    <n v="33"/>
    <n v="2188"/>
    <n v="2"/>
    <n v="7650"/>
    <x v="2"/>
    <n v="137"/>
    <n v="23"/>
    <n v="8"/>
    <n v="2"/>
    <x v="8"/>
    <n v="2018"/>
    <n v="17.948717949999999"/>
    <n v="8000"/>
    <x v="13"/>
    <x v="1"/>
    <x v="26"/>
    <n v="49.9"/>
    <x v="3"/>
    <x v="26"/>
    <n v="49.9"/>
    <x v="1"/>
    <x v="24"/>
    <n v="183.99"/>
  </r>
  <r>
    <s v="garden8"/>
    <x v="1"/>
    <x v="9"/>
    <n v="12"/>
    <n v="2148"/>
    <x v="236"/>
    <x v="100"/>
    <n v="33"/>
    <n v="2188"/>
    <n v="2"/>
    <n v="7650"/>
    <x v="2"/>
    <n v="160"/>
    <n v="20"/>
    <n v="8"/>
    <n v="2"/>
    <x v="9"/>
    <n v="2018"/>
    <n v="8.942307692"/>
    <n v="8000"/>
    <x v="14"/>
    <x v="1"/>
    <x v="27"/>
    <n v="50.9"/>
    <x v="3"/>
    <x v="27"/>
    <n v="50.357142860000003"/>
    <x v="1"/>
    <x v="25"/>
    <n v="187.85428569999999"/>
  </r>
  <r>
    <s v="garden8"/>
    <x v="1"/>
    <x v="10"/>
    <n v="13"/>
    <n v="2277"/>
    <x v="237"/>
    <x v="101"/>
    <n v="33"/>
    <n v="2188"/>
    <n v="2"/>
    <n v="7650"/>
    <x v="2"/>
    <n v="116"/>
    <n v="22"/>
    <n v="9"/>
    <n v="1"/>
    <x v="10"/>
    <n v="2018"/>
    <n v="16.666666670000001"/>
    <n v="8000"/>
    <x v="15"/>
    <x v="1"/>
    <x v="28"/>
    <n v="53.9"/>
    <x v="3"/>
    <x v="28"/>
    <n v="53.9"/>
    <x v="1"/>
    <x v="26"/>
    <n v="179"/>
  </r>
  <r>
    <s v="garden8"/>
    <x v="1"/>
    <x v="11"/>
    <n v="11"/>
    <n v="1969"/>
    <x v="238"/>
    <x v="100"/>
    <n v="33"/>
    <n v="2188"/>
    <n v="2"/>
    <n v="7650"/>
    <x v="2"/>
    <n v="111"/>
    <n v="21"/>
    <n v="9"/>
    <n v="1"/>
    <x v="11"/>
    <n v="2018"/>
    <n v="10.801282049999999"/>
    <n v="8000"/>
    <x v="15"/>
    <x v="1"/>
    <x v="29"/>
    <n v="53.9"/>
    <x v="3"/>
    <x v="29"/>
    <n v="53.9"/>
    <x v="1"/>
    <x v="27"/>
    <n v="175.1538462"/>
  </r>
  <r>
    <s v="garden8"/>
    <x v="1"/>
    <x v="12"/>
    <n v="3"/>
    <n v="537"/>
    <x v="239"/>
    <x v="100"/>
    <n v="33"/>
    <n v="2188"/>
    <n v="2"/>
    <n v="7650"/>
    <x v="2"/>
    <n v="102"/>
    <n v="23"/>
    <n v="8"/>
    <n v="3"/>
    <x v="0"/>
    <n v="2018"/>
    <n v="3.846153846"/>
    <n v="8000"/>
    <x v="22"/>
    <x v="1"/>
    <x v="43"/>
    <n v="53.70952381"/>
    <x v="3"/>
    <x v="41"/>
    <n v="53.057894740000002"/>
    <x v="1"/>
    <x v="42"/>
    <n v="179"/>
  </r>
  <r>
    <s v="garden8"/>
    <x v="1"/>
    <x v="13"/>
    <n v="10"/>
    <n v="1590"/>
    <x v="240"/>
    <x v="102"/>
    <n v="33"/>
    <n v="2188"/>
    <n v="2"/>
    <n v="7650"/>
    <x v="2"/>
    <n v="58"/>
    <n v="21"/>
    <n v="9"/>
    <n v="0"/>
    <x v="1"/>
    <n v="2018"/>
    <n v="12.820512819999999"/>
    <n v="8000"/>
    <x v="13"/>
    <x v="1"/>
    <x v="44"/>
    <n v="49.9"/>
    <x v="3"/>
    <x v="42"/>
    <n v="49.9"/>
    <x v="1"/>
    <x v="43"/>
    <n v="179"/>
  </r>
  <r>
    <s v="garden8"/>
    <x v="1"/>
    <x v="14"/>
    <n v="8"/>
    <n v="1112"/>
    <x v="241"/>
    <x v="103"/>
    <n v="33"/>
    <n v="2188"/>
    <n v="2"/>
    <n v="7650"/>
    <x v="2"/>
    <n v="54"/>
    <n v="22"/>
    <n v="9"/>
    <n v="1"/>
    <x v="2"/>
    <n v="2018"/>
    <n v="10.256410259999999"/>
    <n v="8000"/>
    <x v="23"/>
    <x v="1"/>
    <x v="45"/>
    <n v="49.9"/>
    <x v="3"/>
    <x v="43"/>
    <n v="49.9"/>
    <x v="1"/>
    <x v="44"/>
    <n v="159"/>
  </r>
  <r>
    <s v="garden8"/>
    <x v="1"/>
    <x v="15"/>
    <n v="7"/>
    <n v="973"/>
    <x v="242"/>
    <x v="103"/>
    <n v="33"/>
    <n v="2188"/>
    <n v="2"/>
    <n v="7650"/>
    <x v="2"/>
    <n v="46"/>
    <n v="23"/>
    <n v="8"/>
    <n v="1"/>
    <x v="3"/>
    <n v="2018"/>
    <n v="8.9743589739999994"/>
    <n v="8000"/>
    <x v="23"/>
    <x v="1"/>
    <x v="46"/>
    <n v="49.9"/>
    <x v="3"/>
    <x v="44"/>
    <n v="49.9"/>
    <x v="1"/>
    <x v="45"/>
    <n v="139"/>
  </r>
  <r>
    <s v="garden9"/>
    <x v="1"/>
    <x v="17"/>
    <n v="3"/>
    <n v="179.7"/>
    <x v="243"/>
    <x v="18"/>
    <n v="58"/>
    <n v="340"/>
    <n v="2"/>
    <n v="1500"/>
    <x v="0"/>
    <n v="17"/>
    <n v="20"/>
    <n v="10"/>
    <n v="2"/>
    <x v="11"/>
    <n v="2017"/>
    <n v="7.139686298"/>
    <n v="19800"/>
    <x v="10"/>
    <x v="4"/>
    <x v="122"/>
    <n v="59.9"/>
    <x v="1"/>
    <x v="117"/>
    <n v="59.9"/>
    <x v="0"/>
    <x v="127"/>
    <n v="59.85"/>
  </r>
  <r>
    <s v="garden9"/>
    <x v="1"/>
    <x v="0"/>
    <n v="7"/>
    <n v="419.3"/>
    <x v="244"/>
    <x v="18"/>
    <n v="58"/>
    <n v="340"/>
    <n v="2"/>
    <n v="1500"/>
    <x v="0"/>
    <n v="34"/>
    <n v="23"/>
    <n v="8"/>
    <n v="1"/>
    <x v="0"/>
    <n v="2017"/>
    <n v="7.0893755550000002"/>
    <n v="19800"/>
    <x v="10"/>
    <x v="1"/>
    <x v="18"/>
    <n v="59.9"/>
    <x v="3"/>
    <x v="18"/>
    <n v="59.9"/>
    <x v="0"/>
    <x v="128"/>
    <n v="59.9"/>
  </r>
  <r>
    <s v="garden9"/>
    <x v="1"/>
    <x v="1"/>
    <n v="4"/>
    <n v="239.6"/>
    <x v="245"/>
    <x v="18"/>
    <n v="58"/>
    <n v="340"/>
    <n v="2"/>
    <n v="1500"/>
    <x v="0"/>
    <n v="26"/>
    <n v="22"/>
    <n v="8"/>
    <n v="1"/>
    <x v="1"/>
    <n v="2017"/>
    <n v="3.4980763540000002"/>
    <n v="19800"/>
    <x v="10"/>
    <x v="1"/>
    <x v="19"/>
    <n v="59.9"/>
    <x v="3"/>
    <x v="19"/>
    <n v="59.9"/>
    <x v="0"/>
    <x v="129"/>
    <n v="59.9"/>
  </r>
  <r>
    <s v="garden9"/>
    <x v="1"/>
    <x v="2"/>
    <n v="19"/>
    <n v="1138.0999999999999"/>
    <x v="246"/>
    <x v="18"/>
    <n v="58"/>
    <n v="340"/>
    <n v="2"/>
    <n v="1500"/>
    <x v="0"/>
    <n v="74"/>
    <n v="21"/>
    <n v="10"/>
    <n v="1"/>
    <x v="2"/>
    <n v="2017"/>
    <n v="7.2610239720000003"/>
    <n v="19800"/>
    <x v="10"/>
    <x v="1"/>
    <x v="20"/>
    <n v="59.9"/>
    <x v="3"/>
    <x v="20"/>
    <n v="59.9"/>
    <x v="1"/>
    <x v="18"/>
    <n v="59.9"/>
  </r>
  <r>
    <s v="garden9"/>
    <x v="1"/>
    <x v="3"/>
    <n v="21"/>
    <n v="1257.9000000000001"/>
    <x v="247"/>
    <x v="18"/>
    <n v="58"/>
    <n v="340"/>
    <n v="2"/>
    <n v="1500"/>
    <x v="0"/>
    <n v="113"/>
    <n v="23"/>
    <n v="8"/>
    <n v="1"/>
    <x v="3"/>
    <n v="2017"/>
    <n v="7.0745782779999997"/>
    <n v="19800"/>
    <x v="10"/>
    <x v="1"/>
    <x v="21"/>
    <n v="59.9"/>
    <x v="3"/>
    <x v="21"/>
    <n v="59.9"/>
    <x v="1"/>
    <x v="19"/>
    <n v="59.9"/>
  </r>
  <r>
    <s v="garden9"/>
    <x v="1"/>
    <x v="4"/>
    <n v="23"/>
    <n v="1377.7"/>
    <x v="248"/>
    <x v="18"/>
    <n v="58"/>
    <n v="340"/>
    <n v="2"/>
    <n v="1500"/>
    <x v="0"/>
    <n v="115"/>
    <n v="21"/>
    <n v="9"/>
    <n v="1"/>
    <x v="4"/>
    <n v="2017"/>
    <n v="10.55045872"/>
    <n v="19800"/>
    <x v="10"/>
    <x v="1"/>
    <x v="22"/>
    <n v="59.9"/>
    <x v="3"/>
    <x v="22"/>
    <n v="59.9"/>
    <x v="1"/>
    <x v="20"/>
    <n v="59.9"/>
  </r>
  <r>
    <s v="garden9"/>
    <x v="1"/>
    <x v="5"/>
    <n v="19"/>
    <n v="1138.0999999999999"/>
    <x v="249"/>
    <x v="18"/>
    <n v="58"/>
    <n v="340"/>
    <n v="2"/>
    <n v="1500"/>
    <x v="0"/>
    <n v="146"/>
    <n v="22"/>
    <n v="9"/>
    <n v="2"/>
    <x v="5"/>
    <n v="2017"/>
    <n v="8.7155963300000003"/>
    <n v="19800"/>
    <x v="10"/>
    <x v="1"/>
    <x v="23"/>
    <n v="59.9"/>
    <x v="3"/>
    <x v="23"/>
    <n v="59.9"/>
    <x v="1"/>
    <x v="21"/>
    <n v="59.9"/>
  </r>
  <r>
    <s v="garden9"/>
    <x v="1"/>
    <x v="6"/>
    <n v="82"/>
    <n v="4397.7"/>
    <x v="250"/>
    <x v="104"/>
    <n v="58"/>
    <n v="340"/>
    <n v="2"/>
    <n v="1500"/>
    <x v="0"/>
    <n v="339"/>
    <n v="22"/>
    <n v="8"/>
    <n v="4"/>
    <x v="6"/>
    <n v="2017"/>
    <n v="37.614678900000001"/>
    <n v="19800"/>
    <x v="11"/>
    <x v="1"/>
    <x v="24"/>
    <n v="53.648281249999997"/>
    <x v="3"/>
    <x v="24"/>
    <n v="53.785714290000001"/>
    <x v="1"/>
    <x v="22"/>
    <n v="59.9"/>
  </r>
  <r>
    <s v="garden9"/>
    <x v="1"/>
    <x v="7"/>
    <n v="40"/>
    <n v="2232.6"/>
    <x v="251"/>
    <x v="105"/>
    <n v="58"/>
    <n v="340"/>
    <n v="2"/>
    <n v="1500"/>
    <x v="0"/>
    <n v="184"/>
    <n v="21"/>
    <n v="10"/>
    <n v="1"/>
    <x v="7"/>
    <n v="2017"/>
    <n v="18.348623849999999"/>
    <n v="19800"/>
    <x v="12"/>
    <x v="1"/>
    <x v="25"/>
    <n v="55.424999999999997"/>
    <x v="3"/>
    <x v="25"/>
    <n v="55.75"/>
    <x v="1"/>
    <x v="23"/>
    <n v="53.379104480000002"/>
  </r>
  <r>
    <s v="garden9"/>
    <x v="1"/>
    <x v="8"/>
    <n v="25"/>
    <n v="1247.5"/>
    <x v="252"/>
    <x v="21"/>
    <n v="58"/>
    <n v="340"/>
    <n v="2"/>
    <n v="1500"/>
    <x v="0"/>
    <n v="137"/>
    <n v="23"/>
    <n v="8"/>
    <n v="2"/>
    <x v="8"/>
    <n v="2018"/>
    <n v="16.129032259999999"/>
    <n v="19800"/>
    <x v="13"/>
    <x v="1"/>
    <x v="26"/>
    <n v="49.9"/>
    <x v="3"/>
    <x v="26"/>
    <n v="49.9"/>
    <x v="1"/>
    <x v="24"/>
    <n v="55.770967740000003"/>
  </r>
  <r>
    <s v="garden9"/>
    <x v="1"/>
    <x v="9"/>
    <n v="44"/>
    <n v="2247.6"/>
    <x v="253"/>
    <x v="106"/>
    <n v="58"/>
    <n v="340"/>
    <n v="2"/>
    <n v="1500"/>
    <x v="0"/>
    <n v="160"/>
    <n v="20"/>
    <n v="8"/>
    <n v="2"/>
    <x v="9"/>
    <n v="2018"/>
    <n v="28.387096769999999"/>
    <n v="19800"/>
    <x v="14"/>
    <x v="1"/>
    <x v="27"/>
    <n v="50.9"/>
    <x v="3"/>
    <x v="27"/>
    <n v="50.357142860000003"/>
    <x v="1"/>
    <x v="25"/>
    <n v="49.9"/>
  </r>
  <r>
    <s v="garden9"/>
    <x v="1"/>
    <x v="10"/>
    <n v="25"/>
    <n v="1347.5"/>
    <x v="254"/>
    <x v="23"/>
    <n v="58"/>
    <n v="340"/>
    <n v="2"/>
    <n v="1500"/>
    <x v="0"/>
    <n v="116"/>
    <n v="22"/>
    <n v="9"/>
    <n v="1"/>
    <x v="10"/>
    <n v="2018"/>
    <n v="16.129032259999999"/>
    <n v="19800"/>
    <x v="15"/>
    <x v="1"/>
    <x v="28"/>
    <n v="53.9"/>
    <x v="3"/>
    <x v="28"/>
    <n v="53.9"/>
    <x v="1"/>
    <x v="26"/>
    <n v="51.024999999999999"/>
  </r>
  <r>
    <s v="garden9"/>
    <x v="1"/>
    <x v="11"/>
    <n v="20"/>
    <n v="1078"/>
    <x v="255"/>
    <x v="23"/>
    <n v="58"/>
    <n v="340"/>
    <n v="2"/>
    <n v="1500"/>
    <x v="0"/>
    <n v="111"/>
    <n v="21"/>
    <n v="9"/>
    <n v="1"/>
    <x v="11"/>
    <n v="2018"/>
    <n v="7.139686298"/>
    <n v="19800"/>
    <x v="15"/>
    <x v="1"/>
    <x v="29"/>
    <n v="53.9"/>
    <x v="3"/>
    <x v="29"/>
    <n v="53.9"/>
    <x v="1"/>
    <x v="27"/>
    <n v="53.9"/>
  </r>
  <r>
    <s v="garden9"/>
    <x v="1"/>
    <x v="12"/>
    <n v="17"/>
    <n v="888.3"/>
    <x v="256"/>
    <x v="107"/>
    <n v="58"/>
    <n v="340"/>
    <n v="2"/>
    <n v="1500"/>
    <x v="0"/>
    <n v="102"/>
    <n v="23"/>
    <n v="8"/>
    <n v="3"/>
    <x v="0"/>
    <n v="2018"/>
    <n v="7.0893755550000002"/>
    <n v="19800"/>
    <x v="22"/>
    <x v="1"/>
    <x v="43"/>
    <n v="53.70952381"/>
    <x v="3"/>
    <x v="41"/>
    <n v="53.057894740000002"/>
    <x v="1"/>
    <x v="42"/>
    <n v="53.9"/>
  </r>
  <r>
    <s v="garden9"/>
    <x v="1"/>
    <x v="13"/>
    <n v="8"/>
    <n v="399.2"/>
    <x v="257"/>
    <x v="21"/>
    <n v="58"/>
    <n v="340"/>
    <n v="2"/>
    <n v="1500"/>
    <x v="0"/>
    <n v="58"/>
    <n v="21"/>
    <n v="9"/>
    <n v="0"/>
    <x v="1"/>
    <n v="2018"/>
    <n v="3.4980763540000002"/>
    <n v="19800"/>
    <x v="13"/>
    <x v="1"/>
    <x v="44"/>
    <n v="49.9"/>
    <x v="3"/>
    <x v="42"/>
    <n v="49.9"/>
    <x v="1"/>
    <x v="43"/>
    <n v="52.566666669999996"/>
  </r>
  <r>
    <s v="garden9"/>
    <x v="1"/>
    <x v="14"/>
    <n v="9"/>
    <n v="449.1"/>
    <x v="258"/>
    <x v="21"/>
    <n v="58"/>
    <n v="340"/>
    <n v="2"/>
    <n v="1500"/>
    <x v="0"/>
    <n v="54"/>
    <n v="22"/>
    <n v="9"/>
    <n v="1"/>
    <x v="2"/>
    <n v="2018"/>
    <n v="7.2610239720000003"/>
    <n v="19800"/>
    <x v="23"/>
    <x v="1"/>
    <x v="45"/>
    <n v="49.9"/>
    <x v="3"/>
    <x v="43"/>
    <n v="49.9"/>
    <x v="1"/>
    <x v="44"/>
    <n v="49.9"/>
  </r>
  <r>
    <s v="garden9"/>
    <x v="1"/>
    <x v="15"/>
    <n v="7"/>
    <n v="349.3"/>
    <x v="259"/>
    <x v="21"/>
    <n v="58"/>
    <n v="340"/>
    <n v="2"/>
    <n v="1500"/>
    <x v="0"/>
    <n v="46"/>
    <n v="23"/>
    <n v="8"/>
    <n v="1"/>
    <x v="3"/>
    <n v="2018"/>
    <n v="7.0745782779999997"/>
    <n v="19800"/>
    <x v="23"/>
    <x v="1"/>
    <x v="46"/>
    <n v="49.9"/>
    <x v="3"/>
    <x v="44"/>
    <n v="49.9"/>
    <x v="1"/>
    <x v="45"/>
    <n v="49.9"/>
  </r>
  <r>
    <s v="watches6"/>
    <x v="7"/>
    <x v="1"/>
    <n v="4"/>
    <n v="652"/>
    <x v="260"/>
    <x v="108"/>
    <n v="33"/>
    <n v="523"/>
    <n v="3"/>
    <n v="584"/>
    <x v="2"/>
    <n v="17"/>
    <n v="22"/>
    <n v="8"/>
    <n v="1"/>
    <x v="1"/>
    <n v="2017"/>
    <n v="4.7812757929999998"/>
    <n v="2288"/>
    <x v="45"/>
    <x v="2"/>
    <x v="105"/>
    <n v="163"/>
    <x v="3"/>
    <x v="118"/>
    <n v="185"/>
    <x v="4"/>
    <x v="110"/>
    <n v="162.94999999999999"/>
  </r>
  <r>
    <s v="watches6"/>
    <x v="7"/>
    <x v="2"/>
    <n v="11"/>
    <n v="1777.5"/>
    <x v="261"/>
    <x v="109"/>
    <n v="33"/>
    <n v="523"/>
    <n v="3"/>
    <n v="584"/>
    <x v="2"/>
    <n v="29"/>
    <n v="21"/>
    <n v="10"/>
    <n v="1"/>
    <x v="2"/>
    <n v="2017"/>
    <n v="10.47341115"/>
    <n v="2288"/>
    <x v="46"/>
    <x v="2"/>
    <x v="106"/>
    <n v="161.5909091"/>
    <x v="3"/>
    <x v="119"/>
    <n v="197.38300000000001"/>
    <x v="4"/>
    <x v="111"/>
    <n v="163"/>
  </r>
  <r>
    <s v="watches6"/>
    <x v="7"/>
    <x v="3"/>
    <n v="13"/>
    <n v="2088.6999999999998"/>
    <x v="262"/>
    <x v="110"/>
    <n v="33"/>
    <n v="523"/>
    <n v="3"/>
    <n v="584"/>
    <x v="2"/>
    <n v="48"/>
    <n v="23"/>
    <n v="8"/>
    <n v="1"/>
    <x v="3"/>
    <n v="2017"/>
    <n v="10.043037379999999"/>
    <n v="2288"/>
    <x v="47"/>
    <x v="2"/>
    <x v="107"/>
    <n v="160.66923080000001"/>
    <x v="3"/>
    <x v="120"/>
    <n v="179.9"/>
    <x v="4"/>
    <x v="112"/>
    <n v="161.5909091"/>
  </r>
  <r>
    <s v="watches6"/>
    <x v="7"/>
    <x v="4"/>
    <n v="18"/>
    <n v="2762.5"/>
    <x v="263"/>
    <x v="111"/>
    <n v="33"/>
    <n v="523"/>
    <n v="3"/>
    <n v="584"/>
    <x v="2"/>
    <n v="54"/>
    <n v="21"/>
    <n v="9"/>
    <n v="1"/>
    <x v="4"/>
    <n v="2017"/>
    <n v="27.272727270000001"/>
    <n v="2288"/>
    <x v="48"/>
    <x v="2"/>
    <x v="108"/>
    <n v="148.7785714"/>
    <x v="3"/>
    <x v="121"/>
    <n v="164.57"/>
    <x v="4"/>
    <x v="113"/>
    <n v="160.66923080000001"/>
  </r>
  <r>
    <s v="watches6"/>
    <x v="7"/>
    <x v="5"/>
    <n v="1"/>
    <n v="134.9"/>
    <x v="264"/>
    <x v="112"/>
    <n v="33"/>
    <n v="523"/>
    <n v="3"/>
    <n v="584"/>
    <x v="2"/>
    <n v="43"/>
    <n v="22"/>
    <n v="9"/>
    <n v="2"/>
    <x v="5"/>
    <n v="2017"/>
    <n v="1.5151515149999999"/>
    <n v="2288"/>
    <x v="49"/>
    <x v="2"/>
    <x v="109"/>
    <n v="134.9"/>
    <x v="3"/>
    <x v="122"/>
    <n v="232.49"/>
    <x v="4"/>
    <x v="114"/>
    <n v="148.7785714"/>
  </r>
  <r>
    <s v="watches6"/>
    <x v="7"/>
    <x v="6"/>
    <n v="15"/>
    <n v="1995"/>
    <x v="265"/>
    <x v="113"/>
    <n v="33"/>
    <n v="523"/>
    <n v="3"/>
    <n v="584"/>
    <x v="2"/>
    <n v="91"/>
    <n v="22"/>
    <n v="8"/>
    <n v="4"/>
    <x v="6"/>
    <n v="2017"/>
    <n v="22.727272729999999"/>
    <n v="2288"/>
    <x v="50"/>
    <x v="2"/>
    <x v="110"/>
    <n v="108"/>
    <x v="3"/>
    <x v="105"/>
    <n v="174.43333329999999"/>
    <x v="4"/>
    <x v="115"/>
    <n v="134.9"/>
  </r>
  <r>
    <s v="watches6"/>
    <x v="7"/>
    <x v="7"/>
    <n v="4"/>
    <n v="596"/>
    <x v="266"/>
    <x v="87"/>
    <n v="33"/>
    <n v="523"/>
    <n v="3"/>
    <n v="584"/>
    <x v="2"/>
    <n v="73"/>
    <n v="21"/>
    <n v="10"/>
    <n v="1"/>
    <x v="7"/>
    <n v="2017"/>
    <n v="6.0606060609999997"/>
    <n v="2288"/>
    <x v="37"/>
    <x v="2"/>
    <x v="111"/>
    <n v="108"/>
    <x v="3"/>
    <x v="106"/>
    <n v="185.96"/>
    <x v="4"/>
    <x v="116"/>
    <n v="133"/>
  </r>
  <r>
    <s v="watches6"/>
    <x v="7"/>
    <x v="9"/>
    <n v="6"/>
    <n v="769.45"/>
    <x v="267"/>
    <x v="114"/>
    <n v="33"/>
    <n v="523"/>
    <n v="3"/>
    <n v="584"/>
    <x v="2"/>
    <n v="90"/>
    <n v="20"/>
    <n v="8"/>
    <n v="2"/>
    <x v="9"/>
    <n v="2018"/>
    <n v="2.3346303499999999"/>
    <n v="2288"/>
    <x v="52"/>
    <x v="2"/>
    <x v="113"/>
    <n v="108"/>
    <x v="3"/>
    <x v="108"/>
    <n v="182"/>
    <x v="4"/>
    <x v="118"/>
    <n v="128.19166670000001"/>
  </r>
  <r>
    <s v="watches6"/>
    <x v="7"/>
    <x v="10"/>
    <n v="31"/>
    <n v="3640.68"/>
    <x v="268"/>
    <x v="115"/>
    <n v="33"/>
    <n v="523"/>
    <n v="3"/>
    <n v="584"/>
    <x v="2"/>
    <n v="125"/>
    <n v="22"/>
    <n v="9"/>
    <n v="1"/>
    <x v="10"/>
    <n v="2018"/>
    <n v="12.062256809999999"/>
    <n v="2288"/>
    <x v="53"/>
    <x v="2"/>
    <x v="114"/>
    <n v="105.6428571"/>
    <x v="3"/>
    <x v="109"/>
    <n v="151.87843749999999"/>
    <x v="4"/>
    <x v="119"/>
    <n v="128.2416667"/>
  </r>
  <r>
    <s v="watches6"/>
    <x v="7"/>
    <x v="11"/>
    <n v="85"/>
    <n v="8961.49"/>
    <x v="269"/>
    <x v="116"/>
    <n v="33"/>
    <n v="523"/>
    <n v="3"/>
    <n v="584"/>
    <x v="2"/>
    <n v="178"/>
    <n v="21"/>
    <n v="9"/>
    <n v="1"/>
    <x v="11"/>
    <n v="2018"/>
    <n v="33.073929960000001"/>
    <n v="2288"/>
    <x v="54"/>
    <x v="2"/>
    <x v="115"/>
    <n v="105"/>
    <x v="3"/>
    <x v="110"/>
    <n v="150.1333333"/>
    <x v="4"/>
    <x v="120"/>
    <n v="117.44129030000001"/>
  </r>
  <r>
    <s v="watches6"/>
    <x v="7"/>
    <x v="12"/>
    <n v="114"/>
    <n v="11820.2"/>
    <x v="270"/>
    <x v="117"/>
    <n v="33"/>
    <n v="523"/>
    <n v="3"/>
    <n v="584"/>
    <x v="2"/>
    <n v="260"/>
    <n v="23"/>
    <n v="8"/>
    <n v="3"/>
    <x v="0"/>
    <n v="2018"/>
    <n v="44.357976649999998"/>
    <n v="2288"/>
    <x v="55"/>
    <x v="2"/>
    <x v="116"/>
    <n v="105"/>
    <x v="3"/>
    <x v="111"/>
    <n v="132.53125"/>
    <x v="4"/>
    <x v="121"/>
    <n v="105.648625"/>
  </r>
  <r>
    <s v="watches6"/>
    <x v="7"/>
    <x v="13"/>
    <n v="9"/>
    <n v="1071"/>
    <x v="271"/>
    <x v="118"/>
    <n v="33"/>
    <n v="523"/>
    <n v="3"/>
    <n v="584"/>
    <x v="2"/>
    <n v="93"/>
    <n v="21"/>
    <n v="9"/>
    <n v="0"/>
    <x v="1"/>
    <n v="2018"/>
    <n v="4.7812757929999998"/>
    <n v="2288"/>
    <x v="42"/>
    <x v="2"/>
    <x v="117"/>
    <n v="105"/>
    <x v="3"/>
    <x v="112"/>
    <n v="138.22"/>
    <x v="4"/>
    <x v="122"/>
    <n v="103.79252339999999"/>
  </r>
  <r>
    <s v="watches6"/>
    <x v="7"/>
    <x v="14"/>
    <n v="11"/>
    <n v="1302"/>
    <x v="272"/>
    <x v="119"/>
    <n v="33"/>
    <n v="523"/>
    <n v="3"/>
    <n v="584"/>
    <x v="2"/>
    <n v="122"/>
    <n v="22"/>
    <n v="9"/>
    <n v="1"/>
    <x v="2"/>
    <n v="2018"/>
    <n v="10.47341115"/>
    <n v="2288"/>
    <x v="56"/>
    <x v="2"/>
    <x v="118"/>
    <n v="105"/>
    <x v="3"/>
    <x v="113"/>
    <n v="155"/>
    <x v="4"/>
    <x v="123"/>
    <n v="119"/>
  </r>
  <r>
    <s v="watches6"/>
    <x v="7"/>
    <x v="15"/>
    <n v="1"/>
    <n v="112"/>
    <x v="41"/>
    <x v="120"/>
    <n v="33"/>
    <n v="523"/>
    <n v="3"/>
    <n v="584"/>
    <x v="2"/>
    <n v="61"/>
    <n v="23"/>
    <n v="8"/>
    <n v="1"/>
    <x v="3"/>
    <n v="2018"/>
    <n v="10.043037379999999"/>
    <n v="2288"/>
    <x v="57"/>
    <x v="2"/>
    <x v="119"/>
    <n v="105"/>
    <x v="3"/>
    <x v="114"/>
    <n v="145.55090910000001"/>
    <x v="4"/>
    <x v="124"/>
    <n v="118.3636364"/>
  </r>
  <r>
    <s v="cool3"/>
    <x v="4"/>
    <x v="4"/>
    <n v="1"/>
    <n v="29.5"/>
    <x v="273"/>
    <x v="121"/>
    <n v="57"/>
    <n v="787"/>
    <n v="8"/>
    <n v="1867"/>
    <x v="7"/>
    <n v="10"/>
    <n v="21"/>
    <n v="9"/>
    <n v="1"/>
    <x v="4"/>
    <n v="2017"/>
    <n v="100"/>
    <n v="7776"/>
    <x v="27"/>
    <x v="2"/>
    <x v="91"/>
    <n v="29.5"/>
    <x v="0"/>
    <x v="123"/>
    <n v="29.5"/>
    <x v="5"/>
    <x v="91"/>
    <n v="29.45"/>
  </r>
  <r>
    <s v="cool3"/>
    <x v="4"/>
    <x v="8"/>
    <n v="76"/>
    <n v="2242"/>
    <x v="274"/>
    <x v="121"/>
    <n v="57"/>
    <n v="787"/>
    <n v="8"/>
    <n v="1867"/>
    <x v="7"/>
    <n v="102"/>
    <n v="23"/>
    <n v="8"/>
    <n v="2"/>
    <x v="8"/>
    <n v="2018"/>
    <n v="67.256637170000005"/>
    <n v="7776"/>
    <x v="27"/>
    <x v="2"/>
    <x v="70"/>
    <n v="129.99"/>
    <x v="5"/>
    <x v="68"/>
    <n v="29.5"/>
    <x v="5"/>
    <x v="68"/>
    <n v="29.45"/>
  </r>
  <r>
    <s v="cool3"/>
    <x v="4"/>
    <x v="10"/>
    <n v="26"/>
    <n v="910"/>
    <x v="275"/>
    <x v="122"/>
    <n v="57"/>
    <n v="787"/>
    <n v="8"/>
    <n v="1867"/>
    <x v="7"/>
    <n v="45"/>
    <n v="22"/>
    <n v="9"/>
    <n v="1"/>
    <x v="10"/>
    <n v="2018"/>
    <n v="23.008849560000002"/>
    <n v="7776"/>
    <x v="27"/>
    <x v="2"/>
    <x v="72"/>
    <n v="129.99"/>
    <x v="5"/>
    <x v="70"/>
    <n v="35"/>
    <x v="5"/>
    <x v="70"/>
    <n v="34.950000000000003"/>
  </r>
  <r>
    <s v="cool3"/>
    <x v="4"/>
    <x v="11"/>
    <n v="4"/>
    <n v="140"/>
    <x v="276"/>
    <x v="122"/>
    <n v="57"/>
    <n v="787"/>
    <n v="8"/>
    <n v="1867"/>
    <x v="7"/>
    <n v="18"/>
    <n v="21"/>
    <n v="9"/>
    <n v="1"/>
    <x v="11"/>
    <n v="2018"/>
    <n v="3.539823009"/>
    <n v="7776"/>
    <x v="28"/>
    <x v="2"/>
    <x v="73"/>
    <n v="129.99"/>
    <x v="5"/>
    <x v="71"/>
    <n v="35"/>
    <x v="5"/>
    <x v="71"/>
    <n v="35"/>
  </r>
  <r>
    <s v="cool3"/>
    <x v="4"/>
    <x v="12"/>
    <n v="4"/>
    <n v="140"/>
    <x v="277"/>
    <x v="122"/>
    <n v="57"/>
    <n v="787"/>
    <n v="8"/>
    <n v="1867"/>
    <x v="7"/>
    <n v="4"/>
    <n v="23"/>
    <n v="8"/>
    <n v="3"/>
    <x v="0"/>
    <n v="2018"/>
    <n v="3.539823009"/>
    <n v="7776"/>
    <x v="59"/>
    <x v="5"/>
    <x v="123"/>
    <n v="35"/>
    <x v="0"/>
    <x v="124"/>
    <n v="35"/>
    <x v="5"/>
    <x v="130"/>
    <n v="35"/>
  </r>
  <r>
    <s v="cool3"/>
    <x v="4"/>
    <x v="13"/>
    <n v="2"/>
    <n v="130"/>
    <x v="278"/>
    <x v="123"/>
    <n v="57"/>
    <n v="787"/>
    <n v="8"/>
    <n v="1867"/>
    <x v="7"/>
    <n v="2"/>
    <n v="21"/>
    <n v="9"/>
    <n v="0"/>
    <x v="1"/>
    <n v="2018"/>
    <n v="1.769911504"/>
    <n v="7776"/>
    <x v="60"/>
    <x v="5"/>
    <x v="124"/>
    <n v="65"/>
    <x v="0"/>
    <x v="125"/>
    <n v="65"/>
    <x v="5"/>
    <x v="131"/>
    <n v="35"/>
  </r>
  <r>
    <s v="cool3"/>
    <x v="4"/>
    <x v="15"/>
    <n v="1"/>
    <n v="65"/>
    <x v="279"/>
    <x v="123"/>
    <n v="57"/>
    <n v="787"/>
    <n v="8"/>
    <n v="1867"/>
    <x v="7"/>
    <n v="1"/>
    <n v="23"/>
    <n v="8"/>
    <n v="1"/>
    <x v="3"/>
    <n v="2018"/>
    <n v="0.88495575199999998"/>
    <n v="7776"/>
    <x v="60"/>
    <x v="5"/>
    <x v="125"/>
    <n v="65"/>
    <x v="0"/>
    <x v="126"/>
    <n v="65"/>
    <x v="5"/>
    <x v="132"/>
    <n v="64.95"/>
  </r>
  <r>
    <s v="perfumery2"/>
    <x v="5"/>
    <x v="3"/>
    <n v="1"/>
    <n v="142.5"/>
    <x v="280"/>
    <x v="124"/>
    <n v="29"/>
    <n v="178"/>
    <n v="1"/>
    <n v="400"/>
    <x v="7"/>
    <n v="8"/>
    <n v="23"/>
    <n v="8"/>
    <n v="1"/>
    <x v="3"/>
    <n v="2017"/>
    <n v="12.449186989999999"/>
    <n v="4693"/>
    <x v="30"/>
    <x v="3"/>
    <x v="77"/>
    <n v="142.5"/>
    <x v="0"/>
    <x v="75"/>
    <n v="142.5"/>
    <x v="5"/>
    <x v="133"/>
    <n v="142.44999999999999"/>
  </r>
  <r>
    <s v="perfumery2"/>
    <x v="5"/>
    <x v="4"/>
    <n v="1"/>
    <n v="142.5"/>
    <x v="281"/>
    <x v="124"/>
    <n v="29"/>
    <n v="178"/>
    <n v="1"/>
    <n v="400"/>
    <x v="7"/>
    <n v="18"/>
    <n v="21"/>
    <n v="9"/>
    <n v="1"/>
    <x v="4"/>
    <n v="2017"/>
    <n v="4.1666666670000003"/>
    <n v="4693"/>
    <x v="30"/>
    <x v="3"/>
    <x v="78"/>
    <n v="142.5"/>
    <x v="0"/>
    <x v="76"/>
    <n v="142.5"/>
    <x v="5"/>
    <x v="134"/>
    <n v="142.5"/>
  </r>
  <r>
    <s v="perfumery2"/>
    <x v="5"/>
    <x v="5"/>
    <n v="2"/>
    <n v="285"/>
    <x v="282"/>
    <x v="124"/>
    <n v="29"/>
    <n v="178"/>
    <n v="1"/>
    <n v="400"/>
    <x v="7"/>
    <n v="19"/>
    <n v="22"/>
    <n v="9"/>
    <n v="2"/>
    <x v="5"/>
    <n v="2017"/>
    <n v="8.3333333330000006"/>
    <n v="4693"/>
    <x v="30"/>
    <x v="3"/>
    <x v="79"/>
    <n v="142.5"/>
    <x v="0"/>
    <x v="77"/>
    <n v="142.5"/>
    <x v="5"/>
    <x v="135"/>
    <n v="142.5"/>
  </r>
  <r>
    <s v="perfumery2"/>
    <x v="5"/>
    <x v="6"/>
    <n v="8"/>
    <n v="944.4"/>
    <x v="283"/>
    <x v="125"/>
    <n v="29"/>
    <n v="178"/>
    <n v="1"/>
    <n v="400"/>
    <x v="7"/>
    <n v="27"/>
    <n v="22"/>
    <n v="8"/>
    <n v="4"/>
    <x v="6"/>
    <n v="2017"/>
    <n v="33.333333330000002"/>
    <n v="4693"/>
    <x v="30"/>
    <x v="3"/>
    <x v="80"/>
    <n v="118.05"/>
    <x v="0"/>
    <x v="78"/>
    <n v="118.05"/>
    <x v="5"/>
    <x v="136"/>
    <n v="142.5"/>
  </r>
  <r>
    <s v="perfumery2"/>
    <x v="5"/>
    <x v="7"/>
    <n v="12"/>
    <n v="1416"/>
    <x v="284"/>
    <x v="126"/>
    <n v="29"/>
    <n v="178"/>
    <n v="1"/>
    <n v="400"/>
    <x v="7"/>
    <n v="34"/>
    <n v="21"/>
    <n v="10"/>
    <n v="1"/>
    <x v="7"/>
    <n v="2017"/>
    <n v="50"/>
    <n v="4693"/>
    <x v="30"/>
    <x v="3"/>
    <x v="81"/>
    <n v="118"/>
    <x v="0"/>
    <x v="79"/>
    <n v="118"/>
    <x v="5"/>
    <x v="137"/>
    <n v="118.05"/>
  </r>
  <r>
    <s v="perfumery2"/>
    <x v="5"/>
    <x v="8"/>
    <n v="6"/>
    <n v="707.4"/>
    <x v="285"/>
    <x v="127"/>
    <n v="29"/>
    <n v="178"/>
    <n v="1"/>
    <n v="400"/>
    <x v="7"/>
    <n v="15"/>
    <n v="23"/>
    <n v="8"/>
    <n v="2"/>
    <x v="8"/>
    <n v="2018"/>
    <n v="7.3170731709999997"/>
    <n v="4693"/>
    <x v="30"/>
    <x v="3"/>
    <x v="82"/>
    <n v="117.9"/>
    <x v="0"/>
    <x v="80"/>
    <n v="117.9"/>
    <x v="5"/>
    <x v="138"/>
    <n v="118"/>
  </r>
  <r>
    <s v="perfumery2"/>
    <x v="5"/>
    <x v="9"/>
    <n v="11"/>
    <n v="1296.8"/>
    <x v="286"/>
    <x v="128"/>
    <n v="29"/>
    <n v="178"/>
    <n v="1"/>
    <n v="400"/>
    <x v="7"/>
    <n v="12"/>
    <n v="20"/>
    <n v="8"/>
    <n v="2"/>
    <x v="9"/>
    <n v="2018"/>
    <n v="13.414634149999999"/>
    <n v="4693"/>
    <x v="30"/>
    <x v="3"/>
    <x v="83"/>
    <n v="117.8888889"/>
    <x v="0"/>
    <x v="81"/>
    <n v="117.8888889"/>
    <x v="5"/>
    <x v="139"/>
    <n v="117.9"/>
  </r>
  <r>
    <s v="perfumery2"/>
    <x v="5"/>
    <x v="10"/>
    <n v="4"/>
    <n v="470.8"/>
    <x v="287"/>
    <x v="129"/>
    <n v="29"/>
    <n v="178"/>
    <n v="1"/>
    <n v="400"/>
    <x v="7"/>
    <n v="18"/>
    <n v="22"/>
    <n v="9"/>
    <n v="1"/>
    <x v="10"/>
    <n v="2018"/>
    <n v="4.8780487800000003"/>
    <n v="4693"/>
    <x v="31"/>
    <x v="3"/>
    <x v="84"/>
    <n v="117.7"/>
    <x v="0"/>
    <x v="82"/>
    <n v="117.7"/>
    <x v="5"/>
    <x v="140"/>
    <n v="117.8888889"/>
  </r>
  <r>
    <s v="perfumery2"/>
    <x v="5"/>
    <x v="11"/>
    <n v="8"/>
    <n v="943.8"/>
    <x v="288"/>
    <x v="130"/>
    <n v="29"/>
    <n v="178"/>
    <n v="1"/>
    <n v="400"/>
    <x v="7"/>
    <n v="10"/>
    <n v="21"/>
    <n v="9"/>
    <n v="1"/>
    <x v="11"/>
    <n v="2018"/>
    <n v="9.7560975610000007"/>
    <n v="4693"/>
    <x v="32"/>
    <x v="3"/>
    <x v="85"/>
    <n v="117.97499999999999"/>
    <x v="0"/>
    <x v="83"/>
    <n v="117.97499999999999"/>
    <x v="5"/>
    <x v="141"/>
    <n v="117.7"/>
  </r>
  <r>
    <s v="perfumery2"/>
    <x v="5"/>
    <x v="12"/>
    <n v="17"/>
    <n v="2038.3"/>
    <x v="289"/>
    <x v="54"/>
    <n v="29"/>
    <n v="178"/>
    <n v="1"/>
    <n v="400"/>
    <x v="7"/>
    <n v="16"/>
    <n v="23"/>
    <n v="8"/>
    <n v="3"/>
    <x v="0"/>
    <n v="2018"/>
    <n v="20.731707320000002"/>
    <n v="4693"/>
    <x v="61"/>
    <x v="5"/>
    <x v="126"/>
    <n v="119.9"/>
    <x v="0"/>
    <x v="127"/>
    <n v="119.9"/>
    <x v="5"/>
    <x v="142"/>
    <n v="117.97499999999999"/>
  </r>
  <r>
    <s v="perfumery2"/>
    <x v="5"/>
    <x v="13"/>
    <n v="14"/>
    <n v="1668.5"/>
    <x v="290"/>
    <x v="131"/>
    <n v="29"/>
    <n v="178"/>
    <n v="1"/>
    <n v="400"/>
    <x v="7"/>
    <n v="14"/>
    <n v="21"/>
    <n v="9"/>
    <n v="0"/>
    <x v="1"/>
    <n v="2018"/>
    <n v="17.073170730000001"/>
    <n v="4693"/>
    <x v="62"/>
    <x v="5"/>
    <x v="127"/>
    <n v="119.1785714"/>
    <x v="0"/>
    <x v="128"/>
    <n v="119.1785714"/>
    <x v="5"/>
    <x v="143"/>
    <n v="119.9"/>
  </r>
  <r>
    <s v="perfumery2"/>
    <x v="5"/>
    <x v="14"/>
    <n v="5"/>
    <n v="593.5"/>
    <x v="291"/>
    <x v="132"/>
    <n v="29"/>
    <n v="178"/>
    <n v="1"/>
    <n v="400"/>
    <x v="7"/>
    <n v="13"/>
    <n v="22"/>
    <n v="9"/>
    <n v="1"/>
    <x v="2"/>
    <n v="2018"/>
    <n v="6.0975609759999996"/>
    <n v="4693"/>
    <x v="32"/>
    <x v="3"/>
    <x v="86"/>
    <n v="118.7"/>
    <x v="0"/>
    <x v="84"/>
    <n v="118.7"/>
    <x v="5"/>
    <x v="144"/>
    <n v="119.1785714"/>
  </r>
  <r>
    <s v="perfumery2"/>
    <x v="5"/>
    <x v="15"/>
    <n v="17"/>
    <n v="1987.4"/>
    <x v="292"/>
    <x v="133"/>
    <n v="29"/>
    <n v="178"/>
    <n v="1"/>
    <n v="400"/>
    <x v="7"/>
    <n v="19"/>
    <n v="23"/>
    <n v="8"/>
    <n v="1"/>
    <x v="3"/>
    <n v="2018"/>
    <n v="12.449186989999999"/>
    <n v="4693"/>
    <x v="32"/>
    <x v="3"/>
    <x v="87"/>
    <n v="116.9066667"/>
    <x v="0"/>
    <x v="85"/>
    <n v="116.9066667"/>
    <x v="5"/>
    <x v="145"/>
    <n v="118.7"/>
  </r>
  <r>
    <s v="cool2"/>
    <x v="4"/>
    <x v="16"/>
    <n v="8"/>
    <n v="1039.92"/>
    <x v="293"/>
    <x v="134"/>
    <n v="33"/>
    <n v="897"/>
    <n v="1"/>
    <n v="1600"/>
    <x v="3"/>
    <n v="22"/>
    <n v="23"/>
    <n v="8"/>
    <n v="1"/>
    <x v="10"/>
    <n v="2017"/>
    <n v="9.8536036039999999"/>
    <n v="15750"/>
    <x v="27"/>
    <x v="2"/>
    <x v="128"/>
    <n v="129.99"/>
    <x v="5"/>
    <x v="129"/>
    <n v="129.99"/>
    <x v="6"/>
    <x v="146"/>
    <n v="129.94"/>
  </r>
  <r>
    <s v="cool2"/>
    <x v="4"/>
    <x v="17"/>
    <n v="14"/>
    <n v="1819.86"/>
    <x v="294"/>
    <x v="134"/>
    <n v="33"/>
    <n v="897"/>
    <n v="1"/>
    <n v="1600"/>
    <x v="3"/>
    <n v="33"/>
    <n v="20"/>
    <n v="10"/>
    <n v="2"/>
    <x v="11"/>
    <n v="2017"/>
    <n v="12.55630631"/>
    <n v="15750"/>
    <x v="27"/>
    <x v="2"/>
    <x v="88"/>
    <n v="129.99"/>
    <x v="5"/>
    <x v="86"/>
    <n v="129.99"/>
    <x v="6"/>
    <x v="147"/>
    <n v="129.99"/>
  </r>
  <r>
    <s v="cool2"/>
    <x v="4"/>
    <x v="0"/>
    <n v="18"/>
    <n v="2339.8200000000002"/>
    <x v="295"/>
    <x v="134"/>
    <n v="33"/>
    <n v="897"/>
    <n v="1"/>
    <n v="1600"/>
    <x v="3"/>
    <n v="58"/>
    <n v="23"/>
    <n v="8"/>
    <n v="1"/>
    <x v="0"/>
    <n v="2017"/>
    <n v="16.21621622"/>
    <n v="15750"/>
    <x v="27"/>
    <x v="2"/>
    <x v="89"/>
    <n v="129.99"/>
    <x v="5"/>
    <x v="87"/>
    <n v="129.99"/>
    <x v="6"/>
    <x v="148"/>
    <n v="129.99"/>
  </r>
  <r>
    <s v="cool2"/>
    <x v="4"/>
    <x v="1"/>
    <n v="17"/>
    <n v="2209.83"/>
    <x v="296"/>
    <x v="134"/>
    <n v="33"/>
    <n v="897"/>
    <n v="1"/>
    <n v="1600"/>
    <x v="3"/>
    <n v="42"/>
    <n v="22"/>
    <n v="8"/>
    <n v="1"/>
    <x v="1"/>
    <n v="2017"/>
    <n v="15.31531532"/>
    <n v="15750"/>
    <x v="27"/>
    <x v="2"/>
    <x v="90"/>
    <n v="129.99"/>
    <x v="5"/>
    <x v="88"/>
    <n v="129.99"/>
    <x v="6"/>
    <x v="149"/>
    <n v="129.99"/>
  </r>
  <r>
    <s v="cool2"/>
    <x v="4"/>
    <x v="2"/>
    <n v="16"/>
    <n v="2079.84"/>
    <x v="297"/>
    <x v="134"/>
    <n v="33"/>
    <n v="897"/>
    <n v="1"/>
    <n v="1600"/>
    <x v="3"/>
    <n v="42"/>
    <n v="21"/>
    <n v="10"/>
    <n v="1"/>
    <x v="2"/>
    <n v="2017"/>
    <n v="14.414414409999999"/>
    <n v="15750"/>
    <x v="27"/>
    <x v="2"/>
    <x v="65"/>
    <n v="129.99"/>
    <x v="5"/>
    <x v="63"/>
    <n v="129.99"/>
    <x v="6"/>
    <x v="150"/>
    <n v="129.99"/>
  </r>
  <r>
    <s v="cool2"/>
    <x v="4"/>
    <x v="3"/>
    <n v="16"/>
    <n v="1870.84"/>
    <x v="298"/>
    <x v="135"/>
    <n v="33"/>
    <n v="897"/>
    <n v="1"/>
    <n v="1600"/>
    <x v="3"/>
    <n v="39"/>
    <n v="23"/>
    <n v="8"/>
    <n v="1"/>
    <x v="3"/>
    <n v="2017"/>
    <n v="14.414414409999999"/>
    <n v="15750"/>
    <x v="27"/>
    <x v="2"/>
    <x v="66"/>
    <n v="116.92749999999999"/>
    <x v="5"/>
    <x v="64"/>
    <n v="116.92749999999999"/>
    <x v="6"/>
    <x v="151"/>
    <n v="129.99"/>
  </r>
  <r>
    <s v="cool2"/>
    <x v="4"/>
    <x v="5"/>
    <n v="10"/>
    <n v="1199.9000000000001"/>
    <x v="299"/>
    <x v="37"/>
    <n v="33"/>
    <n v="897"/>
    <n v="1"/>
    <n v="1600"/>
    <x v="3"/>
    <n v="33"/>
    <n v="22"/>
    <n v="9"/>
    <n v="2"/>
    <x v="5"/>
    <n v="2017"/>
    <n v="9.0090090089999997"/>
    <n v="15750"/>
    <x v="27"/>
    <x v="2"/>
    <x v="67"/>
    <n v="119.99"/>
    <x v="5"/>
    <x v="65"/>
    <n v="119.99"/>
    <x v="6"/>
    <x v="152"/>
    <n v="119.94"/>
  </r>
  <r>
    <s v="cool2"/>
    <x v="4"/>
    <x v="6"/>
    <n v="9"/>
    <n v="1169.9100000000001"/>
    <x v="300"/>
    <x v="134"/>
    <n v="33"/>
    <n v="897"/>
    <n v="1"/>
    <n v="1600"/>
    <x v="3"/>
    <n v="42"/>
    <n v="22"/>
    <n v="8"/>
    <n v="4"/>
    <x v="6"/>
    <n v="2017"/>
    <n v="8.1081081079999997"/>
    <n v="15750"/>
    <x v="27"/>
    <x v="2"/>
    <x v="68"/>
    <n v="129.99"/>
    <x v="5"/>
    <x v="66"/>
    <n v="129.99"/>
    <x v="6"/>
    <x v="153"/>
    <n v="119.99"/>
  </r>
  <r>
    <s v="cool2"/>
    <x v="4"/>
    <x v="7"/>
    <n v="3"/>
    <n v="389.97"/>
    <x v="301"/>
    <x v="134"/>
    <n v="33"/>
    <n v="897"/>
    <n v="1"/>
    <n v="1600"/>
    <x v="3"/>
    <n v="38"/>
    <n v="21"/>
    <n v="10"/>
    <n v="1"/>
    <x v="7"/>
    <n v="2017"/>
    <n v="2.7027027029999999"/>
    <n v="15750"/>
    <x v="27"/>
    <x v="2"/>
    <x v="69"/>
    <n v="129.99"/>
    <x v="5"/>
    <x v="67"/>
    <n v="129.99"/>
    <x v="6"/>
    <x v="154"/>
    <n v="129.99"/>
  </r>
  <r>
    <s v="cool2"/>
    <x v="4"/>
    <x v="8"/>
    <n v="4"/>
    <n v="519.96"/>
    <x v="302"/>
    <x v="134"/>
    <n v="33"/>
    <n v="897"/>
    <n v="1"/>
    <n v="1600"/>
    <x v="3"/>
    <n v="102"/>
    <n v="23"/>
    <n v="8"/>
    <n v="2"/>
    <x v="8"/>
    <n v="2018"/>
    <n v="50"/>
    <n v="15750"/>
    <x v="27"/>
    <x v="2"/>
    <x v="70"/>
    <n v="129.99"/>
    <x v="5"/>
    <x v="68"/>
    <n v="29.5"/>
    <x v="5"/>
    <x v="68"/>
    <n v="129.99"/>
  </r>
  <r>
    <s v="cool2"/>
    <x v="4"/>
    <x v="9"/>
    <n v="2"/>
    <n v="259.98"/>
    <x v="303"/>
    <x v="134"/>
    <n v="33"/>
    <n v="897"/>
    <n v="1"/>
    <n v="1600"/>
    <x v="3"/>
    <n v="20"/>
    <n v="20"/>
    <n v="8"/>
    <n v="2"/>
    <x v="9"/>
    <n v="2018"/>
    <n v="25"/>
    <n v="15750"/>
    <x v="27"/>
    <x v="2"/>
    <x v="71"/>
    <n v="129.99"/>
    <x v="5"/>
    <x v="69"/>
    <n v="129.99"/>
    <x v="6"/>
    <x v="155"/>
    <n v="129.99"/>
  </r>
  <r>
    <s v="cool2"/>
    <x v="4"/>
    <x v="10"/>
    <n v="1"/>
    <n v="129.99"/>
    <x v="304"/>
    <x v="134"/>
    <n v="33"/>
    <n v="897"/>
    <n v="1"/>
    <n v="1600"/>
    <x v="3"/>
    <n v="45"/>
    <n v="22"/>
    <n v="9"/>
    <n v="1"/>
    <x v="10"/>
    <n v="2018"/>
    <n v="9.8536036039999999"/>
    <n v="15750"/>
    <x v="27"/>
    <x v="2"/>
    <x v="72"/>
    <n v="129.99"/>
    <x v="5"/>
    <x v="70"/>
    <n v="35"/>
    <x v="5"/>
    <x v="70"/>
    <n v="129.99"/>
  </r>
  <r>
    <s v="cool2"/>
    <x v="4"/>
    <x v="11"/>
    <n v="1"/>
    <n v="129.99"/>
    <x v="305"/>
    <x v="134"/>
    <n v="33"/>
    <n v="897"/>
    <n v="1"/>
    <n v="1600"/>
    <x v="3"/>
    <n v="18"/>
    <n v="21"/>
    <n v="9"/>
    <n v="1"/>
    <x v="11"/>
    <n v="2018"/>
    <n v="12.55630631"/>
    <n v="15750"/>
    <x v="28"/>
    <x v="2"/>
    <x v="73"/>
    <n v="129.99"/>
    <x v="5"/>
    <x v="71"/>
    <n v="35"/>
    <x v="5"/>
    <x v="71"/>
    <n v="129.99"/>
  </r>
  <r>
    <s v="computers1"/>
    <x v="6"/>
    <x v="0"/>
    <n v="4"/>
    <n v="379.6"/>
    <x v="306"/>
    <x v="136"/>
    <n v="45"/>
    <n v="236"/>
    <n v="1"/>
    <n v="173"/>
    <x v="0"/>
    <n v="11"/>
    <n v="23"/>
    <n v="8"/>
    <n v="1"/>
    <x v="0"/>
    <n v="2017"/>
    <n v="10.81081081"/>
    <n v="2808"/>
    <x v="63"/>
    <x v="4"/>
    <x v="129"/>
    <n v="94.9"/>
    <x v="1"/>
    <x v="130"/>
    <n v="94.9"/>
    <x v="0"/>
    <x v="156"/>
    <n v="94.85"/>
  </r>
  <r>
    <s v="computers1"/>
    <x v="6"/>
    <x v="1"/>
    <n v="6"/>
    <n v="611.4"/>
    <x v="307"/>
    <x v="137"/>
    <n v="45"/>
    <n v="236"/>
    <n v="1"/>
    <n v="173"/>
    <x v="0"/>
    <n v="15"/>
    <n v="22"/>
    <n v="8"/>
    <n v="1"/>
    <x v="1"/>
    <n v="2017"/>
    <n v="10.068892419999999"/>
    <n v="2808"/>
    <x v="64"/>
    <x v="2"/>
    <x v="130"/>
    <n v="100.9"/>
    <x v="1"/>
    <x v="131"/>
    <n v="100.9"/>
    <x v="0"/>
    <x v="157"/>
    <n v="94.9"/>
  </r>
  <r>
    <s v="computers1"/>
    <x v="6"/>
    <x v="2"/>
    <n v="10"/>
    <n v="1099"/>
    <x v="308"/>
    <x v="138"/>
    <n v="45"/>
    <n v="236"/>
    <n v="1"/>
    <n v="173"/>
    <x v="0"/>
    <n v="17"/>
    <n v="21"/>
    <n v="10"/>
    <n v="1"/>
    <x v="2"/>
    <n v="2017"/>
    <n v="22.337042929999999"/>
    <n v="2808"/>
    <x v="65"/>
    <x v="2"/>
    <x v="131"/>
    <n v="109.9"/>
    <x v="1"/>
    <x v="132"/>
    <n v="109.9"/>
    <x v="0"/>
    <x v="158"/>
    <n v="100.9"/>
  </r>
  <r>
    <s v="computers1"/>
    <x v="6"/>
    <x v="3"/>
    <n v="2"/>
    <n v="219.8"/>
    <x v="309"/>
    <x v="138"/>
    <n v="45"/>
    <n v="236"/>
    <n v="1"/>
    <n v="173"/>
    <x v="0"/>
    <n v="15"/>
    <n v="23"/>
    <n v="8"/>
    <n v="1"/>
    <x v="3"/>
    <n v="2017"/>
    <n v="3.1928987809999998"/>
    <n v="2808"/>
    <x v="66"/>
    <x v="2"/>
    <x v="132"/>
    <n v="109.9"/>
    <x v="1"/>
    <x v="133"/>
    <n v="109.9"/>
    <x v="0"/>
    <x v="159"/>
    <n v="109.9"/>
  </r>
  <r>
    <s v="computers1"/>
    <x v="6"/>
    <x v="4"/>
    <n v="4"/>
    <n v="395.6"/>
    <x v="310"/>
    <x v="139"/>
    <n v="45"/>
    <n v="236"/>
    <n v="1"/>
    <n v="173"/>
    <x v="0"/>
    <n v="15"/>
    <n v="21"/>
    <n v="9"/>
    <n v="1"/>
    <x v="4"/>
    <n v="2017"/>
    <n v="10.81081081"/>
    <n v="2808"/>
    <x v="67"/>
    <x v="2"/>
    <x v="133"/>
    <n v="98.9"/>
    <x v="1"/>
    <x v="134"/>
    <n v="98.9"/>
    <x v="0"/>
    <x v="160"/>
    <n v="109.9"/>
  </r>
  <r>
    <s v="computers1"/>
    <x v="6"/>
    <x v="5"/>
    <n v="4"/>
    <n v="395.6"/>
    <x v="311"/>
    <x v="139"/>
    <n v="45"/>
    <n v="236"/>
    <n v="1"/>
    <n v="173"/>
    <x v="0"/>
    <n v="31"/>
    <n v="22"/>
    <n v="9"/>
    <n v="2"/>
    <x v="5"/>
    <n v="2017"/>
    <n v="10.81081081"/>
    <n v="2808"/>
    <x v="34"/>
    <x v="2"/>
    <x v="93"/>
    <n v="98.9"/>
    <x v="1"/>
    <x v="135"/>
    <n v="98.9"/>
    <x v="0"/>
    <x v="161"/>
    <n v="98.9"/>
  </r>
  <r>
    <s v="computers1"/>
    <x v="6"/>
    <x v="6"/>
    <n v="6"/>
    <n v="593.4"/>
    <x v="312"/>
    <x v="139"/>
    <n v="45"/>
    <n v="236"/>
    <n v="1"/>
    <n v="173"/>
    <x v="0"/>
    <n v="36"/>
    <n v="22"/>
    <n v="8"/>
    <n v="4"/>
    <x v="6"/>
    <n v="2017"/>
    <n v="16.21621622"/>
    <n v="2808"/>
    <x v="35"/>
    <x v="2"/>
    <x v="134"/>
    <n v="98.9"/>
    <x v="1"/>
    <x v="136"/>
    <n v="109.9"/>
    <x v="7"/>
    <x v="162"/>
    <n v="98.9"/>
  </r>
  <r>
    <s v="computers1"/>
    <x v="6"/>
    <x v="7"/>
    <n v="1"/>
    <n v="98.9"/>
    <x v="313"/>
    <x v="139"/>
    <n v="45"/>
    <n v="236"/>
    <n v="1"/>
    <n v="173"/>
    <x v="0"/>
    <n v="35"/>
    <n v="21"/>
    <n v="10"/>
    <n v="1"/>
    <x v="7"/>
    <n v="2017"/>
    <n v="2.7027027029999999"/>
    <n v="2808"/>
    <x v="35"/>
    <x v="2"/>
    <x v="94"/>
    <n v="98.9"/>
    <x v="1"/>
    <x v="137"/>
    <n v="109.9"/>
    <x v="7"/>
    <x v="97"/>
    <n v="98.9"/>
  </r>
  <r>
    <s v="computers1"/>
    <x v="6"/>
    <x v="8"/>
    <n v="31"/>
    <n v="2795.14"/>
    <x v="314"/>
    <x v="140"/>
    <n v="45"/>
    <n v="236"/>
    <n v="1"/>
    <n v="173"/>
    <x v="0"/>
    <n v="152"/>
    <n v="23"/>
    <n v="8"/>
    <n v="2"/>
    <x v="8"/>
    <n v="2018"/>
    <n v="30.39215686"/>
    <n v="2808"/>
    <x v="36"/>
    <x v="2"/>
    <x v="95"/>
    <n v="150.3545455"/>
    <x v="5"/>
    <x v="92"/>
    <n v="97.642499999999998"/>
    <x v="7"/>
    <x v="98"/>
    <n v="98.9"/>
  </r>
  <r>
    <s v="computers1"/>
    <x v="6"/>
    <x v="9"/>
    <n v="30"/>
    <n v="2537.19"/>
    <x v="315"/>
    <x v="141"/>
    <n v="45"/>
    <n v="236"/>
    <n v="1"/>
    <n v="173"/>
    <x v="0"/>
    <n v="202"/>
    <n v="20"/>
    <n v="8"/>
    <n v="2"/>
    <x v="9"/>
    <n v="2018"/>
    <n v="29.41176471"/>
    <n v="2808"/>
    <x v="37"/>
    <x v="2"/>
    <x v="96"/>
    <n v="149.9"/>
    <x v="5"/>
    <x v="93"/>
    <n v="78.712280699999994"/>
    <x v="7"/>
    <x v="99"/>
    <n v="90.534000000000006"/>
  </r>
  <r>
    <s v="computers1"/>
    <x v="6"/>
    <x v="10"/>
    <n v="13"/>
    <n v="1139.8"/>
    <x v="316"/>
    <x v="142"/>
    <n v="45"/>
    <n v="236"/>
    <n v="1"/>
    <n v="173"/>
    <x v="0"/>
    <n v="127"/>
    <n v="22"/>
    <n v="9"/>
    <n v="1"/>
    <x v="10"/>
    <n v="2018"/>
    <n v="12.74509804"/>
    <n v="2808"/>
    <x v="38"/>
    <x v="2"/>
    <x v="97"/>
    <n v="149.9"/>
    <x v="5"/>
    <x v="94"/>
    <n v="81.023913039999996"/>
    <x v="7"/>
    <x v="100"/>
    <n v="84.756086960000005"/>
  </r>
  <r>
    <s v="computers1"/>
    <x v="6"/>
    <x v="11"/>
    <n v="5"/>
    <n v="470"/>
    <x v="272"/>
    <x v="143"/>
    <n v="45"/>
    <n v="236"/>
    <n v="1"/>
    <n v="173"/>
    <x v="0"/>
    <n v="107"/>
    <n v="21"/>
    <n v="9"/>
    <n v="1"/>
    <x v="11"/>
    <n v="2018"/>
    <n v="4.9019607839999999"/>
    <n v="2808"/>
    <x v="39"/>
    <x v="2"/>
    <x v="98"/>
    <n v="149.9"/>
    <x v="5"/>
    <x v="95"/>
    <n v="80.666666669999998"/>
    <x v="7"/>
    <x v="101"/>
    <n v="87.5"/>
  </r>
  <r>
    <s v="computers1"/>
    <x v="6"/>
    <x v="13"/>
    <n v="4"/>
    <n v="292"/>
    <x v="317"/>
    <x v="144"/>
    <n v="45"/>
    <n v="236"/>
    <n v="1"/>
    <n v="173"/>
    <x v="0"/>
    <n v="66"/>
    <n v="21"/>
    <n v="9"/>
    <n v="0"/>
    <x v="1"/>
    <n v="2018"/>
    <n v="10.068892419999999"/>
    <n v="2808"/>
    <x v="40"/>
    <x v="2"/>
    <x v="99"/>
    <n v="149.9"/>
    <x v="5"/>
    <x v="96"/>
    <n v="78.900000000000006"/>
    <x v="7"/>
    <x v="102"/>
    <n v="72.95"/>
  </r>
  <r>
    <s v="computers1"/>
    <x v="6"/>
    <x v="14"/>
    <n v="18"/>
    <n v="1199.48"/>
    <x v="318"/>
    <x v="145"/>
    <n v="45"/>
    <n v="236"/>
    <n v="1"/>
    <n v="173"/>
    <x v="0"/>
    <n v="43"/>
    <n v="22"/>
    <n v="9"/>
    <n v="1"/>
    <x v="2"/>
    <n v="2018"/>
    <n v="22.337042929999999"/>
    <n v="2808"/>
    <x v="41"/>
    <x v="2"/>
    <x v="100"/>
    <n v="149.9"/>
    <x v="5"/>
    <x v="97"/>
    <n v="77.900000000000006"/>
    <x v="7"/>
    <x v="103"/>
    <n v="73"/>
  </r>
  <r>
    <s v="computers1"/>
    <x v="6"/>
    <x v="15"/>
    <n v="1"/>
    <n v="79.900000000000006"/>
    <x v="319"/>
    <x v="146"/>
    <n v="45"/>
    <n v="236"/>
    <n v="1"/>
    <n v="173"/>
    <x v="0"/>
    <n v="18"/>
    <n v="23"/>
    <n v="8"/>
    <n v="1"/>
    <x v="3"/>
    <n v="2018"/>
    <n v="3.1928987809999998"/>
    <n v="2808"/>
    <x v="41"/>
    <x v="2"/>
    <x v="102"/>
    <n v="149.9"/>
    <x v="5"/>
    <x v="99"/>
    <n v="77.900000000000006"/>
    <x v="7"/>
    <x v="107"/>
    <n v="66.342142859999996"/>
  </r>
  <r>
    <s v="consoles2"/>
    <x v="2"/>
    <x v="2"/>
    <n v="1"/>
    <n v="19.899999999999999"/>
    <x v="320"/>
    <x v="12"/>
    <n v="56"/>
    <n v="237"/>
    <n v="3"/>
    <n v="100"/>
    <x v="6"/>
    <n v="13"/>
    <n v="21"/>
    <n v="10"/>
    <n v="1"/>
    <x v="2"/>
    <n v="2017"/>
    <n v="1.3698630140000001"/>
    <n v="2304"/>
    <x v="16"/>
    <x v="2"/>
    <x v="30"/>
    <n v="19.899999999999999"/>
    <x v="4"/>
    <x v="30"/>
    <n v="19.899999999999999"/>
    <x v="3"/>
    <x v="163"/>
    <n v="19.850000000000001"/>
  </r>
  <r>
    <s v="consoles2"/>
    <x v="2"/>
    <x v="3"/>
    <n v="11"/>
    <n v="218.9"/>
    <x v="4"/>
    <x v="12"/>
    <n v="56"/>
    <n v="237"/>
    <n v="3"/>
    <n v="100"/>
    <x v="6"/>
    <n v="33"/>
    <n v="23"/>
    <n v="8"/>
    <n v="1"/>
    <x v="3"/>
    <n v="2017"/>
    <n v="15.06849315"/>
    <n v="2304"/>
    <x v="16"/>
    <x v="2"/>
    <x v="31"/>
    <n v="19.899999999999999"/>
    <x v="4"/>
    <x v="6"/>
    <n v="19.899999999999999"/>
    <x v="3"/>
    <x v="4"/>
    <n v="19.899999999999999"/>
  </r>
  <r>
    <s v="consoles2"/>
    <x v="2"/>
    <x v="4"/>
    <n v="9"/>
    <n v="179.1"/>
    <x v="321"/>
    <x v="12"/>
    <n v="56"/>
    <n v="237"/>
    <n v="3"/>
    <n v="100"/>
    <x v="6"/>
    <n v="17"/>
    <n v="21"/>
    <n v="9"/>
    <n v="1"/>
    <x v="4"/>
    <n v="2017"/>
    <n v="12.32876712"/>
    <n v="2304"/>
    <x v="16"/>
    <x v="2"/>
    <x v="32"/>
    <n v="19.899999999999999"/>
    <x v="4"/>
    <x v="31"/>
    <n v="19.899999999999999"/>
    <x v="3"/>
    <x v="164"/>
    <n v="19.899999999999999"/>
  </r>
  <r>
    <s v="consoles2"/>
    <x v="2"/>
    <x v="5"/>
    <n v="12"/>
    <n v="248"/>
    <x v="322"/>
    <x v="147"/>
    <n v="56"/>
    <n v="237"/>
    <n v="3"/>
    <n v="100"/>
    <x v="6"/>
    <n v="38"/>
    <n v="22"/>
    <n v="9"/>
    <n v="2"/>
    <x v="5"/>
    <n v="2017"/>
    <n v="16.438356160000001"/>
    <n v="2304"/>
    <x v="17"/>
    <x v="2"/>
    <x v="33"/>
    <n v="20.666666670000001"/>
    <x v="4"/>
    <x v="32"/>
    <n v="20.666666670000001"/>
    <x v="3"/>
    <x v="165"/>
    <n v="19.899999999999999"/>
  </r>
  <r>
    <s v="consoles2"/>
    <x v="2"/>
    <x v="6"/>
    <n v="23"/>
    <n v="563.5"/>
    <x v="323"/>
    <x v="14"/>
    <n v="56"/>
    <n v="237"/>
    <n v="3"/>
    <n v="100"/>
    <x v="6"/>
    <n v="49"/>
    <n v="22"/>
    <n v="8"/>
    <n v="4"/>
    <x v="6"/>
    <n v="2017"/>
    <n v="31.506849320000001"/>
    <n v="2304"/>
    <x v="18"/>
    <x v="2"/>
    <x v="34"/>
    <n v="24.5"/>
    <x v="4"/>
    <x v="33"/>
    <n v="24.5"/>
    <x v="3"/>
    <x v="166"/>
    <n v="20.666666670000001"/>
  </r>
  <r>
    <s v="consoles2"/>
    <x v="2"/>
    <x v="7"/>
    <n v="17"/>
    <n v="416.5"/>
    <x v="324"/>
    <x v="14"/>
    <n v="56"/>
    <n v="237"/>
    <n v="3"/>
    <n v="100"/>
    <x v="6"/>
    <n v="30"/>
    <n v="21"/>
    <n v="10"/>
    <n v="1"/>
    <x v="7"/>
    <n v="2017"/>
    <n v="23.287671230000001"/>
    <n v="2304"/>
    <x v="18"/>
    <x v="2"/>
    <x v="35"/>
    <n v="24.5"/>
    <x v="4"/>
    <x v="34"/>
    <n v="24.5"/>
    <x v="3"/>
    <x v="167"/>
    <n v="24.5"/>
  </r>
  <r>
    <s v="consoles2"/>
    <x v="2"/>
    <x v="8"/>
    <n v="10"/>
    <n v="271.2"/>
    <x v="325"/>
    <x v="148"/>
    <n v="56"/>
    <n v="237"/>
    <n v="3"/>
    <n v="100"/>
    <x v="6"/>
    <n v="9"/>
    <n v="23"/>
    <n v="8"/>
    <n v="2"/>
    <x v="8"/>
    <n v="2018"/>
    <n v="41.666666669999998"/>
    <n v="2304"/>
    <x v="68"/>
    <x v="0"/>
    <x v="135"/>
    <n v="27.033333330000001"/>
    <x v="4"/>
    <x v="138"/>
    <n v="27.033333330000001"/>
    <x v="3"/>
    <x v="168"/>
    <n v="24.5"/>
  </r>
  <r>
    <s v="consoles2"/>
    <x v="2"/>
    <x v="9"/>
    <n v="1"/>
    <n v="32.5"/>
    <x v="320"/>
    <x v="15"/>
    <n v="56"/>
    <n v="237"/>
    <n v="3"/>
    <n v="100"/>
    <x v="6"/>
    <n v="6"/>
    <n v="20"/>
    <n v="8"/>
    <n v="2"/>
    <x v="9"/>
    <n v="2018"/>
    <n v="4.1666666670000003"/>
    <n v="2304"/>
    <x v="19"/>
    <x v="2"/>
    <x v="36"/>
    <n v="32.5"/>
    <x v="4"/>
    <x v="30"/>
    <n v="32.5"/>
    <x v="3"/>
    <x v="163"/>
    <n v="27.033333330000001"/>
  </r>
  <r>
    <s v="consoles2"/>
    <x v="2"/>
    <x v="10"/>
    <n v="7"/>
    <n v="229.2"/>
    <x v="326"/>
    <x v="149"/>
    <n v="56"/>
    <n v="237"/>
    <n v="3"/>
    <n v="100"/>
    <x v="6"/>
    <n v="13"/>
    <n v="22"/>
    <n v="9"/>
    <n v="1"/>
    <x v="10"/>
    <n v="2018"/>
    <n v="29.166666670000001"/>
    <n v="2304"/>
    <x v="19"/>
    <x v="2"/>
    <x v="37"/>
    <n v="32.742857139999998"/>
    <x v="4"/>
    <x v="35"/>
    <n v="32.742857139999998"/>
    <x v="3"/>
    <x v="169"/>
    <n v="32.5"/>
  </r>
  <r>
    <s v="consoles2"/>
    <x v="2"/>
    <x v="11"/>
    <n v="6"/>
    <n v="205.2"/>
    <x v="327"/>
    <x v="150"/>
    <n v="56"/>
    <n v="237"/>
    <n v="3"/>
    <n v="100"/>
    <x v="6"/>
    <n v="13"/>
    <n v="21"/>
    <n v="9"/>
    <n v="1"/>
    <x v="11"/>
    <n v="2018"/>
    <n v="25"/>
    <n v="2304"/>
    <x v="20"/>
    <x v="2"/>
    <x v="38"/>
    <n v="34.200000000000003"/>
    <x v="4"/>
    <x v="36"/>
    <n v="34.200000000000003"/>
    <x v="3"/>
    <x v="170"/>
    <n v="32.742857139999998"/>
  </r>
  <r>
    <s v="health5"/>
    <x v="3"/>
    <x v="19"/>
    <n v="8"/>
    <n v="2799.2"/>
    <x v="328"/>
    <x v="151"/>
    <n v="51"/>
    <n v="625"/>
    <n v="1"/>
    <n v="900"/>
    <x v="3"/>
    <n v="9"/>
    <n v="22"/>
    <n v="9"/>
    <n v="1"/>
    <x v="8"/>
    <n v="2017"/>
    <n v="12.77173913"/>
    <n v="11400"/>
    <x v="69"/>
    <x v="3"/>
    <x v="136"/>
    <n v="349.9"/>
    <x v="5"/>
    <x v="139"/>
    <n v="64.989999999999995"/>
    <x v="3"/>
    <x v="171"/>
    <n v="349.85"/>
  </r>
  <r>
    <s v="health5"/>
    <x v="3"/>
    <x v="18"/>
    <n v="4"/>
    <n v="1399.6"/>
    <x v="329"/>
    <x v="151"/>
    <n v="51"/>
    <n v="625"/>
    <n v="1"/>
    <n v="900"/>
    <x v="3"/>
    <n v="19"/>
    <n v="20"/>
    <n v="8"/>
    <n v="2"/>
    <x v="9"/>
    <n v="2017"/>
    <n v="11.27717391"/>
    <n v="11400"/>
    <x v="24"/>
    <x v="3"/>
    <x v="47"/>
    <n v="349.9"/>
    <x v="5"/>
    <x v="140"/>
    <n v="64.989999999999995"/>
    <x v="3"/>
    <x v="46"/>
    <n v="349.9"/>
  </r>
  <r>
    <s v="health5"/>
    <x v="3"/>
    <x v="16"/>
    <n v="2"/>
    <n v="699.8"/>
    <x v="330"/>
    <x v="151"/>
    <n v="51"/>
    <n v="625"/>
    <n v="1"/>
    <n v="900"/>
    <x v="3"/>
    <n v="25"/>
    <n v="23"/>
    <n v="8"/>
    <n v="1"/>
    <x v="10"/>
    <n v="2017"/>
    <n v="10.801630429999999"/>
    <n v="11400"/>
    <x v="24"/>
    <x v="3"/>
    <x v="48"/>
    <n v="89.99"/>
    <x v="2"/>
    <x v="46"/>
    <n v="64.989999999999995"/>
    <x v="3"/>
    <x v="47"/>
    <n v="349.9"/>
  </r>
  <r>
    <s v="health5"/>
    <x v="3"/>
    <x v="17"/>
    <n v="1"/>
    <n v="349.9"/>
    <x v="331"/>
    <x v="151"/>
    <n v="51"/>
    <n v="625"/>
    <n v="1"/>
    <n v="900"/>
    <x v="3"/>
    <n v="23"/>
    <n v="20"/>
    <n v="10"/>
    <n v="2"/>
    <x v="11"/>
    <n v="2017"/>
    <n v="4.5855978259999999"/>
    <n v="11400"/>
    <x v="24"/>
    <x v="3"/>
    <x v="49"/>
    <n v="349.9"/>
    <x v="5"/>
    <x v="141"/>
    <n v="64.989999999999995"/>
    <x v="3"/>
    <x v="48"/>
    <n v="349.9"/>
  </r>
  <r>
    <s v="health5"/>
    <x v="3"/>
    <x v="0"/>
    <n v="4"/>
    <n v="1399.6"/>
    <x v="332"/>
    <x v="151"/>
    <n v="51"/>
    <n v="625"/>
    <n v="1"/>
    <n v="900"/>
    <x v="3"/>
    <n v="41"/>
    <n v="23"/>
    <n v="8"/>
    <n v="1"/>
    <x v="0"/>
    <n v="2017"/>
    <n v="8.5597826090000009"/>
    <n v="11400"/>
    <x v="24"/>
    <x v="3"/>
    <x v="50"/>
    <n v="89.99"/>
    <x v="2"/>
    <x v="48"/>
    <n v="64.989999999999995"/>
    <x v="3"/>
    <x v="49"/>
    <n v="349.9"/>
  </r>
  <r>
    <s v="health5"/>
    <x v="3"/>
    <x v="1"/>
    <n v="2"/>
    <n v="699.8"/>
    <x v="333"/>
    <x v="151"/>
    <n v="51"/>
    <n v="625"/>
    <n v="1"/>
    <n v="900"/>
    <x v="3"/>
    <n v="53"/>
    <n v="22"/>
    <n v="8"/>
    <n v="1"/>
    <x v="1"/>
    <n v="2017"/>
    <n v="7.5407608699999997"/>
    <n v="11400"/>
    <x v="24"/>
    <x v="3"/>
    <x v="51"/>
    <n v="89.99"/>
    <x v="2"/>
    <x v="49"/>
    <n v="58.799523809999997"/>
    <x v="3"/>
    <x v="50"/>
    <n v="349.9"/>
  </r>
  <r>
    <s v="health5"/>
    <x v="3"/>
    <x v="2"/>
    <n v="1"/>
    <n v="349.9"/>
    <x v="334"/>
    <x v="151"/>
    <n v="51"/>
    <n v="625"/>
    <n v="1"/>
    <n v="900"/>
    <x v="3"/>
    <n v="61"/>
    <n v="21"/>
    <n v="10"/>
    <n v="1"/>
    <x v="2"/>
    <n v="2017"/>
    <n v="6.7595108699999997"/>
    <n v="11400"/>
    <x v="24"/>
    <x v="3"/>
    <x v="52"/>
    <n v="89.99"/>
    <x v="2"/>
    <x v="50"/>
    <n v="59.256666670000001"/>
    <x v="3"/>
    <x v="51"/>
    <n v="349.9"/>
  </r>
  <r>
    <s v="health5"/>
    <x v="3"/>
    <x v="3"/>
    <n v="7"/>
    <n v="2449.3000000000002"/>
    <x v="335"/>
    <x v="151"/>
    <n v="51"/>
    <n v="625"/>
    <n v="1"/>
    <n v="900"/>
    <x v="3"/>
    <n v="82"/>
    <n v="23"/>
    <n v="8"/>
    <n v="1"/>
    <x v="3"/>
    <n v="2017"/>
    <n v="10.36005435"/>
    <n v="11400"/>
    <x v="25"/>
    <x v="3"/>
    <x v="53"/>
    <n v="89.99"/>
    <x v="2"/>
    <x v="51"/>
    <n v="58.99"/>
    <x v="3"/>
    <x v="52"/>
    <n v="349.9"/>
  </r>
  <r>
    <s v="health5"/>
    <x v="3"/>
    <x v="4"/>
    <n v="7"/>
    <n v="2449.3000000000002"/>
    <x v="336"/>
    <x v="151"/>
    <n v="51"/>
    <n v="625"/>
    <n v="1"/>
    <n v="900"/>
    <x v="3"/>
    <n v="89"/>
    <n v="21"/>
    <n v="9"/>
    <n v="1"/>
    <x v="4"/>
    <n v="2017"/>
    <n v="10.9375"/>
    <n v="11400"/>
    <x v="26"/>
    <x v="3"/>
    <x v="54"/>
    <n v="89.99"/>
    <x v="2"/>
    <x v="52"/>
    <n v="58.99"/>
    <x v="3"/>
    <x v="53"/>
    <n v="349.9"/>
  </r>
  <r>
    <s v="health5"/>
    <x v="3"/>
    <x v="5"/>
    <n v="10"/>
    <n v="3499"/>
    <x v="337"/>
    <x v="151"/>
    <n v="51"/>
    <n v="625"/>
    <n v="1"/>
    <n v="900"/>
    <x v="3"/>
    <n v="81"/>
    <n v="22"/>
    <n v="9"/>
    <n v="2"/>
    <x v="5"/>
    <n v="2017"/>
    <n v="15.625"/>
    <n v="11400"/>
    <x v="26"/>
    <x v="3"/>
    <x v="55"/>
    <n v="89.99"/>
    <x v="2"/>
    <x v="53"/>
    <n v="58.99"/>
    <x v="3"/>
    <x v="54"/>
    <n v="349.9"/>
  </r>
  <r>
    <s v="health5"/>
    <x v="3"/>
    <x v="6"/>
    <n v="11"/>
    <n v="3543.5"/>
    <x v="338"/>
    <x v="152"/>
    <n v="51"/>
    <n v="625"/>
    <n v="1"/>
    <n v="900"/>
    <x v="3"/>
    <n v="139"/>
    <n v="22"/>
    <n v="8"/>
    <n v="4"/>
    <x v="6"/>
    <n v="2017"/>
    <n v="17.1875"/>
    <n v="11400"/>
    <x v="26"/>
    <x v="3"/>
    <x v="56"/>
    <n v="89.99"/>
    <x v="2"/>
    <x v="54"/>
    <n v="58.99"/>
    <x v="3"/>
    <x v="55"/>
    <n v="349.9"/>
  </r>
  <r>
    <s v="health5"/>
    <x v="3"/>
    <x v="7"/>
    <n v="7"/>
    <n v="2449.3000000000002"/>
    <x v="339"/>
    <x v="151"/>
    <n v="51"/>
    <n v="625"/>
    <n v="1"/>
    <n v="900"/>
    <x v="3"/>
    <n v="112"/>
    <n v="21"/>
    <n v="10"/>
    <n v="1"/>
    <x v="7"/>
    <n v="2017"/>
    <n v="10.9375"/>
    <n v="11400"/>
    <x v="26"/>
    <x v="3"/>
    <x v="57"/>
    <n v="89.99"/>
    <x v="2"/>
    <x v="55"/>
    <n v="58.99"/>
    <x v="3"/>
    <x v="56"/>
    <n v="322.13636359999998"/>
  </r>
  <r>
    <s v="health5"/>
    <x v="3"/>
    <x v="8"/>
    <n v="12"/>
    <n v="4198.8"/>
    <x v="340"/>
    <x v="151"/>
    <n v="51"/>
    <n v="625"/>
    <n v="1"/>
    <n v="900"/>
    <x v="3"/>
    <n v="98"/>
    <n v="23"/>
    <n v="8"/>
    <n v="2"/>
    <x v="8"/>
    <n v="2018"/>
    <n v="12.77173913"/>
    <n v="11400"/>
    <x v="26"/>
    <x v="3"/>
    <x v="58"/>
    <n v="89.99"/>
    <x v="2"/>
    <x v="56"/>
    <n v="58.99"/>
    <x v="3"/>
    <x v="57"/>
    <n v="349.9"/>
  </r>
  <r>
    <s v="health5"/>
    <x v="3"/>
    <x v="9"/>
    <n v="15"/>
    <n v="5248.5"/>
    <x v="341"/>
    <x v="151"/>
    <n v="51"/>
    <n v="625"/>
    <n v="1"/>
    <n v="900"/>
    <x v="3"/>
    <n v="126"/>
    <n v="20"/>
    <n v="8"/>
    <n v="2"/>
    <x v="9"/>
    <n v="2018"/>
    <n v="11.27717391"/>
    <n v="11400"/>
    <x v="26"/>
    <x v="3"/>
    <x v="59"/>
    <n v="89.99"/>
    <x v="2"/>
    <x v="57"/>
    <n v="58.99"/>
    <x v="3"/>
    <x v="58"/>
    <n v="349.9"/>
  </r>
  <r>
    <s v="health5"/>
    <x v="3"/>
    <x v="10"/>
    <n v="17"/>
    <n v="5948.3"/>
    <x v="342"/>
    <x v="151"/>
    <n v="51"/>
    <n v="625"/>
    <n v="1"/>
    <n v="900"/>
    <x v="3"/>
    <n v="169"/>
    <n v="22"/>
    <n v="9"/>
    <n v="1"/>
    <x v="10"/>
    <n v="2018"/>
    <n v="10.801630429999999"/>
    <n v="11400"/>
    <x v="26"/>
    <x v="3"/>
    <x v="60"/>
    <n v="83.74"/>
    <x v="2"/>
    <x v="58"/>
    <n v="58.99"/>
    <x v="3"/>
    <x v="59"/>
    <n v="349.9"/>
  </r>
  <r>
    <s v="health5"/>
    <x v="3"/>
    <x v="11"/>
    <n v="7"/>
    <n v="2449.3000000000002"/>
    <x v="343"/>
    <x v="151"/>
    <n v="51"/>
    <n v="625"/>
    <n v="1"/>
    <n v="900"/>
    <x v="3"/>
    <n v="118"/>
    <n v="21"/>
    <n v="9"/>
    <n v="1"/>
    <x v="11"/>
    <n v="2018"/>
    <n v="4.5855978259999999"/>
    <n v="11400"/>
    <x v="69"/>
    <x v="3"/>
    <x v="137"/>
    <n v="79.989999999999995"/>
    <x v="2"/>
    <x v="72"/>
    <n v="58.99"/>
    <x v="3"/>
    <x v="72"/>
    <n v="349.9"/>
  </r>
  <r>
    <s v="health5"/>
    <x v="3"/>
    <x v="12"/>
    <n v="10"/>
    <n v="3513.1"/>
    <x v="344"/>
    <x v="153"/>
    <n v="51"/>
    <n v="625"/>
    <n v="1"/>
    <n v="900"/>
    <x v="3"/>
    <n v="159"/>
    <n v="23"/>
    <n v="8"/>
    <n v="3"/>
    <x v="0"/>
    <n v="2018"/>
    <n v="8.5597826090000009"/>
    <n v="11400"/>
    <x v="26"/>
    <x v="3"/>
    <x v="61"/>
    <n v="79.989999999999995"/>
    <x v="2"/>
    <x v="59"/>
    <n v="58.99"/>
    <x v="3"/>
    <x v="60"/>
    <n v="349.9"/>
  </r>
  <r>
    <s v="health5"/>
    <x v="3"/>
    <x v="13"/>
    <n v="11"/>
    <n v="4004"/>
    <x v="345"/>
    <x v="154"/>
    <n v="51"/>
    <n v="625"/>
    <n v="1"/>
    <n v="900"/>
    <x v="3"/>
    <n v="131"/>
    <n v="21"/>
    <n v="9"/>
    <n v="0"/>
    <x v="1"/>
    <n v="2018"/>
    <n v="7.5407608699999997"/>
    <n v="11400"/>
    <x v="26"/>
    <x v="3"/>
    <x v="62"/>
    <n v="79.989999999999995"/>
    <x v="2"/>
    <x v="60"/>
    <n v="58.99"/>
    <x v="3"/>
    <x v="61"/>
    <n v="352.25"/>
  </r>
  <r>
    <s v="health5"/>
    <x v="3"/>
    <x v="14"/>
    <n v="11"/>
    <n v="4004"/>
    <x v="346"/>
    <x v="154"/>
    <n v="51"/>
    <n v="625"/>
    <n v="1"/>
    <n v="900"/>
    <x v="3"/>
    <n v="113"/>
    <n v="22"/>
    <n v="9"/>
    <n v="1"/>
    <x v="2"/>
    <n v="2018"/>
    <n v="6.7595108699999997"/>
    <n v="11400"/>
    <x v="26"/>
    <x v="3"/>
    <x v="63"/>
    <n v="79.989999999999995"/>
    <x v="2"/>
    <x v="61"/>
    <n v="58.99"/>
    <x v="3"/>
    <x v="62"/>
    <n v="364"/>
  </r>
  <r>
    <s v="health5"/>
    <x v="3"/>
    <x v="15"/>
    <n v="9"/>
    <n v="3276"/>
    <x v="347"/>
    <x v="154"/>
    <n v="51"/>
    <n v="625"/>
    <n v="1"/>
    <n v="900"/>
    <x v="3"/>
    <n v="127"/>
    <n v="23"/>
    <n v="8"/>
    <n v="1"/>
    <x v="3"/>
    <n v="2018"/>
    <n v="10.36005435"/>
    <n v="11400"/>
    <x v="26"/>
    <x v="3"/>
    <x v="64"/>
    <n v="82.821428569999995"/>
    <x v="2"/>
    <x v="62"/>
    <n v="58.99"/>
    <x v="3"/>
    <x v="63"/>
    <n v="364"/>
  </r>
  <r>
    <s v="watches8"/>
    <x v="7"/>
    <x v="2"/>
    <n v="2"/>
    <n v="479.8"/>
    <x v="348"/>
    <x v="155"/>
    <n v="35"/>
    <n v="640"/>
    <n v="1"/>
    <n v="335"/>
    <x v="1"/>
    <n v="29"/>
    <n v="21"/>
    <n v="10"/>
    <n v="1"/>
    <x v="2"/>
    <n v="2017"/>
    <n v="31.194690269999999"/>
    <n v="2992"/>
    <x v="46"/>
    <x v="2"/>
    <x v="106"/>
    <n v="239.9"/>
    <x v="2"/>
    <x v="142"/>
    <n v="197.38300000000001"/>
    <x v="4"/>
    <x v="111"/>
    <n v="239.85"/>
  </r>
  <r>
    <s v="watches8"/>
    <x v="7"/>
    <x v="5"/>
    <n v="2"/>
    <n v="479.8"/>
    <x v="349"/>
    <x v="155"/>
    <n v="35"/>
    <n v="640"/>
    <n v="1"/>
    <n v="335"/>
    <x v="1"/>
    <n v="43"/>
    <n v="22"/>
    <n v="9"/>
    <n v="2"/>
    <x v="5"/>
    <n v="2017"/>
    <n v="50"/>
    <n v="2992"/>
    <x v="49"/>
    <x v="2"/>
    <x v="109"/>
    <n v="239.9"/>
    <x v="2"/>
    <x v="143"/>
    <n v="232.49"/>
    <x v="4"/>
    <x v="114"/>
    <n v="239.85"/>
  </r>
  <r>
    <s v="watches8"/>
    <x v="7"/>
    <x v="8"/>
    <n v="2"/>
    <n v="459.8"/>
    <x v="350"/>
    <x v="156"/>
    <n v="35"/>
    <n v="640"/>
    <n v="1"/>
    <n v="335"/>
    <x v="1"/>
    <n v="59"/>
    <n v="23"/>
    <n v="8"/>
    <n v="2"/>
    <x v="8"/>
    <n v="2018"/>
    <n v="1.769911504"/>
    <n v="2992"/>
    <x v="70"/>
    <x v="1"/>
    <x v="138"/>
    <n v="108"/>
    <x v="3"/>
    <x v="107"/>
    <n v="199"/>
    <x v="4"/>
    <x v="117"/>
    <n v="229.85"/>
  </r>
  <r>
    <s v="watches8"/>
    <x v="7"/>
    <x v="9"/>
    <n v="11"/>
    <n v="2250.8000000000002"/>
    <x v="351"/>
    <x v="157"/>
    <n v="35"/>
    <n v="640"/>
    <n v="1"/>
    <n v="335"/>
    <x v="1"/>
    <n v="90"/>
    <n v="20"/>
    <n v="8"/>
    <n v="2"/>
    <x v="9"/>
    <n v="2018"/>
    <n v="9.7345132739999993"/>
    <n v="2992"/>
    <x v="52"/>
    <x v="2"/>
    <x v="113"/>
    <n v="108"/>
    <x v="3"/>
    <x v="108"/>
    <n v="182"/>
    <x v="4"/>
    <x v="118"/>
    <n v="229.9"/>
  </r>
  <r>
    <s v="watches8"/>
    <x v="7"/>
    <x v="10"/>
    <n v="16"/>
    <n v="2680"/>
    <x v="352"/>
    <x v="158"/>
    <n v="35"/>
    <n v="640"/>
    <n v="1"/>
    <n v="335"/>
    <x v="1"/>
    <n v="125"/>
    <n v="22"/>
    <n v="9"/>
    <n v="1"/>
    <x v="10"/>
    <n v="2018"/>
    <n v="14.15929204"/>
    <n v="2992"/>
    <x v="53"/>
    <x v="2"/>
    <x v="114"/>
    <n v="105.6428571"/>
    <x v="3"/>
    <x v="109"/>
    <n v="151.87843749999999"/>
    <x v="4"/>
    <x v="119"/>
    <n v="204.6181818"/>
  </r>
  <r>
    <s v="watches8"/>
    <x v="7"/>
    <x v="11"/>
    <n v="26"/>
    <n v="3908.9"/>
    <x v="353"/>
    <x v="159"/>
    <n v="35"/>
    <n v="640"/>
    <n v="1"/>
    <n v="335"/>
    <x v="1"/>
    <n v="178"/>
    <n v="21"/>
    <n v="9"/>
    <n v="1"/>
    <x v="11"/>
    <n v="2018"/>
    <n v="23.008849560000002"/>
    <n v="2992"/>
    <x v="54"/>
    <x v="2"/>
    <x v="115"/>
    <n v="105"/>
    <x v="3"/>
    <x v="110"/>
    <n v="150.1333333"/>
    <x v="4"/>
    <x v="120"/>
    <n v="167.5"/>
  </r>
  <r>
    <s v="watches8"/>
    <x v="7"/>
    <x v="12"/>
    <n v="30"/>
    <n v="4355"/>
    <x v="354"/>
    <x v="160"/>
    <n v="35"/>
    <n v="640"/>
    <n v="1"/>
    <n v="335"/>
    <x v="1"/>
    <n v="260"/>
    <n v="23"/>
    <n v="8"/>
    <n v="3"/>
    <x v="0"/>
    <n v="2018"/>
    <n v="26.548672570000001"/>
    <n v="2992"/>
    <x v="55"/>
    <x v="2"/>
    <x v="116"/>
    <n v="105"/>
    <x v="3"/>
    <x v="111"/>
    <n v="132.53125"/>
    <x v="4"/>
    <x v="121"/>
    <n v="150.34230769999999"/>
  </r>
  <r>
    <s v="watches8"/>
    <x v="7"/>
    <x v="13"/>
    <n v="3"/>
    <n v="457.9"/>
    <x v="355"/>
    <x v="161"/>
    <n v="35"/>
    <n v="640"/>
    <n v="1"/>
    <n v="335"/>
    <x v="1"/>
    <n v="93"/>
    <n v="21"/>
    <n v="9"/>
    <n v="0"/>
    <x v="1"/>
    <n v="2018"/>
    <n v="2.6548672569999998"/>
    <n v="2992"/>
    <x v="42"/>
    <x v="2"/>
    <x v="117"/>
    <n v="105"/>
    <x v="3"/>
    <x v="112"/>
    <n v="138.22"/>
    <x v="4"/>
    <x v="122"/>
    <n v="145.16666670000001"/>
  </r>
  <r>
    <s v="watches8"/>
    <x v="7"/>
    <x v="14"/>
    <n v="14"/>
    <n v="2200"/>
    <x v="356"/>
    <x v="162"/>
    <n v="35"/>
    <n v="640"/>
    <n v="1"/>
    <n v="335"/>
    <x v="1"/>
    <n v="122"/>
    <n v="22"/>
    <n v="9"/>
    <n v="1"/>
    <x v="2"/>
    <n v="2018"/>
    <n v="31.194690269999999"/>
    <n v="2992"/>
    <x v="56"/>
    <x v="2"/>
    <x v="118"/>
    <n v="105"/>
    <x v="3"/>
    <x v="113"/>
    <n v="155"/>
    <x v="4"/>
    <x v="123"/>
    <n v="152.6333333"/>
  </r>
  <r>
    <s v="watches8"/>
    <x v="7"/>
    <x v="15"/>
    <n v="11"/>
    <n v="1737.4"/>
    <x v="357"/>
    <x v="163"/>
    <n v="35"/>
    <n v="640"/>
    <n v="1"/>
    <n v="335"/>
    <x v="1"/>
    <n v="61"/>
    <n v="23"/>
    <n v="8"/>
    <n v="1"/>
    <x v="3"/>
    <n v="2018"/>
    <n v="9.7345132739999993"/>
    <n v="2992"/>
    <x v="57"/>
    <x v="2"/>
    <x v="119"/>
    <n v="105"/>
    <x v="3"/>
    <x v="114"/>
    <n v="145.55090910000001"/>
    <x v="4"/>
    <x v="124"/>
    <n v="157.14285709999999"/>
  </r>
  <r>
    <s v="furniture4"/>
    <x v="8"/>
    <x v="6"/>
    <n v="1"/>
    <n v="99.9"/>
    <x v="358"/>
    <x v="164"/>
    <n v="57"/>
    <n v="272"/>
    <n v="1"/>
    <n v="2500"/>
    <x v="7"/>
    <n v="64"/>
    <n v="22"/>
    <n v="8"/>
    <n v="4"/>
    <x v="6"/>
    <n v="2017"/>
    <n v="25"/>
    <n v="12000"/>
    <x v="71"/>
    <x v="1"/>
    <x v="139"/>
    <n v="36.854285709999999"/>
    <x v="7"/>
    <x v="144"/>
    <n v="99.9"/>
    <x v="5"/>
    <x v="172"/>
    <n v="99.85"/>
  </r>
  <r>
    <s v="furniture4"/>
    <x v="8"/>
    <x v="7"/>
    <n v="3"/>
    <n v="299.7"/>
    <x v="359"/>
    <x v="164"/>
    <n v="57"/>
    <n v="272"/>
    <n v="1"/>
    <n v="2500"/>
    <x v="7"/>
    <n v="40"/>
    <n v="21"/>
    <n v="10"/>
    <n v="1"/>
    <x v="7"/>
    <n v="2017"/>
    <n v="75"/>
    <n v="12000"/>
    <x v="71"/>
    <x v="1"/>
    <x v="140"/>
    <n v="99.9"/>
    <x v="0"/>
    <x v="145"/>
    <n v="99.9"/>
    <x v="5"/>
    <x v="173"/>
    <n v="99.9"/>
  </r>
  <r>
    <s v="furniture4"/>
    <x v="8"/>
    <x v="8"/>
    <n v="13"/>
    <n v="1298.7"/>
    <x v="360"/>
    <x v="164"/>
    <n v="57"/>
    <n v="272"/>
    <n v="1"/>
    <n v="2500"/>
    <x v="7"/>
    <n v="125"/>
    <n v="23"/>
    <n v="8"/>
    <n v="2"/>
    <x v="8"/>
    <n v="2018"/>
    <n v="13.40206186"/>
    <n v="12000"/>
    <x v="72"/>
    <x v="1"/>
    <x v="141"/>
    <n v="38.4"/>
    <x v="7"/>
    <x v="146"/>
    <n v="99.9"/>
    <x v="5"/>
    <x v="174"/>
    <n v="99.9"/>
  </r>
  <r>
    <s v="furniture4"/>
    <x v="8"/>
    <x v="9"/>
    <n v="13"/>
    <n v="1298.7"/>
    <x v="361"/>
    <x v="164"/>
    <n v="57"/>
    <n v="272"/>
    <n v="1"/>
    <n v="2500"/>
    <x v="7"/>
    <n v="52"/>
    <n v="20"/>
    <n v="8"/>
    <n v="2"/>
    <x v="9"/>
    <n v="2018"/>
    <n v="13.40206186"/>
    <n v="12000"/>
    <x v="8"/>
    <x v="1"/>
    <x v="142"/>
    <n v="38.4"/>
    <x v="7"/>
    <x v="147"/>
    <n v="99.9"/>
    <x v="5"/>
    <x v="175"/>
    <n v="99.9"/>
  </r>
  <r>
    <s v="furniture4"/>
    <x v="8"/>
    <x v="10"/>
    <n v="12"/>
    <n v="1198.8"/>
    <x v="362"/>
    <x v="164"/>
    <n v="57"/>
    <n v="272"/>
    <n v="1"/>
    <n v="2500"/>
    <x v="7"/>
    <n v="83"/>
    <n v="22"/>
    <n v="9"/>
    <n v="1"/>
    <x v="10"/>
    <n v="2018"/>
    <n v="12.37113402"/>
    <n v="12000"/>
    <x v="8"/>
    <x v="1"/>
    <x v="143"/>
    <n v="35.485714289999997"/>
    <x v="7"/>
    <x v="148"/>
    <n v="99.9"/>
    <x v="5"/>
    <x v="176"/>
    <n v="99.9"/>
  </r>
  <r>
    <s v="furniture4"/>
    <x v="8"/>
    <x v="11"/>
    <n v="13"/>
    <n v="1298.7"/>
    <x v="363"/>
    <x v="164"/>
    <n v="57"/>
    <n v="272"/>
    <n v="1"/>
    <n v="2500"/>
    <x v="7"/>
    <n v="92"/>
    <n v="21"/>
    <n v="9"/>
    <n v="1"/>
    <x v="11"/>
    <n v="2018"/>
    <n v="13.40206186"/>
    <n v="12000"/>
    <x v="8"/>
    <x v="1"/>
    <x v="144"/>
    <n v="35"/>
    <x v="7"/>
    <x v="149"/>
    <n v="99.9"/>
    <x v="5"/>
    <x v="177"/>
    <n v="99.9"/>
  </r>
  <r>
    <s v="furniture4"/>
    <x v="8"/>
    <x v="12"/>
    <n v="13"/>
    <n v="1298.7"/>
    <x v="364"/>
    <x v="164"/>
    <n v="57"/>
    <n v="272"/>
    <n v="1"/>
    <n v="2500"/>
    <x v="7"/>
    <n v="95"/>
    <n v="23"/>
    <n v="8"/>
    <n v="3"/>
    <x v="0"/>
    <n v="2018"/>
    <n v="13.40206186"/>
    <n v="12000"/>
    <x v="8"/>
    <x v="1"/>
    <x v="145"/>
    <n v="35"/>
    <x v="7"/>
    <x v="150"/>
    <n v="99.9"/>
    <x v="5"/>
    <x v="178"/>
    <n v="99.9"/>
  </r>
  <r>
    <s v="furniture4"/>
    <x v="8"/>
    <x v="13"/>
    <n v="10"/>
    <n v="999"/>
    <x v="365"/>
    <x v="164"/>
    <n v="57"/>
    <n v="272"/>
    <n v="1"/>
    <n v="2500"/>
    <x v="7"/>
    <n v="18"/>
    <n v="21"/>
    <n v="9"/>
    <n v="0"/>
    <x v="1"/>
    <n v="2018"/>
    <n v="10.30927835"/>
    <n v="12000"/>
    <x v="0"/>
    <x v="1"/>
    <x v="146"/>
    <n v="35"/>
    <x v="7"/>
    <x v="151"/>
    <n v="99.9"/>
    <x v="5"/>
    <x v="179"/>
    <n v="99.9"/>
  </r>
  <r>
    <s v="furniture4"/>
    <x v="8"/>
    <x v="14"/>
    <n v="14"/>
    <n v="1099.5"/>
    <x v="366"/>
    <x v="165"/>
    <n v="57"/>
    <n v="272"/>
    <n v="1"/>
    <n v="2500"/>
    <x v="7"/>
    <n v="22"/>
    <n v="22"/>
    <n v="9"/>
    <n v="1"/>
    <x v="2"/>
    <n v="2018"/>
    <n v="14.432989689999999"/>
    <n v="12000"/>
    <x v="0"/>
    <x v="1"/>
    <x v="147"/>
    <n v="35"/>
    <x v="7"/>
    <x v="152"/>
    <n v="78.535714290000001"/>
    <x v="5"/>
    <x v="180"/>
    <n v="99.9"/>
  </r>
  <r>
    <s v="furniture4"/>
    <x v="8"/>
    <x v="15"/>
    <n v="9"/>
    <n v="754.5"/>
    <x v="367"/>
    <x v="166"/>
    <n v="57"/>
    <n v="272"/>
    <n v="1"/>
    <n v="2500"/>
    <x v="7"/>
    <n v="19"/>
    <n v="23"/>
    <n v="8"/>
    <n v="1"/>
    <x v="3"/>
    <n v="2018"/>
    <n v="9.2783505149999996"/>
    <n v="12000"/>
    <x v="73"/>
    <x v="1"/>
    <x v="148"/>
    <n v="35"/>
    <x v="7"/>
    <x v="153"/>
    <n v="83.833333330000002"/>
    <x v="5"/>
    <x v="181"/>
    <n v="78.535714290000001"/>
  </r>
  <r>
    <s v="watches5"/>
    <x v="7"/>
    <x v="3"/>
    <n v="8"/>
    <n v="1839.2"/>
    <x v="368"/>
    <x v="156"/>
    <n v="42"/>
    <n v="236"/>
    <n v="1"/>
    <n v="342"/>
    <x v="1"/>
    <n v="48"/>
    <n v="23"/>
    <n v="8"/>
    <n v="1"/>
    <x v="3"/>
    <n v="2017"/>
    <n v="12.121212119999999"/>
    <n v="3510"/>
    <x v="47"/>
    <x v="2"/>
    <x v="107"/>
    <n v="229.9"/>
    <x v="2"/>
    <x v="154"/>
    <n v="179.9"/>
    <x v="4"/>
    <x v="112"/>
    <n v="229.85"/>
  </r>
  <r>
    <s v="watches5"/>
    <x v="7"/>
    <x v="4"/>
    <n v="10"/>
    <n v="2190.6"/>
    <x v="369"/>
    <x v="167"/>
    <n v="42"/>
    <n v="236"/>
    <n v="1"/>
    <n v="342"/>
    <x v="1"/>
    <n v="54"/>
    <n v="21"/>
    <n v="9"/>
    <n v="1"/>
    <x v="4"/>
    <n v="2017"/>
    <n v="15.15151515"/>
    <n v="3510"/>
    <x v="48"/>
    <x v="2"/>
    <x v="108"/>
    <n v="219.06"/>
    <x v="2"/>
    <x v="155"/>
    <n v="164.57"/>
    <x v="4"/>
    <x v="113"/>
    <n v="229.9"/>
  </r>
  <r>
    <s v="watches5"/>
    <x v="7"/>
    <x v="5"/>
    <n v="8"/>
    <n v="1729.2"/>
    <x v="266"/>
    <x v="168"/>
    <n v="42"/>
    <n v="236"/>
    <n v="1"/>
    <n v="342"/>
    <x v="1"/>
    <n v="43"/>
    <n v="22"/>
    <n v="9"/>
    <n v="2"/>
    <x v="5"/>
    <n v="2017"/>
    <n v="12.121212119999999"/>
    <n v="3510"/>
    <x v="49"/>
    <x v="2"/>
    <x v="109"/>
    <n v="216.15"/>
    <x v="2"/>
    <x v="156"/>
    <n v="232.49"/>
    <x v="4"/>
    <x v="114"/>
    <n v="219.06"/>
  </r>
  <r>
    <s v="watches5"/>
    <x v="7"/>
    <x v="6"/>
    <n v="12"/>
    <n v="2395.1999999999998"/>
    <x v="370"/>
    <x v="169"/>
    <n v="42"/>
    <n v="236"/>
    <n v="1"/>
    <n v="342"/>
    <x v="1"/>
    <n v="91"/>
    <n v="22"/>
    <n v="8"/>
    <n v="4"/>
    <x v="6"/>
    <n v="2017"/>
    <n v="18.18181818"/>
    <n v="3510"/>
    <x v="50"/>
    <x v="2"/>
    <x v="110"/>
    <n v="108"/>
    <x v="3"/>
    <x v="105"/>
    <n v="174.43333329999999"/>
    <x v="4"/>
    <x v="115"/>
    <n v="216.15"/>
  </r>
  <r>
    <s v="watches5"/>
    <x v="7"/>
    <x v="7"/>
    <n v="28"/>
    <n v="6287.2"/>
    <x v="371"/>
    <x v="170"/>
    <n v="42"/>
    <n v="236"/>
    <n v="1"/>
    <n v="342"/>
    <x v="1"/>
    <n v="73"/>
    <n v="21"/>
    <n v="10"/>
    <n v="1"/>
    <x v="7"/>
    <n v="2017"/>
    <n v="42.424242419999999"/>
    <n v="3510"/>
    <x v="37"/>
    <x v="2"/>
    <x v="111"/>
    <n v="108"/>
    <x v="3"/>
    <x v="106"/>
    <n v="185.96"/>
    <x v="4"/>
    <x v="116"/>
    <n v="203.29090909999999"/>
  </r>
  <r>
    <s v="watches5"/>
    <x v="7"/>
    <x v="8"/>
    <n v="10"/>
    <n v="2207.6999999999998"/>
    <x v="372"/>
    <x v="171"/>
    <n v="42"/>
    <n v="236"/>
    <n v="1"/>
    <n v="342"/>
    <x v="1"/>
    <n v="59"/>
    <n v="23"/>
    <n v="8"/>
    <n v="2"/>
    <x v="8"/>
    <n v="2018"/>
    <n v="12.98701299"/>
    <n v="3510"/>
    <x v="74"/>
    <x v="1"/>
    <x v="149"/>
    <n v="108"/>
    <x v="3"/>
    <x v="107"/>
    <n v="199"/>
    <x v="4"/>
    <x v="117"/>
    <n v="224.54285709999999"/>
  </r>
  <r>
    <s v="watches5"/>
    <x v="7"/>
    <x v="9"/>
    <n v="21"/>
    <n v="4319.3999999999996"/>
    <x v="373"/>
    <x v="172"/>
    <n v="42"/>
    <n v="236"/>
    <n v="1"/>
    <n v="342"/>
    <x v="1"/>
    <n v="90"/>
    <n v="20"/>
    <n v="8"/>
    <n v="2"/>
    <x v="9"/>
    <n v="2018"/>
    <n v="27.272727270000001"/>
    <n v="3510"/>
    <x v="52"/>
    <x v="2"/>
    <x v="113"/>
    <n v="108"/>
    <x v="3"/>
    <x v="108"/>
    <n v="182"/>
    <x v="4"/>
    <x v="118"/>
    <n v="220.77"/>
  </r>
  <r>
    <s v="watches5"/>
    <x v="7"/>
    <x v="10"/>
    <n v="16"/>
    <n v="3459"/>
    <x v="374"/>
    <x v="173"/>
    <n v="42"/>
    <n v="236"/>
    <n v="1"/>
    <n v="342"/>
    <x v="1"/>
    <n v="125"/>
    <n v="22"/>
    <n v="9"/>
    <n v="1"/>
    <x v="10"/>
    <n v="2018"/>
    <n v="20.779220779999999"/>
    <n v="3510"/>
    <x v="53"/>
    <x v="2"/>
    <x v="114"/>
    <n v="105.6428571"/>
    <x v="3"/>
    <x v="109"/>
    <n v="151.87843749999999"/>
    <x v="4"/>
    <x v="119"/>
    <n v="205.6857143"/>
  </r>
  <r>
    <s v="watches5"/>
    <x v="7"/>
    <x v="11"/>
    <n v="13"/>
    <n v="2657"/>
    <x v="375"/>
    <x v="174"/>
    <n v="42"/>
    <n v="236"/>
    <n v="1"/>
    <n v="342"/>
    <x v="1"/>
    <n v="178"/>
    <n v="21"/>
    <n v="9"/>
    <n v="1"/>
    <x v="11"/>
    <n v="2018"/>
    <n v="16.883116879999999"/>
    <n v="3510"/>
    <x v="54"/>
    <x v="2"/>
    <x v="115"/>
    <n v="105"/>
    <x v="3"/>
    <x v="110"/>
    <n v="150.1333333"/>
    <x v="4"/>
    <x v="120"/>
    <n v="216.1875"/>
  </r>
  <r>
    <s v="watches5"/>
    <x v="7"/>
    <x v="12"/>
    <n v="17"/>
    <n v="3383"/>
    <x v="376"/>
    <x v="175"/>
    <n v="42"/>
    <n v="236"/>
    <n v="1"/>
    <n v="342"/>
    <x v="1"/>
    <n v="260"/>
    <n v="23"/>
    <n v="8"/>
    <n v="3"/>
    <x v="0"/>
    <n v="2018"/>
    <n v="22.07792208"/>
    <n v="3510"/>
    <x v="55"/>
    <x v="2"/>
    <x v="116"/>
    <n v="105"/>
    <x v="3"/>
    <x v="111"/>
    <n v="132.53125"/>
    <x v="4"/>
    <x v="121"/>
    <n v="204.3846154"/>
  </r>
  <r>
    <s v="health7"/>
    <x v="3"/>
    <x v="19"/>
    <n v="1"/>
    <n v="64.989999999999995"/>
    <x v="377"/>
    <x v="67"/>
    <n v="59"/>
    <n v="492"/>
    <n v="2"/>
    <n v="200"/>
    <x v="6"/>
    <n v="9"/>
    <n v="22"/>
    <n v="9"/>
    <n v="1"/>
    <x v="8"/>
    <n v="2017"/>
    <n v="5.6428571429999996"/>
    <n v="3960"/>
    <x v="43"/>
    <x v="0"/>
    <x v="150"/>
    <n v="64.989999999999995"/>
    <x v="4"/>
    <x v="157"/>
    <n v="64.989999999999995"/>
    <x v="3"/>
    <x v="171"/>
    <n v="64.94"/>
  </r>
  <r>
    <s v="health7"/>
    <x v="3"/>
    <x v="18"/>
    <n v="5"/>
    <n v="324.95"/>
    <x v="378"/>
    <x v="67"/>
    <n v="59"/>
    <n v="492"/>
    <n v="2"/>
    <n v="200"/>
    <x v="6"/>
    <n v="19"/>
    <n v="20"/>
    <n v="8"/>
    <n v="2"/>
    <x v="9"/>
    <n v="2017"/>
    <n v="13.92857143"/>
    <n v="3960"/>
    <x v="24"/>
    <x v="3"/>
    <x v="47"/>
    <n v="64.989999999999995"/>
    <x v="4"/>
    <x v="158"/>
    <n v="64.989999999999995"/>
    <x v="3"/>
    <x v="46"/>
    <n v="64.989999999999995"/>
  </r>
  <r>
    <s v="health7"/>
    <x v="3"/>
    <x v="16"/>
    <n v="9"/>
    <n v="584.91"/>
    <x v="379"/>
    <x v="67"/>
    <n v="59"/>
    <n v="492"/>
    <n v="2"/>
    <n v="200"/>
    <x v="6"/>
    <n v="25"/>
    <n v="23"/>
    <n v="8"/>
    <n v="1"/>
    <x v="10"/>
    <n v="2017"/>
    <n v="11.5"/>
    <n v="3960"/>
    <x v="24"/>
    <x v="3"/>
    <x v="48"/>
    <n v="89.99"/>
    <x v="2"/>
    <x v="46"/>
    <n v="64.989999999999995"/>
    <x v="3"/>
    <x v="47"/>
    <n v="64.989999999999995"/>
  </r>
  <r>
    <s v="health7"/>
    <x v="3"/>
    <x v="17"/>
    <n v="9"/>
    <n v="584.91"/>
    <x v="380"/>
    <x v="67"/>
    <n v="59"/>
    <n v="492"/>
    <n v="2"/>
    <n v="200"/>
    <x v="6"/>
    <n v="23"/>
    <n v="20"/>
    <n v="10"/>
    <n v="2"/>
    <x v="11"/>
    <n v="2017"/>
    <n v="12.39285714"/>
    <n v="3960"/>
    <x v="24"/>
    <x v="3"/>
    <x v="49"/>
    <n v="64.989999999999995"/>
    <x v="4"/>
    <x v="159"/>
    <n v="64.989999999999995"/>
    <x v="3"/>
    <x v="48"/>
    <n v="64.989999999999995"/>
  </r>
  <r>
    <s v="health7"/>
    <x v="3"/>
    <x v="0"/>
    <n v="16"/>
    <n v="1039.8399999999999"/>
    <x v="381"/>
    <x v="67"/>
    <n v="59"/>
    <n v="492"/>
    <n v="2"/>
    <n v="200"/>
    <x v="6"/>
    <n v="41"/>
    <n v="23"/>
    <n v="8"/>
    <n v="1"/>
    <x v="0"/>
    <n v="2017"/>
    <n v="8.1428571430000005"/>
    <n v="3960"/>
    <x v="24"/>
    <x v="3"/>
    <x v="50"/>
    <n v="89.99"/>
    <x v="2"/>
    <x v="48"/>
    <n v="64.989999999999995"/>
    <x v="3"/>
    <x v="49"/>
    <n v="64.989999999999995"/>
  </r>
  <r>
    <s v="health7"/>
    <x v="3"/>
    <x v="1"/>
    <n v="21"/>
    <n v="1234.79"/>
    <x v="382"/>
    <x v="176"/>
    <n v="59"/>
    <n v="492"/>
    <n v="2"/>
    <n v="200"/>
    <x v="6"/>
    <n v="53"/>
    <n v="22"/>
    <n v="8"/>
    <n v="1"/>
    <x v="1"/>
    <n v="2017"/>
    <n v="11.35714286"/>
    <n v="3960"/>
    <x v="24"/>
    <x v="3"/>
    <x v="51"/>
    <n v="89.99"/>
    <x v="2"/>
    <x v="49"/>
    <n v="58.799523809999997"/>
    <x v="3"/>
    <x v="50"/>
    <n v="64.989999999999995"/>
  </r>
  <r>
    <s v="health7"/>
    <x v="3"/>
    <x v="2"/>
    <n v="15"/>
    <n v="888.85"/>
    <x v="383"/>
    <x v="177"/>
    <n v="59"/>
    <n v="492"/>
    <n v="2"/>
    <n v="200"/>
    <x v="6"/>
    <n v="61"/>
    <n v="21"/>
    <n v="10"/>
    <n v="1"/>
    <x v="2"/>
    <n v="2017"/>
    <n v="6.0714285710000002"/>
    <n v="3960"/>
    <x v="24"/>
    <x v="3"/>
    <x v="52"/>
    <n v="89.99"/>
    <x v="2"/>
    <x v="50"/>
    <n v="59.256666670000001"/>
    <x v="3"/>
    <x v="51"/>
    <n v="58.799523809999997"/>
  </r>
  <r>
    <s v="health7"/>
    <x v="3"/>
    <x v="3"/>
    <n v="22"/>
    <n v="1297.78"/>
    <x v="384"/>
    <x v="178"/>
    <n v="59"/>
    <n v="492"/>
    <n v="2"/>
    <n v="200"/>
    <x v="6"/>
    <n v="82"/>
    <n v="23"/>
    <n v="8"/>
    <n v="1"/>
    <x v="3"/>
    <n v="2017"/>
    <n v="8.9642857140000007"/>
    <n v="3960"/>
    <x v="25"/>
    <x v="3"/>
    <x v="53"/>
    <n v="89.99"/>
    <x v="2"/>
    <x v="51"/>
    <n v="58.99"/>
    <x v="3"/>
    <x v="52"/>
    <n v="59.256666670000001"/>
  </r>
  <r>
    <s v="health7"/>
    <x v="3"/>
    <x v="4"/>
    <n v="25"/>
    <n v="1474.75"/>
    <x v="385"/>
    <x v="178"/>
    <n v="59"/>
    <n v="492"/>
    <n v="2"/>
    <n v="200"/>
    <x v="6"/>
    <n v="89"/>
    <n v="21"/>
    <n v="9"/>
    <n v="1"/>
    <x v="4"/>
    <n v="2017"/>
    <n v="14.28571429"/>
    <n v="3960"/>
    <x v="26"/>
    <x v="3"/>
    <x v="54"/>
    <n v="89.99"/>
    <x v="2"/>
    <x v="52"/>
    <n v="58.99"/>
    <x v="3"/>
    <x v="53"/>
    <n v="58.99"/>
  </r>
  <r>
    <s v="health7"/>
    <x v="3"/>
    <x v="5"/>
    <n v="19"/>
    <n v="1120.81"/>
    <x v="386"/>
    <x v="178"/>
    <n v="59"/>
    <n v="492"/>
    <n v="2"/>
    <n v="200"/>
    <x v="6"/>
    <n v="81"/>
    <n v="22"/>
    <n v="9"/>
    <n v="2"/>
    <x v="5"/>
    <n v="2017"/>
    <n v="10.85714286"/>
    <n v="3960"/>
    <x v="26"/>
    <x v="3"/>
    <x v="55"/>
    <n v="89.99"/>
    <x v="2"/>
    <x v="53"/>
    <n v="58.99"/>
    <x v="3"/>
    <x v="54"/>
    <n v="58.99"/>
  </r>
  <r>
    <s v="health7"/>
    <x v="3"/>
    <x v="6"/>
    <n v="24"/>
    <n v="1415.76"/>
    <x v="387"/>
    <x v="178"/>
    <n v="59"/>
    <n v="492"/>
    <n v="2"/>
    <n v="200"/>
    <x v="6"/>
    <n v="139"/>
    <n v="22"/>
    <n v="8"/>
    <n v="4"/>
    <x v="6"/>
    <n v="2017"/>
    <n v="13.71428571"/>
    <n v="3960"/>
    <x v="26"/>
    <x v="3"/>
    <x v="56"/>
    <n v="89.99"/>
    <x v="2"/>
    <x v="54"/>
    <n v="58.99"/>
    <x v="3"/>
    <x v="55"/>
    <n v="58.99"/>
  </r>
  <r>
    <s v="health7"/>
    <x v="3"/>
    <x v="7"/>
    <n v="9"/>
    <n v="530.91"/>
    <x v="388"/>
    <x v="178"/>
    <n v="59"/>
    <n v="492"/>
    <n v="2"/>
    <n v="200"/>
    <x v="6"/>
    <n v="112"/>
    <n v="21"/>
    <n v="10"/>
    <n v="1"/>
    <x v="7"/>
    <n v="2017"/>
    <n v="5.1428571429999996"/>
    <n v="3960"/>
    <x v="26"/>
    <x v="3"/>
    <x v="57"/>
    <n v="89.99"/>
    <x v="2"/>
    <x v="55"/>
    <n v="58.99"/>
    <x v="3"/>
    <x v="56"/>
    <n v="58.99"/>
  </r>
  <r>
    <s v="health7"/>
    <x v="3"/>
    <x v="8"/>
    <n v="6"/>
    <n v="353.94"/>
    <x v="389"/>
    <x v="178"/>
    <n v="59"/>
    <n v="492"/>
    <n v="2"/>
    <n v="200"/>
    <x v="6"/>
    <n v="98"/>
    <n v="23"/>
    <n v="8"/>
    <n v="2"/>
    <x v="8"/>
    <n v="2018"/>
    <n v="5.6428571429999996"/>
    <n v="3960"/>
    <x v="26"/>
    <x v="3"/>
    <x v="58"/>
    <n v="89.99"/>
    <x v="2"/>
    <x v="56"/>
    <n v="58.99"/>
    <x v="3"/>
    <x v="57"/>
    <n v="58.99"/>
  </r>
  <r>
    <s v="health7"/>
    <x v="3"/>
    <x v="9"/>
    <n v="14"/>
    <n v="825.86"/>
    <x v="390"/>
    <x v="178"/>
    <n v="59"/>
    <n v="492"/>
    <n v="2"/>
    <n v="200"/>
    <x v="6"/>
    <n v="126"/>
    <n v="20"/>
    <n v="8"/>
    <n v="2"/>
    <x v="9"/>
    <n v="2018"/>
    <n v="13.92857143"/>
    <n v="3960"/>
    <x v="26"/>
    <x v="3"/>
    <x v="59"/>
    <n v="89.99"/>
    <x v="2"/>
    <x v="57"/>
    <n v="58.99"/>
    <x v="3"/>
    <x v="58"/>
    <n v="58.99"/>
  </r>
  <r>
    <s v="health7"/>
    <x v="3"/>
    <x v="10"/>
    <n v="10"/>
    <n v="589.9"/>
    <x v="391"/>
    <x v="178"/>
    <n v="59"/>
    <n v="492"/>
    <n v="2"/>
    <n v="200"/>
    <x v="6"/>
    <n v="169"/>
    <n v="22"/>
    <n v="9"/>
    <n v="1"/>
    <x v="10"/>
    <n v="2018"/>
    <n v="11.5"/>
    <n v="3960"/>
    <x v="26"/>
    <x v="3"/>
    <x v="60"/>
    <n v="83.74"/>
    <x v="2"/>
    <x v="58"/>
    <n v="58.99"/>
    <x v="3"/>
    <x v="59"/>
    <n v="58.99"/>
  </r>
  <r>
    <s v="health7"/>
    <x v="3"/>
    <x v="11"/>
    <n v="11"/>
    <n v="648.89"/>
    <x v="392"/>
    <x v="178"/>
    <n v="59"/>
    <n v="492"/>
    <n v="2"/>
    <n v="200"/>
    <x v="6"/>
    <n v="118"/>
    <n v="21"/>
    <n v="9"/>
    <n v="1"/>
    <x v="11"/>
    <n v="2018"/>
    <n v="12.39285714"/>
    <n v="3960"/>
    <x v="75"/>
    <x v="0"/>
    <x v="151"/>
    <n v="79.989999999999995"/>
    <x v="2"/>
    <x v="72"/>
    <n v="58.99"/>
    <x v="3"/>
    <x v="72"/>
    <n v="58.99"/>
  </r>
  <r>
    <s v="health7"/>
    <x v="3"/>
    <x v="12"/>
    <n v="4"/>
    <n v="235.96"/>
    <x v="393"/>
    <x v="178"/>
    <n v="59"/>
    <n v="492"/>
    <n v="2"/>
    <n v="200"/>
    <x v="6"/>
    <n v="159"/>
    <n v="23"/>
    <n v="8"/>
    <n v="3"/>
    <x v="0"/>
    <n v="2018"/>
    <n v="8.1428571430000005"/>
    <n v="3960"/>
    <x v="26"/>
    <x v="3"/>
    <x v="61"/>
    <n v="79.989999999999995"/>
    <x v="2"/>
    <x v="59"/>
    <n v="58.99"/>
    <x v="3"/>
    <x v="60"/>
    <n v="58.99"/>
  </r>
  <r>
    <s v="health7"/>
    <x v="3"/>
    <x v="13"/>
    <n v="6"/>
    <n v="353.94"/>
    <x v="394"/>
    <x v="178"/>
    <n v="59"/>
    <n v="492"/>
    <n v="2"/>
    <n v="200"/>
    <x v="6"/>
    <n v="131"/>
    <n v="21"/>
    <n v="9"/>
    <n v="0"/>
    <x v="1"/>
    <n v="2018"/>
    <n v="11.35714286"/>
    <n v="3960"/>
    <x v="26"/>
    <x v="3"/>
    <x v="62"/>
    <n v="79.989999999999995"/>
    <x v="2"/>
    <x v="60"/>
    <n v="58.99"/>
    <x v="3"/>
    <x v="61"/>
    <n v="58.99"/>
  </r>
  <r>
    <s v="health7"/>
    <x v="3"/>
    <x v="14"/>
    <n v="2"/>
    <n v="117.98"/>
    <x v="395"/>
    <x v="178"/>
    <n v="59"/>
    <n v="492"/>
    <n v="2"/>
    <n v="200"/>
    <x v="6"/>
    <n v="113"/>
    <n v="22"/>
    <n v="9"/>
    <n v="1"/>
    <x v="2"/>
    <n v="2018"/>
    <n v="6.0714285710000002"/>
    <n v="3960"/>
    <x v="26"/>
    <x v="3"/>
    <x v="63"/>
    <n v="79.989999999999995"/>
    <x v="2"/>
    <x v="61"/>
    <n v="58.99"/>
    <x v="3"/>
    <x v="62"/>
    <n v="58.99"/>
  </r>
  <r>
    <s v="health7"/>
    <x v="3"/>
    <x v="15"/>
    <n v="3"/>
    <n v="176.97"/>
    <x v="396"/>
    <x v="178"/>
    <n v="59"/>
    <n v="492"/>
    <n v="2"/>
    <n v="200"/>
    <x v="6"/>
    <n v="127"/>
    <n v="23"/>
    <n v="8"/>
    <n v="1"/>
    <x v="3"/>
    <n v="2018"/>
    <n v="8.9642857140000007"/>
    <n v="3960"/>
    <x v="26"/>
    <x v="3"/>
    <x v="64"/>
    <n v="82.821428569999995"/>
    <x v="2"/>
    <x v="62"/>
    <n v="58.99"/>
    <x v="3"/>
    <x v="63"/>
    <n v="58.99"/>
  </r>
  <r>
    <s v="bed3"/>
    <x v="0"/>
    <x v="5"/>
    <n v="8"/>
    <n v="792"/>
    <x v="397"/>
    <x v="9"/>
    <n v="55"/>
    <n v="312"/>
    <n v="1"/>
    <n v="1550"/>
    <x v="8"/>
    <n v="50"/>
    <n v="22"/>
    <n v="9"/>
    <n v="2"/>
    <x v="5"/>
    <n v="2017"/>
    <n v="21.621621619999999"/>
    <n v="20944"/>
    <x v="0"/>
    <x v="0"/>
    <x v="5"/>
    <n v="99"/>
    <x v="8"/>
    <x v="160"/>
    <n v="45.95"/>
    <x v="0"/>
    <x v="0"/>
    <n v="98.95"/>
  </r>
  <r>
    <s v="bed3"/>
    <x v="0"/>
    <x v="6"/>
    <n v="22"/>
    <n v="2178"/>
    <x v="398"/>
    <x v="9"/>
    <n v="55"/>
    <n v="312"/>
    <n v="1"/>
    <n v="1550"/>
    <x v="8"/>
    <n v="97"/>
    <n v="22"/>
    <n v="8"/>
    <n v="4"/>
    <x v="6"/>
    <n v="2017"/>
    <n v="59.459459459999998"/>
    <n v="20944"/>
    <x v="0"/>
    <x v="0"/>
    <x v="6"/>
    <n v="99"/>
    <x v="8"/>
    <x v="161"/>
    <n v="40.531818180000002"/>
    <x v="0"/>
    <x v="4"/>
    <n v="99"/>
  </r>
  <r>
    <s v="bed3"/>
    <x v="0"/>
    <x v="7"/>
    <n v="7"/>
    <n v="693"/>
    <x v="399"/>
    <x v="9"/>
    <n v="55"/>
    <n v="312"/>
    <n v="1"/>
    <n v="1550"/>
    <x v="8"/>
    <n v="41"/>
    <n v="21"/>
    <n v="10"/>
    <n v="1"/>
    <x v="7"/>
    <n v="2017"/>
    <n v="18.918918919999999"/>
    <n v="20944"/>
    <x v="1"/>
    <x v="0"/>
    <x v="7"/>
    <n v="99"/>
    <x v="8"/>
    <x v="162"/>
    <n v="39.99"/>
    <x v="0"/>
    <x v="5"/>
    <n v="99"/>
  </r>
  <r>
    <s v="bed3"/>
    <x v="0"/>
    <x v="8"/>
    <n v="11"/>
    <n v="1082"/>
    <x v="400"/>
    <x v="179"/>
    <n v="55"/>
    <n v="312"/>
    <n v="1"/>
    <n v="1550"/>
    <x v="8"/>
    <n v="62"/>
    <n v="23"/>
    <n v="8"/>
    <n v="2"/>
    <x v="8"/>
    <n v="2018"/>
    <n v="14.864864860000001"/>
    <n v="20944"/>
    <x v="2"/>
    <x v="0"/>
    <x v="8"/>
    <n v="98.3"/>
    <x v="8"/>
    <x v="163"/>
    <n v="39.99"/>
    <x v="0"/>
    <x v="6"/>
    <n v="99"/>
  </r>
  <r>
    <s v="bed3"/>
    <x v="0"/>
    <x v="9"/>
    <n v="13"/>
    <n v="1196"/>
    <x v="401"/>
    <x v="180"/>
    <n v="55"/>
    <n v="312"/>
    <n v="1"/>
    <n v="1550"/>
    <x v="8"/>
    <n v="62"/>
    <n v="20"/>
    <n v="8"/>
    <n v="2"/>
    <x v="9"/>
    <n v="2018"/>
    <n v="17.567567570000001"/>
    <n v="20944"/>
    <x v="2"/>
    <x v="0"/>
    <x v="9"/>
    <n v="92"/>
    <x v="8"/>
    <x v="164"/>
    <n v="39.99"/>
    <x v="0"/>
    <x v="7"/>
    <n v="98.3"/>
  </r>
  <r>
    <s v="bed3"/>
    <x v="0"/>
    <x v="10"/>
    <n v="3"/>
    <n v="276"/>
    <x v="402"/>
    <x v="180"/>
    <n v="55"/>
    <n v="312"/>
    <n v="1"/>
    <n v="1550"/>
    <x v="8"/>
    <n v="43"/>
    <n v="22"/>
    <n v="9"/>
    <n v="1"/>
    <x v="10"/>
    <n v="2018"/>
    <n v="4.0540540539999999"/>
    <n v="20944"/>
    <x v="2"/>
    <x v="0"/>
    <x v="10"/>
    <n v="92"/>
    <x v="8"/>
    <x v="165"/>
    <n v="39.99"/>
    <x v="0"/>
    <x v="8"/>
    <n v="92"/>
  </r>
  <r>
    <s v="bed3"/>
    <x v="0"/>
    <x v="11"/>
    <n v="9"/>
    <n v="815"/>
    <x v="403"/>
    <x v="181"/>
    <n v="55"/>
    <n v="312"/>
    <n v="1"/>
    <n v="1550"/>
    <x v="8"/>
    <n v="34"/>
    <n v="21"/>
    <n v="9"/>
    <n v="1"/>
    <x v="11"/>
    <n v="2018"/>
    <n v="12.162162159999999"/>
    <n v="20944"/>
    <x v="3"/>
    <x v="0"/>
    <x v="11"/>
    <n v="90.875"/>
    <x v="8"/>
    <x v="166"/>
    <n v="39.99"/>
    <x v="0"/>
    <x v="9"/>
    <n v="92"/>
  </r>
  <r>
    <s v="bed3"/>
    <x v="0"/>
    <x v="12"/>
    <n v="14"/>
    <n v="1235.3599999999999"/>
    <x v="404"/>
    <x v="182"/>
    <n v="55"/>
    <n v="312"/>
    <n v="1"/>
    <n v="1550"/>
    <x v="8"/>
    <n v="57"/>
    <n v="23"/>
    <n v="8"/>
    <n v="3"/>
    <x v="0"/>
    <n v="2018"/>
    <n v="18.918918919999999"/>
    <n v="20944"/>
    <x v="4"/>
    <x v="0"/>
    <x v="12"/>
    <n v="88.24"/>
    <x v="8"/>
    <x v="167"/>
    <n v="39.99"/>
    <x v="0"/>
    <x v="10"/>
    <n v="90.875"/>
  </r>
  <r>
    <s v="bed3"/>
    <x v="0"/>
    <x v="13"/>
    <n v="14"/>
    <n v="1188.5999999999999"/>
    <x v="405"/>
    <x v="183"/>
    <n v="55"/>
    <n v="312"/>
    <n v="1"/>
    <n v="1550"/>
    <x v="8"/>
    <n v="43"/>
    <n v="21"/>
    <n v="9"/>
    <n v="0"/>
    <x v="1"/>
    <n v="2018"/>
    <n v="18.918918919999999"/>
    <n v="20944"/>
    <x v="5"/>
    <x v="0"/>
    <x v="13"/>
    <n v="84.9"/>
    <x v="8"/>
    <x v="168"/>
    <n v="39.99"/>
    <x v="0"/>
    <x v="11"/>
    <n v="88.24"/>
  </r>
  <r>
    <s v="bed3"/>
    <x v="0"/>
    <x v="14"/>
    <n v="9"/>
    <n v="764.1"/>
    <x v="406"/>
    <x v="183"/>
    <n v="55"/>
    <n v="312"/>
    <n v="1"/>
    <n v="1550"/>
    <x v="8"/>
    <n v="26"/>
    <n v="22"/>
    <n v="9"/>
    <n v="1"/>
    <x v="2"/>
    <n v="2018"/>
    <n v="12.162162159999999"/>
    <n v="20944"/>
    <x v="6"/>
    <x v="0"/>
    <x v="14"/>
    <n v="84.9"/>
    <x v="8"/>
    <x v="169"/>
    <n v="39.99"/>
    <x v="0"/>
    <x v="12"/>
    <n v="84.9"/>
  </r>
  <r>
    <s v="bed3"/>
    <x v="0"/>
    <x v="15"/>
    <n v="1"/>
    <n v="84.9"/>
    <x v="407"/>
    <x v="183"/>
    <n v="55"/>
    <n v="312"/>
    <n v="1"/>
    <n v="1550"/>
    <x v="8"/>
    <n v="15"/>
    <n v="23"/>
    <n v="8"/>
    <n v="1"/>
    <x v="3"/>
    <n v="2018"/>
    <n v="1.3513513509999999"/>
    <n v="20944"/>
    <x v="7"/>
    <x v="0"/>
    <x v="15"/>
    <n v="84.9"/>
    <x v="8"/>
    <x v="170"/>
    <n v="39.24"/>
    <x v="0"/>
    <x v="13"/>
    <n v="84.9"/>
  </r>
  <r>
    <s v="garden3"/>
    <x v="1"/>
    <x v="18"/>
    <n v="1"/>
    <n v="99.99"/>
    <x v="408"/>
    <x v="42"/>
    <n v="47"/>
    <n v="1893"/>
    <n v="1"/>
    <n v="6050"/>
    <x v="1"/>
    <n v="3"/>
    <n v="20"/>
    <n v="8"/>
    <n v="2"/>
    <x v="9"/>
    <n v="2017"/>
    <n v="11.586850650000001"/>
    <n v="8000"/>
    <x v="27"/>
    <x v="1"/>
    <x v="152"/>
    <n v="99.99"/>
    <x v="2"/>
    <x v="171"/>
    <n v="99.99"/>
    <x v="1"/>
    <x v="182"/>
    <n v="99.94"/>
  </r>
  <r>
    <s v="garden3"/>
    <x v="1"/>
    <x v="16"/>
    <n v="11"/>
    <n v="1099.8900000000001"/>
    <x v="409"/>
    <x v="42"/>
    <n v="47"/>
    <n v="1893"/>
    <n v="1"/>
    <n v="6050"/>
    <x v="1"/>
    <n v="21"/>
    <n v="23"/>
    <n v="8"/>
    <n v="1"/>
    <x v="10"/>
    <n v="2017"/>
    <n v="11.83035714"/>
    <n v="8000"/>
    <x v="27"/>
    <x v="1"/>
    <x v="153"/>
    <n v="99.99"/>
    <x v="2"/>
    <x v="172"/>
    <n v="99.99"/>
    <x v="1"/>
    <x v="183"/>
    <n v="99.99"/>
  </r>
  <r>
    <s v="garden3"/>
    <x v="1"/>
    <x v="17"/>
    <n v="8"/>
    <n v="759.92"/>
    <x v="410"/>
    <x v="184"/>
    <n v="47"/>
    <n v="1893"/>
    <n v="1"/>
    <n v="6050"/>
    <x v="1"/>
    <n v="17"/>
    <n v="20"/>
    <n v="10"/>
    <n v="2"/>
    <x v="11"/>
    <n v="2017"/>
    <n v="10.66355519"/>
    <n v="8000"/>
    <x v="76"/>
    <x v="1"/>
    <x v="154"/>
    <n v="96.656666670000007"/>
    <x v="2"/>
    <x v="173"/>
    <n v="96.656666670000007"/>
    <x v="1"/>
    <x v="184"/>
    <n v="99.99"/>
  </r>
  <r>
    <s v="garden3"/>
    <x v="1"/>
    <x v="0"/>
    <n v="2"/>
    <n v="219.98"/>
    <x v="411"/>
    <x v="185"/>
    <n v="47"/>
    <n v="1893"/>
    <n v="1"/>
    <n v="6050"/>
    <x v="1"/>
    <n v="34"/>
    <n v="23"/>
    <n v="8"/>
    <n v="1"/>
    <x v="0"/>
    <n v="2017"/>
    <n v="7.5487012990000002"/>
    <n v="8000"/>
    <x v="10"/>
    <x v="1"/>
    <x v="18"/>
    <n v="59.9"/>
    <x v="3"/>
    <x v="18"/>
    <n v="109.99"/>
    <x v="1"/>
    <x v="185"/>
    <n v="96.656666670000007"/>
  </r>
  <r>
    <s v="garden3"/>
    <x v="1"/>
    <x v="1"/>
    <n v="2"/>
    <n v="239.98"/>
    <x v="412"/>
    <x v="37"/>
    <n v="47"/>
    <n v="1893"/>
    <n v="1"/>
    <n v="6050"/>
    <x v="1"/>
    <n v="26"/>
    <n v="22"/>
    <n v="8"/>
    <n v="1"/>
    <x v="1"/>
    <n v="2017"/>
    <n v="9.1112012989999993"/>
    <n v="8000"/>
    <x v="10"/>
    <x v="1"/>
    <x v="19"/>
    <n v="59.9"/>
    <x v="3"/>
    <x v="19"/>
    <n v="119.99"/>
    <x v="1"/>
    <x v="186"/>
    <n v="109.99"/>
  </r>
  <r>
    <s v="garden3"/>
    <x v="1"/>
    <x v="2"/>
    <n v="2"/>
    <n v="240"/>
    <x v="413"/>
    <x v="186"/>
    <n v="47"/>
    <n v="1893"/>
    <n v="1"/>
    <n v="6050"/>
    <x v="1"/>
    <n v="74"/>
    <n v="21"/>
    <n v="10"/>
    <n v="1"/>
    <x v="2"/>
    <n v="2017"/>
    <n v="5.2049512990000002"/>
    <n v="8000"/>
    <x v="10"/>
    <x v="1"/>
    <x v="20"/>
    <n v="59.9"/>
    <x v="3"/>
    <x v="20"/>
    <n v="59.9"/>
    <x v="1"/>
    <x v="18"/>
    <n v="119.99"/>
  </r>
  <r>
    <s v="garden3"/>
    <x v="1"/>
    <x v="4"/>
    <n v="4"/>
    <n v="417"/>
    <x v="414"/>
    <x v="187"/>
    <n v="47"/>
    <n v="1893"/>
    <n v="1"/>
    <n v="6050"/>
    <x v="1"/>
    <n v="115"/>
    <n v="21"/>
    <n v="9"/>
    <n v="1"/>
    <x v="4"/>
    <n v="2017"/>
    <n v="5.1948051949999998"/>
    <n v="8000"/>
    <x v="10"/>
    <x v="1"/>
    <x v="22"/>
    <n v="59.9"/>
    <x v="3"/>
    <x v="22"/>
    <n v="59.9"/>
    <x v="1"/>
    <x v="20"/>
    <n v="104.2"/>
  </r>
  <r>
    <s v="garden3"/>
    <x v="1"/>
    <x v="5"/>
    <n v="12"/>
    <n v="1105.92"/>
    <x v="415"/>
    <x v="188"/>
    <n v="47"/>
    <n v="1893"/>
    <n v="1"/>
    <n v="6050"/>
    <x v="1"/>
    <n v="146"/>
    <n v="22"/>
    <n v="9"/>
    <n v="2"/>
    <x v="5"/>
    <n v="2017"/>
    <n v="15.58441558"/>
    <n v="8000"/>
    <x v="10"/>
    <x v="1"/>
    <x v="23"/>
    <n v="59.9"/>
    <x v="3"/>
    <x v="23"/>
    <n v="59.9"/>
    <x v="1"/>
    <x v="21"/>
    <n v="104.25"/>
  </r>
  <r>
    <s v="garden3"/>
    <x v="1"/>
    <x v="6"/>
    <n v="21"/>
    <n v="1889.79"/>
    <x v="416"/>
    <x v="45"/>
    <n v="47"/>
    <n v="1893"/>
    <n v="1"/>
    <n v="6050"/>
    <x v="1"/>
    <n v="339"/>
    <n v="22"/>
    <n v="8"/>
    <n v="4"/>
    <x v="6"/>
    <n v="2017"/>
    <n v="27.272727270000001"/>
    <n v="8000"/>
    <x v="11"/>
    <x v="1"/>
    <x v="24"/>
    <n v="53.648281249999997"/>
    <x v="3"/>
    <x v="24"/>
    <n v="53.785714290000001"/>
    <x v="1"/>
    <x v="22"/>
    <n v="92.593999999999994"/>
  </r>
  <r>
    <s v="garden3"/>
    <x v="1"/>
    <x v="7"/>
    <n v="14"/>
    <n v="1259.8599999999999"/>
    <x v="417"/>
    <x v="45"/>
    <n v="47"/>
    <n v="1893"/>
    <n v="1"/>
    <n v="6050"/>
    <x v="1"/>
    <n v="184"/>
    <n v="21"/>
    <n v="10"/>
    <n v="1"/>
    <x v="7"/>
    <n v="2017"/>
    <n v="18.18181818"/>
    <n v="8000"/>
    <x v="12"/>
    <x v="1"/>
    <x v="25"/>
    <n v="55.424999999999997"/>
    <x v="3"/>
    <x v="25"/>
    <n v="55.75"/>
    <x v="1"/>
    <x v="23"/>
    <n v="89.99"/>
  </r>
  <r>
    <s v="garden3"/>
    <x v="1"/>
    <x v="8"/>
    <n v="12"/>
    <n v="1479.98"/>
    <x v="418"/>
    <x v="189"/>
    <n v="47"/>
    <n v="1893"/>
    <n v="1"/>
    <n v="6050"/>
    <x v="1"/>
    <n v="137"/>
    <n v="23"/>
    <n v="8"/>
    <n v="2"/>
    <x v="8"/>
    <n v="2018"/>
    <n v="18.75"/>
    <n v="8000"/>
    <x v="13"/>
    <x v="1"/>
    <x v="26"/>
    <n v="49.9"/>
    <x v="3"/>
    <x v="26"/>
    <n v="49.9"/>
    <x v="1"/>
    <x v="24"/>
    <n v="89.99"/>
  </r>
  <r>
    <s v="garden3"/>
    <x v="1"/>
    <x v="9"/>
    <n v="14"/>
    <n v="1680"/>
    <x v="419"/>
    <x v="186"/>
    <n v="47"/>
    <n v="1893"/>
    <n v="1"/>
    <n v="6050"/>
    <x v="1"/>
    <n v="160"/>
    <n v="20"/>
    <n v="8"/>
    <n v="2"/>
    <x v="9"/>
    <n v="2018"/>
    <n v="11.586850650000001"/>
    <n v="8000"/>
    <x v="14"/>
    <x v="1"/>
    <x v="27"/>
    <n v="50.9"/>
    <x v="3"/>
    <x v="27"/>
    <n v="50.357142860000003"/>
    <x v="1"/>
    <x v="25"/>
    <n v="123.3316667"/>
  </r>
  <r>
    <s v="garden3"/>
    <x v="1"/>
    <x v="10"/>
    <n v="6"/>
    <n v="680"/>
    <x v="420"/>
    <x v="190"/>
    <n v="47"/>
    <n v="1893"/>
    <n v="1"/>
    <n v="6050"/>
    <x v="1"/>
    <n v="116"/>
    <n v="22"/>
    <n v="9"/>
    <n v="1"/>
    <x v="10"/>
    <n v="2018"/>
    <n v="11.83035714"/>
    <n v="8000"/>
    <x v="15"/>
    <x v="1"/>
    <x v="28"/>
    <n v="53.9"/>
    <x v="3"/>
    <x v="28"/>
    <n v="53.9"/>
    <x v="1"/>
    <x v="26"/>
    <n v="120"/>
  </r>
  <r>
    <s v="garden3"/>
    <x v="1"/>
    <x v="11"/>
    <n v="7"/>
    <n v="770"/>
    <x v="421"/>
    <x v="191"/>
    <n v="47"/>
    <n v="1893"/>
    <n v="1"/>
    <n v="6050"/>
    <x v="1"/>
    <n v="111"/>
    <n v="21"/>
    <n v="9"/>
    <n v="1"/>
    <x v="11"/>
    <n v="2018"/>
    <n v="10.66355519"/>
    <n v="8000"/>
    <x v="15"/>
    <x v="1"/>
    <x v="29"/>
    <n v="53.9"/>
    <x v="3"/>
    <x v="29"/>
    <n v="53.9"/>
    <x v="1"/>
    <x v="27"/>
    <n v="113.33333330000001"/>
  </r>
  <r>
    <s v="garden3"/>
    <x v="1"/>
    <x v="12"/>
    <n v="8"/>
    <n v="880"/>
    <x v="422"/>
    <x v="191"/>
    <n v="47"/>
    <n v="1893"/>
    <n v="1"/>
    <n v="6050"/>
    <x v="1"/>
    <n v="102"/>
    <n v="23"/>
    <n v="8"/>
    <n v="3"/>
    <x v="0"/>
    <n v="2018"/>
    <n v="7.5487012990000002"/>
    <n v="8000"/>
    <x v="22"/>
    <x v="1"/>
    <x v="43"/>
    <n v="53.70952381"/>
    <x v="3"/>
    <x v="41"/>
    <n v="53.057894740000002"/>
    <x v="1"/>
    <x v="42"/>
    <n v="110"/>
  </r>
  <r>
    <s v="garden3"/>
    <x v="1"/>
    <x v="13"/>
    <n v="10"/>
    <n v="969.9"/>
    <x v="423"/>
    <x v="184"/>
    <n v="47"/>
    <n v="1893"/>
    <n v="1"/>
    <n v="6050"/>
    <x v="1"/>
    <n v="58"/>
    <n v="21"/>
    <n v="9"/>
    <n v="0"/>
    <x v="1"/>
    <n v="2018"/>
    <n v="9.1112012989999993"/>
    <n v="8000"/>
    <x v="13"/>
    <x v="1"/>
    <x v="44"/>
    <n v="49.9"/>
    <x v="3"/>
    <x v="42"/>
    <n v="49.9"/>
    <x v="1"/>
    <x v="43"/>
    <n v="110"/>
  </r>
  <r>
    <s v="garden3"/>
    <x v="1"/>
    <x v="14"/>
    <n v="5"/>
    <n v="499.95"/>
    <x v="424"/>
    <x v="42"/>
    <n v="47"/>
    <n v="1893"/>
    <n v="1"/>
    <n v="6050"/>
    <x v="1"/>
    <n v="54"/>
    <n v="22"/>
    <n v="9"/>
    <n v="1"/>
    <x v="2"/>
    <n v="2018"/>
    <n v="5.2049512990000002"/>
    <n v="8000"/>
    <x v="23"/>
    <x v="1"/>
    <x v="45"/>
    <n v="49.9"/>
    <x v="3"/>
    <x v="43"/>
    <n v="49.9"/>
    <x v="1"/>
    <x v="44"/>
    <n v="96.656666670000007"/>
  </r>
  <r>
    <s v="garden3"/>
    <x v="1"/>
    <x v="15"/>
    <n v="2"/>
    <n v="199.98"/>
    <x v="425"/>
    <x v="42"/>
    <n v="47"/>
    <n v="1893"/>
    <n v="1"/>
    <n v="6050"/>
    <x v="1"/>
    <n v="46"/>
    <n v="23"/>
    <n v="8"/>
    <n v="1"/>
    <x v="3"/>
    <n v="2018"/>
    <n v="3.125"/>
    <n v="8000"/>
    <x v="23"/>
    <x v="1"/>
    <x v="46"/>
    <n v="49.9"/>
    <x v="3"/>
    <x v="44"/>
    <n v="49.9"/>
    <x v="1"/>
    <x v="45"/>
    <n v="99.99"/>
  </r>
  <r>
    <s v="bed2"/>
    <x v="0"/>
    <x v="18"/>
    <n v="2"/>
    <n v="179.8"/>
    <x v="116"/>
    <x v="58"/>
    <n v="54"/>
    <n v="245"/>
    <n v="1"/>
    <n v="1383"/>
    <x v="6"/>
    <n v="2"/>
    <n v="20"/>
    <n v="8"/>
    <n v="2"/>
    <x v="9"/>
    <n v="2017"/>
    <n v="8.8723015319999998"/>
    <n v="20000"/>
    <x v="0"/>
    <x v="0"/>
    <x v="155"/>
    <n v="89.9"/>
    <x v="4"/>
    <x v="46"/>
    <n v="89.9"/>
    <x v="3"/>
    <x v="187"/>
    <n v="89.85"/>
  </r>
  <r>
    <s v="bed2"/>
    <x v="0"/>
    <x v="16"/>
    <n v="22"/>
    <n v="1977.8"/>
    <x v="426"/>
    <x v="58"/>
    <n v="54"/>
    <n v="245"/>
    <n v="1"/>
    <n v="1383"/>
    <x v="6"/>
    <n v="20"/>
    <n v="23"/>
    <n v="8"/>
    <n v="1"/>
    <x v="10"/>
    <n v="2017"/>
    <n v="9.7046918519999998"/>
    <n v="20000"/>
    <x v="0"/>
    <x v="0"/>
    <x v="156"/>
    <n v="89.9"/>
    <x v="4"/>
    <x v="174"/>
    <n v="89.9"/>
    <x v="3"/>
    <x v="188"/>
    <n v="89.9"/>
  </r>
  <r>
    <s v="bed2"/>
    <x v="0"/>
    <x v="17"/>
    <n v="34"/>
    <n v="3056.6"/>
    <x v="427"/>
    <x v="58"/>
    <n v="54"/>
    <n v="245"/>
    <n v="1"/>
    <n v="1383"/>
    <x v="6"/>
    <n v="31"/>
    <n v="20"/>
    <n v="10"/>
    <n v="2"/>
    <x v="11"/>
    <n v="2017"/>
    <n v="7.0791260449999998"/>
    <n v="20000"/>
    <x v="0"/>
    <x v="0"/>
    <x v="157"/>
    <n v="89.9"/>
    <x v="4"/>
    <x v="175"/>
    <n v="89.9"/>
    <x v="3"/>
    <x v="189"/>
    <n v="89.9"/>
  </r>
  <r>
    <s v="bed2"/>
    <x v="0"/>
    <x v="0"/>
    <n v="58"/>
    <n v="5214.2"/>
    <x v="428"/>
    <x v="58"/>
    <n v="54"/>
    <n v="245"/>
    <n v="1"/>
    <n v="1383"/>
    <x v="6"/>
    <n v="57"/>
    <n v="23"/>
    <n v="8"/>
    <n v="1"/>
    <x v="0"/>
    <n v="2017"/>
    <n v="18.23424443"/>
    <n v="20000"/>
    <x v="0"/>
    <x v="0"/>
    <x v="0"/>
    <n v="215"/>
    <x v="0"/>
    <x v="0"/>
    <n v="45.95"/>
    <x v="0"/>
    <x v="0"/>
    <n v="89.9"/>
  </r>
  <r>
    <s v="bed2"/>
    <x v="0"/>
    <x v="1"/>
    <n v="51"/>
    <n v="4584.8999999999996"/>
    <x v="429"/>
    <x v="58"/>
    <n v="54"/>
    <n v="245"/>
    <n v="1"/>
    <n v="1383"/>
    <x v="6"/>
    <n v="61"/>
    <n v="22"/>
    <n v="8"/>
    <n v="1"/>
    <x v="1"/>
    <n v="2017"/>
    <n v="16.087439069999999"/>
    <n v="20000"/>
    <x v="0"/>
    <x v="0"/>
    <x v="1"/>
    <n v="209"/>
    <x v="0"/>
    <x v="1"/>
    <n v="45.95"/>
    <x v="0"/>
    <x v="1"/>
    <n v="89.9"/>
  </r>
  <r>
    <s v="bed2"/>
    <x v="0"/>
    <x v="2"/>
    <n v="60"/>
    <n v="5394"/>
    <x v="430"/>
    <x v="58"/>
    <n v="54"/>
    <n v="245"/>
    <n v="1"/>
    <n v="1383"/>
    <x v="6"/>
    <n v="123"/>
    <n v="21"/>
    <n v="10"/>
    <n v="1"/>
    <x v="2"/>
    <n v="2017"/>
    <n v="12.26279596"/>
    <n v="20000"/>
    <x v="0"/>
    <x v="0"/>
    <x v="2"/>
    <n v="205"/>
    <x v="0"/>
    <x v="2"/>
    <n v="45.95"/>
    <x v="0"/>
    <x v="2"/>
    <n v="89.9"/>
  </r>
  <r>
    <s v="bed2"/>
    <x v="0"/>
    <x v="3"/>
    <n v="37"/>
    <n v="3326.3"/>
    <x v="431"/>
    <x v="58"/>
    <n v="54"/>
    <n v="245"/>
    <n v="1"/>
    <n v="1383"/>
    <x v="6"/>
    <n v="90"/>
    <n v="23"/>
    <n v="8"/>
    <n v="1"/>
    <x v="3"/>
    <n v="2017"/>
    <n v="7.8875783430000004"/>
    <n v="20000"/>
    <x v="0"/>
    <x v="0"/>
    <x v="3"/>
    <n v="199.50980390000001"/>
    <x v="0"/>
    <x v="3"/>
    <n v="45.95"/>
    <x v="0"/>
    <x v="3"/>
    <n v="89.9"/>
  </r>
  <r>
    <s v="bed2"/>
    <x v="0"/>
    <x v="4"/>
    <n v="23"/>
    <n v="2067.6999999999998"/>
    <x v="432"/>
    <x v="58"/>
    <n v="54"/>
    <n v="245"/>
    <n v="1"/>
    <n v="1383"/>
    <x v="6"/>
    <n v="54"/>
    <n v="21"/>
    <n v="9"/>
    <n v="1"/>
    <x v="4"/>
    <n v="2017"/>
    <n v="6.4066852369999996"/>
    <n v="20000"/>
    <x v="0"/>
    <x v="0"/>
    <x v="4"/>
    <n v="163.39870970000001"/>
    <x v="0"/>
    <x v="4"/>
    <n v="45.95"/>
    <x v="0"/>
    <x v="0"/>
    <n v="89.9"/>
  </r>
  <r>
    <s v="bed2"/>
    <x v="0"/>
    <x v="5"/>
    <n v="14"/>
    <n v="1258.5999999999999"/>
    <x v="433"/>
    <x v="58"/>
    <n v="54"/>
    <n v="245"/>
    <n v="1"/>
    <n v="1383"/>
    <x v="6"/>
    <n v="50"/>
    <n v="22"/>
    <n v="9"/>
    <n v="2"/>
    <x v="5"/>
    <n v="2017"/>
    <n v="3.8997214480000002"/>
    <n v="20000"/>
    <x v="0"/>
    <x v="0"/>
    <x v="5"/>
    <n v="89.9"/>
    <x v="4"/>
    <x v="176"/>
    <n v="45.95"/>
    <x v="0"/>
    <x v="0"/>
    <n v="89.9"/>
  </r>
  <r>
    <s v="bed2"/>
    <x v="0"/>
    <x v="6"/>
    <n v="40"/>
    <n v="3596"/>
    <x v="434"/>
    <x v="58"/>
    <n v="54"/>
    <n v="245"/>
    <n v="1"/>
    <n v="1383"/>
    <x v="6"/>
    <n v="97"/>
    <n v="22"/>
    <n v="8"/>
    <n v="4"/>
    <x v="6"/>
    <n v="2017"/>
    <n v="11.14206128"/>
    <n v="20000"/>
    <x v="0"/>
    <x v="0"/>
    <x v="6"/>
    <n v="89.9"/>
    <x v="4"/>
    <x v="177"/>
    <n v="40.531818180000002"/>
    <x v="0"/>
    <x v="4"/>
    <n v="89.9"/>
  </r>
  <r>
    <s v="bed2"/>
    <x v="0"/>
    <x v="7"/>
    <n v="18"/>
    <n v="1594.2"/>
    <x v="435"/>
    <x v="192"/>
    <n v="54"/>
    <n v="245"/>
    <n v="1"/>
    <n v="1383"/>
    <x v="6"/>
    <n v="41"/>
    <n v="21"/>
    <n v="10"/>
    <n v="1"/>
    <x v="7"/>
    <n v="2017"/>
    <n v="5.0139275769999996"/>
    <n v="20000"/>
    <x v="1"/>
    <x v="0"/>
    <x v="7"/>
    <n v="88.488235290000006"/>
    <x v="4"/>
    <x v="178"/>
    <n v="39.99"/>
    <x v="0"/>
    <x v="5"/>
    <n v="89.9"/>
  </r>
  <r>
    <s v="bed2"/>
    <x v="0"/>
    <x v="8"/>
    <n v="17"/>
    <n v="1477.3"/>
    <x v="436"/>
    <x v="193"/>
    <n v="54"/>
    <n v="245"/>
    <n v="1"/>
    <n v="1383"/>
    <x v="6"/>
    <n v="62"/>
    <n v="23"/>
    <n v="8"/>
    <n v="2"/>
    <x v="8"/>
    <n v="2018"/>
    <n v="13.28125"/>
    <n v="20000"/>
    <x v="2"/>
    <x v="0"/>
    <x v="8"/>
    <n v="86.9"/>
    <x v="4"/>
    <x v="179"/>
    <n v="39.99"/>
    <x v="0"/>
    <x v="6"/>
    <n v="88.488235290000006"/>
  </r>
  <r>
    <s v="bed2"/>
    <x v="0"/>
    <x v="9"/>
    <n v="22"/>
    <n v="1911.8"/>
    <x v="437"/>
    <x v="193"/>
    <n v="54"/>
    <n v="245"/>
    <n v="1"/>
    <n v="1383"/>
    <x v="6"/>
    <n v="62"/>
    <n v="20"/>
    <n v="8"/>
    <n v="2"/>
    <x v="9"/>
    <n v="2018"/>
    <n v="8.8723015319999998"/>
    <n v="20000"/>
    <x v="2"/>
    <x v="0"/>
    <x v="9"/>
    <n v="86.9"/>
    <x v="4"/>
    <x v="180"/>
    <n v="39.99"/>
    <x v="0"/>
    <x v="7"/>
    <n v="86.9"/>
  </r>
  <r>
    <s v="bed2"/>
    <x v="0"/>
    <x v="10"/>
    <n v="17"/>
    <n v="1477.3"/>
    <x v="438"/>
    <x v="193"/>
    <n v="54"/>
    <n v="245"/>
    <n v="1"/>
    <n v="1383"/>
    <x v="6"/>
    <n v="43"/>
    <n v="22"/>
    <n v="9"/>
    <n v="1"/>
    <x v="10"/>
    <n v="2018"/>
    <n v="9.7046918519999998"/>
    <n v="20000"/>
    <x v="2"/>
    <x v="0"/>
    <x v="10"/>
    <n v="86.9"/>
    <x v="4"/>
    <x v="181"/>
    <n v="39.99"/>
    <x v="0"/>
    <x v="8"/>
    <n v="86.9"/>
  </r>
  <r>
    <s v="bed2"/>
    <x v="0"/>
    <x v="11"/>
    <n v="6"/>
    <n v="510.27"/>
    <x v="439"/>
    <x v="194"/>
    <n v="54"/>
    <n v="245"/>
    <n v="1"/>
    <n v="1383"/>
    <x v="6"/>
    <n v="34"/>
    <n v="21"/>
    <n v="9"/>
    <n v="1"/>
    <x v="11"/>
    <n v="2018"/>
    <n v="7.0791260449999998"/>
    <n v="20000"/>
    <x v="3"/>
    <x v="0"/>
    <x v="11"/>
    <n v="85.045000000000002"/>
    <x v="4"/>
    <x v="182"/>
    <n v="39.99"/>
    <x v="0"/>
    <x v="9"/>
    <n v="86.9"/>
  </r>
  <r>
    <s v="bed2"/>
    <x v="0"/>
    <x v="12"/>
    <n v="26"/>
    <n v="2174.89"/>
    <x v="440"/>
    <x v="195"/>
    <n v="54"/>
    <n v="245"/>
    <n v="1"/>
    <n v="1383"/>
    <x v="6"/>
    <n v="57"/>
    <n v="23"/>
    <n v="8"/>
    <n v="3"/>
    <x v="0"/>
    <n v="2018"/>
    <n v="18.23424443"/>
    <n v="20000"/>
    <x v="4"/>
    <x v="0"/>
    <x v="12"/>
    <n v="83.64961538"/>
    <x v="4"/>
    <x v="183"/>
    <n v="39.99"/>
    <x v="0"/>
    <x v="10"/>
    <n v="85.045000000000002"/>
  </r>
  <r>
    <s v="bed2"/>
    <x v="0"/>
    <x v="13"/>
    <n v="23"/>
    <n v="1837.7"/>
    <x v="441"/>
    <x v="146"/>
    <n v="54"/>
    <n v="245"/>
    <n v="1"/>
    <n v="1383"/>
    <x v="6"/>
    <n v="43"/>
    <n v="21"/>
    <n v="9"/>
    <n v="0"/>
    <x v="1"/>
    <n v="2018"/>
    <n v="16.087439069999999"/>
    <n v="20000"/>
    <x v="5"/>
    <x v="0"/>
    <x v="13"/>
    <n v="79.900000000000006"/>
    <x v="4"/>
    <x v="184"/>
    <n v="39.99"/>
    <x v="0"/>
    <x v="11"/>
    <n v="83.64961538"/>
  </r>
  <r>
    <s v="bed2"/>
    <x v="0"/>
    <x v="14"/>
    <n v="10"/>
    <n v="781.3"/>
    <x v="442"/>
    <x v="196"/>
    <n v="54"/>
    <n v="245"/>
    <n v="1"/>
    <n v="1383"/>
    <x v="6"/>
    <n v="26"/>
    <n v="22"/>
    <n v="9"/>
    <n v="1"/>
    <x v="2"/>
    <n v="2018"/>
    <n v="12.26279596"/>
    <n v="20000"/>
    <x v="6"/>
    <x v="0"/>
    <x v="14"/>
    <n v="77.933333329999996"/>
    <x v="4"/>
    <x v="185"/>
    <n v="39.99"/>
    <x v="0"/>
    <x v="12"/>
    <n v="79.900000000000006"/>
  </r>
  <r>
    <s v="bed2"/>
    <x v="0"/>
    <x v="15"/>
    <n v="7"/>
    <n v="518"/>
    <x v="443"/>
    <x v="197"/>
    <n v="54"/>
    <n v="245"/>
    <n v="1"/>
    <n v="1383"/>
    <x v="6"/>
    <n v="15"/>
    <n v="23"/>
    <n v="8"/>
    <n v="1"/>
    <x v="3"/>
    <n v="2018"/>
    <n v="7.8875783430000004"/>
    <n v="20000"/>
    <x v="7"/>
    <x v="0"/>
    <x v="15"/>
    <n v="74"/>
    <x v="4"/>
    <x v="186"/>
    <n v="39.24"/>
    <x v="0"/>
    <x v="13"/>
    <n v="77.933333329999996"/>
  </r>
  <r>
    <s v="furniture3"/>
    <x v="8"/>
    <x v="3"/>
    <n v="1"/>
    <n v="38.4"/>
    <x v="320"/>
    <x v="198"/>
    <n v="41"/>
    <n v="789"/>
    <n v="1"/>
    <n v="950"/>
    <x v="4"/>
    <n v="14"/>
    <n v="23"/>
    <n v="8"/>
    <n v="1"/>
    <x v="3"/>
    <n v="2017"/>
    <n v="2.079759863"/>
    <n v="14000"/>
    <x v="71"/>
    <x v="1"/>
    <x v="158"/>
    <n v="38.4"/>
    <x v="7"/>
    <x v="187"/>
    <n v="38.4"/>
    <x v="4"/>
    <x v="163"/>
    <n v="38.35"/>
  </r>
  <r>
    <s v="furniture3"/>
    <x v="8"/>
    <x v="4"/>
    <n v="6"/>
    <n v="230.4"/>
    <x v="444"/>
    <x v="198"/>
    <n v="41"/>
    <n v="789"/>
    <n v="1"/>
    <n v="950"/>
    <x v="4"/>
    <n v="7"/>
    <n v="21"/>
    <n v="9"/>
    <n v="1"/>
    <x v="4"/>
    <n v="2017"/>
    <n v="11.32075472"/>
    <n v="14000"/>
    <x v="77"/>
    <x v="6"/>
    <x v="159"/>
    <n v="38.4"/>
    <x v="7"/>
    <x v="188"/>
    <n v="38.4"/>
    <x v="4"/>
    <x v="190"/>
    <n v="38.4"/>
  </r>
  <r>
    <s v="furniture3"/>
    <x v="8"/>
    <x v="5"/>
    <n v="8"/>
    <n v="307.2"/>
    <x v="445"/>
    <x v="198"/>
    <n v="41"/>
    <n v="789"/>
    <n v="1"/>
    <n v="950"/>
    <x v="4"/>
    <n v="17"/>
    <n v="22"/>
    <n v="9"/>
    <n v="2"/>
    <x v="5"/>
    <n v="2017"/>
    <n v="15.09433962"/>
    <n v="14000"/>
    <x v="71"/>
    <x v="1"/>
    <x v="160"/>
    <n v="38.4"/>
    <x v="7"/>
    <x v="189"/>
    <n v="38.4"/>
    <x v="4"/>
    <x v="191"/>
    <n v="38.4"/>
  </r>
  <r>
    <s v="furniture3"/>
    <x v="8"/>
    <x v="6"/>
    <n v="34"/>
    <n v="1170.3499999999999"/>
    <x v="446"/>
    <x v="199"/>
    <n v="41"/>
    <n v="789"/>
    <n v="1"/>
    <n v="950"/>
    <x v="4"/>
    <n v="64"/>
    <n v="22"/>
    <n v="8"/>
    <n v="4"/>
    <x v="6"/>
    <n v="2017"/>
    <n v="64.150943400000003"/>
    <n v="14000"/>
    <x v="71"/>
    <x v="1"/>
    <x v="139"/>
    <n v="36.854285709999999"/>
    <x v="7"/>
    <x v="144"/>
    <n v="99.9"/>
    <x v="5"/>
    <x v="172"/>
    <n v="38.4"/>
  </r>
  <r>
    <s v="furniture3"/>
    <x v="8"/>
    <x v="7"/>
    <n v="4"/>
    <n v="153.6"/>
    <x v="447"/>
    <x v="198"/>
    <n v="41"/>
    <n v="789"/>
    <n v="1"/>
    <n v="950"/>
    <x v="4"/>
    <n v="40"/>
    <n v="21"/>
    <n v="10"/>
    <n v="1"/>
    <x v="7"/>
    <n v="2017"/>
    <n v="7.5471698109999998"/>
    <n v="14000"/>
    <x v="71"/>
    <x v="1"/>
    <x v="140"/>
    <n v="38.4"/>
    <x v="9"/>
    <x v="190"/>
    <n v="99.9"/>
    <x v="5"/>
    <x v="173"/>
    <n v="34.581176470000003"/>
  </r>
  <r>
    <s v="furniture3"/>
    <x v="8"/>
    <x v="8"/>
    <n v="15"/>
    <n v="576"/>
    <x v="448"/>
    <x v="198"/>
    <n v="41"/>
    <n v="789"/>
    <n v="1"/>
    <n v="950"/>
    <x v="4"/>
    <n v="125"/>
    <n v="23"/>
    <n v="8"/>
    <n v="2"/>
    <x v="8"/>
    <n v="2018"/>
    <n v="34.090909089999997"/>
    <n v="14000"/>
    <x v="72"/>
    <x v="1"/>
    <x v="141"/>
    <n v="38.4"/>
    <x v="7"/>
    <x v="146"/>
    <n v="99.9"/>
    <x v="5"/>
    <x v="174"/>
    <n v="38.4"/>
  </r>
  <r>
    <s v="furniture3"/>
    <x v="8"/>
    <x v="9"/>
    <n v="4"/>
    <n v="153.6"/>
    <x v="449"/>
    <x v="198"/>
    <n v="41"/>
    <n v="789"/>
    <n v="1"/>
    <n v="950"/>
    <x v="4"/>
    <n v="52"/>
    <n v="20"/>
    <n v="8"/>
    <n v="2"/>
    <x v="9"/>
    <n v="2018"/>
    <n v="9.0909090910000003"/>
    <n v="14000"/>
    <x v="8"/>
    <x v="1"/>
    <x v="142"/>
    <n v="38.4"/>
    <x v="7"/>
    <x v="147"/>
    <n v="99.9"/>
    <x v="5"/>
    <x v="175"/>
    <n v="38.4"/>
  </r>
  <r>
    <s v="furniture3"/>
    <x v="8"/>
    <x v="10"/>
    <n v="14"/>
    <n v="493.4"/>
    <x v="450"/>
    <x v="200"/>
    <n v="41"/>
    <n v="789"/>
    <n v="1"/>
    <n v="950"/>
    <x v="4"/>
    <n v="83"/>
    <n v="22"/>
    <n v="9"/>
    <n v="1"/>
    <x v="10"/>
    <n v="2018"/>
    <n v="31.81818182"/>
    <n v="14000"/>
    <x v="8"/>
    <x v="1"/>
    <x v="143"/>
    <n v="35.485714289999997"/>
    <x v="7"/>
    <x v="148"/>
    <n v="99.9"/>
    <x v="5"/>
    <x v="176"/>
    <n v="38.4"/>
  </r>
  <r>
    <s v="furniture3"/>
    <x v="8"/>
    <x v="11"/>
    <n v="4"/>
    <n v="140"/>
    <x v="451"/>
    <x v="122"/>
    <n v="41"/>
    <n v="789"/>
    <n v="1"/>
    <n v="950"/>
    <x v="4"/>
    <n v="92"/>
    <n v="21"/>
    <n v="9"/>
    <n v="1"/>
    <x v="11"/>
    <n v="2018"/>
    <n v="9.0909090910000003"/>
    <n v="14000"/>
    <x v="8"/>
    <x v="1"/>
    <x v="144"/>
    <n v="35"/>
    <x v="7"/>
    <x v="149"/>
    <n v="99.9"/>
    <x v="5"/>
    <x v="177"/>
    <n v="35.485714289999997"/>
  </r>
  <r>
    <s v="furniture3"/>
    <x v="8"/>
    <x v="12"/>
    <n v="4"/>
    <n v="140"/>
    <x v="452"/>
    <x v="122"/>
    <n v="41"/>
    <n v="789"/>
    <n v="1"/>
    <n v="950"/>
    <x v="4"/>
    <n v="95"/>
    <n v="23"/>
    <n v="8"/>
    <n v="3"/>
    <x v="0"/>
    <n v="2018"/>
    <n v="9.0909090910000003"/>
    <n v="14000"/>
    <x v="8"/>
    <x v="1"/>
    <x v="145"/>
    <n v="35"/>
    <x v="7"/>
    <x v="150"/>
    <n v="99.9"/>
    <x v="5"/>
    <x v="178"/>
    <n v="35"/>
  </r>
  <r>
    <s v="furniture3"/>
    <x v="8"/>
    <x v="13"/>
    <n v="2"/>
    <n v="70"/>
    <x v="453"/>
    <x v="122"/>
    <n v="41"/>
    <n v="789"/>
    <n v="1"/>
    <n v="950"/>
    <x v="4"/>
    <n v="18"/>
    <n v="21"/>
    <n v="9"/>
    <n v="0"/>
    <x v="1"/>
    <n v="2018"/>
    <n v="4.5454545450000001"/>
    <n v="14000"/>
    <x v="0"/>
    <x v="1"/>
    <x v="146"/>
    <n v="35"/>
    <x v="7"/>
    <x v="151"/>
    <n v="99.9"/>
    <x v="5"/>
    <x v="179"/>
    <n v="35"/>
  </r>
  <r>
    <s v="furniture3"/>
    <x v="8"/>
    <x v="15"/>
    <n v="1"/>
    <n v="35"/>
    <x v="454"/>
    <x v="122"/>
    <n v="41"/>
    <n v="789"/>
    <n v="1"/>
    <n v="950"/>
    <x v="4"/>
    <n v="19"/>
    <n v="23"/>
    <n v="8"/>
    <n v="1"/>
    <x v="3"/>
    <n v="2018"/>
    <n v="2.079759863"/>
    <n v="14000"/>
    <x v="73"/>
    <x v="1"/>
    <x v="148"/>
    <n v="35"/>
    <x v="7"/>
    <x v="153"/>
    <n v="83.833333330000002"/>
    <x v="5"/>
    <x v="181"/>
    <n v="34.950000000000003"/>
  </r>
  <r>
    <s v="watches4"/>
    <x v="7"/>
    <x v="6"/>
    <n v="13"/>
    <n v="1404"/>
    <x v="455"/>
    <x v="201"/>
    <n v="58"/>
    <n v="3006"/>
    <n v="2"/>
    <n v="1000"/>
    <x v="2"/>
    <n v="91"/>
    <n v="22"/>
    <n v="8"/>
    <n v="4"/>
    <x v="6"/>
    <n v="2017"/>
    <n v="50"/>
    <n v="7632"/>
    <x v="50"/>
    <x v="2"/>
    <x v="110"/>
    <n v="108"/>
    <x v="3"/>
    <x v="105"/>
    <n v="174.43333329999999"/>
    <x v="4"/>
    <x v="115"/>
    <n v="107.95"/>
  </r>
  <r>
    <s v="watches4"/>
    <x v="7"/>
    <x v="7"/>
    <n v="13"/>
    <n v="1404"/>
    <x v="456"/>
    <x v="201"/>
    <n v="58"/>
    <n v="3006"/>
    <n v="2"/>
    <n v="1000"/>
    <x v="2"/>
    <n v="73"/>
    <n v="21"/>
    <n v="10"/>
    <n v="1"/>
    <x v="7"/>
    <n v="2017"/>
    <n v="50"/>
    <n v="7632"/>
    <x v="37"/>
    <x v="2"/>
    <x v="111"/>
    <n v="108"/>
    <x v="3"/>
    <x v="106"/>
    <n v="185.96"/>
    <x v="4"/>
    <x v="116"/>
    <n v="108"/>
  </r>
  <r>
    <s v="watches4"/>
    <x v="7"/>
    <x v="8"/>
    <n v="44"/>
    <n v="4752"/>
    <x v="457"/>
    <x v="201"/>
    <n v="58"/>
    <n v="3006"/>
    <n v="2"/>
    <n v="1000"/>
    <x v="2"/>
    <n v="59"/>
    <n v="23"/>
    <n v="8"/>
    <n v="2"/>
    <x v="8"/>
    <n v="2018"/>
    <n v="22.110552760000001"/>
    <n v="7632"/>
    <x v="78"/>
    <x v="2"/>
    <x v="161"/>
    <n v="108"/>
    <x v="3"/>
    <x v="107"/>
    <n v="199"/>
    <x v="4"/>
    <x v="117"/>
    <n v="108"/>
  </r>
  <r>
    <s v="watches4"/>
    <x v="7"/>
    <x v="9"/>
    <n v="33"/>
    <n v="3564"/>
    <x v="458"/>
    <x v="201"/>
    <n v="58"/>
    <n v="3006"/>
    <n v="2"/>
    <n v="1000"/>
    <x v="2"/>
    <n v="90"/>
    <n v="20"/>
    <n v="8"/>
    <n v="2"/>
    <x v="9"/>
    <n v="2018"/>
    <n v="16.58291457"/>
    <n v="7632"/>
    <x v="52"/>
    <x v="2"/>
    <x v="113"/>
    <n v="108"/>
    <x v="3"/>
    <x v="108"/>
    <n v="182"/>
    <x v="4"/>
    <x v="118"/>
    <n v="108"/>
  </r>
  <r>
    <s v="watches4"/>
    <x v="7"/>
    <x v="10"/>
    <n v="21"/>
    <n v="2214"/>
    <x v="459"/>
    <x v="202"/>
    <n v="58"/>
    <n v="3006"/>
    <n v="2"/>
    <n v="1000"/>
    <x v="2"/>
    <n v="125"/>
    <n v="22"/>
    <n v="9"/>
    <n v="1"/>
    <x v="10"/>
    <n v="2018"/>
    <n v="10.552763819999999"/>
    <n v="7632"/>
    <x v="53"/>
    <x v="2"/>
    <x v="114"/>
    <n v="105.6428571"/>
    <x v="3"/>
    <x v="109"/>
    <n v="151.87843749999999"/>
    <x v="4"/>
    <x v="119"/>
    <n v="108"/>
  </r>
  <r>
    <s v="watches4"/>
    <x v="7"/>
    <x v="11"/>
    <n v="21"/>
    <n v="2205"/>
    <x v="460"/>
    <x v="203"/>
    <n v="58"/>
    <n v="3006"/>
    <n v="2"/>
    <n v="1000"/>
    <x v="2"/>
    <n v="178"/>
    <n v="21"/>
    <n v="9"/>
    <n v="1"/>
    <x v="11"/>
    <n v="2018"/>
    <n v="10.552763819999999"/>
    <n v="7632"/>
    <x v="54"/>
    <x v="2"/>
    <x v="115"/>
    <n v="105"/>
    <x v="3"/>
    <x v="110"/>
    <n v="150.1333333"/>
    <x v="4"/>
    <x v="120"/>
    <n v="105.6428571"/>
  </r>
  <r>
    <s v="watches4"/>
    <x v="7"/>
    <x v="12"/>
    <n v="37"/>
    <n v="3885"/>
    <x v="461"/>
    <x v="203"/>
    <n v="58"/>
    <n v="3006"/>
    <n v="2"/>
    <n v="1000"/>
    <x v="2"/>
    <n v="260"/>
    <n v="23"/>
    <n v="8"/>
    <n v="3"/>
    <x v="0"/>
    <n v="2018"/>
    <n v="18.592964819999999"/>
    <n v="7632"/>
    <x v="55"/>
    <x v="2"/>
    <x v="116"/>
    <n v="105"/>
    <x v="3"/>
    <x v="111"/>
    <n v="132.53125"/>
    <x v="4"/>
    <x v="121"/>
    <n v="105"/>
  </r>
  <r>
    <s v="watches4"/>
    <x v="7"/>
    <x v="13"/>
    <n v="28"/>
    <n v="2940"/>
    <x v="462"/>
    <x v="203"/>
    <n v="58"/>
    <n v="3006"/>
    <n v="2"/>
    <n v="1000"/>
    <x v="2"/>
    <n v="93"/>
    <n v="21"/>
    <n v="9"/>
    <n v="0"/>
    <x v="1"/>
    <n v="2018"/>
    <n v="14.070351759999999"/>
    <n v="7632"/>
    <x v="42"/>
    <x v="2"/>
    <x v="117"/>
    <n v="105"/>
    <x v="3"/>
    <x v="112"/>
    <n v="138.22"/>
    <x v="4"/>
    <x v="122"/>
    <n v="105"/>
  </r>
  <r>
    <s v="watches4"/>
    <x v="7"/>
    <x v="14"/>
    <n v="8"/>
    <n v="840"/>
    <x v="463"/>
    <x v="203"/>
    <n v="58"/>
    <n v="3006"/>
    <n v="2"/>
    <n v="1000"/>
    <x v="2"/>
    <n v="122"/>
    <n v="22"/>
    <n v="9"/>
    <n v="1"/>
    <x v="2"/>
    <n v="2018"/>
    <n v="4.0201005030000001"/>
    <n v="7632"/>
    <x v="56"/>
    <x v="2"/>
    <x v="118"/>
    <n v="105"/>
    <x v="3"/>
    <x v="113"/>
    <n v="155"/>
    <x v="4"/>
    <x v="123"/>
    <n v="105"/>
  </r>
  <r>
    <s v="watches4"/>
    <x v="7"/>
    <x v="15"/>
    <n v="7"/>
    <n v="735"/>
    <x v="464"/>
    <x v="203"/>
    <n v="58"/>
    <n v="3006"/>
    <n v="2"/>
    <n v="1000"/>
    <x v="2"/>
    <n v="61"/>
    <n v="23"/>
    <n v="8"/>
    <n v="1"/>
    <x v="3"/>
    <n v="2018"/>
    <n v="3.5175879399999999"/>
    <n v="7632"/>
    <x v="57"/>
    <x v="2"/>
    <x v="119"/>
    <n v="105"/>
    <x v="3"/>
    <x v="114"/>
    <n v="145.55090910000001"/>
    <x v="4"/>
    <x v="124"/>
    <n v="105"/>
  </r>
  <r>
    <s v="watches3"/>
    <x v="7"/>
    <x v="16"/>
    <n v="1"/>
    <n v="78"/>
    <x v="465"/>
    <x v="204"/>
    <n v="59"/>
    <n v="319"/>
    <n v="4"/>
    <n v="250"/>
    <x v="6"/>
    <n v="6"/>
    <n v="23"/>
    <n v="8"/>
    <n v="1"/>
    <x v="10"/>
    <n v="2017"/>
    <n v="2.7406646110000001"/>
    <n v="640"/>
    <x v="79"/>
    <x v="0"/>
    <x v="162"/>
    <n v="78"/>
    <x v="4"/>
    <x v="191"/>
    <n v="241.006"/>
    <x v="4"/>
    <x v="192"/>
    <n v="77.95"/>
  </r>
  <r>
    <s v="watches3"/>
    <x v="7"/>
    <x v="1"/>
    <n v="3"/>
    <n v="234"/>
    <x v="466"/>
    <x v="204"/>
    <n v="59"/>
    <n v="319"/>
    <n v="4"/>
    <n v="250"/>
    <x v="6"/>
    <n v="17"/>
    <n v="22"/>
    <n v="8"/>
    <n v="1"/>
    <x v="1"/>
    <n v="2017"/>
    <n v="21.17163412"/>
    <n v="640"/>
    <x v="45"/>
    <x v="2"/>
    <x v="105"/>
    <n v="78"/>
    <x v="4"/>
    <x v="192"/>
    <n v="185"/>
    <x v="4"/>
    <x v="110"/>
    <n v="77.95"/>
  </r>
  <r>
    <s v="watches3"/>
    <x v="7"/>
    <x v="2"/>
    <n v="1"/>
    <n v="78"/>
    <x v="467"/>
    <x v="204"/>
    <n v="59"/>
    <n v="319"/>
    <n v="4"/>
    <n v="250"/>
    <x v="6"/>
    <n v="29"/>
    <n v="21"/>
    <n v="10"/>
    <n v="1"/>
    <x v="2"/>
    <n v="2017"/>
    <n v="16.76944159"/>
    <n v="640"/>
    <x v="46"/>
    <x v="2"/>
    <x v="106"/>
    <n v="78"/>
    <x v="4"/>
    <x v="193"/>
    <n v="197.38300000000001"/>
    <x v="4"/>
    <x v="111"/>
    <n v="78"/>
  </r>
  <r>
    <s v="watches3"/>
    <x v="7"/>
    <x v="3"/>
    <n v="5"/>
    <n v="390"/>
    <x v="468"/>
    <x v="204"/>
    <n v="59"/>
    <n v="319"/>
    <n v="4"/>
    <n v="250"/>
    <x v="6"/>
    <n v="48"/>
    <n v="23"/>
    <n v="8"/>
    <n v="1"/>
    <x v="3"/>
    <n v="2017"/>
    <n v="21.976704349999999"/>
    <n v="640"/>
    <x v="47"/>
    <x v="2"/>
    <x v="107"/>
    <n v="78"/>
    <x v="4"/>
    <x v="194"/>
    <n v="179.9"/>
    <x v="4"/>
    <x v="112"/>
    <n v="78"/>
  </r>
  <r>
    <s v="watches3"/>
    <x v="7"/>
    <x v="5"/>
    <n v="3"/>
    <n v="234"/>
    <x v="469"/>
    <x v="204"/>
    <n v="59"/>
    <n v="319"/>
    <n v="4"/>
    <n v="250"/>
    <x v="6"/>
    <n v="43"/>
    <n v="22"/>
    <n v="9"/>
    <n v="2"/>
    <x v="5"/>
    <n v="2017"/>
    <n v="14.28571429"/>
    <n v="640"/>
    <x v="49"/>
    <x v="2"/>
    <x v="109"/>
    <n v="78"/>
    <x v="4"/>
    <x v="195"/>
    <n v="232.49"/>
    <x v="4"/>
    <x v="114"/>
    <n v="77.95"/>
  </r>
  <r>
    <s v="watches3"/>
    <x v="7"/>
    <x v="6"/>
    <n v="2"/>
    <n v="156"/>
    <x v="470"/>
    <x v="204"/>
    <n v="59"/>
    <n v="319"/>
    <n v="4"/>
    <n v="250"/>
    <x v="6"/>
    <n v="91"/>
    <n v="22"/>
    <n v="8"/>
    <n v="4"/>
    <x v="6"/>
    <n v="2017"/>
    <n v="9.5238095240000007"/>
    <n v="640"/>
    <x v="50"/>
    <x v="2"/>
    <x v="110"/>
    <n v="108"/>
    <x v="3"/>
    <x v="105"/>
    <n v="174.43333329999999"/>
    <x v="4"/>
    <x v="115"/>
    <n v="78"/>
  </r>
  <r>
    <s v="watches3"/>
    <x v="7"/>
    <x v="7"/>
    <n v="6"/>
    <n v="468"/>
    <x v="471"/>
    <x v="204"/>
    <n v="59"/>
    <n v="319"/>
    <n v="4"/>
    <n v="250"/>
    <x v="6"/>
    <n v="73"/>
    <n v="21"/>
    <n v="10"/>
    <n v="1"/>
    <x v="7"/>
    <n v="2017"/>
    <n v="28.571428569999998"/>
    <n v="640"/>
    <x v="37"/>
    <x v="2"/>
    <x v="111"/>
    <n v="108"/>
    <x v="3"/>
    <x v="106"/>
    <n v="185.96"/>
    <x v="4"/>
    <x v="116"/>
    <n v="78"/>
  </r>
  <r>
    <s v="watches3"/>
    <x v="7"/>
    <x v="8"/>
    <n v="9"/>
    <n v="702"/>
    <x v="472"/>
    <x v="204"/>
    <n v="59"/>
    <n v="319"/>
    <n v="4"/>
    <n v="250"/>
    <x v="6"/>
    <n v="59"/>
    <n v="23"/>
    <n v="8"/>
    <n v="2"/>
    <x v="8"/>
    <n v="2018"/>
    <n v="6.4748201439999997"/>
    <n v="640"/>
    <x v="79"/>
    <x v="0"/>
    <x v="163"/>
    <n v="108"/>
    <x v="3"/>
    <x v="107"/>
    <n v="199"/>
    <x v="4"/>
    <x v="117"/>
    <n v="78"/>
  </r>
  <r>
    <s v="watches3"/>
    <x v="7"/>
    <x v="9"/>
    <n v="1"/>
    <n v="78"/>
    <x v="473"/>
    <x v="204"/>
    <n v="59"/>
    <n v="319"/>
    <n v="4"/>
    <n v="250"/>
    <x v="6"/>
    <n v="90"/>
    <n v="20"/>
    <n v="8"/>
    <n v="2"/>
    <x v="9"/>
    <n v="2018"/>
    <n v="0.71942446000000004"/>
    <n v="640"/>
    <x v="52"/>
    <x v="2"/>
    <x v="113"/>
    <n v="108"/>
    <x v="3"/>
    <x v="108"/>
    <n v="182"/>
    <x v="4"/>
    <x v="118"/>
    <n v="78"/>
  </r>
  <r>
    <s v="watches3"/>
    <x v="7"/>
    <x v="10"/>
    <n v="1"/>
    <n v="78"/>
    <x v="474"/>
    <x v="204"/>
    <n v="59"/>
    <n v="319"/>
    <n v="4"/>
    <n v="250"/>
    <x v="6"/>
    <n v="125"/>
    <n v="22"/>
    <n v="9"/>
    <n v="1"/>
    <x v="10"/>
    <n v="2018"/>
    <n v="2.7406646110000001"/>
    <n v="640"/>
    <x v="53"/>
    <x v="2"/>
    <x v="114"/>
    <n v="105.6428571"/>
    <x v="3"/>
    <x v="109"/>
    <n v="151.87843749999999"/>
    <x v="4"/>
    <x v="119"/>
    <n v="78"/>
  </r>
  <r>
    <s v="watches3"/>
    <x v="7"/>
    <x v="11"/>
    <n v="16"/>
    <n v="1248"/>
    <x v="475"/>
    <x v="204"/>
    <n v="59"/>
    <n v="319"/>
    <n v="4"/>
    <n v="250"/>
    <x v="6"/>
    <n v="178"/>
    <n v="21"/>
    <n v="9"/>
    <n v="1"/>
    <x v="11"/>
    <n v="2018"/>
    <n v="11.51079137"/>
    <n v="640"/>
    <x v="54"/>
    <x v="2"/>
    <x v="115"/>
    <n v="105"/>
    <x v="3"/>
    <x v="110"/>
    <n v="150.1333333"/>
    <x v="4"/>
    <x v="120"/>
    <n v="78"/>
  </r>
  <r>
    <s v="watches3"/>
    <x v="7"/>
    <x v="12"/>
    <n v="5"/>
    <n v="390"/>
    <x v="476"/>
    <x v="204"/>
    <n v="59"/>
    <n v="319"/>
    <n v="4"/>
    <n v="250"/>
    <x v="6"/>
    <n v="260"/>
    <n v="23"/>
    <n v="8"/>
    <n v="3"/>
    <x v="0"/>
    <n v="2018"/>
    <n v="3.5971223019999998"/>
    <n v="640"/>
    <x v="55"/>
    <x v="2"/>
    <x v="116"/>
    <n v="105"/>
    <x v="3"/>
    <x v="111"/>
    <n v="132.53125"/>
    <x v="4"/>
    <x v="121"/>
    <n v="78"/>
  </r>
  <r>
    <s v="watches3"/>
    <x v="7"/>
    <x v="13"/>
    <n v="39"/>
    <n v="3042"/>
    <x v="477"/>
    <x v="204"/>
    <n v="59"/>
    <n v="319"/>
    <n v="4"/>
    <n v="250"/>
    <x v="6"/>
    <n v="93"/>
    <n v="21"/>
    <n v="9"/>
    <n v="0"/>
    <x v="1"/>
    <n v="2018"/>
    <n v="21.17163412"/>
    <n v="640"/>
    <x v="42"/>
    <x v="2"/>
    <x v="117"/>
    <n v="105"/>
    <x v="3"/>
    <x v="112"/>
    <n v="138.22"/>
    <x v="4"/>
    <x v="122"/>
    <n v="78"/>
  </r>
  <r>
    <s v="watches3"/>
    <x v="7"/>
    <x v="14"/>
    <n v="40"/>
    <n v="3120"/>
    <x v="478"/>
    <x v="204"/>
    <n v="59"/>
    <n v="319"/>
    <n v="4"/>
    <n v="250"/>
    <x v="6"/>
    <n v="122"/>
    <n v="22"/>
    <n v="9"/>
    <n v="1"/>
    <x v="2"/>
    <n v="2018"/>
    <n v="16.76944159"/>
    <n v="640"/>
    <x v="56"/>
    <x v="2"/>
    <x v="118"/>
    <n v="105"/>
    <x v="3"/>
    <x v="113"/>
    <n v="155"/>
    <x v="4"/>
    <x v="123"/>
    <n v="78"/>
  </r>
  <r>
    <s v="watches3"/>
    <x v="7"/>
    <x v="15"/>
    <n v="28"/>
    <n v="2179"/>
    <x v="479"/>
    <x v="205"/>
    <n v="59"/>
    <n v="319"/>
    <n v="4"/>
    <n v="250"/>
    <x v="6"/>
    <n v="61"/>
    <n v="23"/>
    <n v="8"/>
    <n v="1"/>
    <x v="3"/>
    <n v="2018"/>
    <n v="21.976704349999999"/>
    <n v="640"/>
    <x v="57"/>
    <x v="2"/>
    <x v="119"/>
    <n v="105"/>
    <x v="3"/>
    <x v="114"/>
    <n v="145.55090910000001"/>
    <x v="4"/>
    <x v="124"/>
    <n v="78"/>
  </r>
  <r>
    <s v="furniture2"/>
    <x v="8"/>
    <x v="2"/>
    <n v="5"/>
    <n v="375"/>
    <x v="480"/>
    <x v="206"/>
    <n v="44"/>
    <n v="903"/>
    <n v="6"/>
    <n v="2600"/>
    <x v="1"/>
    <n v="5"/>
    <n v="21"/>
    <n v="10"/>
    <n v="1"/>
    <x v="2"/>
    <n v="2017"/>
    <n v="2.4351132070000001"/>
    <n v="15000"/>
    <x v="71"/>
    <x v="1"/>
    <x v="164"/>
    <n v="38.4"/>
    <x v="7"/>
    <x v="196"/>
    <n v="75"/>
    <x v="1"/>
    <x v="193"/>
    <n v="74.95"/>
  </r>
  <r>
    <s v="furniture2"/>
    <x v="8"/>
    <x v="3"/>
    <n v="13"/>
    <n v="975"/>
    <x v="481"/>
    <x v="206"/>
    <n v="44"/>
    <n v="903"/>
    <n v="6"/>
    <n v="2600"/>
    <x v="1"/>
    <n v="14"/>
    <n v="23"/>
    <n v="8"/>
    <n v="1"/>
    <x v="3"/>
    <n v="2017"/>
    <n v="6.0649505120000002"/>
    <n v="15000"/>
    <x v="71"/>
    <x v="1"/>
    <x v="158"/>
    <n v="38.4"/>
    <x v="7"/>
    <x v="187"/>
    <n v="75"/>
    <x v="1"/>
    <x v="194"/>
    <n v="75"/>
  </r>
  <r>
    <s v="furniture2"/>
    <x v="8"/>
    <x v="5"/>
    <n v="5"/>
    <n v="375"/>
    <x v="482"/>
    <x v="206"/>
    <n v="44"/>
    <n v="903"/>
    <n v="6"/>
    <n v="2600"/>
    <x v="1"/>
    <n v="17"/>
    <n v="22"/>
    <n v="9"/>
    <n v="2"/>
    <x v="5"/>
    <n v="2017"/>
    <n v="4.3859649120000004"/>
    <n v="15000"/>
    <x v="71"/>
    <x v="1"/>
    <x v="160"/>
    <n v="38.4"/>
    <x v="7"/>
    <x v="189"/>
    <n v="75"/>
    <x v="1"/>
    <x v="195"/>
    <n v="74.95"/>
  </r>
  <r>
    <s v="furniture2"/>
    <x v="8"/>
    <x v="6"/>
    <n v="44"/>
    <n v="3300"/>
    <x v="483"/>
    <x v="206"/>
    <n v="44"/>
    <n v="903"/>
    <n v="6"/>
    <n v="2600"/>
    <x v="1"/>
    <n v="64"/>
    <n v="22"/>
    <n v="8"/>
    <n v="4"/>
    <x v="6"/>
    <n v="2017"/>
    <n v="38.596491229999998"/>
    <n v="15000"/>
    <x v="71"/>
    <x v="1"/>
    <x v="139"/>
    <n v="36.854285709999999"/>
    <x v="7"/>
    <x v="144"/>
    <n v="99.9"/>
    <x v="5"/>
    <x v="172"/>
    <n v="75"/>
  </r>
  <r>
    <s v="furniture2"/>
    <x v="8"/>
    <x v="7"/>
    <n v="47"/>
    <n v="3525"/>
    <x v="484"/>
    <x v="206"/>
    <n v="44"/>
    <n v="903"/>
    <n v="6"/>
    <n v="2600"/>
    <x v="1"/>
    <n v="40"/>
    <n v="21"/>
    <n v="10"/>
    <n v="1"/>
    <x v="7"/>
    <n v="2017"/>
    <n v="41.228070180000003"/>
    <n v="15000"/>
    <x v="71"/>
    <x v="1"/>
    <x v="140"/>
    <n v="75"/>
    <x v="2"/>
    <x v="197"/>
    <n v="99.9"/>
    <x v="5"/>
    <x v="173"/>
    <n v="75"/>
  </r>
  <r>
    <s v="furniture2"/>
    <x v="8"/>
    <x v="8"/>
    <n v="122"/>
    <n v="8538"/>
    <x v="485"/>
    <x v="207"/>
    <n v="44"/>
    <n v="903"/>
    <n v="6"/>
    <n v="2600"/>
    <x v="1"/>
    <n v="125"/>
    <n v="23"/>
    <n v="8"/>
    <n v="2"/>
    <x v="8"/>
    <n v="2018"/>
    <n v="29.539951569999999"/>
    <n v="15000"/>
    <x v="72"/>
    <x v="1"/>
    <x v="141"/>
    <n v="38.4"/>
    <x v="7"/>
    <x v="146"/>
    <n v="99.9"/>
    <x v="5"/>
    <x v="174"/>
    <n v="75"/>
  </r>
  <r>
    <s v="furniture2"/>
    <x v="8"/>
    <x v="9"/>
    <n v="44"/>
    <n v="3075.6"/>
    <x v="486"/>
    <x v="4"/>
    <n v="44"/>
    <n v="903"/>
    <n v="6"/>
    <n v="2600"/>
    <x v="1"/>
    <n v="52"/>
    <n v="20"/>
    <n v="8"/>
    <n v="2"/>
    <x v="9"/>
    <n v="2018"/>
    <n v="10.653753030000001"/>
    <n v="15000"/>
    <x v="8"/>
    <x v="1"/>
    <x v="142"/>
    <n v="38.4"/>
    <x v="7"/>
    <x v="147"/>
    <n v="99.9"/>
    <x v="5"/>
    <x v="175"/>
    <n v="69.995327099999997"/>
  </r>
  <r>
    <s v="furniture2"/>
    <x v="8"/>
    <x v="10"/>
    <n v="65"/>
    <n v="4543.5"/>
    <x v="487"/>
    <x v="4"/>
    <n v="44"/>
    <n v="903"/>
    <n v="6"/>
    <n v="2600"/>
    <x v="1"/>
    <n v="83"/>
    <n v="22"/>
    <n v="9"/>
    <n v="1"/>
    <x v="10"/>
    <n v="2018"/>
    <n v="15.73849879"/>
    <n v="15000"/>
    <x v="8"/>
    <x v="1"/>
    <x v="143"/>
    <n v="35.485714289999997"/>
    <x v="7"/>
    <x v="148"/>
    <n v="99.9"/>
    <x v="5"/>
    <x v="176"/>
    <n v="69.900000000000006"/>
  </r>
  <r>
    <s v="furniture2"/>
    <x v="8"/>
    <x v="11"/>
    <n v="83"/>
    <n v="5801.7"/>
    <x v="488"/>
    <x v="4"/>
    <n v="44"/>
    <n v="903"/>
    <n v="6"/>
    <n v="2600"/>
    <x v="1"/>
    <n v="92"/>
    <n v="21"/>
    <n v="9"/>
    <n v="1"/>
    <x v="11"/>
    <n v="2018"/>
    <n v="20.096852299999998"/>
    <n v="15000"/>
    <x v="8"/>
    <x v="1"/>
    <x v="144"/>
    <n v="35"/>
    <x v="7"/>
    <x v="149"/>
    <n v="99.9"/>
    <x v="5"/>
    <x v="177"/>
    <n v="69.900000000000006"/>
  </r>
  <r>
    <s v="furniture2"/>
    <x v="8"/>
    <x v="12"/>
    <n v="92"/>
    <n v="6430.8"/>
    <x v="489"/>
    <x v="4"/>
    <n v="44"/>
    <n v="903"/>
    <n v="6"/>
    <n v="2600"/>
    <x v="1"/>
    <n v="95"/>
    <n v="23"/>
    <n v="8"/>
    <n v="3"/>
    <x v="0"/>
    <n v="2018"/>
    <n v="22.276029059999999"/>
    <n v="15000"/>
    <x v="8"/>
    <x v="1"/>
    <x v="145"/>
    <n v="35"/>
    <x v="7"/>
    <x v="150"/>
    <n v="99.9"/>
    <x v="5"/>
    <x v="178"/>
    <n v="69.900000000000006"/>
  </r>
  <r>
    <s v="furniture2"/>
    <x v="8"/>
    <x v="13"/>
    <n v="2"/>
    <n v="179.8"/>
    <x v="490"/>
    <x v="58"/>
    <n v="44"/>
    <n v="903"/>
    <n v="6"/>
    <n v="2600"/>
    <x v="1"/>
    <n v="18"/>
    <n v="21"/>
    <n v="9"/>
    <n v="0"/>
    <x v="1"/>
    <n v="2018"/>
    <n v="0.48426150099999998"/>
    <n v="15000"/>
    <x v="0"/>
    <x v="1"/>
    <x v="146"/>
    <n v="35"/>
    <x v="7"/>
    <x v="151"/>
    <n v="99.9"/>
    <x v="5"/>
    <x v="179"/>
    <n v="69.900000000000006"/>
  </r>
  <r>
    <s v="furniture2"/>
    <x v="8"/>
    <x v="14"/>
    <n v="2"/>
    <n v="179.8"/>
    <x v="491"/>
    <x v="58"/>
    <n v="44"/>
    <n v="903"/>
    <n v="6"/>
    <n v="2600"/>
    <x v="1"/>
    <n v="22"/>
    <n v="22"/>
    <n v="9"/>
    <n v="1"/>
    <x v="2"/>
    <n v="2018"/>
    <n v="2.4351132070000001"/>
    <n v="15000"/>
    <x v="0"/>
    <x v="1"/>
    <x v="147"/>
    <n v="35"/>
    <x v="7"/>
    <x v="152"/>
    <n v="78.535714290000001"/>
    <x v="5"/>
    <x v="180"/>
    <n v="89.9"/>
  </r>
  <r>
    <s v="furniture2"/>
    <x v="8"/>
    <x v="15"/>
    <n v="3"/>
    <n v="309.7"/>
    <x v="492"/>
    <x v="208"/>
    <n v="44"/>
    <n v="903"/>
    <n v="6"/>
    <n v="2600"/>
    <x v="1"/>
    <n v="19"/>
    <n v="23"/>
    <n v="8"/>
    <n v="1"/>
    <x v="3"/>
    <n v="2018"/>
    <n v="6.0649505120000002"/>
    <n v="15000"/>
    <x v="73"/>
    <x v="1"/>
    <x v="148"/>
    <n v="35"/>
    <x v="7"/>
    <x v="153"/>
    <n v="83.833333330000002"/>
    <x v="5"/>
    <x v="181"/>
    <n v="89.9"/>
  </r>
  <r>
    <s v="garden2"/>
    <x v="1"/>
    <x v="17"/>
    <n v="5"/>
    <n v="299.5"/>
    <x v="493"/>
    <x v="18"/>
    <n v="59"/>
    <n v="341"/>
    <n v="2"/>
    <n v="1850"/>
    <x v="3"/>
    <n v="17"/>
    <n v="20"/>
    <n v="10"/>
    <n v="2"/>
    <x v="11"/>
    <n v="2017"/>
    <n v="6.5938511330000003"/>
    <n v="32560"/>
    <x v="10"/>
    <x v="3"/>
    <x v="165"/>
    <n v="59.9"/>
    <x v="5"/>
    <x v="198"/>
    <n v="59.9"/>
    <x v="6"/>
    <x v="196"/>
    <n v="59.85"/>
  </r>
  <r>
    <s v="garden2"/>
    <x v="1"/>
    <x v="0"/>
    <n v="2"/>
    <n v="119.8"/>
    <x v="42"/>
    <x v="18"/>
    <n v="59"/>
    <n v="341"/>
    <n v="2"/>
    <n v="1850"/>
    <x v="3"/>
    <n v="34"/>
    <n v="23"/>
    <n v="8"/>
    <n v="1"/>
    <x v="0"/>
    <n v="2017"/>
    <n v="9.3042071199999992"/>
    <n v="32560"/>
    <x v="10"/>
    <x v="1"/>
    <x v="18"/>
    <n v="59.9"/>
    <x v="3"/>
    <x v="18"/>
    <n v="59.9"/>
    <x v="6"/>
    <x v="109"/>
    <n v="59.9"/>
  </r>
  <r>
    <s v="garden2"/>
    <x v="1"/>
    <x v="1"/>
    <n v="5"/>
    <n v="299.5"/>
    <x v="291"/>
    <x v="18"/>
    <n v="59"/>
    <n v="341"/>
    <n v="2"/>
    <n v="1850"/>
    <x v="3"/>
    <n v="26"/>
    <n v="22"/>
    <n v="8"/>
    <n v="1"/>
    <x v="1"/>
    <n v="2017"/>
    <n v="12.843851129999999"/>
    <n v="32560"/>
    <x v="10"/>
    <x v="1"/>
    <x v="19"/>
    <n v="59.9"/>
    <x v="3"/>
    <x v="19"/>
    <n v="59.9"/>
    <x v="6"/>
    <x v="144"/>
    <n v="59.9"/>
  </r>
  <r>
    <s v="garden2"/>
    <x v="1"/>
    <x v="2"/>
    <n v="15"/>
    <n v="898.5"/>
    <x v="494"/>
    <x v="18"/>
    <n v="59"/>
    <n v="341"/>
    <n v="2"/>
    <n v="1850"/>
    <x v="3"/>
    <n v="74"/>
    <n v="21"/>
    <n v="10"/>
    <n v="1"/>
    <x v="2"/>
    <n v="2017"/>
    <n v="13.5315534"/>
    <n v="32560"/>
    <x v="10"/>
    <x v="1"/>
    <x v="20"/>
    <n v="59.9"/>
    <x v="3"/>
    <x v="20"/>
    <n v="59.9"/>
    <x v="1"/>
    <x v="18"/>
    <n v="59.9"/>
  </r>
  <r>
    <s v="garden2"/>
    <x v="1"/>
    <x v="3"/>
    <n v="19"/>
    <n v="1138.0999999999999"/>
    <x v="154"/>
    <x v="18"/>
    <n v="59"/>
    <n v="341"/>
    <n v="2"/>
    <n v="1850"/>
    <x v="3"/>
    <n v="113"/>
    <n v="23"/>
    <n v="8"/>
    <n v="1"/>
    <x v="3"/>
    <n v="2017"/>
    <n v="15.47330097"/>
    <n v="32560"/>
    <x v="10"/>
    <x v="1"/>
    <x v="21"/>
    <n v="59.9"/>
    <x v="3"/>
    <x v="21"/>
    <n v="59.9"/>
    <x v="1"/>
    <x v="19"/>
    <n v="59.9"/>
  </r>
  <r>
    <s v="garden2"/>
    <x v="1"/>
    <x v="4"/>
    <n v="34"/>
    <n v="2036.6"/>
    <x v="495"/>
    <x v="18"/>
    <n v="59"/>
    <n v="341"/>
    <n v="2"/>
    <n v="1850"/>
    <x v="3"/>
    <n v="115"/>
    <n v="21"/>
    <n v="9"/>
    <n v="1"/>
    <x v="4"/>
    <n v="2017"/>
    <n v="33.009708740000001"/>
    <n v="32560"/>
    <x v="10"/>
    <x v="1"/>
    <x v="22"/>
    <n v="59.9"/>
    <x v="3"/>
    <x v="22"/>
    <n v="59.9"/>
    <x v="1"/>
    <x v="20"/>
    <n v="59.9"/>
  </r>
  <r>
    <s v="garden2"/>
    <x v="1"/>
    <x v="5"/>
    <n v="13"/>
    <n v="778.7"/>
    <x v="496"/>
    <x v="18"/>
    <n v="59"/>
    <n v="341"/>
    <n v="2"/>
    <n v="1850"/>
    <x v="3"/>
    <n v="146"/>
    <n v="22"/>
    <n v="9"/>
    <n v="2"/>
    <x v="5"/>
    <n v="2017"/>
    <n v="12.62135922"/>
    <n v="32560"/>
    <x v="10"/>
    <x v="1"/>
    <x v="23"/>
    <n v="59.9"/>
    <x v="3"/>
    <x v="23"/>
    <n v="59.9"/>
    <x v="1"/>
    <x v="21"/>
    <n v="59.9"/>
  </r>
  <r>
    <s v="garden2"/>
    <x v="1"/>
    <x v="6"/>
    <n v="9"/>
    <n v="495.5"/>
    <x v="497"/>
    <x v="209"/>
    <n v="59"/>
    <n v="341"/>
    <n v="2"/>
    <n v="1850"/>
    <x v="3"/>
    <n v="339"/>
    <n v="22"/>
    <n v="8"/>
    <n v="4"/>
    <x v="6"/>
    <n v="2017"/>
    <n v="8.7378640779999994"/>
    <n v="32560"/>
    <x v="11"/>
    <x v="1"/>
    <x v="24"/>
    <n v="53.648281249999997"/>
    <x v="3"/>
    <x v="24"/>
    <n v="53.785714290000001"/>
    <x v="1"/>
    <x v="22"/>
    <n v="59.9"/>
  </r>
  <r>
    <s v="garden2"/>
    <x v="1"/>
    <x v="7"/>
    <n v="1"/>
    <n v="49.9"/>
    <x v="498"/>
    <x v="21"/>
    <n v="59"/>
    <n v="341"/>
    <n v="2"/>
    <n v="1850"/>
    <x v="3"/>
    <n v="184"/>
    <n v="21"/>
    <n v="10"/>
    <n v="1"/>
    <x v="7"/>
    <n v="2017"/>
    <n v="0.97087378599999996"/>
    <n v="32560"/>
    <x v="12"/>
    <x v="1"/>
    <x v="25"/>
    <n v="55.424999999999997"/>
    <x v="3"/>
    <x v="25"/>
    <n v="55.75"/>
    <x v="1"/>
    <x v="23"/>
    <n v="54.45"/>
  </r>
  <r>
    <s v="garden2"/>
    <x v="1"/>
    <x v="8"/>
    <n v="1"/>
    <n v="49.9"/>
    <x v="499"/>
    <x v="21"/>
    <n v="59"/>
    <n v="341"/>
    <n v="2"/>
    <n v="1850"/>
    <x v="3"/>
    <n v="137"/>
    <n v="23"/>
    <n v="8"/>
    <n v="2"/>
    <x v="8"/>
    <n v="2018"/>
    <n v="4.1666666670000003"/>
    <n v="32560"/>
    <x v="13"/>
    <x v="1"/>
    <x v="26"/>
    <n v="49.9"/>
    <x v="3"/>
    <x v="26"/>
    <n v="49.9"/>
    <x v="1"/>
    <x v="24"/>
    <n v="49.9"/>
  </r>
  <r>
    <s v="garden2"/>
    <x v="1"/>
    <x v="9"/>
    <n v="4"/>
    <n v="203.6"/>
    <x v="500"/>
    <x v="210"/>
    <n v="59"/>
    <n v="341"/>
    <n v="2"/>
    <n v="1850"/>
    <x v="3"/>
    <n v="160"/>
    <n v="20"/>
    <n v="8"/>
    <n v="2"/>
    <x v="9"/>
    <n v="2018"/>
    <n v="16.666666670000001"/>
    <n v="32560"/>
    <x v="14"/>
    <x v="1"/>
    <x v="27"/>
    <n v="50.9"/>
    <x v="3"/>
    <x v="27"/>
    <n v="50.357142860000003"/>
    <x v="1"/>
    <x v="25"/>
    <n v="49.9"/>
  </r>
  <r>
    <s v="garden2"/>
    <x v="1"/>
    <x v="10"/>
    <n v="2"/>
    <n v="107.8"/>
    <x v="501"/>
    <x v="23"/>
    <n v="59"/>
    <n v="341"/>
    <n v="2"/>
    <n v="1850"/>
    <x v="3"/>
    <n v="116"/>
    <n v="22"/>
    <n v="9"/>
    <n v="1"/>
    <x v="10"/>
    <n v="2018"/>
    <n v="8.3333333330000006"/>
    <n v="32560"/>
    <x v="15"/>
    <x v="1"/>
    <x v="28"/>
    <n v="53.9"/>
    <x v="3"/>
    <x v="28"/>
    <n v="53.9"/>
    <x v="1"/>
    <x v="26"/>
    <n v="51.233333330000001"/>
  </r>
  <r>
    <s v="garden2"/>
    <x v="1"/>
    <x v="11"/>
    <n v="2"/>
    <n v="107.8"/>
    <x v="502"/>
    <x v="23"/>
    <n v="59"/>
    <n v="341"/>
    <n v="2"/>
    <n v="1850"/>
    <x v="3"/>
    <n v="111"/>
    <n v="21"/>
    <n v="9"/>
    <n v="1"/>
    <x v="11"/>
    <n v="2018"/>
    <n v="6.5938511330000003"/>
    <n v="32560"/>
    <x v="15"/>
    <x v="1"/>
    <x v="29"/>
    <n v="53.9"/>
    <x v="3"/>
    <x v="29"/>
    <n v="53.9"/>
    <x v="1"/>
    <x v="27"/>
    <n v="53.9"/>
  </r>
  <r>
    <s v="garden2"/>
    <x v="1"/>
    <x v="12"/>
    <n v="4"/>
    <n v="199.6"/>
    <x v="503"/>
    <x v="21"/>
    <n v="59"/>
    <n v="341"/>
    <n v="2"/>
    <n v="1850"/>
    <x v="3"/>
    <n v="102"/>
    <n v="23"/>
    <n v="8"/>
    <n v="3"/>
    <x v="0"/>
    <n v="2018"/>
    <n v="9.3042071199999992"/>
    <n v="32560"/>
    <x v="22"/>
    <x v="1"/>
    <x v="43"/>
    <n v="53.70952381"/>
    <x v="3"/>
    <x v="41"/>
    <n v="53.057894740000002"/>
    <x v="1"/>
    <x v="42"/>
    <n v="53.9"/>
  </r>
  <r>
    <s v="garden2"/>
    <x v="1"/>
    <x v="13"/>
    <n v="5"/>
    <n v="249.5"/>
    <x v="504"/>
    <x v="21"/>
    <n v="59"/>
    <n v="341"/>
    <n v="2"/>
    <n v="1850"/>
    <x v="3"/>
    <n v="58"/>
    <n v="21"/>
    <n v="9"/>
    <n v="0"/>
    <x v="1"/>
    <n v="2018"/>
    <n v="12.843851129999999"/>
    <n v="32560"/>
    <x v="13"/>
    <x v="1"/>
    <x v="44"/>
    <n v="49.9"/>
    <x v="3"/>
    <x v="42"/>
    <n v="49.9"/>
    <x v="1"/>
    <x v="43"/>
    <n v="49.9"/>
  </r>
  <r>
    <s v="garden2"/>
    <x v="1"/>
    <x v="14"/>
    <n v="3"/>
    <n v="149.69999999999999"/>
    <x v="505"/>
    <x v="21"/>
    <n v="59"/>
    <n v="341"/>
    <n v="2"/>
    <n v="1850"/>
    <x v="3"/>
    <n v="54"/>
    <n v="22"/>
    <n v="9"/>
    <n v="1"/>
    <x v="2"/>
    <n v="2018"/>
    <n v="13.5315534"/>
    <n v="32560"/>
    <x v="23"/>
    <x v="1"/>
    <x v="45"/>
    <n v="49.9"/>
    <x v="3"/>
    <x v="43"/>
    <n v="49.9"/>
    <x v="1"/>
    <x v="44"/>
    <n v="49.9"/>
  </r>
  <r>
    <s v="garden2"/>
    <x v="1"/>
    <x v="15"/>
    <n v="3"/>
    <n v="149.69999999999999"/>
    <x v="54"/>
    <x v="21"/>
    <n v="59"/>
    <n v="341"/>
    <n v="2"/>
    <n v="1850"/>
    <x v="3"/>
    <n v="46"/>
    <n v="23"/>
    <n v="8"/>
    <n v="1"/>
    <x v="3"/>
    <n v="2018"/>
    <n v="15.47330097"/>
    <n v="32560"/>
    <x v="23"/>
    <x v="1"/>
    <x v="46"/>
    <n v="49.9"/>
    <x v="3"/>
    <x v="44"/>
    <n v="49.9"/>
    <x v="1"/>
    <x v="45"/>
    <n v="49.9"/>
  </r>
  <r>
    <s v="furniture1"/>
    <x v="8"/>
    <x v="2"/>
    <n v="1"/>
    <n v="38.4"/>
    <x v="506"/>
    <x v="198"/>
    <n v="49"/>
    <n v="829"/>
    <n v="1"/>
    <n v="850"/>
    <x v="9"/>
    <n v="5"/>
    <n v="21"/>
    <n v="10"/>
    <n v="1"/>
    <x v="2"/>
    <n v="2017"/>
    <n v="5.9388335699999999"/>
    <n v="10000"/>
    <x v="71"/>
    <x v="1"/>
    <x v="164"/>
    <n v="38.4"/>
    <x v="7"/>
    <x v="196"/>
    <n v="38.4"/>
    <x v="8"/>
    <x v="197"/>
    <n v="38.35"/>
  </r>
  <r>
    <s v="furniture1"/>
    <x v="8"/>
    <x v="3"/>
    <n v="8"/>
    <n v="307.2"/>
    <x v="507"/>
    <x v="198"/>
    <n v="49"/>
    <n v="829"/>
    <n v="1"/>
    <n v="850"/>
    <x v="9"/>
    <n v="14"/>
    <n v="23"/>
    <n v="8"/>
    <n v="1"/>
    <x v="3"/>
    <n v="2017"/>
    <n v="13.82645804"/>
    <n v="10000"/>
    <x v="71"/>
    <x v="1"/>
    <x v="158"/>
    <n v="38.4"/>
    <x v="7"/>
    <x v="187"/>
    <n v="38.4"/>
    <x v="8"/>
    <x v="198"/>
    <n v="38.4"/>
  </r>
  <r>
    <s v="furniture1"/>
    <x v="8"/>
    <x v="4"/>
    <n v="12"/>
    <n v="460.8"/>
    <x v="111"/>
    <x v="198"/>
    <n v="49"/>
    <n v="829"/>
    <n v="1"/>
    <n v="850"/>
    <x v="9"/>
    <n v="7"/>
    <n v="21"/>
    <n v="9"/>
    <n v="1"/>
    <x v="4"/>
    <n v="2017"/>
    <n v="16.21621622"/>
    <n v="10000"/>
    <x v="77"/>
    <x v="7"/>
    <x v="166"/>
    <n v="38.4"/>
    <x v="7"/>
    <x v="188"/>
    <n v="38.4"/>
    <x v="8"/>
    <x v="94"/>
    <n v="38.4"/>
  </r>
  <r>
    <s v="furniture1"/>
    <x v="8"/>
    <x v="5"/>
    <n v="25"/>
    <n v="960"/>
    <x v="508"/>
    <x v="198"/>
    <n v="49"/>
    <n v="829"/>
    <n v="1"/>
    <n v="850"/>
    <x v="9"/>
    <n v="17"/>
    <n v="22"/>
    <n v="9"/>
    <n v="2"/>
    <x v="5"/>
    <n v="2017"/>
    <n v="33.78378378"/>
    <n v="10000"/>
    <x v="71"/>
    <x v="1"/>
    <x v="160"/>
    <n v="38.4"/>
    <x v="7"/>
    <x v="189"/>
    <n v="38.4"/>
    <x v="8"/>
    <x v="199"/>
    <n v="38.4"/>
  </r>
  <r>
    <s v="furniture1"/>
    <x v="8"/>
    <x v="6"/>
    <n v="28"/>
    <n v="1026.51"/>
    <x v="509"/>
    <x v="211"/>
    <n v="49"/>
    <n v="829"/>
    <n v="1"/>
    <n v="850"/>
    <x v="9"/>
    <n v="64"/>
    <n v="22"/>
    <n v="8"/>
    <n v="4"/>
    <x v="6"/>
    <n v="2017"/>
    <n v="37.837837839999999"/>
    <n v="10000"/>
    <x v="71"/>
    <x v="1"/>
    <x v="139"/>
    <n v="36.854285709999999"/>
    <x v="7"/>
    <x v="144"/>
    <n v="99.9"/>
    <x v="5"/>
    <x v="172"/>
    <n v="38.4"/>
  </r>
  <r>
    <s v="furniture1"/>
    <x v="8"/>
    <x v="8"/>
    <n v="2"/>
    <n v="76.8"/>
    <x v="510"/>
    <x v="198"/>
    <n v="49"/>
    <n v="829"/>
    <n v="1"/>
    <n v="850"/>
    <x v="9"/>
    <n v="125"/>
    <n v="23"/>
    <n v="8"/>
    <n v="2"/>
    <x v="8"/>
    <n v="2018"/>
    <n v="2.1052631580000001"/>
    <n v="10000"/>
    <x v="72"/>
    <x v="1"/>
    <x v="141"/>
    <n v="38.4"/>
    <x v="7"/>
    <x v="146"/>
    <n v="99.9"/>
    <x v="5"/>
    <x v="174"/>
    <n v="38.35"/>
  </r>
  <r>
    <s v="furniture1"/>
    <x v="8"/>
    <x v="9"/>
    <n v="9"/>
    <n v="345.6"/>
    <x v="511"/>
    <x v="198"/>
    <n v="49"/>
    <n v="829"/>
    <n v="1"/>
    <n v="850"/>
    <x v="9"/>
    <n v="52"/>
    <n v="20"/>
    <n v="8"/>
    <n v="2"/>
    <x v="9"/>
    <n v="2018"/>
    <n v="9.4736842110000001"/>
    <n v="10000"/>
    <x v="8"/>
    <x v="1"/>
    <x v="142"/>
    <n v="38.4"/>
    <x v="7"/>
    <x v="147"/>
    <n v="99.9"/>
    <x v="5"/>
    <x v="175"/>
    <n v="38.4"/>
  </r>
  <r>
    <s v="furniture1"/>
    <x v="8"/>
    <x v="10"/>
    <n v="17"/>
    <n v="601.79999999999995"/>
    <x v="512"/>
    <x v="200"/>
    <n v="49"/>
    <n v="829"/>
    <n v="1"/>
    <n v="850"/>
    <x v="9"/>
    <n v="83"/>
    <n v="22"/>
    <n v="9"/>
    <n v="1"/>
    <x v="10"/>
    <n v="2018"/>
    <n v="17.89473684"/>
    <n v="10000"/>
    <x v="8"/>
    <x v="1"/>
    <x v="143"/>
    <n v="35.485714289999997"/>
    <x v="7"/>
    <x v="148"/>
    <n v="99.9"/>
    <x v="5"/>
    <x v="176"/>
    <n v="38.4"/>
  </r>
  <r>
    <s v="furniture1"/>
    <x v="8"/>
    <x v="11"/>
    <n v="17"/>
    <n v="595"/>
    <x v="513"/>
    <x v="122"/>
    <n v="49"/>
    <n v="829"/>
    <n v="1"/>
    <n v="850"/>
    <x v="9"/>
    <n v="92"/>
    <n v="21"/>
    <n v="9"/>
    <n v="1"/>
    <x v="11"/>
    <n v="2018"/>
    <n v="17.89473684"/>
    <n v="10000"/>
    <x v="8"/>
    <x v="1"/>
    <x v="144"/>
    <n v="35"/>
    <x v="7"/>
    <x v="149"/>
    <n v="99.9"/>
    <x v="5"/>
    <x v="177"/>
    <n v="35.485714289999997"/>
  </r>
  <r>
    <s v="furniture1"/>
    <x v="8"/>
    <x v="12"/>
    <n v="11"/>
    <n v="385"/>
    <x v="514"/>
    <x v="122"/>
    <n v="49"/>
    <n v="829"/>
    <n v="1"/>
    <n v="850"/>
    <x v="9"/>
    <n v="95"/>
    <n v="23"/>
    <n v="8"/>
    <n v="3"/>
    <x v="0"/>
    <n v="2018"/>
    <n v="11.57894737"/>
    <n v="10000"/>
    <x v="8"/>
    <x v="1"/>
    <x v="145"/>
    <n v="35"/>
    <x v="7"/>
    <x v="150"/>
    <n v="99.9"/>
    <x v="5"/>
    <x v="178"/>
    <n v="35"/>
  </r>
  <r>
    <s v="furniture1"/>
    <x v="8"/>
    <x v="13"/>
    <n v="13"/>
    <n v="455"/>
    <x v="515"/>
    <x v="122"/>
    <n v="49"/>
    <n v="829"/>
    <n v="1"/>
    <n v="850"/>
    <x v="9"/>
    <n v="18"/>
    <n v="21"/>
    <n v="9"/>
    <n v="0"/>
    <x v="1"/>
    <n v="2018"/>
    <n v="13.68421053"/>
    <n v="10000"/>
    <x v="0"/>
    <x v="1"/>
    <x v="146"/>
    <n v="35"/>
    <x v="7"/>
    <x v="151"/>
    <n v="99.9"/>
    <x v="5"/>
    <x v="179"/>
    <n v="35"/>
  </r>
  <r>
    <s v="furniture1"/>
    <x v="8"/>
    <x v="14"/>
    <n v="10"/>
    <n v="350"/>
    <x v="516"/>
    <x v="122"/>
    <n v="49"/>
    <n v="829"/>
    <n v="1"/>
    <n v="850"/>
    <x v="9"/>
    <n v="22"/>
    <n v="22"/>
    <n v="9"/>
    <n v="1"/>
    <x v="2"/>
    <n v="2018"/>
    <n v="5.9388335699999999"/>
    <n v="10000"/>
    <x v="0"/>
    <x v="1"/>
    <x v="147"/>
    <n v="35"/>
    <x v="7"/>
    <x v="152"/>
    <n v="78.535714290000001"/>
    <x v="5"/>
    <x v="180"/>
    <n v="35"/>
  </r>
  <r>
    <s v="furniture1"/>
    <x v="8"/>
    <x v="15"/>
    <n v="16"/>
    <n v="560"/>
    <x v="517"/>
    <x v="122"/>
    <n v="49"/>
    <n v="829"/>
    <n v="1"/>
    <n v="850"/>
    <x v="9"/>
    <n v="19"/>
    <n v="23"/>
    <n v="8"/>
    <n v="1"/>
    <x v="3"/>
    <n v="2018"/>
    <n v="13.82645804"/>
    <n v="10000"/>
    <x v="73"/>
    <x v="1"/>
    <x v="148"/>
    <n v="35"/>
    <x v="7"/>
    <x v="153"/>
    <n v="83.833333330000002"/>
    <x v="5"/>
    <x v="181"/>
    <n v="35"/>
  </r>
  <r>
    <s v="health2"/>
    <x v="3"/>
    <x v="3"/>
    <n v="6"/>
    <n v="1950"/>
    <x v="518"/>
    <x v="212"/>
    <n v="60"/>
    <n v="2644"/>
    <n v="6"/>
    <n v="400"/>
    <x v="2"/>
    <n v="82"/>
    <n v="23"/>
    <n v="8"/>
    <n v="1"/>
    <x v="3"/>
    <n v="2017"/>
    <n v="16.968867599999999"/>
    <n v="2992"/>
    <x v="25"/>
    <x v="3"/>
    <x v="53"/>
    <n v="89.99"/>
    <x v="2"/>
    <x v="51"/>
    <n v="58.99"/>
    <x v="3"/>
    <x v="52"/>
    <n v="324.95"/>
  </r>
  <r>
    <s v="health2"/>
    <x v="3"/>
    <x v="4"/>
    <n v="11"/>
    <n v="3575"/>
    <x v="519"/>
    <x v="212"/>
    <n v="60"/>
    <n v="2644"/>
    <n v="6"/>
    <n v="400"/>
    <x v="2"/>
    <n v="89"/>
    <n v="21"/>
    <n v="9"/>
    <n v="1"/>
    <x v="4"/>
    <n v="2017"/>
    <n v="29.729729729999999"/>
    <n v="2992"/>
    <x v="26"/>
    <x v="3"/>
    <x v="54"/>
    <n v="89.99"/>
    <x v="2"/>
    <x v="52"/>
    <n v="58.99"/>
    <x v="3"/>
    <x v="53"/>
    <n v="325"/>
  </r>
  <r>
    <s v="health2"/>
    <x v="3"/>
    <x v="5"/>
    <n v="2"/>
    <n v="650"/>
    <x v="520"/>
    <x v="212"/>
    <n v="60"/>
    <n v="2644"/>
    <n v="6"/>
    <n v="400"/>
    <x v="2"/>
    <n v="81"/>
    <n v="22"/>
    <n v="9"/>
    <n v="2"/>
    <x v="5"/>
    <n v="2017"/>
    <n v="5.4054054049999998"/>
    <n v="2992"/>
    <x v="26"/>
    <x v="3"/>
    <x v="55"/>
    <n v="89.99"/>
    <x v="2"/>
    <x v="53"/>
    <n v="58.99"/>
    <x v="3"/>
    <x v="54"/>
    <n v="325"/>
  </r>
  <r>
    <s v="health2"/>
    <x v="3"/>
    <x v="6"/>
    <n v="12"/>
    <n v="3900"/>
    <x v="521"/>
    <x v="212"/>
    <n v="60"/>
    <n v="2644"/>
    <n v="6"/>
    <n v="400"/>
    <x v="2"/>
    <n v="139"/>
    <n v="22"/>
    <n v="8"/>
    <n v="4"/>
    <x v="6"/>
    <n v="2017"/>
    <n v="32.432432429999999"/>
    <n v="2992"/>
    <x v="26"/>
    <x v="3"/>
    <x v="56"/>
    <n v="89.99"/>
    <x v="2"/>
    <x v="54"/>
    <n v="58.99"/>
    <x v="3"/>
    <x v="55"/>
    <n v="325"/>
  </r>
  <r>
    <s v="health2"/>
    <x v="3"/>
    <x v="7"/>
    <n v="6"/>
    <n v="1950"/>
    <x v="522"/>
    <x v="212"/>
    <n v="60"/>
    <n v="2644"/>
    <n v="6"/>
    <n v="400"/>
    <x v="2"/>
    <n v="112"/>
    <n v="21"/>
    <n v="10"/>
    <n v="1"/>
    <x v="7"/>
    <n v="2017"/>
    <n v="16.21621622"/>
    <n v="2992"/>
    <x v="26"/>
    <x v="3"/>
    <x v="57"/>
    <n v="89.99"/>
    <x v="2"/>
    <x v="55"/>
    <n v="58.99"/>
    <x v="3"/>
    <x v="56"/>
    <n v="325"/>
  </r>
  <r>
    <s v="health2"/>
    <x v="3"/>
    <x v="8"/>
    <n v="10"/>
    <n v="3250"/>
    <x v="523"/>
    <x v="212"/>
    <n v="60"/>
    <n v="2644"/>
    <n v="6"/>
    <n v="400"/>
    <x v="2"/>
    <n v="98"/>
    <n v="23"/>
    <n v="8"/>
    <n v="2"/>
    <x v="8"/>
    <n v="2018"/>
    <n v="6.3291139239999996"/>
    <n v="2992"/>
    <x v="26"/>
    <x v="3"/>
    <x v="58"/>
    <n v="89.99"/>
    <x v="2"/>
    <x v="56"/>
    <n v="58.99"/>
    <x v="3"/>
    <x v="57"/>
    <n v="325"/>
  </r>
  <r>
    <s v="health2"/>
    <x v="3"/>
    <x v="9"/>
    <n v="23"/>
    <n v="7475"/>
    <x v="524"/>
    <x v="212"/>
    <n v="60"/>
    <n v="2644"/>
    <n v="6"/>
    <n v="400"/>
    <x v="2"/>
    <n v="126"/>
    <n v="20"/>
    <n v="8"/>
    <n v="2"/>
    <x v="9"/>
    <n v="2018"/>
    <n v="14.556962029999999"/>
    <n v="2992"/>
    <x v="26"/>
    <x v="3"/>
    <x v="59"/>
    <n v="89.99"/>
    <x v="2"/>
    <x v="57"/>
    <n v="58.99"/>
    <x v="3"/>
    <x v="58"/>
    <n v="325"/>
  </r>
  <r>
    <s v="health2"/>
    <x v="3"/>
    <x v="10"/>
    <n v="28"/>
    <n v="9125"/>
    <x v="525"/>
    <x v="213"/>
    <n v="60"/>
    <n v="2644"/>
    <n v="6"/>
    <n v="400"/>
    <x v="2"/>
    <n v="169"/>
    <n v="22"/>
    <n v="9"/>
    <n v="1"/>
    <x v="10"/>
    <n v="2018"/>
    <n v="17.72151899"/>
    <n v="2992"/>
    <x v="26"/>
    <x v="3"/>
    <x v="60"/>
    <n v="83.74"/>
    <x v="2"/>
    <x v="58"/>
    <n v="58.99"/>
    <x v="3"/>
    <x v="59"/>
    <n v="325"/>
  </r>
  <r>
    <s v="health2"/>
    <x v="3"/>
    <x v="11"/>
    <n v="21"/>
    <n v="6930"/>
    <x v="526"/>
    <x v="214"/>
    <n v="60"/>
    <n v="2644"/>
    <n v="6"/>
    <n v="400"/>
    <x v="2"/>
    <n v="118"/>
    <n v="21"/>
    <n v="9"/>
    <n v="1"/>
    <x v="11"/>
    <n v="2018"/>
    <n v="13.29113924"/>
    <n v="2992"/>
    <x v="80"/>
    <x v="2"/>
    <x v="167"/>
    <n v="79.989999999999995"/>
    <x v="2"/>
    <x v="72"/>
    <n v="58.99"/>
    <x v="3"/>
    <x v="72"/>
    <n v="325.89285710000001"/>
  </r>
  <r>
    <s v="health2"/>
    <x v="3"/>
    <x v="12"/>
    <n v="19"/>
    <n v="6270"/>
    <x v="527"/>
    <x v="214"/>
    <n v="60"/>
    <n v="2644"/>
    <n v="6"/>
    <n v="400"/>
    <x v="2"/>
    <n v="159"/>
    <n v="23"/>
    <n v="8"/>
    <n v="3"/>
    <x v="0"/>
    <n v="2018"/>
    <n v="12.025316460000001"/>
    <n v="2992"/>
    <x v="26"/>
    <x v="3"/>
    <x v="61"/>
    <n v="79.989999999999995"/>
    <x v="2"/>
    <x v="59"/>
    <n v="58.99"/>
    <x v="3"/>
    <x v="60"/>
    <n v="330"/>
  </r>
  <r>
    <s v="health2"/>
    <x v="3"/>
    <x v="13"/>
    <n v="16"/>
    <n v="5280"/>
    <x v="528"/>
    <x v="214"/>
    <n v="60"/>
    <n v="2644"/>
    <n v="6"/>
    <n v="400"/>
    <x v="2"/>
    <n v="131"/>
    <n v="21"/>
    <n v="9"/>
    <n v="0"/>
    <x v="1"/>
    <n v="2018"/>
    <n v="10.126582279999999"/>
    <n v="2992"/>
    <x v="26"/>
    <x v="3"/>
    <x v="62"/>
    <n v="79.989999999999995"/>
    <x v="2"/>
    <x v="60"/>
    <n v="58.99"/>
    <x v="3"/>
    <x v="61"/>
    <n v="330"/>
  </r>
  <r>
    <s v="health2"/>
    <x v="3"/>
    <x v="14"/>
    <n v="13"/>
    <n v="4290"/>
    <x v="529"/>
    <x v="214"/>
    <n v="60"/>
    <n v="2644"/>
    <n v="6"/>
    <n v="400"/>
    <x v="2"/>
    <n v="113"/>
    <n v="22"/>
    <n v="9"/>
    <n v="1"/>
    <x v="2"/>
    <n v="2018"/>
    <n v="8.2278481009999993"/>
    <n v="2992"/>
    <x v="26"/>
    <x v="3"/>
    <x v="63"/>
    <n v="79.989999999999995"/>
    <x v="2"/>
    <x v="61"/>
    <n v="58.99"/>
    <x v="3"/>
    <x v="62"/>
    <n v="330"/>
  </r>
  <r>
    <s v="health2"/>
    <x v="3"/>
    <x v="15"/>
    <n v="28"/>
    <n v="9240"/>
    <x v="530"/>
    <x v="214"/>
    <n v="60"/>
    <n v="2644"/>
    <n v="6"/>
    <n v="400"/>
    <x v="2"/>
    <n v="127"/>
    <n v="23"/>
    <n v="8"/>
    <n v="1"/>
    <x v="3"/>
    <n v="2018"/>
    <n v="16.968867599999999"/>
    <n v="2992"/>
    <x v="26"/>
    <x v="3"/>
    <x v="64"/>
    <n v="82.821428569999995"/>
    <x v="2"/>
    <x v="62"/>
    <n v="58.99"/>
    <x v="3"/>
    <x v="63"/>
    <n v="330"/>
  </r>
  <r>
    <s v="garden1"/>
    <x v="1"/>
    <x v="18"/>
    <n v="1"/>
    <n v="99.99"/>
    <x v="531"/>
    <x v="42"/>
    <n v="58"/>
    <n v="1893"/>
    <n v="1"/>
    <n v="5950"/>
    <x v="3"/>
    <n v="3"/>
    <n v="20"/>
    <n v="8"/>
    <n v="2"/>
    <x v="9"/>
    <n v="2017"/>
    <n v="7.5102040819999996"/>
    <n v="8000"/>
    <x v="27"/>
    <x v="3"/>
    <x v="168"/>
    <n v="99.99"/>
    <x v="5"/>
    <x v="199"/>
    <n v="99.99"/>
    <x v="6"/>
    <x v="200"/>
    <n v="99.94"/>
  </r>
  <r>
    <s v="garden1"/>
    <x v="1"/>
    <x v="16"/>
    <n v="5"/>
    <n v="499.95"/>
    <x v="532"/>
    <x v="42"/>
    <n v="58"/>
    <n v="1893"/>
    <n v="1"/>
    <n v="5950"/>
    <x v="3"/>
    <n v="21"/>
    <n v="23"/>
    <n v="8"/>
    <n v="1"/>
    <x v="10"/>
    <n v="2017"/>
    <n v="8.5510204079999994"/>
    <n v="8000"/>
    <x v="27"/>
    <x v="3"/>
    <x v="169"/>
    <n v="99.99"/>
    <x v="5"/>
    <x v="200"/>
    <n v="99.99"/>
    <x v="6"/>
    <x v="201"/>
    <n v="99.99"/>
  </r>
  <r>
    <s v="garden1"/>
    <x v="1"/>
    <x v="0"/>
    <n v="4"/>
    <n v="439.96"/>
    <x v="533"/>
    <x v="185"/>
    <n v="58"/>
    <n v="1893"/>
    <n v="1"/>
    <n v="5950"/>
    <x v="3"/>
    <n v="34"/>
    <n v="23"/>
    <n v="8"/>
    <n v="1"/>
    <x v="0"/>
    <n v="2017"/>
    <n v="4.0408163269999999"/>
    <n v="8000"/>
    <x v="10"/>
    <x v="1"/>
    <x v="18"/>
    <n v="59.9"/>
    <x v="3"/>
    <x v="18"/>
    <n v="109.99"/>
    <x v="6"/>
    <x v="202"/>
    <n v="109.94"/>
  </r>
  <r>
    <s v="garden1"/>
    <x v="1"/>
    <x v="1"/>
    <n v="6"/>
    <n v="659.94"/>
    <x v="534"/>
    <x v="185"/>
    <n v="58"/>
    <n v="1893"/>
    <n v="1"/>
    <n v="5950"/>
    <x v="3"/>
    <n v="26"/>
    <n v="22"/>
    <n v="8"/>
    <n v="1"/>
    <x v="1"/>
    <n v="2017"/>
    <n v="9.0612244900000007"/>
    <n v="8000"/>
    <x v="10"/>
    <x v="1"/>
    <x v="19"/>
    <n v="59.9"/>
    <x v="3"/>
    <x v="19"/>
    <n v="109.99"/>
    <x v="6"/>
    <x v="203"/>
    <n v="109.99"/>
  </r>
  <r>
    <s v="garden1"/>
    <x v="1"/>
    <x v="2"/>
    <n v="1"/>
    <n v="120"/>
    <x v="412"/>
    <x v="186"/>
    <n v="58"/>
    <n v="1893"/>
    <n v="1"/>
    <n v="5950"/>
    <x v="3"/>
    <n v="74"/>
    <n v="21"/>
    <n v="10"/>
    <n v="1"/>
    <x v="2"/>
    <n v="2017"/>
    <n v="7.5102040819999996"/>
    <n v="8000"/>
    <x v="10"/>
    <x v="1"/>
    <x v="20"/>
    <n v="59.9"/>
    <x v="3"/>
    <x v="20"/>
    <n v="59.9"/>
    <x v="1"/>
    <x v="18"/>
    <n v="109.99"/>
  </r>
  <r>
    <s v="garden1"/>
    <x v="1"/>
    <x v="3"/>
    <n v="2"/>
    <n v="240"/>
    <x v="535"/>
    <x v="186"/>
    <n v="58"/>
    <n v="1893"/>
    <n v="1"/>
    <n v="5950"/>
    <x v="3"/>
    <n v="113"/>
    <n v="23"/>
    <n v="8"/>
    <n v="1"/>
    <x v="3"/>
    <n v="2017"/>
    <n v="7.0204081629999999"/>
    <n v="8000"/>
    <x v="10"/>
    <x v="1"/>
    <x v="21"/>
    <n v="59.9"/>
    <x v="3"/>
    <x v="21"/>
    <n v="59.9"/>
    <x v="1"/>
    <x v="19"/>
    <n v="120"/>
  </r>
  <r>
    <s v="garden1"/>
    <x v="1"/>
    <x v="4"/>
    <n v="7"/>
    <n v="735"/>
    <x v="536"/>
    <x v="215"/>
    <n v="58"/>
    <n v="1893"/>
    <n v="1"/>
    <n v="5950"/>
    <x v="3"/>
    <n v="115"/>
    <n v="21"/>
    <n v="9"/>
    <n v="1"/>
    <x v="4"/>
    <n v="2017"/>
    <n v="7.1428571429999996"/>
    <n v="8000"/>
    <x v="10"/>
    <x v="1"/>
    <x v="22"/>
    <n v="59.9"/>
    <x v="3"/>
    <x v="22"/>
    <n v="59.9"/>
    <x v="1"/>
    <x v="20"/>
    <n v="120"/>
  </r>
  <r>
    <s v="garden1"/>
    <x v="1"/>
    <x v="5"/>
    <n v="17"/>
    <n v="1619.93"/>
    <x v="537"/>
    <x v="216"/>
    <n v="58"/>
    <n v="1893"/>
    <n v="1"/>
    <n v="5950"/>
    <x v="3"/>
    <n v="146"/>
    <n v="22"/>
    <n v="9"/>
    <n v="2"/>
    <x v="5"/>
    <n v="2017"/>
    <n v="17.346938779999999"/>
    <n v="8000"/>
    <x v="10"/>
    <x v="1"/>
    <x v="23"/>
    <n v="59.9"/>
    <x v="3"/>
    <x v="23"/>
    <n v="59.9"/>
    <x v="1"/>
    <x v="21"/>
    <n v="102.5"/>
  </r>
  <r>
    <s v="garden1"/>
    <x v="1"/>
    <x v="6"/>
    <n v="28"/>
    <n v="2519.7199999999998"/>
    <x v="538"/>
    <x v="45"/>
    <n v="58"/>
    <n v="1893"/>
    <n v="1"/>
    <n v="5950"/>
    <x v="3"/>
    <n v="339"/>
    <n v="22"/>
    <n v="8"/>
    <n v="4"/>
    <x v="6"/>
    <n v="2017"/>
    <n v="28.571428569999998"/>
    <n v="8000"/>
    <x v="11"/>
    <x v="1"/>
    <x v="24"/>
    <n v="53.648281249999997"/>
    <x v="3"/>
    <x v="24"/>
    <n v="53.785714290000001"/>
    <x v="1"/>
    <x v="22"/>
    <n v="95.29"/>
  </r>
  <r>
    <s v="garden1"/>
    <x v="1"/>
    <x v="7"/>
    <n v="27"/>
    <n v="2429.73"/>
    <x v="539"/>
    <x v="45"/>
    <n v="58"/>
    <n v="1893"/>
    <n v="1"/>
    <n v="5950"/>
    <x v="3"/>
    <n v="184"/>
    <n v="21"/>
    <n v="10"/>
    <n v="1"/>
    <x v="7"/>
    <n v="2017"/>
    <n v="27.55102041"/>
    <n v="8000"/>
    <x v="12"/>
    <x v="1"/>
    <x v="25"/>
    <n v="55.424999999999997"/>
    <x v="3"/>
    <x v="25"/>
    <n v="55.75"/>
    <x v="1"/>
    <x v="23"/>
    <n v="89.99"/>
  </r>
  <r>
    <s v="garden1"/>
    <x v="1"/>
    <x v="8"/>
    <n v="11"/>
    <n v="1405"/>
    <x v="540"/>
    <x v="217"/>
    <n v="58"/>
    <n v="1893"/>
    <n v="1"/>
    <n v="5950"/>
    <x v="3"/>
    <n v="137"/>
    <n v="23"/>
    <n v="8"/>
    <n v="2"/>
    <x v="8"/>
    <n v="2018"/>
    <n v="22"/>
    <n v="8000"/>
    <x v="13"/>
    <x v="1"/>
    <x v="26"/>
    <n v="49.9"/>
    <x v="3"/>
    <x v="26"/>
    <n v="49.9"/>
    <x v="1"/>
    <x v="24"/>
    <n v="89.99"/>
  </r>
  <r>
    <s v="garden1"/>
    <x v="1"/>
    <x v="9"/>
    <n v="7"/>
    <n v="840"/>
    <x v="541"/>
    <x v="186"/>
    <n v="58"/>
    <n v="1893"/>
    <n v="1"/>
    <n v="5950"/>
    <x v="3"/>
    <n v="160"/>
    <n v="20"/>
    <n v="8"/>
    <n v="2"/>
    <x v="9"/>
    <n v="2018"/>
    <n v="7.5102040819999996"/>
    <n v="8000"/>
    <x v="14"/>
    <x v="1"/>
    <x v="27"/>
    <n v="50.9"/>
    <x v="3"/>
    <x v="27"/>
    <n v="50.357142860000003"/>
    <x v="1"/>
    <x v="25"/>
    <n v="127.7272727"/>
  </r>
  <r>
    <s v="garden1"/>
    <x v="1"/>
    <x v="10"/>
    <n v="6"/>
    <n v="660"/>
    <x v="542"/>
    <x v="191"/>
    <n v="58"/>
    <n v="1893"/>
    <n v="1"/>
    <n v="5950"/>
    <x v="3"/>
    <n v="116"/>
    <n v="22"/>
    <n v="9"/>
    <n v="1"/>
    <x v="10"/>
    <n v="2018"/>
    <n v="8.5510204079999994"/>
    <n v="8000"/>
    <x v="15"/>
    <x v="1"/>
    <x v="28"/>
    <n v="53.9"/>
    <x v="3"/>
    <x v="28"/>
    <n v="53.9"/>
    <x v="1"/>
    <x v="26"/>
    <n v="120"/>
  </r>
  <r>
    <s v="garden1"/>
    <x v="1"/>
    <x v="11"/>
    <n v="5"/>
    <n v="550"/>
    <x v="543"/>
    <x v="191"/>
    <n v="58"/>
    <n v="1893"/>
    <n v="1"/>
    <n v="5950"/>
    <x v="3"/>
    <n v="111"/>
    <n v="21"/>
    <n v="9"/>
    <n v="1"/>
    <x v="11"/>
    <n v="2018"/>
    <n v="10"/>
    <n v="8000"/>
    <x v="15"/>
    <x v="1"/>
    <x v="29"/>
    <n v="53.9"/>
    <x v="3"/>
    <x v="29"/>
    <n v="53.9"/>
    <x v="1"/>
    <x v="27"/>
    <n v="110"/>
  </r>
  <r>
    <s v="garden1"/>
    <x v="1"/>
    <x v="12"/>
    <n v="2"/>
    <n v="220"/>
    <x v="544"/>
    <x v="191"/>
    <n v="58"/>
    <n v="1893"/>
    <n v="1"/>
    <n v="5950"/>
    <x v="3"/>
    <n v="102"/>
    <n v="23"/>
    <n v="8"/>
    <n v="3"/>
    <x v="0"/>
    <n v="2018"/>
    <n v="4.0408163269999999"/>
    <n v="8000"/>
    <x v="22"/>
    <x v="1"/>
    <x v="43"/>
    <n v="53.70952381"/>
    <x v="3"/>
    <x v="41"/>
    <n v="53.057894740000002"/>
    <x v="1"/>
    <x v="42"/>
    <n v="110"/>
  </r>
  <r>
    <s v="garden1"/>
    <x v="1"/>
    <x v="13"/>
    <n v="6"/>
    <n v="539.94000000000005"/>
    <x v="545"/>
    <x v="45"/>
    <n v="58"/>
    <n v="1893"/>
    <n v="1"/>
    <n v="5950"/>
    <x v="3"/>
    <n v="58"/>
    <n v="21"/>
    <n v="9"/>
    <n v="0"/>
    <x v="1"/>
    <n v="2018"/>
    <n v="9.0612244900000007"/>
    <n v="8000"/>
    <x v="13"/>
    <x v="1"/>
    <x v="44"/>
    <n v="49.9"/>
    <x v="3"/>
    <x v="42"/>
    <n v="49.9"/>
    <x v="1"/>
    <x v="43"/>
    <n v="110"/>
  </r>
  <r>
    <s v="garden1"/>
    <x v="1"/>
    <x v="14"/>
    <n v="7"/>
    <n v="699.93"/>
    <x v="546"/>
    <x v="42"/>
    <n v="58"/>
    <n v="1893"/>
    <n v="1"/>
    <n v="5950"/>
    <x v="3"/>
    <n v="54"/>
    <n v="22"/>
    <n v="9"/>
    <n v="1"/>
    <x v="2"/>
    <n v="2018"/>
    <n v="7.5102040819999996"/>
    <n v="8000"/>
    <x v="23"/>
    <x v="1"/>
    <x v="45"/>
    <n v="49.9"/>
    <x v="3"/>
    <x v="43"/>
    <n v="49.9"/>
    <x v="1"/>
    <x v="44"/>
    <n v="89.99"/>
  </r>
  <r>
    <s v="garden1"/>
    <x v="1"/>
    <x v="15"/>
    <n v="6"/>
    <n v="589.94000000000005"/>
    <x v="547"/>
    <x v="218"/>
    <n v="58"/>
    <n v="1893"/>
    <n v="1"/>
    <n v="5950"/>
    <x v="3"/>
    <n v="46"/>
    <n v="23"/>
    <n v="8"/>
    <n v="1"/>
    <x v="3"/>
    <n v="2018"/>
    <n v="7.0204081629999999"/>
    <n v="8000"/>
    <x v="23"/>
    <x v="1"/>
    <x v="46"/>
    <n v="49.9"/>
    <x v="3"/>
    <x v="44"/>
    <n v="49.9"/>
    <x v="1"/>
    <x v="45"/>
    <n v="99.99"/>
  </r>
  <r>
    <s v="cool1"/>
    <x v="4"/>
    <x v="18"/>
    <n v="7"/>
    <n v="599.92999999999995"/>
    <x v="548"/>
    <x v="219"/>
    <n v="54"/>
    <n v="1012"/>
    <n v="1"/>
    <n v="1200"/>
    <x v="2"/>
    <n v="7"/>
    <n v="20"/>
    <n v="8"/>
    <n v="2"/>
    <x v="9"/>
    <n v="2017"/>
    <n v="8.7087087089999997"/>
    <n v="15750"/>
    <x v="81"/>
    <x v="2"/>
    <x v="170"/>
    <n v="85.704285709999994"/>
    <x v="3"/>
    <x v="201"/>
    <n v="85.704285709999994"/>
    <x v="2"/>
    <x v="204"/>
    <n v="85.654285709999996"/>
  </r>
  <r>
    <s v="cool1"/>
    <x v="4"/>
    <x v="16"/>
    <n v="14"/>
    <n v="1399.86"/>
    <x v="549"/>
    <x v="42"/>
    <n v="54"/>
    <n v="1012"/>
    <n v="1"/>
    <n v="1200"/>
    <x v="2"/>
    <n v="22"/>
    <n v="23"/>
    <n v="8"/>
    <n v="1"/>
    <x v="10"/>
    <n v="2017"/>
    <n v="17.41741742"/>
    <n v="15750"/>
    <x v="27"/>
    <x v="2"/>
    <x v="128"/>
    <n v="129.99"/>
    <x v="5"/>
    <x v="129"/>
    <n v="99.99"/>
    <x v="2"/>
    <x v="205"/>
    <n v="85.704285709999994"/>
  </r>
  <r>
    <s v="cool1"/>
    <x v="4"/>
    <x v="17"/>
    <n v="17"/>
    <n v="1699.83"/>
    <x v="550"/>
    <x v="42"/>
    <n v="54"/>
    <n v="1012"/>
    <n v="1"/>
    <n v="1200"/>
    <x v="2"/>
    <n v="33"/>
    <n v="20"/>
    <n v="10"/>
    <n v="2"/>
    <x v="11"/>
    <n v="2017"/>
    <n v="24.324324319999999"/>
    <n v="15750"/>
    <x v="27"/>
    <x v="2"/>
    <x v="88"/>
    <n v="129.99"/>
    <x v="5"/>
    <x v="86"/>
    <n v="99.99"/>
    <x v="2"/>
    <x v="206"/>
    <n v="99.99"/>
  </r>
  <r>
    <s v="cool1"/>
    <x v="4"/>
    <x v="0"/>
    <n v="22"/>
    <n v="2199.7800000000002"/>
    <x v="551"/>
    <x v="42"/>
    <n v="54"/>
    <n v="1012"/>
    <n v="1"/>
    <n v="1200"/>
    <x v="2"/>
    <n v="58"/>
    <n v="23"/>
    <n v="8"/>
    <n v="1"/>
    <x v="0"/>
    <n v="2017"/>
    <n v="19.819819819999999"/>
    <n v="15750"/>
    <x v="27"/>
    <x v="2"/>
    <x v="89"/>
    <n v="129.99"/>
    <x v="5"/>
    <x v="87"/>
    <n v="99.99"/>
    <x v="2"/>
    <x v="207"/>
    <n v="99.99"/>
  </r>
  <r>
    <s v="cool1"/>
    <x v="4"/>
    <x v="1"/>
    <n v="14"/>
    <n v="1399.86"/>
    <x v="552"/>
    <x v="42"/>
    <n v="54"/>
    <n v="1012"/>
    <n v="1"/>
    <n v="1200"/>
    <x v="2"/>
    <n v="42"/>
    <n v="22"/>
    <n v="8"/>
    <n v="1"/>
    <x v="1"/>
    <n v="2017"/>
    <n v="12.612612609999999"/>
    <n v="15750"/>
    <x v="27"/>
    <x v="2"/>
    <x v="90"/>
    <n v="129.99"/>
    <x v="5"/>
    <x v="88"/>
    <n v="99.99"/>
    <x v="2"/>
    <x v="208"/>
    <n v="99.99"/>
  </r>
  <r>
    <s v="cool1"/>
    <x v="4"/>
    <x v="2"/>
    <n v="11"/>
    <n v="1099.8900000000001"/>
    <x v="553"/>
    <x v="42"/>
    <n v="54"/>
    <n v="1012"/>
    <n v="1"/>
    <n v="1200"/>
    <x v="2"/>
    <n v="42"/>
    <n v="21"/>
    <n v="10"/>
    <n v="1"/>
    <x v="2"/>
    <n v="2017"/>
    <n v="9.9099099099999997"/>
    <n v="15750"/>
    <x v="27"/>
    <x v="2"/>
    <x v="65"/>
    <n v="129.99"/>
    <x v="5"/>
    <x v="63"/>
    <n v="99.99"/>
    <x v="2"/>
    <x v="209"/>
    <n v="99.99"/>
  </r>
  <r>
    <s v="cool1"/>
    <x v="4"/>
    <x v="3"/>
    <n v="14"/>
    <n v="1399.86"/>
    <x v="554"/>
    <x v="42"/>
    <n v="54"/>
    <n v="1012"/>
    <n v="1"/>
    <n v="1200"/>
    <x v="2"/>
    <n v="39"/>
    <n v="23"/>
    <n v="8"/>
    <n v="1"/>
    <x v="3"/>
    <n v="2017"/>
    <n v="12.612612609999999"/>
    <n v="15750"/>
    <x v="27"/>
    <x v="2"/>
    <x v="66"/>
    <n v="116.92749999999999"/>
    <x v="5"/>
    <x v="64"/>
    <n v="99.99"/>
    <x v="2"/>
    <x v="210"/>
    <n v="99.99"/>
  </r>
  <r>
    <s v="cool1"/>
    <x v="4"/>
    <x v="4"/>
    <n v="3"/>
    <n v="299.97000000000003"/>
    <x v="555"/>
    <x v="42"/>
    <n v="54"/>
    <n v="1012"/>
    <n v="1"/>
    <n v="1200"/>
    <x v="2"/>
    <n v="10"/>
    <n v="21"/>
    <n v="9"/>
    <n v="1"/>
    <x v="4"/>
    <n v="2017"/>
    <n v="2.7027027029999999"/>
    <n v="15750"/>
    <x v="27"/>
    <x v="2"/>
    <x v="91"/>
    <n v="99.99"/>
    <x v="3"/>
    <x v="202"/>
    <n v="29.5"/>
    <x v="5"/>
    <x v="91"/>
    <n v="99.99"/>
  </r>
  <r>
    <s v="cool1"/>
    <x v="4"/>
    <x v="5"/>
    <n v="2"/>
    <n v="199.98"/>
    <x v="556"/>
    <x v="42"/>
    <n v="54"/>
    <n v="1012"/>
    <n v="1"/>
    <n v="1200"/>
    <x v="2"/>
    <n v="33"/>
    <n v="22"/>
    <n v="9"/>
    <n v="2"/>
    <x v="5"/>
    <n v="2017"/>
    <n v="1.801801802"/>
    <n v="15750"/>
    <x v="27"/>
    <x v="2"/>
    <x v="67"/>
    <n v="119.99"/>
    <x v="5"/>
    <x v="65"/>
    <n v="99.99"/>
    <x v="2"/>
    <x v="211"/>
    <n v="99.99"/>
  </r>
  <r>
    <s v="cool1"/>
    <x v="4"/>
    <x v="6"/>
    <n v="4"/>
    <n v="399.96"/>
    <x v="557"/>
    <x v="42"/>
    <n v="54"/>
    <n v="1012"/>
    <n v="1"/>
    <n v="1200"/>
    <x v="2"/>
    <n v="42"/>
    <n v="22"/>
    <n v="8"/>
    <n v="4"/>
    <x v="6"/>
    <n v="2017"/>
    <n v="3.6036036039999999"/>
    <n v="15750"/>
    <x v="27"/>
    <x v="2"/>
    <x v="68"/>
    <n v="129.99"/>
    <x v="5"/>
    <x v="66"/>
    <n v="99.99"/>
    <x v="2"/>
    <x v="212"/>
    <n v="99.99"/>
  </r>
  <r>
    <s v="cool1"/>
    <x v="4"/>
    <x v="7"/>
    <n v="3"/>
    <n v="299.97000000000003"/>
    <x v="558"/>
    <x v="42"/>
    <n v="54"/>
    <n v="1012"/>
    <n v="1"/>
    <n v="1200"/>
    <x v="2"/>
    <n v="38"/>
    <n v="21"/>
    <n v="10"/>
    <n v="1"/>
    <x v="7"/>
    <n v="2017"/>
    <n v="2.7027027029999999"/>
    <n v="15750"/>
    <x v="27"/>
    <x v="2"/>
    <x v="69"/>
    <n v="129.99"/>
    <x v="5"/>
    <x v="67"/>
    <n v="99.99"/>
    <x v="2"/>
    <x v="213"/>
    <n v="99.99"/>
  </r>
  <r>
    <s v="cool1"/>
    <x v="4"/>
    <x v="8"/>
    <n v="3"/>
    <n v="299.97000000000003"/>
    <x v="559"/>
    <x v="42"/>
    <n v="54"/>
    <n v="1012"/>
    <n v="1"/>
    <n v="1200"/>
    <x v="2"/>
    <n v="102"/>
    <n v="23"/>
    <n v="8"/>
    <n v="2"/>
    <x v="8"/>
    <n v="2018"/>
    <n v="33.333333330000002"/>
    <n v="15750"/>
    <x v="27"/>
    <x v="2"/>
    <x v="70"/>
    <n v="129.99"/>
    <x v="5"/>
    <x v="68"/>
    <n v="29.5"/>
    <x v="5"/>
    <x v="68"/>
    <n v="99.99"/>
  </r>
  <r>
    <s v="cool1"/>
    <x v="4"/>
    <x v="9"/>
    <n v="1"/>
    <n v="99.99"/>
    <x v="560"/>
    <x v="42"/>
    <n v="54"/>
    <n v="1012"/>
    <n v="1"/>
    <n v="1200"/>
    <x v="2"/>
    <n v="20"/>
    <n v="20"/>
    <n v="8"/>
    <n v="2"/>
    <x v="9"/>
    <n v="2018"/>
    <n v="8.7087087089999997"/>
    <n v="15750"/>
    <x v="27"/>
    <x v="2"/>
    <x v="71"/>
    <n v="129.99"/>
    <x v="5"/>
    <x v="69"/>
    <n v="99.99"/>
    <x v="2"/>
    <x v="214"/>
    <n v="99.99"/>
  </r>
  <r>
    <s v="cool1"/>
    <x v="4"/>
    <x v="10"/>
    <n v="2"/>
    <n v="199.98"/>
    <x v="561"/>
    <x v="42"/>
    <n v="54"/>
    <n v="1012"/>
    <n v="1"/>
    <n v="1200"/>
    <x v="2"/>
    <n v="45"/>
    <n v="22"/>
    <n v="9"/>
    <n v="1"/>
    <x v="10"/>
    <n v="2018"/>
    <n v="17.41741742"/>
    <n v="15750"/>
    <x v="27"/>
    <x v="2"/>
    <x v="72"/>
    <n v="129.99"/>
    <x v="5"/>
    <x v="70"/>
    <n v="35"/>
    <x v="5"/>
    <x v="70"/>
    <n v="99.99"/>
  </r>
  <r>
    <s v="cool1"/>
    <x v="4"/>
    <x v="11"/>
    <n v="3"/>
    <n v="269.58999999999997"/>
    <x v="562"/>
    <x v="220"/>
    <n v="54"/>
    <n v="1012"/>
    <n v="1"/>
    <n v="1200"/>
    <x v="2"/>
    <n v="18"/>
    <n v="21"/>
    <n v="9"/>
    <n v="1"/>
    <x v="11"/>
    <n v="2018"/>
    <n v="24.324324319999999"/>
    <n v="15750"/>
    <x v="28"/>
    <x v="2"/>
    <x v="73"/>
    <n v="129.99"/>
    <x v="5"/>
    <x v="71"/>
    <n v="35"/>
    <x v="5"/>
    <x v="71"/>
    <n v="99.99"/>
  </r>
  <r>
    <s v="computers4"/>
    <x v="6"/>
    <x v="18"/>
    <n v="3"/>
    <n v="479.97"/>
    <x v="563"/>
    <x v="221"/>
    <n v="59"/>
    <n v="1893"/>
    <n v="1"/>
    <n v="6550"/>
    <x v="2"/>
    <n v="3"/>
    <n v="20"/>
    <n v="8"/>
    <n v="2"/>
    <x v="9"/>
    <n v="2017"/>
    <n v="7.889030612"/>
    <n v="8000"/>
    <x v="64"/>
    <x v="2"/>
    <x v="171"/>
    <n v="159.99"/>
    <x v="3"/>
    <x v="203"/>
    <n v="159.99"/>
    <x v="2"/>
    <x v="215"/>
    <n v="159.94"/>
  </r>
  <r>
    <s v="computers4"/>
    <x v="6"/>
    <x v="16"/>
    <n v="3"/>
    <n v="479.97"/>
    <x v="563"/>
    <x v="221"/>
    <n v="59"/>
    <n v="1893"/>
    <n v="1"/>
    <n v="6550"/>
    <x v="2"/>
    <n v="3"/>
    <n v="23"/>
    <n v="8"/>
    <n v="1"/>
    <x v="10"/>
    <n v="2017"/>
    <n v="10.542091839999999"/>
    <n v="8000"/>
    <x v="64"/>
    <x v="2"/>
    <x v="171"/>
    <n v="159.99"/>
    <x v="3"/>
    <x v="203"/>
    <n v="159.99"/>
    <x v="2"/>
    <x v="215"/>
    <n v="159.99"/>
  </r>
  <r>
    <s v="computers4"/>
    <x v="6"/>
    <x v="17"/>
    <n v="5"/>
    <n v="699.95"/>
    <x v="564"/>
    <x v="222"/>
    <n v="59"/>
    <n v="1893"/>
    <n v="1"/>
    <n v="6550"/>
    <x v="2"/>
    <n v="5"/>
    <n v="20"/>
    <n v="10"/>
    <n v="2"/>
    <x v="11"/>
    <n v="2017"/>
    <n v="14.0327381"/>
    <n v="8000"/>
    <x v="65"/>
    <x v="2"/>
    <x v="172"/>
    <n v="139.99"/>
    <x v="3"/>
    <x v="204"/>
    <n v="139.99"/>
    <x v="2"/>
    <x v="216"/>
    <n v="159.99"/>
  </r>
  <r>
    <s v="computers4"/>
    <x v="6"/>
    <x v="1"/>
    <n v="3"/>
    <n v="479.97"/>
    <x v="565"/>
    <x v="221"/>
    <n v="59"/>
    <n v="1893"/>
    <n v="1"/>
    <n v="6550"/>
    <x v="2"/>
    <n v="15"/>
    <n v="22"/>
    <n v="8"/>
    <n v="1"/>
    <x v="1"/>
    <n v="2017"/>
    <n v="7.0727040819999996"/>
    <n v="8000"/>
    <x v="64"/>
    <x v="2"/>
    <x v="130"/>
    <n v="159.99"/>
    <x v="3"/>
    <x v="205"/>
    <n v="159.99"/>
    <x v="2"/>
    <x v="217"/>
    <n v="159.94"/>
  </r>
  <r>
    <s v="computers4"/>
    <x v="6"/>
    <x v="2"/>
    <n v="6"/>
    <n v="839.94"/>
    <x v="566"/>
    <x v="222"/>
    <n v="59"/>
    <n v="1893"/>
    <n v="1"/>
    <n v="6550"/>
    <x v="2"/>
    <n v="17"/>
    <n v="21"/>
    <n v="10"/>
    <n v="1"/>
    <x v="2"/>
    <n v="2017"/>
    <n v="4.9617346939999996"/>
    <n v="8000"/>
    <x v="65"/>
    <x v="2"/>
    <x v="131"/>
    <n v="139.99"/>
    <x v="3"/>
    <x v="206"/>
    <n v="139.99"/>
    <x v="2"/>
    <x v="218"/>
    <n v="159.99"/>
  </r>
  <r>
    <s v="computers4"/>
    <x v="6"/>
    <x v="3"/>
    <n v="7"/>
    <n v="1019.93"/>
    <x v="567"/>
    <x v="223"/>
    <n v="59"/>
    <n v="1893"/>
    <n v="1"/>
    <n v="6550"/>
    <x v="2"/>
    <n v="15"/>
    <n v="23"/>
    <n v="8"/>
    <n v="1"/>
    <x v="3"/>
    <n v="2017"/>
    <n v="5.6866496599999996"/>
    <n v="8000"/>
    <x v="66"/>
    <x v="2"/>
    <x v="132"/>
    <n v="145.70428570000001"/>
    <x v="3"/>
    <x v="207"/>
    <n v="145.70428570000001"/>
    <x v="2"/>
    <x v="219"/>
    <n v="139.99"/>
  </r>
  <r>
    <s v="computers4"/>
    <x v="6"/>
    <x v="4"/>
    <n v="11"/>
    <n v="1679.89"/>
    <x v="568"/>
    <x v="224"/>
    <n v="59"/>
    <n v="1893"/>
    <n v="1"/>
    <n v="6550"/>
    <x v="2"/>
    <n v="15"/>
    <n v="21"/>
    <n v="9"/>
    <n v="1"/>
    <x v="4"/>
    <n v="2017"/>
    <n v="11.45833333"/>
    <n v="8000"/>
    <x v="67"/>
    <x v="2"/>
    <x v="133"/>
    <n v="151.99"/>
    <x v="3"/>
    <x v="208"/>
    <n v="151.99"/>
    <x v="2"/>
    <x v="220"/>
    <n v="145.70428570000001"/>
  </r>
  <r>
    <s v="computers4"/>
    <x v="6"/>
    <x v="5"/>
    <n v="17"/>
    <n v="2629.83"/>
    <x v="569"/>
    <x v="225"/>
    <n v="59"/>
    <n v="1893"/>
    <n v="1"/>
    <n v="6550"/>
    <x v="2"/>
    <n v="31"/>
    <n v="22"/>
    <n v="9"/>
    <n v="2"/>
    <x v="5"/>
    <n v="2017"/>
    <n v="17.708333329999999"/>
    <n v="8000"/>
    <x v="34"/>
    <x v="2"/>
    <x v="93"/>
    <n v="154.69588239999999"/>
    <x v="3"/>
    <x v="209"/>
    <n v="154.69588239999999"/>
    <x v="2"/>
    <x v="221"/>
    <n v="151.99"/>
  </r>
  <r>
    <s v="computers4"/>
    <x v="6"/>
    <x v="6"/>
    <n v="18"/>
    <n v="2699.82"/>
    <x v="570"/>
    <x v="226"/>
    <n v="59"/>
    <n v="1893"/>
    <n v="1"/>
    <n v="6550"/>
    <x v="2"/>
    <n v="36"/>
    <n v="22"/>
    <n v="8"/>
    <n v="4"/>
    <x v="6"/>
    <n v="2017"/>
    <n v="18.75"/>
    <n v="8000"/>
    <x v="35"/>
    <x v="2"/>
    <x v="134"/>
    <n v="149.99"/>
    <x v="3"/>
    <x v="210"/>
    <n v="109.9"/>
    <x v="7"/>
    <x v="162"/>
    <n v="154.69588239999999"/>
  </r>
  <r>
    <s v="computers4"/>
    <x v="6"/>
    <x v="7"/>
    <n v="23"/>
    <n v="3449.77"/>
    <x v="344"/>
    <x v="226"/>
    <n v="59"/>
    <n v="1893"/>
    <n v="1"/>
    <n v="6550"/>
    <x v="2"/>
    <n v="35"/>
    <n v="21"/>
    <n v="10"/>
    <n v="1"/>
    <x v="7"/>
    <n v="2017"/>
    <n v="23.958333329999999"/>
    <n v="8000"/>
    <x v="35"/>
    <x v="2"/>
    <x v="94"/>
    <n v="149.99"/>
    <x v="3"/>
    <x v="211"/>
    <n v="109.9"/>
    <x v="7"/>
    <x v="97"/>
    <n v="149.99"/>
  </r>
  <r>
    <s v="computers4"/>
    <x v="6"/>
    <x v="8"/>
    <n v="43"/>
    <n v="6746.9"/>
    <x v="571"/>
    <x v="227"/>
    <n v="59"/>
    <n v="1893"/>
    <n v="1"/>
    <n v="6550"/>
    <x v="2"/>
    <n v="152"/>
    <n v="23"/>
    <n v="8"/>
    <n v="2"/>
    <x v="8"/>
    <n v="2018"/>
    <n v="17.55102041"/>
    <n v="8000"/>
    <x v="36"/>
    <x v="2"/>
    <x v="95"/>
    <n v="150.3545455"/>
    <x v="5"/>
    <x v="92"/>
    <n v="97.642499999999998"/>
    <x v="7"/>
    <x v="98"/>
    <n v="149.99"/>
  </r>
  <r>
    <s v="computers4"/>
    <x v="6"/>
    <x v="9"/>
    <n v="31"/>
    <n v="4619"/>
    <x v="572"/>
    <x v="87"/>
    <n v="59"/>
    <n v="1893"/>
    <n v="1"/>
    <n v="6550"/>
    <x v="2"/>
    <n v="202"/>
    <n v="20"/>
    <n v="8"/>
    <n v="2"/>
    <x v="9"/>
    <n v="2018"/>
    <n v="7.889030612"/>
    <n v="8000"/>
    <x v="37"/>
    <x v="2"/>
    <x v="96"/>
    <n v="149.9"/>
    <x v="5"/>
    <x v="93"/>
    <n v="78.712280699999994"/>
    <x v="7"/>
    <x v="99"/>
    <n v="156.5113514"/>
  </r>
  <r>
    <s v="computers4"/>
    <x v="6"/>
    <x v="10"/>
    <n v="44"/>
    <n v="5986"/>
    <x v="573"/>
    <x v="228"/>
    <n v="59"/>
    <n v="1893"/>
    <n v="1"/>
    <n v="6550"/>
    <x v="2"/>
    <n v="127"/>
    <n v="22"/>
    <n v="9"/>
    <n v="1"/>
    <x v="10"/>
    <n v="2018"/>
    <n v="10.542091839999999"/>
    <n v="8000"/>
    <x v="38"/>
    <x v="2"/>
    <x v="97"/>
    <n v="149.9"/>
    <x v="5"/>
    <x v="94"/>
    <n v="81.023913039999996"/>
    <x v="7"/>
    <x v="100"/>
    <n v="149"/>
  </r>
  <r>
    <s v="computers4"/>
    <x v="6"/>
    <x v="11"/>
    <n v="56"/>
    <n v="6764"/>
    <x v="574"/>
    <x v="229"/>
    <n v="59"/>
    <n v="1893"/>
    <n v="1"/>
    <n v="6550"/>
    <x v="2"/>
    <n v="107"/>
    <n v="21"/>
    <n v="9"/>
    <n v="1"/>
    <x v="11"/>
    <n v="2018"/>
    <n v="14.0327381"/>
    <n v="8000"/>
    <x v="39"/>
    <x v="2"/>
    <x v="98"/>
    <n v="149.9"/>
    <x v="5"/>
    <x v="95"/>
    <n v="80.666666669999998"/>
    <x v="7"/>
    <x v="101"/>
    <n v="136.14285709999999"/>
  </r>
  <r>
    <s v="computers4"/>
    <x v="6"/>
    <x v="12"/>
    <n v="25"/>
    <n v="2975"/>
    <x v="575"/>
    <x v="118"/>
    <n v="59"/>
    <n v="1893"/>
    <n v="1"/>
    <n v="6550"/>
    <x v="2"/>
    <n v="78"/>
    <n v="23"/>
    <n v="8"/>
    <n v="3"/>
    <x v="0"/>
    <n v="2018"/>
    <n v="10.204081629999999"/>
    <n v="8000"/>
    <x v="42"/>
    <x v="2"/>
    <x v="101"/>
    <n v="149.9"/>
    <x v="5"/>
    <x v="98"/>
    <n v="79.8"/>
    <x v="7"/>
    <x v="106"/>
    <n v="120.9230769"/>
  </r>
  <r>
    <s v="computers4"/>
    <x v="6"/>
    <x v="13"/>
    <n v="27"/>
    <n v="3086.76"/>
    <x v="576"/>
    <x v="230"/>
    <n v="59"/>
    <n v="1893"/>
    <n v="1"/>
    <n v="6550"/>
    <x v="2"/>
    <n v="66"/>
    <n v="21"/>
    <n v="9"/>
    <n v="0"/>
    <x v="1"/>
    <n v="2018"/>
    <n v="7.0727040819999996"/>
    <n v="8000"/>
    <x v="40"/>
    <x v="2"/>
    <x v="99"/>
    <n v="149.9"/>
    <x v="5"/>
    <x v="96"/>
    <n v="78.900000000000006"/>
    <x v="7"/>
    <x v="102"/>
    <n v="119"/>
  </r>
  <r>
    <s v="computers4"/>
    <x v="6"/>
    <x v="14"/>
    <n v="9"/>
    <n v="1079.9100000000001"/>
    <x v="577"/>
    <x v="37"/>
    <n v="59"/>
    <n v="1893"/>
    <n v="1"/>
    <n v="6550"/>
    <x v="2"/>
    <n v="43"/>
    <n v="22"/>
    <n v="9"/>
    <n v="1"/>
    <x v="2"/>
    <n v="2018"/>
    <n v="4.9617346939999996"/>
    <n v="8000"/>
    <x v="41"/>
    <x v="2"/>
    <x v="100"/>
    <n v="149.9"/>
    <x v="5"/>
    <x v="97"/>
    <n v="77.900000000000006"/>
    <x v="7"/>
    <x v="103"/>
    <n v="114.49115380000001"/>
  </r>
  <r>
    <s v="computers4"/>
    <x v="6"/>
    <x v="15"/>
    <n v="10"/>
    <n v="1199.9000000000001"/>
    <x v="578"/>
    <x v="37"/>
    <n v="59"/>
    <n v="1893"/>
    <n v="1"/>
    <n v="6550"/>
    <x v="2"/>
    <n v="18"/>
    <n v="23"/>
    <n v="8"/>
    <n v="1"/>
    <x v="3"/>
    <n v="2018"/>
    <n v="5.6866496599999996"/>
    <n v="8000"/>
    <x v="41"/>
    <x v="2"/>
    <x v="102"/>
    <n v="149.9"/>
    <x v="5"/>
    <x v="99"/>
    <n v="77.900000000000006"/>
    <x v="7"/>
    <x v="107"/>
    <n v="119.99"/>
  </r>
  <r>
    <s v="watches7"/>
    <x v="7"/>
    <x v="3"/>
    <n v="2"/>
    <n v="678"/>
    <x v="579"/>
    <x v="231"/>
    <n v="46"/>
    <n v="501"/>
    <n v="4"/>
    <n v="363"/>
    <x v="9"/>
    <n v="48"/>
    <n v="23"/>
    <n v="8"/>
    <n v="1"/>
    <x v="3"/>
    <n v="2017"/>
    <n v="6.0606060609999997"/>
    <n v="3042"/>
    <x v="47"/>
    <x v="2"/>
    <x v="107"/>
    <n v="339"/>
    <x v="7"/>
    <x v="212"/>
    <n v="179.9"/>
    <x v="4"/>
    <x v="112"/>
    <n v="338.95"/>
  </r>
  <r>
    <s v="watches7"/>
    <x v="7"/>
    <x v="4"/>
    <n v="1"/>
    <n v="339"/>
    <x v="580"/>
    <x v="231"/>
    <n v="46"/>
    <n v="501"/>
    <n v="4"/>
    <n v="363"/>
    <x v="9"/>
    <n v="54"/>
    <n v="21"/>
    <n v="9"/>
    <n v="1"/>
    <x v="4"/>
    <n v="2017"/>
    <n v="3.0303030299999998"/>
    <n v="3042"/>
    <x v="48"/>
    <x v="2"/>
    <x v="108"/>
    <n v="339"/>
    <x v="7"/>
    <x v="213"/>
    <n v="164.57"/>
    <x v="4"/>
    <x v="113"/>
    <n v="339"/>
  </r>
  <r>
    <s v="watches7"/>
    <x v="7"/>
    <x v="5"/>
    <n v="10"/>
    <n v="3461.58"/>
    <x v="581"/>
    <x v="232"/>
    <n v="46"/>
    <n v="501"/>
    <n v="4"/>
    <n v="363"/>
    <x v="9"/>
    <n v="43"/>
    <n v="22"/>
    <n v="9"/>
    <n v="2"/>
    <x v="5"/>
    <n v="2017"/>
    <n v="30.3030303"/>
    <n v="3042"/>
    <x v="49"/>
    <x v="2"/>
    <x v="109"/>
    <n v="346.15800000000002"/>
    <x v="7"/>
    <x v="214"/>
    <n v="232.49"/>
    <x v="4"/>
    <x v="114"/>
    <n v="339"/>
  </r>
  <r>
    <s v="watches7"/>
    <x v="7"/>
    <x v="6"/>
    <n v="9"/>
    <n v="3111.36"/>
    <x v="582"/>
    <x v="233"/>
    <n v="46"/>
    <n v="501"/>
    <n v="4"/>
    <n v="363"/>
    <x v="9"/>
    <n v="91"/>
    <n v="22"/>
    <n v="8"/>
    <n v="4"/>
    <x v="6"/>
    <n v="2017"/>
    <n v="27.272727270000001"/>
    <n v="3042"/>
    <x v="50"/>
    <x v="2"/>
    <x v="110"/>
    <n v="108"/>
    <x v="3"/>
    <x v="105"/>
    <n v="174.43333329999999"/>
    <x v="4"/>
    <x v="115"/>
    <n v="346.15800000000002"/>
  </r>
  <r>
    <s v="watches7"/>
    <x v="7"/>
    <x v="7"/>
    <n v="11"/>
    <n v="3836.8"/>
    <x v="583"/>
    <x v="234"/>
    <n v="46"/>
    <n v="501"/>
    <n v="4"/>
    <n v="363"/>
    <x v="9"/>
    <n v="73"/>
    <n v="21"/>
    <n v="10"/>
    <n v="1"/>
    <x v="7"/>
    <n v="2017"/>
    <n v="33.333333330000002"/>
    <n v="3042"/>
    <x v="37"/>
    <x v="2"/>
    <x v="111"/>
    <n v="108"/>
    <x v="3"/>
    <x v="106"/>
    <n v="185.96"/>
    <x v="4"/>
    <x v="116"/>
    <n v="345.70666670000003"/>
  </r>
  <r>
    <s v="watches7"/>
    <x v="7"/>
    <x v="8"/>
    <n v="1"/>
    <n v="339.9"/>
    <x v="584"/>
    <x v="235"/>
    <n v="46"/>
    <n v="501"/>
    <n v="4"/>
    <n v="363"/>
    <x v="9"/>
    <n v="59"/>
    <n v="23"/>
    <n v="8"/>
    <n v="2"/>
    <x v="8"/>
    <n v="2018"/>
    <n v="1.111111111"/>
    <n v="3042"/>
    <x v="82"/>
    <x v="7"/>
    <x v="173"/>
    <n v="108"/>
    <x v="3"/>
    <x v="107"/>
    <n v="199"/>
    <x v="4"/>
    <x v="117"/>
    <n v="348.8"/>
  </r>
  <r>
    <s v="watches7"/>
    <x v="7"/>
    <x v="9"/>
    <n v="5"/>
    <n v="1735"/>
    <x v="585"/>
    <x v="236"/>
    <n v="46"/>
    <n v="501"/>
    <n v="4"/>
    <n v="363"/>
    <x v="9"/>
    <n v="90"/>
    <n v="20"/>
    <n v="8"/>
    <n v="2"/>
    <x v="9"/>
    <n v="2018"/>
    <n v="5.5555555559999998"/>
    <n v="3042"/>
    <x v="52"/>
    <x v="2"/>
    <x v="113"/>
    <n v="108"/>
    <x v="3"/>
    <x v="108"/>
    <n v="182"/>
    <x v="4"/>
    <x v="118"/>
    <n v="339.9"/>
  </r>
  <r>
    <s v="watches7"/>
    <x v="7"/>
    <x v="10"/>
    <n v="6"/>
    <n v="1847"/>
    <x v="586"/>
    <x v="237"/>
    <n v="46"/>
    <n v="501"/>
    <n v="4"/>
    <n v="363"/>
    <x v="9"/>
    <n v="125"/>
    <n v="22"/>
    <n v="9"/>
    <n v="1"/>
    <x v="10"/>
    <n v="2018"/>
    <n v="6.6666666670000003"/>
    <n v="3042"/>
    <x v="53"/>
    <x v="2"/>
    <x v="114"/>
    <n v="105.6428571"/>
    <x v="3"/>
    <x v="109"/>
    <n v="151.87843749999999"/>
    <x v="4"/>
    <x v="119"/>
    <n v="347"/>
  </r>
  <r>
    <s v="watches7"/>
    <x v="7"/>
    <x v="11"/>
    <n v="6"/>
    <n v="1684"/>
    <x v="587"/>
    <x v="238"/>
    <n v="46"/>
    <n v="501"/>
    <n v="4"/>
    <n v="363"/>
    <x v="9"/>
    <n v="178"/>
    <n v="21"/>
    <n v="9"/>
    <n v="1"/>
    <x v="11"/>
    <n v="2018"/>
    <n v="6.6666666670000003"/>
    <n v="3042"/>
    <x v="54"/>
    <x v="2"/>
    <x v="115"/>
    <n v="105"/>
    <x v="3"/>
    <x v="110"/>
    <n v="150.1333333"/>
    <x v="4"/>
    <x v="120"/>
    <n v="307.83333329999999"/>
  </r>
  <r>
    <s v="watches7"/>
    <x v="7"/>
    <x v="12"/>
    <n v="23"/>
    <n v="5956.3"/>
    <x v="588"/>
    <x v="239"/>
    <n v="46"/>
    <n v="501"/>
    <n v="4"/>
    <n v="363"/>
    <x v="9"/>
    <n v="260"/>
    <n v="23"/>
    <n v="8"/>
    <n v="3"/>
    <x v="0"/>
    <n v="2018"/>
    <n v="25.555555559999998"/>
    <n v="3042"/>
    <x v="55"/>
    <x v="2"/>
    <x v="116"/>
    <n v="105"/>
    <x v="3"/>
    <x v="111"/>
    <n v="132.53125"/>
    <x v="4"/>
    <x v="121"/>
    <n v="280.66666670000001"/>
  </r>
  <r>
    <s v="watches7"/>
    <x v="7"/>
    <x v="13"/>
    <n v="4"/>
    <n v="983.6"/>
    <x v="589"/>
    <x v="240"/>
    <n v="46"/>
    <n v="501"/>
    <n v="4"/>
    <n v="363"/>
    <x v="9"/>
    <n v="93"/>
    <n v="21"/>
    <n v="9"/>
    <n v="0"/>
    <x v="1"/>
    <n v="2018"/>
    <n v="4.4444444440000002"/>
    <n v="3042"/>
    <x v="42"/>
    <x v="2"/>
    <x v="117"/>
    <n v="105"/>
    <x v="3"/>
    <x v="112"/>
    <n v="138.22"/>
    <x v="4"/>
    <x v="122"/>
    <n v="258.96956519999998"/>
  </r>
  <r>
    <s v="watches7"/>
    <x v="7"/>
    <x v="14"/>
    <n v="45"/>
    <n v="7651.27"/>
    <x v="590"/>
    <x v="241"/>
    <n v="46"/>
    <n v="501"/>
    <n v="4"/>
    <n v="363"/>
    <x v="9"/>
    <n v="122"/>
    <n v="22"/>
    <n v="9"/>
    <n v="1"/>
    <x v="2"/>
    <n v="2018"/>
    <n v="50"/>
    <n v="3042"/>
    <x v="56"/>
    <x v="2"/>
    <x v="118"/>
    <n v="105"/>
    <x v="3"/>
    <x v="113"/>
    <n v="155"/>
    <x v="4"/>
    <x v="123"/>
    <n v="245.9"/>
  </r>
  <r>
    <s v="computers3"/>
    <x v="6"/>
    <x v="0"/>
    <n v="15"/>
    <n v="2715.7"/>
    <x v="591"/>
    <x v="242"/>
    <n v="42"/>
    <n v="363"/>
    <n v="1"/>
    <n v="922"/>
    <x v="2"/>
    <n v="11"/>
    <n v="23"/>
    <n v="8"/>
    <n v="1"/>
    <x v="0"/>
    <n v="2017"/>
    <n v="15.78947368"/>
    <n v="7650"/>
    <x v="83"/>
    <x v="2"/>
    <x v="174"/>
    <n v="178.0571429"/>
    <x v="3"/>
    <x v="215"/>
    <n v="178.0571429"/>
    <x v="2"/>
    <x v="222"/>
    <n v="178.00714289999999"/>
  </r>
  <r>
    <s v="computers3"/>
    <x v="6"/>
    <x v="1"/>
    <n v="15"/>
    <n v="2247.7199999999998"/>
    <x v="592"/>
    <x v="243"/>
    <n v="42"/>
    <n v="363"/>
    <n v="1"/>
    <n v="922"/>
    <x v="2"/>
    <n v="15"/>
    <n v="22"/>
    <n v="8"/>
    <n v="1"/>
    <x v="1"/>
    <n v="2017"/>
    <n v="15.78947368"/>
    <n v="7650"/>
    <x v="64"/>
    <x v="2"/>
    <x v="130"/>
    <n v="149.85249999999999"/>
    <x v="3"/>
    <x v="216"/>
    <n v="149.85249999999999"/>
    <x v="2"/>
    <x v="223"/>
    <n v="178.0571429"/>
  </r>
  <r>
    <s v="computers3"/>
    <x v="6"/>
    <x v="2"/>
    <n v="4"/>
    <n v="584.77"/>
    <x v="593"/>
    <x v="244"/>
    <n v="42"/>
    <n v="363"/>
    <n v="1"/>
    <n v="922"/>
    <x v="2"/>
    <n v="17"/>
    <n v="21"/>
    <n v="10"/>
    <n v="1"/>
    <x v="2"/>
    <n v="2017"/>
    <n v="4.2105263160000002"/>
    <n v="7650"/>
    <x v="65"/>
    <x v="2"/>
    <x v="131"/>
    <n v="146.6"/>
    <x v="3"/>
    <x v="217"/>
    <n v="146.6"/>
    <x v="2"/>
    <x v="224"/>
    <n v="149.85249999999999"/>
  </r>
  <r>
    <s v="computers3"/>
    <x v="6"/>
    <x v="3"/>
    <n v="13"/>
    <n v="1884.45"/>
    <x v="594"/>
    <x v="245"/>
    <n v="42"/>
    <n v="363"/>
    <n v="1"/>
    <n v="922"/>
    <x v="2"/>
    <n v="15"/>
    <n v="23"/>
    <n v="8"/>
    <n v="1"/>
    <x v="3"/>
    <n v="2017"/>
    <n v="13.68421053"/>
    <n v="7650"/>
    <x v="66"/>
    <x v="2"/>
    <x v="132"/>
    <n v="144.96"/>
    <x v="3"/>
    <x v="218"/>
    <n v="144.96"/>
    <x v="2"/>
    <x v="225"/>
    <n v="146.6"/>
  </r>
  <r>
    <s v="computers3"/>
    <x v="6"/>
    <x v="4"/>
    <n v="12"/>
    <n v="1656.87"/>
    <x v="595"/>
    <x v="246"/>
    <n v="42"/>
    <n v="363"/>
    <n v="1"/>
    <n v="922"/>
    <x v="2"/>
    <n v="15"/>
    <n v="21"/>
    <n v="9"/>
    <n v="1"/>
    <x v="4"/>
    <n v="2017"/>
    <n v="12.63157895"/>
    <n v="7650"/>
    <x v="67"/>
    <x v="2"/>
    <x v="133"/>
    <n v="138.59"/>
    <x v="3"/>
    <x v="219"/>
    <n v="138.59"/>
    <x v="2"/>
    <x v="226"/>
    <n v="144.96"/>
  </r>
  <r>
    <s v="computers3"/>
    <x v="6"/>
    <x v="5"/>
    <n v="16"/>
    <n v="2206.4"/>
    <x v="596"/>
    <x v="247"/>
    <n v="42"/>
    <n v="363"/>
    <n v="1"/>
    <n v="922"/>
    <x v="2"/>
    <n v="31"/>
    <n v="22"/>
    <n v="9"/>
    <n v="2"/>
    <x v="5"/>
    <n v="2017"/>
    <n v="16.84210526"/>
    <n v="7650"/>
    <x v="34"/>
    <x v="2"/>
    <x v="93"/>
    <n v="137.9"/>
    <x v="3"/>
    <x v="220"/>
    <n v="137.9"/>
    <x v="2"/>
    <x v="227"/>
    <n v="138.59"/>
  </r>
  <r>
    <s v="computers3"/>
    <x v="6"/>
    <x v="6"/>
    <n v="18"/>
    <n v="2482.1999999999998"/>
    <x v="597"/>
    <x v="247"/>
    <n v="42"/>
    <n v="363"/>
    <n v="1"/>
    <n v="922"/>
    <x v="2"/>
    <n v="36"/>
    <n v="22"/>
    <n v="8"/>
    <n v="4"/>
    <x v="6"/>
    <n v="2017"/>
    <n v="18.94736842"/>
    <n v="7650"/>
    <x v="35"/>
    <x v="2"/>
    <x v="134"/>
    <n v="137.9"/>
    <x v="3"/>
    <x v="221"/>
    <n v="109.9"/>
    <x v="7"/>
    <x v="162"/>
    <n v="137.9"/>
  </r>
  <r>
    <s v="computers3"/>
    <x v="6"/>
    <x v="7"/>
    <n v="2"/>
    <n v="269.8"/>
    <x v="598"/>
    <x v="112"/>
    <n v="42"/>
    <n v="363"/>
    <n v="1"/>
    <n v="922"/>
    <x v="2"/>
    <n v="35"/>
    <n v="21"/>
    <n v="10"/>
    <n v="1"/>
    <x v="7"/>
    <n v="2017"/>
    <n v="2.1052631580000001"/>
    <n v="7650"/>
    <x v="35"/>
    <x v="2"/>
    <x v="94"/>
    <n v="134.9"/>
    <x v="3"/>
    <x v="222"/>
    <n v="109.9"/>
    <x v="7"/>
    <x v="97"/>
    <n v="137.9"/>
  </r>
  <r>
    <s v="computers3"/>
    <x v="6"/>
    <x v="8"/>
    <n v="5"/>
    <n v="665"/>
    <x v="599"/>
    <x v="113"/>
    <n v="42"/>
    <n v="363"/>
    <n v="1"/>
    <n v="922"/>
    <x v="2"/>
    <n v="152"/>
    <n v="23"/>
    <n v="8"/>
    <n v="2"/>
    <x v="8"/>
    <n v="2018"/>
    <n v="62.5"/>
    <n v="7650"/>
    <x v="36"/>
    <x v="2"/>
    <x v="95"/>
    <n v="150.3545455"/>
    <x v="5"/>
    <x v="92"/>
    <n v="97.642499999999998"/>
    <x v="7"/>
    <x v="98"/>
    <n v="134.9"/>
  </r>
  <r>
    <s v="computers3"/>
    <x v="6"/>
    <x v="9"/>
    <n v="3"/>
    <n v="398.91"/>
    <x v="600"/>
    <x v="248"/>
    <n v="42"/>
    <n v="363"/>
    <n v="1"/>
    <n v="922"/>
    <x v="2"/>
    <n v="202"/>
    <n v="20"/>
    <n v="8"/>
    <n v="2"/>
    <x v="9"/>
    <n v="2018"/>
    <n v="37.5"/>
    <n v="7650"/>
    <x v="37"/>
    <x v="2"/>
    <x v="96"/>
    <n v="149.9"/>
    <x v="5"/>
    <x v="93"/>
    <n v="78.712280699999994"/>
    <x v="7"/>
    <x v="99"/>
    <n v="133"/>
  </r>
  <r>
    <s v="health4"/>
    <x v="3"/>
    <x v="5"/>
    <n v="1"/>
    <n v="29.9"/>
    <x v="320"/>
    <x v="249"/>
    <n v="55"/>
    <n v="388"/>
    <n v="1"/>
    <n v="250"/>
    <x v="10"/>
    <n v="81"/>
    <n v="22"/>
    <n v="9"/>
    <n v="2"/>
    <x v="5"/>
    <n v="2017"/>
    <n v="7.692307692"/>
    <n v="1200"/>
    <x v="26"/>
    <x v="3"/>
    <x v="55"/>
    <n v="89.99"/>
    <x v="2"/>
    <x v="53"/>
    <n v="58.99"/>
    <x v="3"/>
    <x v="54"/>
    <n v="29.85"/>
  </r>
  <r>
    <s v="health4"/>
    <x v="3"/>
    <x v="6"/>
    <n v="6"/>
    <n v="179.4"/>
    <x v="601"/>
    <x v="249"/>
    <n v="55"/>
    <n v="388"/>
    <n v="1"/>
    <n v="250"/>
    <x v="10"/>
    <n v="139"/>
    <n v="22"/>
    <n v="8"/>
    <n v="4"/>
    <x v="6"/>
    <n v="2017"/>
    <n v="46.15384615"/>
    <n v="1200"/>
    <x v="26"/>
    <x v="3"/>
    <x v="56"/>
    <n v="89.99"/>
    <x v="2"/>
    <x v="54"/>
    <n v="58.99"/>
    <x v="3"/>
    <x v="55"/>
    <n v="29.9"/>
  </r>
  <r>
    <s v="health4"/>
    <x v="3"/>
    <x v="7"/>
    <n v="6"/>
    <n v="179.4"/>
    <x v="602"/>
    <x v="249"/>
    <n v="55"/>
    <n v="388"/>
    <n v="1"/>
    <n v="250"/>
    <x v="10"/>
    <n v="112"/>
    <n v="21"/>
    <n v="10"/>
    <n v="1"/>
    <x v="7"/>
    <n v="2017"/>
    <n v="46.15384615"/>
    <n v="1200"/>
    <x v="26"/>
    <x v="3"/>
    <x v="57"/>
    <n v="89.99"/>
    <x v="2"/>
    <x v="55"/>
    <n v="58.99"/>
    <x v="3"/>
    <x v="56"/>
    <n v="29.9"/>
  </r>
  <r>
    <s v="health4"/>
    <x v="3"/>
    <x v="8"/>
    <n v="15"/>
    <n v="448.5"/>
    <x v="603"/>
    <x v="249"/>
    <n v="55"/>
    <n v="388"/>
    <n v="1"/>
    <n v="250"/>
    <x v="10"/>
    <n v="98"/>
    <n v="23"/>
    <n v="8"/>
    <n v="2"/>
    <x v="8"/>
    <n v="2018"/>
    <n v="12.09677419"/>
    <n v="1200"/>
    <x v="26"/>
    <x v="3"/>
    <x v="58"/>
    <n v="89.99"/>
    <x v="2"/>
    <x v="56"/>
    <n v="58.99"/>
    <x v="3"/>
    <x v="57"/>
    <n v="29.9"/>
  </r>
  <r>
    <s v="health4"/>
    <x v="3"/>
    <x v="9"/>
    <n v="16"/>
    <n v="478.4"/>
    <x v="604"/>
    <x v="249"/>
    <n v="55"/>
    <n v="388"/>
    <n v="1"/>
    <n v="250"/>
    <x v="10"/>
    <n v="126"/>
    <n v="20"/>
    <n v="8"/>
    <n v="2"/>
    <x v="9"/>
    <n v="2018"/>
    <n v="12.90322581"/>
    <n v="1200"/>
    <x v="26"/>
    <x v="3"/>
    <x v="59"/>
    <n v="89.99"/>
    <x v="2"/>
    <x v="57"/>
    <n v="58.99"/>
    <x v="3"/>
    <x v="58"/>
    <n v="29.9"/>
  </r>
  <r>
    <s v="health4"/>
    <x v="3"/>
    <x v="10"/>
    <n v="11"/>
    <n v="328.9"/>
    <x v="605"/>
    <x v="249"/>
    <n v="55"/>
    <n v="388"/>
    <n v="1"/>
    <n v="250"/>
    <x v="10"/>
    <n v="169"/>
    <n v="22"/>
    <n v="9"/>
    <n v="1"/>
    <x v="10"/>
    <n v="2018"/>
    <n v="8.8709677419999995"/>
    <n v="1200"/>
    <x v="26"/>
    <x v="3"/>
    <x v="60"/>
    <n v="83.74"/>
    <x v="2"/>
    <x v="58"/>
    <n v="58.99"/>
    <x v="3"/>
    <x v="59"/>
    <n v="29.9"/>
  </r>
  <r>
    <s v="health4"/>
    <x v="3"/>
    <x v="11"/>
    <n v="22"/>
    <n v="657.8"/>
    <x v="606"/>
    <x v="249"/>
    <n v="55"/>
    <n v="388"/>
    <n v="1"/>
    <n v="250"/>
    <x v="10"/>
    <n v="118"/>
    <n v="21"/>
    <n v="9"/>
    <n v="1"/>
    <x v="11"/>
    <n v="2018"/>
    <n v="17.741935479999999"/>
    <n v="1200"/>
    <x v="84"/>
    <x v="8"/>
    <x v="175"/>
    <n v="79.989999999999995"/>
    <x v="2"/>
    <x v="72"/>
    <n v="58.99"/>
    <x v="3"/>
    <x v="72"/>
    <n v="29.9"/>
  </r>
  <r>
    <s v="health4"/>
    <x v="3"/>
    <x v="12"/>
    <n v="22"/>
    <n v="657.8"/>
    <x v="607"/>
    <x v="249"/>
    <n v="55"/>
    <n v="388"/>
    <n v="1"/>
    <n v="250"/>
    <x v="10"/>
    <n v="159"/>
    <n v="23"/>
    <n v="8"/>
    <n v="3"/>
    <x v="0"/>
    <n v="2018"/>
    <n v="17.741935479999999"/>
    <n v="1200"/>
    <x v="26"/>
    <x v="3"/>
    <x v="61"/>
    <n v="79.989999999999995"/>
    <x v="2"/>
    <x v="59"/>
    <n v="58.99"/>
    <x v="3"/>
    <x v="60"/>
    <n v="29.9"/>
  </r>
  <r>
    <s v="health4"/>
    <x v="3"/>
    <x v="13"/>
    <n v="7"/>
    <n v="209.3"/>
    <x v="608"/>
    <x v="249"/>
    <n v="55"/>
    <n v="388"/>
    <n v="1"/>
    <n v="250"/>
    <x v="10"/>
    <n v="131"/>
    <n v="21"/>
    <n v="9"/>
    <n v="0"/>
    <x v="1"/>
    <n v="2018"/>
    <n v="5.6451612899999999"/>
    <n v="1200"/>
    <x v="26"/>
    <x v="3"/>
    <x v="62"/>
    <n v="79.989999999999995"/>
    <x v="2"/>
    <x v="60"/>
    <n v="58.99"/>
    <x v="3"/>
    <x v="61"/>
    <n v="29.9"/>
  </r>
  <r>
    <s v="health4"/>
    <x v="3"/>
    <x v="14"/>
    <n v="18"/>
    <n v="538.20000000000005"/>
    <x v="609"/>
    <x v="249"/>
    <n v="55"/>
    <n v="388"/>
    <n v="1"/>
    <n v="250"/>
    <x v="10"/>
    <n v="113"/>
    <n v="22"/>
    <n v="9"/>
    <n v="1"/>
    <x v="2"/>
    <n v="2018"/>
    <n v="14.51612903"/>
    <n v="1200"/>
    <x v="26"/>
    <x v="3"/>
    <x v="63"/>
    <n v="79.989999999999995"/>
    <x v="2"/>
    <x v="61"/>
    <n v="58.99"/>
    <x v="3"/>
    <x v="62"/>
    <n v="29.9"/>
  </r>
  <r>
    <s v="health4"/>
    <x v="3"/>
    <x v="15"/>
    <n v="13"/>
    <n v="388.7"/>
    <x v="610"/>
    <x v="249"/>
    <n v="55"/>
    <n v="388"/>
    <n v="1"/>
    <n v="250"/>
    <x v="10"/>
    <n v="127"/>
    <n v="23"/>
    <n v="8"/>
    <n v="1"/>
    <x v="3"/>
    <n v="2018"/>
    <n v="10.48387097"/>
    <n v="1200"/>
    <x v="26"/>
    <x v="3"/>
    <x v="64"/>
    <n v="82.821428569999995"/>
    <x v="2"/>
    <x v="62"/>
    <n v="58.99"/>
    <x v="3"/>
    <x v="63"/>
    <n v="29.9"/>
  </r>
  <r>
    <s v="watches1"/>
    <x v="7"/>
    <x v="16"/>
    <n v="5"/>
    <n v="1205.03"/>
    <x v="611"/>
    <x v="250"/>
    <n v="35"/>
    <n v="514"/>
    <n v="2"/>
    <n v="4338"/>
    <x v="4"/>
    <n v="6"/>
    <n v="23"/>
    <n v="8"/>
    <n v="1"/>
    <x v="10"/>
    <n v="2017"/>
    <n v="17.620075549999999"/>
    <n v="2856"/>
    <x v="85"/>
    <x v="6"/>
    <x v="176"/>
    <n v="241.006"/>
    <x v="9"/>
    <x v="223"/>
    <n v="241.006"/>
    <x v="4"/>
    <x v="192"/>
    <n v="240.95599999999999"/>
  </r>
  <r>
    <s v="watches1"/>
    <x v="7"/>
    <x v="17"/>
    <n v="3"/>
    <n v="766.83"/>
    <x v="612"/>
    <x v="251"/>
    <n v="35"/>
    <n v="514"/>
    <n v="2"/>
    <n v="4338"/>
    <x v="4"/>
    <n v="3"/>
    <n v="20"/>
    <n v="10"/>
    <n v="2"/>
    <x v="11"/>
    <n v="2017"/>
    <n v="5.8931462489999999"/>
    <n v="2856"/>
    <x v="86"/>
    <x v="6"/>
    <x v="177"/>
    <n v="255.61"/>
    <x v="9"/>
    <x v="224"/>
    <n v="255.61"/>
    <x v="4"/>
    <x v="228"/>
    <n v="241.006"/>
  </r>
  <r>
    <s v="watches1"/>
    <x v="7"/>
    <x v="1"/>
    <n v="5"/>
    <n v="925"/>
    <x v="613"/>
    <x v="252"/>
    <n v="35"/>
    <n v="514"/>
    <n v="2"/>
    <n v="4338"/>
    <x v="4"/>
    <n v="17"/>
    <n v="22"/>
    <n v="8"/>
    <n v="1"/>
    <x v="1"/>
    <n v="2017"/>
    <n v="9.8219104159999997"/>
    <n v="2856"/>
    <x v="45"/>
    <x v="2"/>
    <x v="105"/>
    <n v="185"/>
    <x v="9"/>
    <x v="225"/>
    <n v="185"/>
    <x v="4"/>
    <x v="110"/>
    <n v="184.95"/>
  </r>
  <r>
    <s v="watches1"/>
    <x v="7"/>
    <x v="2"/>
    <n v="10"/>
    <n v="1973.83"/>
    <x v="614"/>
    <x v="253"/>
    <n v="35"/>
    <n v="514"/>
    <n v="2"/>
    <n v="4338"/>
    <x v="4"/>
    <n v="29"/>
    <n v="21"/>
    <n v="10"/>
    <n v="1"/>
    <x v="2"/>
    <n v="2017"/>
    <n v="6.7997841340000003"/>
    <n v="2856"/>
    <x v="46"/>
    <x v="2"/>
    <x v="106"/>
    <n v="197.38300000000001"/>
    <x v="9"/>
    <x v="226"/>
    <n v="197.38300000000001"/>
    <x v="4"/>
    <x v="111"/>
    <n v="185"/>
  </r>
  <r>
    <s v="watches1"/>
    <x v="7"/>
    <x v="3"/>
    <n v="15"/>
    <n v="2698.5"/>
    <x v="615"/>
    <x v="254"/>
    <n v="35"/>
    <n v="514"/>
    <n v="2"/>
    <n v="4338"/>
    <x v="4"/>
    <n v="48"/>
    <n v="23"/>
    <n v="8"/>
    <n v="1"/>
    <x v="3"/>
    <n v="2017"/>
    <n v="13.869400969999999"/>
    <n v="2856"/>
    <x v="47"/>
    <x v="2"/>
    <x v="107"/>
    <n v="179.9"/>
    <x v="9"/>
    <x v="227"/>
    <n v="179.9"/>
    <x v="4"/>
    <x v="112"/>
    <n v="197.38300000000001"/>
  </r>
  <r>
    <s v="watches1"/>
    <x v="7"/>
    <x v="4"/>
    <n v="20"/>
    <n v="3291.4"/>
    <x v="616"/>
    <x v="255"/>
    <n v="35"/>
    <n v="514"/>
    <n v="2"/>
    <n v="4338"/>
    <x v="4"/>
    <n v="54"/>
    <n v="21"/>
    <n v="9"/>
    <n v="1"/>
    <x v="4"/>
    <n v="2017"/>
    <n v="23.529411759999999"/>
    <n v="2856"/>
    <x v="48"/>
    <x v="2"/>
    <x v="108"/>
    <n v="164.57"/>
    <x v="9"/>
    <x v="228"/>
    <n v="164.57"/>
    <x v="4"/>
    <x v="113"/>
    <n v="179.9"/>
  </r>
  <r>
    <s v="watches1"/>
    <x v="7"/>
    <x v="5"/>
    <n v="4"/>
    <n v="929.96"/>
    <x v="617"/>
    <x v="256"/>
    <n v="35"/>
    <n v="514"/>
    <n v="2"/>
    <n v="4338"/>
    <x v="4"/>
    <n v="43"/>
    <n v="22"/>
    <n v="9"/>
    <n v="2"/>
    <x v="5"/>
    <n v="2017"/>
    <n v="4.7058823529999998"/>
    <n v="2856"/>
    <x v="49"/>
    <x v="2"/>
    <x v="109"/>
    <n v="232.49"/>
    <x v="9"/>
    <x v="229"/>
    <n v="232.49"/>
    <x v="4"/>
    <x v="114"/>
    <n v="164.57"/>
  </r>
  <r>
    <s v="watches1"/>
    <x v="7"/>
    <x v="6"/>
    <n v="18"/>
    <n v="3139.8"/>
    <x v="618"/>
    <x v="257"/>
    <n v="35"/>
    <n v="514"/>
    <n v="2"/>
    <n v="4338"/>
    <x v="4"/>
    <n v="91"/>
    <n v="22"/>
    <n v="8"/>
    <n v="4"/>
    <x v="6"/>
    <n v="2017"/>
    <n v="21.176470590000001"/>
    <n v="2856"/>
    <x v="50"/>
    <x v="2"/>
    <x v="110"/>
    <n v="108"/>
    <x v="3"/>
    <x v="105"/>
    <n v="174.43333329999999"/>
    <x v="4"/>
    <x v="115"/>
    <n v="232.49"/>
  </r>
  <r>
    <s v="watches1"/>
    <x v="7"/>
    <x v="7"/>
    <n v="5"/>
    <n v="929.8"/>
    <x v="619"/>
    <x v="258"/>
    <n v="35"/>
    <n v="514"/>
    <n v="2"/>
    <n v="4338"/>
    <x v="4"/>
    <n v="73"/>
    <n v="21"/>
    <n v="10"/>
    <n v="1"/>
    <x v="7"/>
    <n v="2017"/>
    <n v="5.8823529409999997"/>
    <n v="2856"/>
    <x v="37"/>
    <x v="2"/>
    <x v="111"/>
    <n v="108"/>
    <x v="3"/>
    <x v="106"/>
    <n v="185.96"/>
    <x v="4"/>
    <x v="116"/>
    <n v="174.43333329999999"/>
  </r>
  <r>
    <s v="watches1"/>
    <x v="7"/>
    <x v="8"/>
    <n v="2"/>
    <n v="398"/>
    <x v="620"/>
    <x v="175"/>
    <n v="35"/>
    <n v="514"/>
    <n v="2"/>
    <n v="4338"/>
    <x v="4"/>
    <n v="59"/>
    <n v="23"/>
    <n v="8"/>
    <n v="2"/>
    <x v="8"/>
    <n v="2018"/>
    <n v="1.8348623850000001"/>
    <n v="2856"/>
    <x v="87"/>
    <x v="6"/>
    <x v="178"/>
    <n v="108"/>
    <x v="3"/>
    <x v="107"/>
    <n v="199"/>
    <x v="4"/>
    <x v="117"/>
    <n v="185.96"/>
  </r>
  <r>
    <s v="watches1"/>
    <x v="7"/>
    <x v="9"/>
    <n v="6"/>
    <n v="1092"/>
    <x v="621"/>
    <x v="259"/>
    <n v="35"/>
    <n v="514"/>
    <n v="2"/>
    <n v="4338"/>
    <x v="4"/>
    <n v="90"/>
    <n v="20"/>
    <n v="8"/>
    <n v="2"/>
    <x v="9"/>
    <n v="2018"/>
    <n v="5.5045871560000004"/>
    <n v="2856"/>
    <x v="52"/>
    <x v="2"/>
    <x v="113"/>
    <n v="108"/>
    <x v="3"/>
    <x v="108"/>
    <n v="182"/>
    <x v="4"/>
    <x v="118"/>
    <n v="199"/>
  </r>
  <r>
    <s v="watches1"/>
    <x v="7"/>
    <x v="10"/>
    <n v="32"/>
    <n v="4860.1099999999997"/>
    <x v="622"/>
    <x v="260"/>
    <n v="35"/>
    <n v="514"/>
    <n v="2"/>
    <n v="4338"/>
    <x v="4"/>
    <n v="125"/>
    <n v="22"/>
    <n v="9"/>
    <n v="1"/>
    <x v="10"/>
    <n v="2018"/>
    <n v="17.620075549999999"/>
    <n v="2856"/>
    <x v="53"/>
    <x v="2"/>
    <x v="114"/>
    <n v="105.6428571"/>
    <x v="3"/>
    <x v="109"/>
    <n v="151.87843749999999"/>
    <x v="4"/>
    <x v="119"/>
    <n v="182"/>
  </r>
  <r>
    <s v="watches1"/>
    <x v="7"/>
    <x v="11"/>
    <n v="9"/>
    <n v="1351.2"/>
    <x v="623"/>
    <x v="261"/>
    <n v="35"/>
    <n v="514"/>
    <n v="2"/>
    <n v="4338"/>
    <x v="4"/>
    <n v="178"/>
    <n v="21"/>
    <n v="9"/>
    <n v="1"/>
    <x v="11"/>
    <n v="2018"/>
    <n v="5.8931462489999999"/>
    <n v="2856"/>
    <x v="54"/>
    <x v="2"/>
    <x v="115"/>
    <n v="105"/>
    <x v="3"/>
    <x v="110"/>
    <n v="150.1333333"/>
    <x v="4"/>
    <x v="120"/>
    <n v="151.87843749999999"/>
  </r>
  <r>
    <s v="watches1"/>
    <x v="7"/>
    <x v="12"/>
    <n v="32"/>
    <n v="4241"/>
    <x v="624"/>
    <x v="262"/>
    <n v="35"/>
    <n v="514"/>
    <n v="2"/>
    <n v="4338"/>
    <x v="4"/>
    <n v="260"/>
    <n v="23"/>
    <n v="8"/>
    <n v="3"/>
    <x v="0"/>
    <n v="2018"/>
    <n v="29.357798169999999"/>
    <n v="2856"/>
    <x v="55"/>
    <x v="2"/>
    <x v="116"/>
    <n v="105"/>
    <x v="3"/>
    <x v="111"/>
    <n v="132.53125"/>
    <x v="4"/>
    <x v="121"/>
    <n v="150.1333333"/>
  </r>
  <r>
    <s v="watches1"/>
    <x v="7"/>
    <x v="13"/>
    <n v="15"/>
    <n v="2073.3000000000002"/>
    <x v="625"/>
    <x v="263"/>
    <n v="35"/>
    <n v="514"/>
    <n v="2"/>
    <n v="4338"/>
    <x v="4"/>
    <n v="93"/>
    <n v="21"/>
    <n v="9"/>
    <n v="0"/>
    <x v="1"/>
    <n v="2018"/>
    <n v="9.8219104159999997"/>
    <n v="2856"/>
    <x v="42"/>
    <x v="2"/>
    <x v="117"/>
    <n v="105"/>
    <x v="3"/>
    <x v="112"/>
    <n v="138.22"/>
    <x v="4"/>
    <x v="122"/>
    <n v="132.53125"/>
  </r>
  <r>
    <s v="watches1"/>
    <x v="7"/>
    <x v="14"/>
    <n v="2"/>
    <n v="310"/>
    <x v="626"/>
    <x v="264"/>
    <n v="35"/>
    <n v="514"/>
    <n v="2"/>
    <n v="4338"/>
    <x v="4"/>
    <n v="122"/>
    <n v="22"/>
    <n v="9"/>
    <n v="1"/>
    <x v="2"/>
    <n v="2018"/>
    <n v="6.7997841340000003"/>
    <n v="2856"/>
    <x v="56"/>
    <x v="2"/>
    <x v="118"/>
    <n v="105"/>
    <x v="3"/>
    <x v="113"/>
    <n v="155"/>
    <x v="4"/>
    <x v="123"/>
    <n v="138.22"/>
  </r>
  <r>
    <s v="watches1"/>
    <x v="7"/>
    <x v="15"/>
    <n v="11"/>
    <n v="1601.06"/>
    <x v="627"/>
    <x v="265"/>
    <n v="35"/>
    <n v="514"/>
    <n v="2"/>
    <n v="4338"/>
    <x v="4"/>
    <n v="61"/>
    <n v="23"/>
    <n v="8"/>
    <n v="1"/>
    <x v="3"/>
    <n v="2018"/>
    <n v="13.869400969999999"/>
    <n v="2856"/>
    <x v="57"/>
    <x v="2"/>
    <x v="119"/>
    <n v="105"/>
    <x v="3"/>
    <x v="114"/>
    <n v="145.55090910000001"/>
    <x v="4"/>
    <x v="124"/>
    <n v="155"/>
  </r>
  <r>
    <s v="computers2"/>
    <x v="6"/>
    <x v="6"/>
    <n v="1"/>
    <n v="109.9"/>
    <x v="628"/>
    <x v="138"/>
    <n v="33"/>
    <n v="256"/>
    <n v="1"/>
    <n v="180"/>
    <x v="5"/>
    <n v="36"/>
    <n v="22"/>
    <n v="8"/>
    <n v="4"/>
    <x v="6"/>
    <n v="2017"/>
    <n v="7.692307692"/>
    <n v="2210"/>
    <x v="35"/>
    <x v="2"/>
    <x v="134"/>
    <n v="109.9"/>
    <x v="6"/>
    <x v="230"/>
    <n v="109.9"/>
    <x v="7"/>
    <x v="162"/>
    <n v="109.85"/>
  </r>
  <r>
    <s v="computers2"/>
    <x v="6"/>
    <x v="7"/>
    <n v="12"/>
    <n v="1318.8"/>
    <x v="629"/>
    <x v="138"/>
    <n v="33"/>
    <n v="256"/>
    <n v="1"/>
    <n v="180"/>
    <x v="5"/>
    <n v="35"/>
    <n v="21"/>
    <n v="10"/>
    <n v="1"/>
    <x v="7"/>
    <n v="2017"/>
    <n v="92.307692309999993"/>
    <n v="2210"/>
    <x v="35"/>
    <x v="2"/>
    <x v="94"/>
    <n v="109.9"/>
    <x v="6"/>
    <x v="231"/>
    <n v="109.9"/>
    <x v="7"/>
    <x v="97"/>
    <n v="109.9"/>
  </r>
  <r>
    <s v="computers2"/>
    <x v="6"/>
    <x v="8"/>
    <n v="29"/>
    <n v="2831.55"/>
    <x v="630"/>
    <x v="266"/>
    <n v="33"/>
    <n v="256"/>
    <n v="1"/>
    <n v="180"/>
    <x v="5"/>
    <n v="152"/>
    <n v="23"/>
    <n v="8"/>
    <n v="2"/>
    <x v="8"/>
    <n v="2018"/>
    <n v="17.058823530000002"/>
    <n v="2210"/>
    <x v="36"/>
    <x v="2"/>
    <x v="95"/>
    <n v="150.3545455"/>
    <x v="5"/>
    <x v="92"/>
    <n v="97.642499999999998"/>
    <x v="7"/>
    <x v="98"/>
    <n v="109.9"/>
  </r>
  <r>
    <s v="computers2"/>
    <x v="6"/>
    <x v="9"/>
    <n v="71"/>
    <n v="5581.8"/>
    <x v="631"/>
    <x v="267"/>
    <n v="33"/>
    <n v="256"/>
    <n v="1"/>
    <n v="180"/>
    <x v="5"/>
    <n v="202"/>
    <n v="20"/>
    <n v="8"/>
    <n v="2"/>
    <x v="9"/>
    <n v="2018"/>
    <n v="41.764705880000001"/>
    <n v="2210"/>
    <x v="37"/>
    <x v="2"/>
    <x v="96"/>
    <n v="149.9"/>
    <x v="5"/>
    <x v="93"/>
    <n v="78.712280699999994"/>
    <x v="7"/>
    <x v="99"/>
    <n v="97.642499999999998"/>
  </r>
  <r>
    <s v="computers2"/>
    <x v="6"/>
    <x v="10"/>
    <n v="27"/>
    <n v="2187.3000000000002"/>
    <x v="632"/>
    <x v="268"/>
    <n v="33"/>
    <n v="256"/>
    <n v="1"/>
    <n v="180"/>
    <x v="5"/>
    <n v="127"/>
    <n v="22"/>
    <n v="9"/>
    <n v="1"/>
    <x v="10"/>
    <n v="2018"/>
    <n v="15.882352940000001"/>
    <n v="2210"/>
    <x v="38"/>
    <x v="2"/>
    <x v="97"/>
    <n v="149.9"/>
    <x v="5"/>
    <x v="94"/>
    <n v="81.023913039999996"/>
    <x v="7"/>
    <x v="100"/>
    <n v="78.712280699999994"/>
  </r>
  <r>
    <s v="computers2"/>
    <x v="6"/>
    <x v="11"/>
    <n v="13"/>
    <n v="1042.9000000000001"/>
    <x v="633"/>
    <x v="269"/>
    <n v="33"/>
    <n v="256"/>
    <n v="1"/>
    <n v="180"/>
    <x v="5"/>
    <n v="107"/>
    <n v="21"/>
    <n v="9"/>
    <n v="1"/>
    <x v="11"/>
    <n v="2018"/>
    <n v="7.6470588240000001"/>
    <n v="2210"/>
    <x v="39"/>
    <x v="2"/>
    <x v="98"/>
    <n v="149.9"/>
    <x v="5"/>
    <x v="95"/>
    <n v="80.666666669999998"/>
    <x v="7"/>
    <x v="101"/>
    <n v="81.023913039999996"/>
  </r>
  <r>
    <s v="computers2"/>
    <x v="6"/>
    <x v="12"/>
    <n v="11"/>
    <n v="876.9"/>
    <x v="634"/>
    <x v="270"/>
    <n v="33"/>
    <n v="256"/>
    <n v="1"/>
    <n v="180"/>
    <x v="5"/>
    <n v="78"/>
    <n v="23"/>
    <n v="8"/>
    <n v="3"/>
    <x v="0"/>
    <n v="2018"/>
    <n v="6.4705882350000001"/>
    <n v="2210"/>
    <x v="42"/>
    <x v="2"/>
    <x v="101"/>
    <n v="149.9"/>
    <x v="5"/>
    <x v="98"/>
    <n v="79.8"/>
    <x v="7"/>
    <x v="106"/>
    <n v="80.666666669999998"/>
  </r>
  <r>
    <s v="computers2"/>
    <x v="6"/>
    <x v="13"/>
    <n v="10"/>
    <n v="789"/>
    <x v="635"/>
    <x v="59"/>
    <n v="33"/>
    <n v="256"/>
    <n v="1"/>
    <n v="180"/>
    <x v="5"/>
    <n v="66"/>
    <n v="21"/>
    <n v="9"/>
    <n v="0"/>
    <x v="1"/>
    <n v="2018"/>
    <n v="5.8823529409999997"/>
    <n v="2210"/>
    <x v="40"/>
    <x v="2"/>
    <x v="99"/>
    <n v="149.9"/>
    <x v="5"/>
    <x v="96"/>
    <n v="78.900000000000006"/>
    <x v="7"/>
    <x v="102"/>
    <n v="79.8"/>
  </r>
  <r>
    <s v="computers2"/>
    <x v="6"/>
    <x v="14"/>
    <n v="7"/>
    <n v="545.29999999999995"/>
    <x v="636"/>
    <x v="271"/>
    <n v="33"/>
    <n v="256"/>
    <n v="1"/>
    <n v="180"/>
    <x v="5"/>
    <n v="43"/>
    <n v="22"/>
    <n v="9"/>
    <n v="1"/>
    <x v="2"/>
    <n v="2018"/>
    <n v="4.1176470590000003"/>
    <n v="2210"/>
    <x v="41"/>
    <x v="2"/>
    <x v="100"/>
    <n v="149.9"/>
    <x v="5"/>
    <x v="97"/>
    <n v="77.900000000000006"/>
    <x v="7"/>
    <x v="103"/>
    <n v="78.900000000000006"/>
  </r>
  <r>
    <s v="computers2"/>
    <x v="6"/>
    <x v="15"/>
    <n v="2"/>
    <n v="155.80000000000001"/>
    <x v="637"/>
    <x v="271"/>
    <n v="33"/>
    <n v="256"/>
    <n v="1"/>
    <n v="180"/>
    <x v="5"/>
    <n v="18"/>
    <n v="23"/>
    <n v="8"/>
    <n v="1"/>
    <x v="3"/>
    <n v="2018"/>
    <n v="1.1764705879999999"/>
    <n v="2210"/>
    <x v="41"/>
    <x v="2"/>
    <x v="102"/>
    <n v="149.9"/>
    <x v="5"/>
    <x v="99"/>
    <n v="77.900000000000006"/>
    <x v="7"/>
    <x v="107"/>
    <n v="77.900000000000006"/>
  </r>
  <r>
    <s v="bed4"/>
    <x v="0"/>
    <x v="5"/>
    <n v="29"/>
    <n v="1331.1"/>
    <x v="638"/>
    <x v="272"/>
    <n v="38"/>
    <n v="735"/>
    <n v="5"/>
    <n v="800"/>
    <x v="2"/>
    <n v="50"/>
    <n v="22"/>
    <n v="9"/>
    <n v="2"/>
    <x v="5"/>
    <n v="2017"/>
    <n v="39.7260274"/>
    <n v="8000"/>
    <x v="0"/>
    <x v="0"/>
    <x v="5"/>
    <n v="45.9"/>
    <x v="3"/>
    <x v="232"/>
    <n v="45.95"/>
    <x v="0"/>
    <x v="0"/>
    <n v="45.85"/>
  </r>
  <r>
    <s v="bed4"/>
    <x v="0"/>
    <x v="6"/>
    <n v="32"/>
    <n v="1421.67"/>
    <x v="639"/>
    <x v="273"/>
    <n v="38"/>
    <n v="735"/>
    <n v="5"/>
    <n v="800"/>
    <x v="2"/>
    <n v="97"/>
    <n v="22"/>
    <n v="8"/>
    <n v="4"/>
    <x v="6"/>
    <n v="2017"/>
    <n v="43.835616440000003"/>
    <n v="8000"/>
    <x v="0"/>
    <x v="0"/>
    <x v="6"/>
    <n v="44.154444439999999"/>
    <x v="3"/>
    <x v="233"/>
    <n v="40.531818180000002"/>
    <x v="0"/>
    <x v="4"/>
    <n v="45.9"/>
  </r>
  <r>
    <s v="bed4"/>
    <x v="0"/>
    <x v="7"/>
    <n v="12"/>
    <n v="550.79999999999995"/>
    <x v="640"/>
    <x v="272"/>
    <n v="38"/>
    <n v="735"/>
    <n v="5"/>
    <n v="800"/>
    <x v="2"/>
    <n v="41"/>
    <n v="21"/>
    <n v="10"/>
    <n v="1"/>
    <x v="7"/>
    <n v="2017"/>
    <n v="16.438356160000001"/>
    <n v="8000"/>
    <x v="1"/>
    <x v="0"/>
    <x v="7"/>
    <n v="45.9"/>
    <x v="3"/>
    <x v="234"/>
    <n v="39.99"/>
    <x v="0"/>
    <x v="5"/>
    <n v="44.154444439999999"/>
  </r>
  <r>
    <s v="bed4"/>
    <x v="0"/>
    <x v="8"/>
    <n v="19"/>
    <n v="872.1"/>
    <x v="641"/>
    <x v="272"/>
    <n v="38"/>
    <n v="735"/>
    <n v="5"/>
    <n v="800"/>
    <x v="2"/>
    <n v="62"/>
    <n v="23"/>
    <n v="8"/>
    <n v="2"/>
    <x v="8"/>
    <n v="2018"/>
    <n v="32.758620690000001"/>
    <n v="8000"/>
    <x v="2"/>
    <x v="0"/>
    <x v="8"/>
    <n v="45.9"/>
    <x v="3"/>
    <x v="235"/>
    <n v="39.99"/>
    <x v="0"/>
    <x v="6"/>
    <n v="45.9"/>
  </r>
  <r>
    <s v="bed4"/>
    <x v="0"/>
    <x v="9"/>
    <n v="16"/>
    <n v="734.4"/>
    <x v="642"/>
    <x v="272"/>
    <n v="38"/>
    <n v="735"/>
    <n v="5"/>
    <n v="800"/>
    <x v="2"/>
    <n v="62"/>
    <n v="20"/>
    <n v="8"/>
    <n v="2"/>
    <x v="9"/>
    <n v="2018"/>
    <n v="27.586206900000001"/>
    <n v="8000"/>
    <x v="2"/>
    <x v="0"/>
    <x v="9"/>
    <n v="45.9"/>
    <x v="3"/>
    <x v="236"/>
    <n v="39.99"/>
    <x v="0"/>
    <x v="7"/>
    <n v="45.9"/>
  </r>
  <r>
    <s v="bed4"/>
    <x v="0"/>
    <x v="10"/>
    <n v="8"/>
    <n v="383.2"/>
    <x v="643"/>
    <x v="274"/>
    <n v="38"/>
    <n v="735"/>
    <n v="5"/>
    <n v="800"/>
    <x v="2"/>
    <n v="43"/>
    <n v="22"/>
    <n v="9"/>
    <n v="1"/>
    <x v="10"/>
    <n v="2018"/>
    <n v="13.79310345"/>
    <n v="8000"/>
    <x v="2"/>
    <x v="0"/>
    <x v="10"/>
    <n v="47.9"/>
    <x v="3"/>
    <x v="237"/>
    <n v="39.99"/>
    <x v="0"/>
    <x v="8"/>
    <n v="45.9"/>
  </r>
  <r>
    <s v="bed4"/>
    <x v="0"/>
    <x v="11"/>
    <n v="7"/>
    <n v="335.3"/>
    <x v="644"/>
    <x v="274"/>
    <n v="38"/>
    <n v="735"/>
    <n v="5"/>
    <n v="800"/>
    <x v="2"/>
    <n v="34"/>
    <n v="21"/>
    <n v="9"/>
    <n v="1"/>
    <x v="11"/>
    <n v="2018"/>
    <n v="12.068965520000001"/>
    <n v="8000"/>
    <x v="3"/>
    <x v="0"/>
    <x v="11"/>
    <n v="47.9"/>
    <x v="3"/>
    <x v="238"/>
    <n v="39.99"/>
    <x v="0"/>
    <x v="9"/>
    <n v="47.9"/>
  </r>
  <r>
    <s v="bed4"/>
    <x v="0"/>
    <x v="12"/>
    <n v="2"/>
    <n v="95.8"/>
    <x v="645"/>
    <x v="274"/>
    <n v="38"/>
    <n v="735"/>
    <n v="5"/>
    <n v="800"/>
    <x v="2"/>
    <n v="57"/>
    <n v="23"/>
    <n v="8"/>
    <n v="3"/>
    <x v="0"/>
    <n v="2018"/>
    <n v="3.448275862"/>
    <n v="8000"/>
    <x v="4"/>
    <x v="0"/>
    <x v="12"/>
    <n v="47.9"/>
    <x v="3"/>
    <x v="239"/>
    <n v="39.99"/>
    <x v="0"/>
    <x v="10"/>
    <n v="47.9"/>
  </r>
  <r>
    <s v="bed4"/>
    <x v="0"/>
    <x v="13"/>
    <n v="4"/>
    <n v="191.6"/>
    <x v="646"/>
    <x v="274"/>
    <n v="38"/>
    <n v="735"/>
    <n v="5"/>
    <n v="800"/>
    <x v="2"/>
    <n v="43"/>
    <n v="21"/>
    <n v="9"/>
    <n v="0"/>
    <x v="1"/>
    <n v="2018"/>
    <n v="6.896551724"/>
    <n v="8000"/>
    <x v="5"/>
    <x v="0"/>
    <x v="13"/>
    <n v="47.9"/>
    <x v="3"/>
    <x v="240"/>
    <n v="39.99"/>
    <x v="0"/>
    <x v="11"/>
    <n v="47.9"/>
  </r>
  <r>
    <s v="bed4"/>
    <x v="0"/>
    <x v="14"/>
    <n v="2"/>
    <n v="95.8"/>
    <x v="647"/>
    <x v="274"/>
    <n v="38"/>
    <n v="735"/>
    <n v="5"/>
    <n v="800"/>
    <x v="2"/>
    <n v="26"/>
    <n v="22"/>
    <n v="9"/>
    <n v="1"/>
    <x v="2"/>
    <n v="2018"/>
    <n v="3.448275862"/>
    <n v="8000"/>
    <x v="6"/>
    <x v="0"/>
    <x v="14"/>
    <n v="47.9"/>
    <x v="3"/>
    <x v="241"/>
    <n v="39.99"/>
    <x v="0"/>
    <x v="12"/>
    <n v="47.9"/>
  </r>
  <r>
    <s v="bed5"/>
    <x v="0"/>
    <x v="0"/>
    <n v="1"/>
    <n v="215"/>
    <x v="648"/>
    <x v="275"/>
    <n v="56"/>
    <n v="162"/>
    <n v="5"/>
    <n v="9750"/>
    <x v="7"/>
    <n v="57"/>
    <n v="23"/>
    <n v="8"/>
    <n v="1"/>
    <x v="0"/>
    <n v="2017"/>
    <n v="0.64935064899999995"/>
    <n v="12600"/>
    <x v="0"/>
    <x v="0"/>
    <x v="0"/>
    <n v="215"/>
    <x v="0"/>
    <x v="0"/>
    <n v="45.95"/>
    <x v="0"/>
    <x v="0"/>
    <n v="214.95"/>
  </r>
  <r>
    <s v="bed5"/>
    <x v="0"/>
    <x v="1"/>
    <n v="10"/>
    <n v="2090"/>
    <x v="649"/>
    <x v="276"/>
    <n v="56"/>
    <n v="162"/>
    <n v="5"/>
    <n v="9750"/>
    <x v="7"/>
    <n v="61"/>
    <n v="22"/>
    <n v="8"/>
    <n v="1"/>
    <x v="1"/>
    <n v="2017"/>
    <n v="6.493506494"/>
    <n v="12600"/>
    <x v="0"/>
    <x v="0"/>
    <x v="1"/>
    <n v="209"/>
    <x v="0"/>
    <x v="1"/>
    <n v="45.95"/>
    <x v="0"/>
    <x v="1"/>
    <n v="215"/>
  </r>
  <r>
    <s v="bed5"/>
    <x v="0"/>
    <x v="2"/>
    <n v="59"/>
    <n v="12095"/>
    <x v="650"/>
    <x v="277"/>
    <n v="56"/>
    <n v="162"/>
    <n v="5"/>
    <n v="9750"/>
    <x v="7"/>
    <n v="123"/>
    <n v="21"/>
    <n v="10"/>
    <n v="1"/>
    <x v="2"/>
    <n v="2017"/>
    <n v="38.311688310000001"/>
    <n v="12600"/>
    <x v="0"/>
    <x v="0"/>
    <x v="2"/>
    <n v="205"/>
    <x v="0"/>
    <x v="2"/>
    <n v="45.95"/>
    <x v="0"/>
    <x v="2"/>
    <n v="209"/>
  </r>
  <r>
    <s v="bed5"/>
    <x v="0"/>
    <x v="3"/>
    <n v="52"/>
    <n v="10375"/>
    <x v="651"/>
    <x v="278"/>
    <n v="56"/>
    <n v="162"/>
    <n v="5"/>
    <n v="9750"/>
    <x v="7"/>
    <n v="90"/>
    <n v="23"/>
    <n v="8"/>
    <n v="1"/>
    <x v="3"/>
    <n v="2017"/>
    <n v="33.766233769999999"/>
    <n v="12600"/>
    <x v="0"/>
    <x v="0"/>
    <x v="3"/>
    <n v="199.50980390000001"/>
    <x v="0"/>
    <x v="3"/>
    <n v="45.95"/>
    <x v="0"/>
    <x v="3"/>
    <n v="205"/>
  </r>
  <r>
    <s v="bed5"/>
    <x v="0"/>
    <x v="4"/>
    <n v="32"/>
    <n v="5222.3599999999997"/>
    <x v="652"/>
    <x v="279"/>
    <n v="56"/>
    <n v="162"/>
    <n v="5"/>
    <n v="9750"/>
    <x v="7"/>
    <n v="54"/>
    <n v="21"/>
    <n v="9"/>
    <n v="1"/>
    <x v="4"/>
    <n v="2017"/>
    <n v="20.779220779999999"/>
    <n v="12600"/>
    <x v="0"/>
    <x v="0"/>
    <x v="4"/>
    <n v="163.39870970000001"/>
    <x v="0"/>
    <x v="4"/>
    <n v="45.95"/>
    <x v="0"/>
    <x v="0"/>
    <n v="199.50980390000001"/>
  </r>
  <r>
    <m/>
    <x v="9"/>
    <x v="20"/>
    <m/>
    <m/>
    <x v="653"/>
    <x v="280"/>
    <m/>
    <m/>
    <m/>
    <m/>
    <x v="11"/>
    <m/>
    <m/>
    <m/>
    <m/>
    <x v="12"/>
    <m/>
    <m/>
    <m/>
    <x v="88"/>
    <x v="9"/>
    <x v="179"/>
    <m/>
    <x v="10"/>
    <x v="242"/>
    <m/>
    <x v="9"/>
    <x v="229"/>
    <m/>
  </r>
</pivotCacheRecords>
</file>

<file path=xl/pivotCache/pivotCacheRecords2.xml><?xml version="1.0" encoding="utf-8"?>
<pivotCacheRecords xmlns="http://schemas.openxmlformats.org/spreadsheetml/2006/main" xmlns:r="http://schemas.openxmlformats.org/officeDocument/2006/relationships" count="680">
  <r>
    <s v="bed1"/>
    <x v="0"/>
    <x v="0"/>
    <n v="1"/>
    <n v="45.95"/>
    <n v="15.1"/>
    <n v="45.95"/>
    <n v="39"/>
    <n v="161"/>
    <n v="2"/>
    <n v="350"/>
    <n v="4"/>
    <n v="57"/>
    <n v="23"/>
    <n v="8"/>
    <n v="1"/>
    <x v="0"/>
    <x v="0"/>
    <n v="10.26739356"/>
    <n v="3800"/>
    <n v="89.9"/>
    <n v="3.9"/>
    <n v="15.011896549999999"/>
    <n v="215"/>
    <n v="4.4000000000000004"/>
    <n v="8.76"/>
    <n v="45.95"/>
    <n v="4"/>
    <n v="15.1"/>
    <n v="45.9"/>
    <n v="1.7543859649122806E-2"/>
  </r>
  <r>
    <s v="bed1"/>
    <x v="0"/>
    <x v="1"/>
    <n v="3"/>
    <n v="137.85"/>
    <n v="12.93333333"/>
    <n v="45.95"/>
    <n v="39"/>
    <n v="161"/>
    <n v="2"/>
    <n v="350"/>
    <n v="4"/>
    <n v="61"/>
    <n v="22"/>
    <n v="8"/>
    <n v="1"/>
    <x v="1"/>
    <x v="0"/>
    <n v="6.5031152649999999"/>
    <n v="3800"/>
    <n v="89.9"/>
    <n v="3.9"/>
    <n v="14.769215689999999"/>
    <n v="209"/>
    <n v="4.4000000000000004"/>
    <n v="21.321999999999999"/>
    <n v="45.95"/>
    <n v="4"/>
    <n v="12.93333333"/>
    <n v="45.95"/>
    <n v="4.9180327868852458E-2"/>
  </r>
  <r>
    <s v="bed1"/>
    <x v="0"/>
    <x v="2"/>
    <n v="6"/>
    <n v="275.7"/>
    <n v="14.84"/>
    <n v="45.95"/>
    <n v="39"/>
    <n v="161"/>
    <n v="2"/>
    <n v="350"/>
    <n v="4"/>
    <n v="123"/>
    <n v="21"/>
    <n v="10"/>
    <n v="1"/>
    <x v="2"/>
    <x v="0"/>
    <n v="12.07165109"/>
    <n v="3800"/>
    <n v="89.9"/>
    <n v="3.9"/>
    <n v="13.993833329999999"/>
    <n v="205"/>
    <n v="4.4000000000000004"/>
    <n v="22.195932200000001"/>
    <n v="45.95"/>
    <n v="4"/>
    <n v="14.84"/>
    <n v="45.95"/>
    <n v="4.878048780487805E-2"/>
  </r>
  <r>
    <s v="bed1"/>
    <x v="0"/>
    <x v="3"/>
    <n v="4"/>
    <n v="183.8"/>
    <n v="14.2875"/>
    <n v="45.95"/>
    <n v="39"/>
    <n v="161"/>
    <n v="2"/>
    <n v="350"/>
    <n v="4"/>
    <n v="90"/>
    <n v="23"/>
    <n v="8"/>
    <n v="1"/>
    <x v="3"/>
    <x v="0"/>
    <n v="9.2938733130000006"/>
    <n v="3800"/>
    <n v="89.9"/>
    <n v="3.9"/>
    <n v="14.65675676"/>
    <n v="199.50980390000001"/>
    <n v="4.4000000000000004"/>
    <n v="19.41288462"/>
    <n v="45.95"/>
    <n v="4"/>
    <n v="14.2875"/>
    <n v="45.95"/>
    <n v="4.4444444444444446E-2"/>
  </r>
  <r>
    <s v="bed1"/>
    <x v="0"/>
    <x v="4"/>
    <n v="2"/>
    <n v="91.9"/>
    <n v="15.1"/>
    <n v="45.95"/>
    <n v="39"/>
    <n v="161"/>
    <n v="2"/>
    <n v="350"/>
    <n v="4"/>
    <n v="54"/>
    <n v="21"/>
    <n v="9"/>
    <n v="1"/>
    <x v="4"/>
    <x v="0"/>
    <n v="5.5555555559999998"/>
    <n v="3800"/>
    <n v="89.9"/>
    <n v="3.9"/>
    <n v="18.77652174"/>
    <n v="163.39870970000001"/>
    <n v="4.4000000000000004"/>
    <n v="24.3246875"/>
    <n v="45.95"/>
    <n v="4"/>
    <n v="15.1"/>
    <n v="45.95"/>
    <n v="3.7037037037037035E-2"/>
  </r>
  <r>
    <s v="bed1"/>
    <x v="0"/>
    <x v="5"/>
    <n v="3"/>
    <n v="137.85"/>
    <n v="15.1"/>
    <n v="45.95"/>
    <n v="39"/>
    <n v="161"/>
    <n v="2"/>
    <n v="350"/>
    <n v="4"/>
    <n v="50"/>
    <n v="22"/>
    <n v="9"/>
    <n v="2"/>
    <x v="5"/>
    <x v="0"/>
    <n v="8.3333333330000006"/>
    <n v="3800"/>
    <n v="89.9"/>
    <n v="3.9"/>
    <n v="21.57214286"/>
    <n v="45.95"/>
    <n v="4"/>
    <n v="15.1"/>
    <n v="45.95"/>
    <n v="4"/>
    <n v="15.1"/>
    <n v="45.95"/>
    <n v="0.06"/>
  </r>
  <r>
    <s v="bed1"/>
    <x v="0"/>
    <x v="6"/>
    <n v="11"/>
    <n v="445.85"/>
    <n v="15.832727269999999"/>
    <n v="40.531818180000002"/>
    <n v="39"/>
    <n v="161"/>
    <n v="2"/>
    <n v="350"/>
    <n v="4"/>
    <n v="97"/>
    <n v="22"/>
    <n v="8"/>
    <n v="4"/>
    <x v="6"/>
    <x v="0"/>
    <n v="30.555555559999998"/>
    <n v="3800"/>
    <n v="89.9"/>
    <n v="3.9"/>
    <n v="16.294"/>
    <n v="40.531818180000002"/>
    <n v="4"/>
    <n v="15.832727269999999"/>
    <n v="40.531818180000002"/>
    <n v="4"/>
    <n v="15.832727269999999"/>
    <n v="45.95"/>
    <n v="0.1134020618556701"/>
  </r>
  <r>
    <s v="bed1"/>
    <x v="0"/>
    <x v="7"/>
    <n v="6"/>
    <n v="239.94"/>
    <n v="15.23"/>
    <n v="39.99"/>
    <n v="39"/>
    <n v="161"/>
    <n v="2"/>
    <n v="350"/>
    <n v="4"/>
    <n v="41"/>
    <n v="21"/>
    <n v="10"/>
    <n v="1"/>
    <x v="7"/>
    <x v="0"/>
    <n v="16.666666670000001"/>
    <n v="3800"/>
    <n v="88.488235290000006"/>
    <n v="3.9"/>
    <n v="18.89833333"/>
    <n v="39.99"/>
    <n v="4"/>
    <n v="15.23"/>
    <n v="39.99"/>
    <n v="4"/>
    <n v="15.23"/>
    <n v="40.531818180000002"/>
    <n v="0.14634146341463414"/>
  </r>
  <r>
    <s v="bed1"/>
    <x v="0"/>
    <x v="8"/>
    <n v="19"/>
    <n v="759.81"/>
    <n v="16.533684210000001"/>
    <n v="39.99"/>
    <n v="39"/>
    <n v="161"/>
    <n v="2"/>
    <n v="350"/>
    <n v="4"/>
    <n v="62"/>
    <n v="23"/>
    <n v="8"/>
    <n v="2"/>
    <x v="8"/>
    <x v="1"/>
    <n v="17.757009350000001"/>
    <n v="3800"/>
    <n v="86.9"/>
    <n v="3.9"/>
    <n v="19.383529410000001"/>
    <n v="39.99"/>
    <n v="4"/>
    <n v="16.533684210000001"/>
    <n v="39.99"/>
    <n v="4"/>
    <n v="16.533684210000001"/>
    <n v="39.99"/>
    <n v="0.30645161290322581"/>
  </r>
  <r>
    <s v="bed1"/>
    <x v="0"/>
    <x v="9"/>
    <n v="18"/>
    <n v="719.82"/>
    <n v="13.74944444"/>
    <n v="39.99"/>
    <n v="39"/>
    <n v="161"/>
    <n v="2"/>
    <n v="350"/>
    <n v="4"/>
    <n v="62"/>
    <n v="20"/>
    <n v="8"/>
    <n v="2"/>
    <x v="9"/>
    <x v="1"/>
    <n v="16.82242991"/>
    <n v="3800"/>
    <n v="86.9"/>
    <n v="3.9"/>
    <n v="19.20909091"/>
    <n v="39.99"/>
    <n v="4"/>
    <n v="13.74944444"/>
    <n v="39.99"/>
    <n v="4"/>
    <n v="13.74944444"/>
    <n v="39.99"/>
    <n v="0.29032258064516131"/>
  </r>
  <r>
    <s v="bed1"/>
    <x v="0"/>
    <x v="10"/>
    <n v="17"/>
    <n v="679.83"/>
    <n v="16.462352939999999"/>
    <n v="39.99"/>
    <n v="39"/>
    <n v="161"/>
    <n v="2"/>
    <n v="350"/>
    <n v="4"/>
    <n v="43"/>
    <n v="22"/>
    <n v="9"/>
    <n v="1"/>
    <x v="10"/>
    <x v="1"/>
    <n v="15.88785047"/>
    <n v="3800"/>
    <n v="86.9"/>
    <n v="3.9"/>
    <n v="19.982352939999998"/>
    <n v="39.99"/>
    <n v="4"/>
    <n v="16.462352939999999"/>
    <n v="39.99"/>
    <n v="4"/>
    <n v="16.462352939999999"/>
    <n v="39.99"/>
    <n v="0.39534883720930231"/>
  </r>
  <r>
    <s v="bed1"/>
    <x v="0"/>
    <x v="11"/>
    <n v="13"/>
    <n v="519.87"/>
    <n v="14.236153850000001"/>
    <n v="39.99"/>
    <n v="39"/>
    <n v="161"/>
    <n v="2"/>
    <n v="350"/>
    <n v="4"/>
    <n v="34"/>
    <n v="21"/>
    <n v="9"/>
    <n v="1"/>
    <x v="11"/>
    <x v="1"/>
    <n v="12.149532710000001"/>
    <n v="3800"/>
    <n v="85.045000000000002"/>
    <n v="3.9"/>
    <n v="12.94"/>
    <n v="39.99"/>
    <n v="4"/>
    <n v="14.236153850000001"/>
    <n v="39.99"/>
    <n v="4"/>
    <n v="14.236153850000001"/>
    <n v="39.99"/>
    <n v="0.38235294117647056"/>
  </r>
  <r>
    <s v="bed1"/>
    <x v="0"/>
    <x v="12"/>
    <n v="19"/>
    <n v="759.81"/>
    <n v="10.25631579"/>
    <n v="39.99"/>
    <n v="39"/>
    <n v="161"/>
    <n v="2"/>
    <n v="350"/>
    <n v="4"/>
    <n v="57"/>
    <n v="23"/>
    <n v="8"/>
    <n v="3"/>
    <x v="0"/>
    <x v="1"/>
    <n v="10.26739356"/>
    <n v="3800"/>
    <n v="83.64961538"/>
    <n v="3.9"/>
    <n v="16.78038462"/>
    <n v="39.99"/>
    <n v="4"/>
    <n v="10.25631579"/>
    <n v="39.99"/>
    <n v="4"/>
    <n v="10.25631579"/>
    <n v="39.99"/>
    <n v="0.33333333333333331"/>
  </r>
  <r>
    <s v="bed1"/>
    <x v="0"/>
    <x v="13"/>
    <n v="5"/>
    <n v="199.95"/>
    <n v="13.997999999999999"/>
    <n v="39.99"/>
    <n v="39"/>
    <n v="161"/>
    <n v="2"/>
    <n v="350"/>
    <n v="4"/>
    <n v="43"/>
    <n v="21"/>
    <n v="9"/>
    <n v="0"/>
    <x v="1"/>
    <x v="1"/>
    <n v="6.5031152649999999"/>
    <n v="3800"/>
    <n v="79.900000000000006"/>
    <n v="3.9"/>
    <n v="23.005652170000001"/>
    <n v="39.99"/>
    <n v="4"/>
    <n v="13.997999999999999"/>
    <n v="39.99"/>
    <n v="4"/>
    <n v="13.997999999999999"/>
    <n v="39.99"/>
    <n v="0.11627906976744186"/>
  </r>
  <r>
    <s v="bed1"/>
    <x v="0"/>
    <x v="14"/>
    <n v="8"/>
    <n v="319.92"/>
    <n v="20.4175"/>
    <n v="39.99"/>
    <n v="39"/>
    <n v="161"/>
    <n v="2"/>
    <n v="350"/>
    <n v="4"/>
    <n v="26"/>
    <n v="22"/>
    <n v="9"/>
    <n v="1"/>
    <x v="2"/>
    <x v="1"/>
    <n v="12.07165109"/>
    <n v="3800"/>
    <n v="77.933333329999996"/>
    <n v="3.9"/>
    <n v="19.952000000000002"/>
    <n v="39.99"/>
    <n v="4"/>
    <n v="20.4175"/>
    <n v="39.99"/>
    <n v="4"/>
    <n v="20.4175"/>
    <n v="39.99"/>
    <n v="0.30769230769230771"/>
  </r>
  <r>
    <s v="bed1"/>
    <x v="0"/>
    <x v="15"/>
    <n v="8"/>
    <n v="313.92"/>
    <n v="16.333749999999998"/>
    <n v="39.24"/>
    <n v="39"/>
    <n v="161"/>
    <n v="2"/>
    <n v="350"/>
    <n v="4"/>
    <n v="15"/>
    <n v="23"/>
    <n v="8"/>
    <n v="1"/>
    <x v="3"/>
    <x v="1"/>
    <n v="9.2938733130000006"/>
    <n v="3800"/>
    <n v="74"/>
    <n v="3.9"/>
    <n v="17.25571429"/>
    <n v="39.24"/>
    <n v="4"/>
    <n v="16.333749999999998"/>
    <n v="39.24"/>
    <n v="4"/>
    <n v="16.333749999999998"/>
    <n v="39.99"/>
    <n v="0.53333333333333333"/>
  </r>
  <r>
    <s v="garden5"/>
    <x v="1"/>
    <x v="16"/>
    <n v="6"/>
    <n v="419.4"/>
    <n v="32.68"/>
    <n v="69.900000000000006"/>
    <n v="36"/>
    <n v="450"/>
    <n v="1"/>
    <n v="9000"/>
    <n v="4.0999999999999996"/>
    <n v="21"/>
    <n v="23"/>
    <n v="8"/>
    <n v="1"/>
    <x v="10"/>
    <x v="0"/>
    <n v="9.1071428569999995"/>
    <n v="19656"/>
    <n v="69.900000000000006"/>
    <n v="4.0999999999999996"/>
    <n v="32.68"/>
    <n v="69.900000000000006"/>
    <n v="4.0999999999999996"/>
    <n v="32.68"/>
    <n v="69.900000000000006"/>
    <n v="4.0999999999999996"/>
    <n v="32.68"/>
    <n v="69.849999999999994"/>
    <n v="0.2857142857142857"/>
  </r>
  <r>
    <s v="garden5"/>
    <x v="1"/>
    <x v="17"/>
    <n v="3"/>
    <n v="247.9"/>
    <n v="34.216666670000002"/>
    <n v="82.633333329999999"/>
    <n v="36"/>
    <n v="450"/>
    <n v="1"/>
    <n v="9000"/>
    <n v="4.0999999999999996"/>
    <n v="17"/>
    <n v="20"/>
    <n v="10"/>
    <n v="2"/>
    <x v="11"/>
    <x v="0"/>
    <n v="7.6785714289999998"/>
    <n v="19656"/>
    <n v="82.633333329999999"/>
    <n v="4.0999999999999996"/>
    <n v="34.216666670000002"/>
    <n v="82.633333329999999"/>
    <n v="4.0999999999999996"/>
    <n v="34.216666670000002"/>
    <n v="82.633333329999999"/>
    <n v="4.0999999999999996"/>
    <n v="34.216666670000002"/>
    <n v="69.900000000000006"/>
    <n v="0.17647058823529413"/>
  </r>
  <r>
    <s v="garden5"/>
    <x v="1"/>
    <x v="0"/>
    <n v="20"/>
    <n v="1956"/>
    <n v="39.897500000000001"/>
    <n v="97.58823529"/>
    <n v="36"/>
    <n v="450"/>
    <n v="1"/>
    <n v="9000"/>
    <n v="4.0999999999999996"/>
    <n v="34"/>
    <n v="23"/>
    <n v="8"/>
    <n v="1"/>
    <x v="0"/>
    <x v="0"/>
    <n v="19.047619050000002"/>
    <n v="19656"/>
    <n v="59.9"/>
    <n v="4.0999999999999996"/>
    <n v="19.732500000000002"/>
    <n v="59.9"/>
    <n v="4.2"/>
    <n v="26.24666667"/>
    <n v="97.58823529"/>
    <n v="4.0999999999999996"/>
    <n v="39.897500000000001"/>
    <n v="82.633333329999999"/>
    <n v="0.58823529411764708"/>
  </r>
  <r>
    <s v="garden5"/>
    <x v="1"/>
    <x v="1"/>
    <n v="8"/>
    <n v="712"/>
    <n v="40.801250000000003"/>
    <n v="89"/>
    <n v="36"/>
    <n v="450"/>
    <n v="1"/>
    <n v="9000"/>
    <n v="4.0999999999999996"/>
    <n v="26"/>
    <n v="22"/>
    <n v="8"/>
    <n v="1"/>
    <x v="1"/>
    <x v="0"/>
    <n v="7.6190476189999998"/>
    <n v="19656"/>
    <n v="59.9"/>
    <n v="4.0999999999999996"/>
    <n v="17.670000000000002"/>
    <n v="59.9"/>
    <n v="4.2"/>
    <n v="16.260000000000002"/>
    <n v="89"/>
    <n v="4.0999999999999996"/>
    <n v="40.801250000000003"/>
    <n v="97.58823529"/>
    <n v="0.30769230769230771"/>
  </r>
  <r>
    <s v="garden5"/>
    <x v="1"/>
    <x v="2"/>
    <n v="10"/>
    <n v="890"/>
    <n v="39.155999999999999"/>
    <n v="89"/>
    <n v="36"/>
    <n v="450"/>
    <n v="1"/>
    <n v="9000"/>
    <n v="4.0999999999999996"/>
    <n v="74"/>
    <n v="21"/>
    <n v="10"/>
    <n v="1"/>
    <x v="2"/>
    <x v="0"/>
    <n v="9.5238095240000007"/>
    <n v="19656"/>
    <n v="59.9"/>
    <n v="4.0999999999999996"/>
    <n v="16.626428570000002"/>
    <n v="59.9"/>
    <n v="4.2"/>
    <n v="16.111578949999998"/>
    <n v="59.9"/>
    <n v="4.0999999999999996"/>
    <n v="15.392307690000001"/>
    <n v="89"/>
    <n v="0.13513513513513514"/>
  </r>
  <r>
    <s v="garden5"/>
    <x v="1"/>
    <x v="3"/>
    <n v="7"/>
    <n v="683"/>
    <n v="39.5"/>
    <n v="97.333333330000002"/>
    <n v="36"/>
    <n v="450"/>
    <n v="1"/>
    <n v="9000"/>
    <n v="4.0999999999999996"/>
    <n v="113"/>
    <n v="23"/>
    <n v="8"/>
    <n v="1"/>
    <x v="3"/>
    <x v="0"/>
    <n v="6.6666666670000003"/>
    <n v="19656"/>
    <n v="59.9"/>
    <n v="4.0999999999999996"/>
    <n v="18.162307689999999"/>
    <n v="59.9"/>
    <n v="4.2"/>
    <n v="17.68111111"/>
    <n v="59.9"/>
    <n v="4.0999999999999996"/>
    <n v="18.05043478"/>
    <n v="89"/>
    <n v="6.1946902654867256E-2"/>
  </r>
  <r>
    <s v="garden5"/>
    <x v="1"/>
    <x v="4"/>
    <n v="9"/>
    <n v="891"/>
    <n v="39.018888889999999"/>
    <n v="99"/>
    <n v="36"/>
    <n v="450"/>
    <n v="1"/>
    <n v="9000"/>
    <n v="4.0999999999999996"/>
    <n v="115"/>
    <n v="21"/>
    <n v="9"/>
    <n v="1"/>
    <x v="4"/>
    <x v="0"/>
    <n v="8.5714285710000002"/>
    <n v="19656"/>
    <n v="59.9"/>
    <n v="4.0999999999999996"/>
    <n v="17.187027029999999"/>
    <n v="59.9"/>
    <n v="4.2"/>
    <n v="16.811764709999999"/>
    <n v="59.9"/>
    <n v="4.0999999999999996"/>
    <n v="16.29461538"/>
    <n v="97.333333330000002"/>
    <n v="7.8260869565217397E-2"/>
  </r>
  <r>
    <s v="garden5"/>
    <x v="1"/>
    <x v="5"/>
    <n v="14"/>
    <n v="1386"/>
    <n v="45.77642857"/>
    <n v="99"/>
    <n v="36"/>
    <n v="450"/>
    <n v="1"/>
    <n v="9000"/>
    <n v="4.0999999999999996"/>
    <n v="146"/>
    <n v="22"/>
    <n v="9"/>
    <n v="2"/>
    <x v="5"/>
    <x v="0"/>
    <n v="13.33333333"/>
    <n v="19656"/>
    <n v="59.9"/>
    <n v="4.0999999999999996"/>
    <n v="18.065897440000001"/>
    <n v="59.9"/>
    <n v="4.2"/>
    <n v="17.595483869999999"/>
    <n v="59.9"/>
    <n v="4.0999999999999996"/>
    <n v="16.814166669999999"/>
    <n v="99"/>
    <n v="9.5890410958904104E-2"/>
  </r>
  <r>
    <s v="garden5"/>
    <x v="1"/>
    <x v="6"/>
    <n v="17"/>
    <n v="1683"/>
    <n v="32.863529409999998"/>
    <n v="99"/>
    <n v="36"/>
    <n v="450"/>
    <n v="1"/>
    <n v="9000"/>
    <n v="4.0999999999999996"/>
    <n v="339"/>
    <n v="22"/>
    <n v="8"/>
    <n v="4"/>
    <x v="6"/>
    <x v="0"/>
    <n v="16.190476189999998"/>
    <n v="19656"/>
    <n v="52.406944439999997"/>
    <n v="4.0999999999999996"/>
    <n v="17.06747253"/>
    <n v="53.648281249999997"/>
    <n v="4.2"/>
    <n v="16.075862069999999"/>
    <n v="53.785714290000001"/>
    <n v="4.0999999999999996"/>
    <n v="18.27550725"/>
    <n v="99"/>
    <n v="5.0147492625368731E-2"/>
  </r>
  <r>
    <s v="garden5"/>
    <x v="1"/>
    <x v="7"/>
    <n v="11"/>
    <n v="1089"/>
    <n v="38.05545455"/>
    <n v="99"/>
    <n v="36"/>
    <n v="450"/>
    <n v="1"/>
    <n v="9000"/>
    <n v="4.0999999999999996"/>
    <n v="184"/>
    <n v="21"/>
    <n v="10"/>
    <n v="1"/>
    <x v="7"/>
    <x v="0"/>
    <n v="10.47619048"/>
    <n v="19656"/>
    <n v="55.1"/>
    <n v="4.0999999999999996"/>
    <n v="15.759607839999999"/>
    <n v="55.424999999999997"/>
    <n v="4.2"/>
    <n v="19.184374999999999"/>
    <n v="55.75"/>
    <n v="4.0999999999999996"/>
    <n v="17.267272729999998"/>
    <n v="99"/>
    <n v="5.9782608695652176E-2"/>
  </r>
  <r>
    <s v="garden5"/>
    <x v="1"/>
    <x v="8"/>
    <n v="4"/>
    <n v="398"/>
    <n v="41.54"/>
    <n v="99.5"/>
    <n v="36"/>
    <n v="450"/>
    <n v="1"/>
    <n v="9000"/>
    <n v="4.0999999999999996"/>
    <n v="137"/>
    <n v="23"/>
    <n v="8"/>
    <n v="2"/>
    <x v="8"/>
    <x v="1"/>
    <n v="50"/>
    <n v="19656"/>
    <n v="49.9"/>
    <n v="4.0999999999999996"/>
    <n v="19.495000000000001"/>
    <n v="49.9"/>
    <n v="4.2"/>
    <n v="15.841034479999999"/>
    <n v="49.9"/>
    <n v="4.0999999999999996"/>
    <n v="16.505128209999999"/>
    <n v="99"/>
    <n v="2.9197080291970802E-2"/>
  </r>
  <r>
    <s v="garden5"/>
    <x v="1"/>
    <x v="9"/>
    <n v="2"/>
    <n v="202"/>
    <n v="43.555"/>
    <n v="101"/>
    <n v="36"/>
    <n v="450"/>
    <n v="1"/>
    <n v="9000"/>
    <n v="4.0999999999999996"/>
    <n v="160"/>
    <n v="20"/>
    <n v="8"/>
    <n v="2"/>
    <x v="9"/>
    <x v="1"/>
    <n v="25"/>
    <n v="19656"/>
    <n v="50.545161290000003"/>
    <n v="4.0999999999999996"/>
    <n v="16.611538459999998"/>
    <n v="50.9"/>
    <n v="4.2"/>
    <n v="17.519444440000001"/>
    <n v="50.357142860000003"/>
    <n v="4.0999999999999996"/>
    <n v="18.281874999999999"/>
    <n v="99.5"/>
    <n v="1.2500000000000001E-2"/>
  </r>
  <r>
    <s v="garden5"/>
    <x v="1"/>
    <x v="10"/>
    <n v="1"/>
    <n v="101"/>
    <n v="67.02"/>
    <n v="101"/>
    <n v="36"/>
    <n v="450"/>
    <n v="1"/>
    <n v="9000"/>
    <n v="4.0999999999999996"/>
    <n v="116"/>
    <n v="22"/>
    <n v="9"/>
    <n v="1"/>
    <x v="10"/>
    <x v="1"/>
    <n v="9.1071428569999995"/>
    <n v="19656"/>
    <n v="53.9"/>
    <n v="4.0999999999999996"/>
    <n v="20.359677420000001"/>
    <n v="53.9"/>
    <n v="4.2"/>
    <n v="21.852857140000001"/>
    <n v="53.9"/>
    <n v="4.0999999999999996"/>
    <n v="19.024230769999999"/>
    <n v="101"/>
    <n v="8.6206896551724137E-3"/>
  </r>
  <r>
    <s v="garden5"/>
    <x v="1"/>
    <x v="11"/>
    <n v="1"/>
    <n v="101"/>
    <n v="79.760000000000005"/>
    <n v="101"/>
    <n v="36"/>
    <n v="450"/>
    <n v="1"/>
    <n v="9000"/>
    <n v="4.0999999999999996"/>
    <n v="111"/>
    <n v="21"/>
    <n v="9"/>
    <n v="1"/>
    <x v="11"/>
    <x v="1"/>
    <n v="7.6785714289999998"/>
    <n v="19656"/>
    <n v="53.9"/>
    <n v="4.0999999999999996"/>
    <n v="5.2817391300000001"/>
    <n v="53.9"/>
    <n v="4.2"/>
    <n v="19.46846154"/>
    <n v="53.9"/>
    <n v="4.0999999999999996"/>
    <n v="19.071428569999998"/>
    <n v="101"/>
    <n v="9.0090090090090089E-3"/>
  </r>
  <r>
    <s v="consoles1"/>
    <x v="2"/>
    <x v="2"/>
    <n v="13"/>
    <n v="258.7"/>
    <n v="13.47307692"/>
    <n v="19.899999999999999"/>
    <n v="49"/>
    <n v="100"/>
    <n v="4"/>
    <n v="150"/>
    <n v="4.2"/>
    <n v="13"/>
    <n v="21"/>
    <n v="10"/>
    <n v="1"/>
    <x v="2"/>
    <x v="0"/>
    <n v="7.59180791"/>
    <n v="2304"/>
    <n v="19.899999999999999"/>
    <n v="4.2"/>
    <n v="13.47307692"/>
    <n v="19.899999999999999"/>
    <n v="3.9"/>
    <n v="11.85"/>
    <n v="19.899999999999999"/>
    <n v="4.2"/>
    <n v="13.47307692"/>
    <n v="19.850000000000001"/>
    <n v="1"/>
  </r>
  <r>
    <s v="consoles1"/>
    <x v="2"/>
    <x v="3"/>
    <n v="24"/>
    <n v="477.6"/>
    <n v="16.16375"/>
    <n v="19.899999999999999"/>
    <n v="49"/>
    <n v="100"/>
    <n v="4"/>
    <n v="150"/>
    <n v="4.2"/>
    <n v="33"/>
    <n v="23"/>
    <n v="8"/>
    <n v="1"/>
    <x v="3"/>
    <x v="0"/>
    <n v="20.33898305"/>
    <n v="2304"/>
    <n v="19.899999999999999"/>
    <n v="4.2"/>
    <n v="16.16375"/>
    <n v="19.899999999999999"/>
    <n v="3.9"/>
    <n v="15.832727269999999"/>
    <n v="19.899999999999999"/>
    <n v="4.2"/>
    <n v="16.16375"/>
    <n v="19.899999999999999"/>
    <n v="0.72727272727272729"/>
  </r>
  <r>
    <s v="consoles1"/>
    <x v="2"/>
    <x v="4"/>
    <n v="9"/>
    <n v="179.1"/>
    <n v="16.133333329999999"/>
    <n v="19.899999999999999"/>
    <n v="49"/>
    <n v="100"/>
    <n v="4"/>
    <n v="150"/>
    <n v="4.2"/>
    <n v="17"/>
    <n v="21"/>
    <n v="9"/>
    <n v="1"/>
    <x v="4"/>
    <x v="0"/>
    <n v="7.6271186440000003"/>
    <n v="2304"/>
    <n v="19.899999999999999"/>
    <n v="4.2"/>
    <n v="16.133333329999999"/>
    <n v="19.899999999999999"/>
    <n v="3.9"/>
    <n v="15.41111111"/>
    <n v="19.899999999999999"/>
    <n v="4.2"/>
    <n v="16.133333329999999"/>
    <n v="19.899999999999999"/>
    <n v="0.52941176470588236"/>
  </r>
  <r>
    <s v="consoles1"/>
    <x v="2"/>
    <x v="5"/>
    <n v="28"/>
    <n v="603.20000000000005"/>
    <n v="13.534285710000001"/>
    <n v="21.542857139999999"/>
    <n v="49"/>
    <n v="100"/>
    <n v="4"/>
    <n v="150"/>
    <n v="4.2"/>
    <n v="38"/>
    <n v="22"/>
    <n v="9"/>
    <n v="2"/>
    <x v="5"/>
    <x v="0"/>
    <n v="23.728813559999999"/>
    <n v="2304"/>
    <n v="21.542857139999999"/>
    <n v="4.2"/>
    <n v="13.534285710000001"/>
    <n v="20.666666670000001"/>
    <n v="3.9"/>
    <n v="12.803333329999999"/>
    <n v="21.542857139999999"/>
    <n v="4.2"/>
    <n v="13.534285710000001"/>
    <n v="19.899999999999999"/>
    <n v="0.73684210526315785"/>
  </r>
  <r>
    <s v="consoles1"/>
    <x v="2"/>
    <x v="6"/>
    <n v="28"/>
    <n v="686"/>
    <n v="13.64535714"/>
    <n v="24.5"/>
    <n v="49"/>
    <n v="100"/>
    <n v="4"/>
    <n v="150"/>
    <n v="4.2"/>
    <n v="49"/>
    <n v="22"/>
    <n v="8"/>
    <n v="4"/>
    <x v="6"/>
    <x v="0"/>
    <n v="23.728813559999999"/>
    <n v="2304"/>
    <n v="24.5"/>
    <n v="4.2"/>
    <n v="13.64535714"/>
    <n v="24.5"/>
    <n v="3.9"/>
    <n v="13.65217391"/>
    <n v="24.5"/>
    <n v="4.2"/>
    <n v="13.64535714"/>
    <n v="21.542857139999999"/>
    <n v="0.5714285714285714"/>
  </r>
  <r>
    <s v="consoles1"/>
    <x v="2"/>
    <x v="7"/>
    <n v="16"/>
    <n v="392"/>
    <n v="12.873749999999999"/>
    <n v="24.5"/>
    <n v="49"/>
    <n v="100"/>
    <n v="4"/>
    <n v="150"/>
    <n v="4.2"/>
    <n v="30"/>
    <n v="21"/>
    <n v="10"/>
    <n v="1"/>
    <x v="7"/>
    <x v="0"/>
    <n v="13.559322030000001"/>
    <n v="2304"/>
    <n v="24.5"/>
    <n v="4.2"/>
    <n v="12.873749999999999"/>
    <n v="24.5"/>
    <n v="3.9"/>
    <n v="13.524705880000001"/>
    <n v="24.5"/>
    <n v="4.2"/>
    <n v="12.873749999999999"/>
    <n v="24.5"/>
    <n v="0.53333333333333333"/>
  </r>
  <r>
    <s v="consoles1"/>
    <x v="2"/>
    <x v="9"/>
    <n v="5"/>
    <n v="162.5"/>
    <n v="15.256"/>
    <n v="32.5"/>
    <n v="49"/>
    <n v="100"/>
    <n v="4"/>
    <n v="150"/>
    <n v="4.2"/>
    <n v="6"/>
    <n v="20"/>
    <n v="8"/>
    <n v="2"/>
    <x v="9"/>
    <x v="1"/>
    <n v="20.833333329999999"/>
    <n v="2304"/>
    <n v="32.5"/>
    <n v="4.2"/>
    <n v="15.256"/>
    <n v="32.5"/>
    <n v="3.9"/>
    <n v="11.85"/>
    <n v="32.5"/>
    <n v="4.2"/>
    <n v="15.256"/>
    <n v="32.450000000000003"/>
    <n v="0.83333333333333337"/>
  </r>
  <r>
    <s v="consoles1"/>
    <x v="2"/>
    <x v="10"/>
    <n v="6"/>
    <n v="195"/>
    <n v="18.056666669999998"/>
    <n v="32.5"/>
    <n v="49"/>
    <n v="100"/>
    <n v="4"/>
    <n v="150"/>
    <n v="4.2"/>
    <n v="13"/>
    <n v="22"/>
    <n v="9"/>
    <n v="1"/>
    <x v="10"/>
    <x v="1"/>
    <n v="25"/>
    <n v="2304"/>
    <n v="32.5"/>
    <n v="4.2"/>
    <n v="18.056666669999998"/>
    <n v="32.742857139999998"/>
    <n v="3.9"/>
    <n v="14.02714286"/>
    <n v="32.5"/>
    <n v="4.2"/>
    <n v="18.056666669999998"/>
    <n v="32.5"/>
    <n v="0.46153846153846156"/>
  </r>
  <r>
    <s v="consoles1"/>
    <x v="2"/>
    <x v="11"/>
    <n v="7"/>
    <n v="245.4"/>
    <n v="12.985714290000001"/>
    <n v="35.057142859999999"/>
    <n v="49"/>
    <n v="100"/>
    <n v="4"/>
    <n v="150"/>
    <n v="4.2"/>
    <n v="13"/>
    <n v="21"/>
    <n v="9"/>
    <n v="1"/>
    <x v="11"/>
    <x v="1"/>
    <n v="29.166666670000001"/>
    <n v="2304"/>
    <n v="35.057142859999999"/>
    <n v="4.2"/>
    <n v="12.985714290000001"/>
    <n v="34.200000000000003"/>
    <n v="3.9"/>
    <n v="15.015000000000001"/>
    <n v="35.057142859999999"/>
    <n v="4.2"/>
    <n v="12.985714290000001"/>
    <n v="32.5"/>
    <n v="0.53846153846153844"/>
  </r>
  <r>
    <s v="consoles1"/>
    <x v="2"/>
    <x v="12"/>
    <n v="3"/>
    <n v="108.6"/>
    <n v="15.87"/>
    <n v="36.200000000000003"/>
    <n v="49"/>
    <n v="100"/>
    <n v="4"/>
    <n v="150"/>
    <n v="4.2"/>
    <n v="3"/>
    <n v="23"/>
    <n v="8"/>
    <n v="3"/>
    <x v="0"/>
    <x v="1"/>
    <n v="12.5"/>
    <n v="2304"/>
    <n v="36.200000000000003"/>
    <n v="4.2"/>
    <n v="15.87"/>
    <n v="36.200000000000003"/>
    <n v="4.2"/>
    <n v="15.87"/>
    <n v="36.200000000000003"/>
    <n v="4.2"/>
    <n v="15.87"/>
    <n v="35.057142859999999"/>
    <n v="1"/>
  </r>
  <r>
    <s v="consoles1"/>
    <x v="2"/>
    <x v="13"/>
    <n v="2"/>
    <n v="72.400000000000006"/>
    <n v="18.350000000000001"/>
    <n v="36.200000000000003"/>
    <n v="49"/>
    <n v="100"/>
    <n v="4"/>
    <n v="150"/>
    <n v="4.2"/>
    <n v="2"/>
    <n v="21"/>
    <n v="9"/>
    <n v="0"/>
    <x v="1"/>
    <x v="1"/>
    <n v="8.3333333330000006"/>
    <n v="2304"/>
    <n v="36.200000000000003"/>
    <n v="4.2"/>
    <n v="18.350000000000001"/>
    <n v="36.200000000000003"/>
    <n v="4.2"/>
    <n v="18.350000000000001"/>
    <n v="36.200000000000003"/>
    <n v="4.2"/>
    <n v="18.350000000000001"/>
    <n v="36.200000000000003"/>
    <n v="1"/>
  </r>
  <r>
    <s v="consoles1"/>
    <x v="2"/>
    <x v="14"/>
    <n v="1"/>
    <n v="36.200000000000003"/>
    <n v="22.18"/>
    <n v="36.200000000000003"/>
    <n v="49"/>
    <n v="100"/>
    <n v="4"/>
    <n v="150"/>
    <n v="4.2"/>
    <n v="1"/>
    <n v="22"/>
    <n v="9"/>
    <n v="1"/>
    <x v="2"/>
    <x v="1"/>
    <n v="7.59180791"/>
    <n v="2304"/>
    <n v="36.200000000000003"/>
    <n v="4.2"/>
    <n v="22.18"/>
    <n v="36.200000000000003"/>
    <n v="4.2"/>
    <n v="22.18"/>
    <n v="36.200000000000003"/>
    <n v="4.2"/>
    <n v="22.18"/>
    <n v="36.200000000000003"/>
    <n v="1"/>
  </r>
  <r>
    <s v="garden7"/>
    <x v="1"/>
    <x v="17"/>
    <n v="1"/>
    <n v="59.9"/>
    <n v="17.16"/>
    <n v="59.9"/>
    <n v="57"/>
    <n v="339"/>
    <n v="2"/>
    <n v="1800"/>
    <n v="4.2"/>
    <n v="17"/>
    <n v="20"/>
    <n v="10"/>
    <n v="2"/>
    <x v="11"/>
    <x v="0"/>
    <n v="7.8796128249999997"/>
    <n v="32560"/>
    <n v="59.9"/>
    <n v="4.2"/>
    <n v="17.16"/>
    <n v="59.9"/>
    <n v="4.2"/>
    <n v="17.16"/>
    <n v="59.9"/>
    <n v="4.2"/>
    <n v="17.16"/>
    <n v="59.85"/>
    <n v="5.8823529411764705E-2"/>
  </r>
  <r>
    <s v="garden7"/>
    <x v="1"/>
    <x v="0"/>
    <n v="1"/>
    <n v="59.9"/>
    <n v="13.44"/>
    <n v="59.9"/>
    <n v="57"/>
    <n v="339"/>
    <n v="2"/>
    <n v="1800"/>
    <n v="4.2"/>
    <n v="34"/>
    <n v="23"/>
    <n v="8"/>
    <n v="1"/>
    <x v="0"/>
    <x v="0"/>
    <n v="8.7568058079999993"/>
    <n v="32560"/>
    <n v="59.9"/>
    <n v="4.0999999999999996"/>
    <n v="19.732500000000002"/>
    <n v="59.9"/>
    <n v="4.2"/>
    <n v="26.24666667"/>
    <n v="59.9"/>
    <n v="4.2"/>
    <n v="13.44"/>
    <n v="59.9"/>
    <n v="2.9411764705882353E-2"/>
  </r>
  <r>
    <s v="garden7"/>
    <x v="1"/>
    <x v="2"/>
    <n v="4"/>
    <n v="239.6"/>
    <n v="17.670000000000002"/>
    <n v="59.9"/>
    <n v="57"/>
    <n v="339"/>
    <n v="2"/>
    <n v="1800"/>
    <n v="4.2"/>
    <n v="74"/>
    <n v="21"/>
    <n v="10"/>
    <n v="1"/>
    <x v="2"/>
    <x v="0"/>
    <n v="8.711433757"/>
    <n v="32560"/>
    <n v="59.9"/>
    <n v="4.0999999999999996"/>
    <n v="16.626428570000002"/>
    <n v="59.9"/>
    <n v="4.2"/>
    <n v="16.111578949999998"/>
    <n v="59.9"/>
    <n v="4.0999999999999996"/>
    <n v="15.392307690000001"/>
    <n v="59.85"/>
    <n v="5.4054054054054057E-2"/>
  </r>
  <r>
    <s v="garden7"/>
    <x v="1"/>
    <x v="3"/>
    <n v="6"/>
    <n v="359.4"/>
    <n v="16.260000000000002"/>
    <n v="59.9"/>
    <n v="57"/>
    <n v="339"/>
    <n v="2"/>
    <n v="1800"/>
    <n v="4.2"/>
    <n v="113"/>
    <n v="23"/>
    <n v="8"/>
    <n v="1"/>
    <x v="3"/>
    <x v="0"/>
    <n v="11.31276467"/>
    <n v="32560"/>
    <n v="59.9"/>
    <n v="4.0999999999999996"/>
    <n v="18.162307689999999"/>
    <n v="59.9"/>
    <n v="4.2"/>
    <n v="17.68111111"/>
    <n v="59.9"/>
    <n v="4.0999999999999996"/>
    <n v="18.05043478"/>
    <n v="59.9"/>
    <n v="5.3097345132743362E-2"/>
  </r>
  <r>
    <s v="garden7"/>
    <x v="1"/>
    <x v="4"/>
    <n v="5"/>
    <n v="299.5"/>
    <n v="16.782"/>
    <n v="59.9"/>
    <n v="57"/>
    <n v="339"/>
    <n v="2"/>
    <n v="1800"/>
    <n v="4.2"/>
    <n v="115"/>
    <n v="21"/>
    <n v="9"/>
    <n v="1"/>
    <x v="4"/>
    <x v="0"/>
    <n v="8.6206896549999996"/>
    <n v="32560"/>
    <n v="59.9"/>
    <n v="4.0999999999999996"/>
    <n v="17.187027029999999"/>
    <n v="59.9"/>
    <n v="4.2"/>
    <n v="16.811764709999999"/>
    <n v="59.9"/>
    <n v="4.0999999999999996"/>
    <n v="16.29461538"/>
    <n v="59.9"/>
    <n v="4.3478260869565216E-2"/>
  </r>
  <r>
    <s v="garden7"/>
    <x v="1"/>
    <x v="5"/>
    <n v="11"/>
    <n v="658.9"/>
    <n v="14.807272729999999"/>
    <n v="59.9"/>
    <n v="57"/>
    <n v="339"/>
    <n v="2"/>
    <n v="1800"/>
    <n v="4.2"/>
    <n v="146"/>
    <n v="22"/>
    <n v="9"/>
    <n v="2"/>
    <x v="5"/>
    <x v="0"/>
    <n v="18.96551724"/>
    <n v="32560"/>
    <n v="59.9"/>
    <n v="4.0999999999999996"/>
    <n v="18.065897440000001"/>
    <n v="59.9"/>
    <n v="4.2"/>
    <n v="17.595483869999999"/>
    <n v="59.9"/>
    <n v="4.0999999999999996"/>
    <n v="16.814166669999999"/>
    <n v="59.9"/>
    <n v="7.5342465753424653E-2"/>
  </r>
  <r>
    <s v="garden7"/>
    <x v="1"/>
    <x v="6"/>
    <n v="20"/>
    <n v="1043.5999999999999"/>
    <n v="16.015999999999998"/>
    <n v="51.32222222"/>
    <n v="57"/>
    <n v="339"/>
    <n v="2"/>
    <n v="1800"/>
    <n v="4.2"/>
    <n v="339"/>
    <n v="22"/>
    <n v="8"/>
    <n v="4"/>
    <x v="6"/>
    <x v="0"/>
    <n v="34.482758619999998"/>
    <n v="32560"/>
    <n v="52.406944439999997"/>
    <n v="4.0999999999999996"/>
    <n v="17.06747253"/>
    <n v="53.648281249999997"/>
    <n v="4.2"/>
    <n v="16.075862069999999"/>
    <n v="53.785714290000001"/>
    <n v="4.0999999999999996"/>
    <n v="18.27550725"/>
    <n v="59.9"/>
    <n v="5.8997050147492625E-2"/>
  </r>
  <r>
    <s v="garden7"/>
    <x v="1"/>
    <x v="7"/>
    <n v="10"/>
    <n v="571.79999999999995"/>
    <n v="18.103000000000002"/>
    <n v="56.977777779999997"/>
    <n v="57"/>
    <n v="339"/>
    <n v="2"/>
    <n v="1800"/>
    <n v="4.2"/>
    <n v="184"/>
    <n v="21"/>
    <n v="10"/>
    <n v="1"/>
    <x v="7"/>
    <x v="0"/>
    <n v="17.241379309999999"/>
    <n v="32560"/>
    <n v="55.1"/>
    <n v="4.0999999999999996"/>
    <n v="15.759607839999999"/>
    <n v="55.424999999999997"/>
    <n v="4.2"/>
    <n v="19.184374999999999"/>
    <n v="55.75"/>
    <n v="4.0999999999999996"/>
    <n v="17.267272729999998"/>
    <n v="51.32222222"/>
    <n v="5.434782608695652E-2"/>
  </r>
  <r>
    <s v="garden7"/>
    <x v="1"/>
    <x v="8"/>
    <n v="11"/>
    <n v="548.9"/>
    <n v="21.982727270000002"/>
    <n v="49.9"/>
    <n v="57"/>
    <n v="339"/>
    <n v="2"/>
    <n v="1800"/>
    <n v="4.2"/>
    <n v="137"/>
    <n v="23"/>
    <n v="8"/>
    <n v="2"/>
    <x v="8"/>
    <x v="1"/>
    <n v="19.298245609999999"/>
    <n v="32560"/>
    <n v="49.9"/>
    <n v="4.0999999999999996"/>
    <n v="19.495000000000001"/>
    <n v="49.9"/>
    <n v="4.2"/>
    <n v="15.841034479999999"/>
    <n v="49.9"/>
    <n v="4.0999999999999996"/>
    <n v="16.505128209999999"/>
    <n v="56.977777779999997"/>
    <n v="8.0291970802919707E-2"/>
  </r>
  <r>
    <s v="garden7"/>
    <x v="1"/>
    <x v="9"/>
    <n v="8"/>
    <n v="411.2"/>
    <n v="14.08375"/>
    <n v="51.4"/>
    <n v="57"/>
    <n v="339"/>
    <n v="2"/>
    <n v="1800"/>
    <n v="4.2"/>
    <n v="160"/>
    <n v="20"/>
    <n v="8"/>
    <n v="2"/>
    <x v="9"/>
    <x v="1"/>
    <n v="14.03508772"/>
    <n v="32560"/>
    <n v="50.545161290000003"/>
    <n v="4.0999999999999996"/>
    <n v="16.611538459999998"/>
    <n v="50.9"/>
    <n v="4.2"/>
    <n v="17.519444440000001"/>
    <n v="50.357142860000003"/>
    <n v="4.0999999999999996"/>
    <n v="18.281874999999999"/>
    <n v="49.9"/>
    <n v="0.05"/>
  </r>
  <r>
    <s v="garden7"/>
    <x v="1"/>
    <x v="10"/>
    <n v="3"/>
    <n v="161.69999999999999"/>
    <n v="21.35"/>
    <n v="53.9"/>
    <n v="57"/>
    <n v="339"/>
    <n v="2"/>
    <n v="1800"/>
    <n v="4.2"/>
    <n v="116"/>
    <n v="22"/>
    <n v="9"/>
    <n v="1"/>
    <x v="10"/>
    <x v="1"/>
    <n v="5.263157895"/>
    <n v="32560"/>
    <n v="53.9"/>
    <n v="4.0999999999999996"/>
    <n v="20.359677420000001"/>
    <n v="53.9"/>
    <n v="4.2"/>
    <n v="21.852857140000001"/>
    <n v="53.9"/>
    <n v="4.0999999999999996"/>
    <n v="19.024230769999999"/>
    <n v="51.4"/>
    <n v="2.5862068965517241E-2"/>
  </r>
  <r>
    <s v="garden7"/>
    <x v="1"/>
    <x v="11"/>
    <n v="8"/>
    <n v="431.2"/>
    <n v="19.563749999999999"/>
    <n v="53.9"/>
    <n v="57"/>
    <n v="339"/>
    <n v="2"/>
    <n v="1800"/>
    <n v="4.2"/>
    <n v="111"/>
    <n v="21"/>
    <n v="9"/>
    <n v="1"/>
    <x v="11"/>
    <x v="1"/>
    <n v="7.8796128249999997"/>
    <n v="32560"/>
    <n v="53.9"/>
    <n v="4.0999999999999996"/>
    <n v="5.2817391300000001"/>
    <n v="53.9"/>
    <n v="4.2"/>
    <n v="19.46846154"/>
    <n v="53.9"/>
    <n v="4.0999999999999996"/>
    <n v="19.071428569999998"/>
    <n v="53.9"/>
    <n v="7.2072072072072071E-2"/>
  </r>
  <r>
    <s v="garden7"/>
    <x v="1"/>
    <x v="12"/>
    <n v="9"/>
    <n v="477.1"/>
    <n v="16.46"/>
    <n v="52.9"/>
    <n v="57"/>
    <n v="339"/>
    <n v="2"/>
    <n v="1800"/>
    <n v="4.2"/>
    <n v="102"/>
    <n v="23"/>
    <n v="8"/>
    <n v="3"/>
    <x v="0"/>
    <x v="1"/>
    <n v="8.7568058079999993"/>
    <n v="32560"/>
    <n v="53.415151520000002"/>
    <n v="4.0999999999999996"/>
    <n v="10.753035710000001"/>
    <n v="53.70952381"/>
    <n v="4.2"/>
    <n v="13.510344829999999"/>
    <n v="53.057894740000002"/>
    <n v="4.0999999999999996"/>
    <n v="12.98"/>
    <n v="53.9"/>
    <n v="8.8235294117647065E-2"/>
  </r>
  <r>
    <s v="garden7"/>
    <x v="1"/>
    <x v="13"/>
    <n v="5"/>
    <n v="249.5"/>
    <n v="23.122"/>
    <n v="49.9"/>
    <n v="57"/>
    <n v="339"/>
    <n v="2"/>
    <n v="1800"/>
    <n v="4.2"/>
    <n v="58"/>
    <n v="21"/>
    <n v="9"/>
    <n v="0"/>
    <x v="1"/>
    <x v="1"/>
    <n v="8.7719298250000008"/>
    <n v="32560"/>
    <n v="49.9"/>
    <n v="4.0999999999999996"/>
    <n v="19.89083333"/>
    <n v="49.9"/>
    <n v="4.2"/>
    <n v="23.251666669999999"/>
    <n v="49.9"/>
    <n v="4.0999999999999996"/>
    <n v="22.878666670000001"/>
    <n v="52.9"/>
    <n v="8.6206896551724144E-2"/>
  </r>
  <r>
    <s v="garden7"/>
    <x v="1"/>
    <x v="14"/>
    <n v="6"/>
    <n v="299.39999999999998"/>
    <n v="20.99"/>
    <n v="49.9"/>
    <n v="57"/>
    <n v="339"/>
    <n v="2"/>
    <n v="1800"/>
    <n v="4.2"/>
    <n v="54"/>
    <n v="22"/>
    <n v="9"/>
    <n v="1"/>
    <x v="2"/>
    <x v="1"/>
    <n v="8.711433757"/>
    <n v="32560"/>
    <n v="49.91"/>
    <n v="4.0999999999999996"/>
    <n v="28.373333330000001"/>
    <n v="49.9"/>
    <n v="4.2"/>
    <n v="33.281428570000003"/>
    <n v="49.9"/>
    <n v="4.0999999999999996"/>
    <n v="20.99"/>
    <n v="49.9"/>
    <n v="0.1111111111111111"/>
  </r>
  <r>
    <s v="garden7"/>
    <x v="1"/>
    <x v="15"/>
    <n v="7"/>
    <n v="349.3"/>
    <n v="24.481428569999999"/>
    <n v="49.9"/>
    <n v="57"/>
    <n v="339"/>
    <n v="2"/>
    <n v="1800"/>
    <n v="4.2"/>
    <n v="46"/>
    <n v="23"/>
    <n v="8"/>
    <n v="1"/>
    <x v="3"/>
    <x v="1"/>
    <n v="11.31276467"/>
    <n v="32560"/>
    <n v="49.91"/>
    <n v="4.0999999999999996"/>
    <n v="20.32833333"/>
    <n v="49.9"/>
    <n v="4.2"/>
    <n v="36.442"/>
    <n v="49.9"/>
    <n v="4.0999999999999996"/>
    <n v="32.32"/>
    <n v="49.9"/>
    <n v="0.15217391304347827"/>
  </r>
  <r>
    <s v="health9"/>
    <x v="3"/>
    <x v="18"/>
    <n v="11"/>
    <n v="219.89"/>
    <n v="11.75090909"/>
    <n v="19.989999999999998"/>
    <n v="48"/>
    <n v="575"/>
    <n v="1"/>
    <n v="100"/>
    <n v="4.3"/>
    <n v="19"/>
    <n v="20"/>
    <n v="8"/>
    <n v="2"/>
    <x v="9"/>
    <x v="0"/>
    <n v="14.94444444"/>
    <n v="4500"/>
    <n v="19.989999999999998"/>
    <n v="4.3"/>
    <n v="11.75090909"/>
    <n v="19.989999999999998"/>
    <n v="4.3"/>
    <n v="11.75090909"/>
    <n v="64.989999999999995"/>
    <n v="3.9"/>
    <n v="15.348000000000001"/>
    <n v="19.940000000000001"/>
    <n v="0.57894736842105265"/>
  </r>
  <r>
    <s v="health9"/>
    <x v="3"/>
    <x v="16"/>
    <n v="9"/>
    <n v="179.91"/>
    <n v="13.81888889"/>
    <n v="19.989999999999998"/>
    <n v="48"/>
    <n v="575"/>
    <n v="1"/>
    <n v="100"/>
    <n v="4.3"/>
    <n v="25"/>
    <n v="23"/>
    <n v="8"/>
    <n v="1"/>
    <x v="10"/>
    <x v="0"/>
    <n v="9.1428571430000005"/>
    <n v="4500"/>
    <n v="19.989999999999998"/>
    <n v="4.3"/>
    <n v="13.81888889"/>
    <n v="89.99"/>
    <n v="4.0999999999999996"/>
    <n v="13.02"/>
    <n v="64.989999999999995"/>
    <n v="3.9"/>
    <n v="17.262222220000002"/>
    <n v="19.989999999999998"/>
    <n v="0.36"/>
  </r>
  <r>
    <s v="health9"/>
    <x v="3"/>
    <x v="17"/>
    <n v="13"/>
    <n v="259.87"/>
    <n v="18.03846154"/>
    <n v="19.989999999999998"/>
    <n v="48"/>
    <n v="575"/>
    <n v="1"/>
    <n v="100"/>
    <n v="4.3"/>
    <n v="23"/>
    <n v="20"/>
    <n v="10"/>
    <n v="2"/>
    <x v="11"/>
    <x v="0"/>
    <n v="5.7777777779999999"/>
    <n v="4500"/>
    <n v="19.989999999999998"/>
    <n v="4.3"/>
    <n v="18.03846154"/>
    <n v="19.989999999999998"/>
    <n v="4.3"/>
    <n v="18.03846154"/>
    <n v="64.989999999999995"/>
    <n v="3.9"/>
    <n v="15.16888889"/>
    <n v="19.989999999999998"/>
    <n v="0.56521739130434778"/>
  </r>
  <r>
    <s v="health9"/>
    <x v="3"/>
    <x v="0"/>
    <n v="16"/>
    <n v="319.83999999999997"/>
    <n v="14.8475"/>
    <n v="19.989999999999998"/>
    <n v="48"/>
    <n v="575"/>
    <n v="1"/>
    <n v="100"/>
    <n v="4.3"/>
    <n v="41"/>
    <n v="23"/>
    <n v="8"/>
    <n v="1"/>
    <x v="0"/>
    <x v="0"/>
    <n v="9.8055555559999998"/>
    <n v="4500"/>
    <n v="19.989999999999998"/>
    <n v="4.3"/>
    <n v="14.8475"/>
    <n v="89.99"/>
    <n v="4.0999999999999996"/>
    <n v="16.098333329999999"/>
    <n v="64.989999999999995"/>
    <n v="3.9"/>
    <n v="14.811875000000001"/>
    <n v="19.989999999999998"/>
    <n v="0.3902439024390244"/>
  </r>
  <r>
    <s v="health9"/>
    <x v="3"/>
    <x v="1"/>
    <n v="21"/>
    <n v="419.79"/>
    <n v="12.68333333"/>
    <n v="19.989999999999998"/>
    <n v="48"/>
    <n v="575"/>
    <n v="1"/>
    <n v="100"/>
    <n v="4.3"/>
    <n v="53"/>
    <n v="22"/>
    <n v="8"/>
    <n v="1"/>
    <x v="1"/>
    <x v="0"/>
    <n v="7.345238095"/>
    <n v="4500"/>
    <n v="19.989999999999998"/>
    <n v="4.3"/>
    <n v="12.68333333"/>
    <n v="89.99"/>
    <n v="4.0999999999999996"/>
    <n v="14.16333333"/>
    <n v="58.799523809999997"/>
    <n v="3.9"/>
    <n v="13.903333330000001"/>
    <n v="19.989999999999998"/>
    <n v="0.39622641509433965"/>
  </r>
  <r>
    <s v="health9"/>
    <x v="3"/>
    <x v="2"/>
    <n v="29"/>
    <n v="579.71"/>
    <n v="11.135172409999999"/>
    <n v="19.989999999999998"/>
    <n v="48"/>
    <n v="575"/>
    <n v="1"/>
    <n v="100"/>
    <n v="4.3"/>
    <n v="61"/>
    <n v="21"/>
    <n v="10"/>
    <n v="1"/>
    <x v="2"/>
    <x v="0"/>
    <n v="9.1230158729999999"/>
    <n v="4500"/>
    <n v="19.989999999999998"/>
    <n v="4.3"/>
    <n v="11.135172409999999"/>
    <n v="89.99"/>
    <n v="4.0999999999999996"/>
    <n v="12.11882353"/>
    <n v="59.256666670000001"/>
    <n v="3.9"/>
    <n v="17.998000000000001"/>
    <n v="19.989999999999998"/>
    <n v="0.47540983606557374"/>
  </r>
  <r>
    <s v="health9"/>
    <x v="3"/>
    <x v="3"/>
    <n v="28"/>
    <n v="651.72"/>
    <n v="14.27678571"/>
    <n v="23.39740741"/>
    <n v="48"/>
    <n v="575"/>
    <n v="1"/>
    <n v="100"/>
    <n v="4.3"/>
    <n v="82"/>
    <n v="23"/>
    <n v="8"/>
    <n v="1"/>
    <x v="3"/>
    <x v="0"/>
    <n v="8.0079365080000002"/>
    <n v="4500"/>
    <n v="23.39740741"/>
    <n v="4.3"/>
    <n v="14.27678571"/>
    <n v="89.99"/>
    <n v="4.0999999999999996"/>
    <n v="13.410555560000001"/>
    <n v="58.99"/>
    <n v="3.9"/>
    <n v="16.240909089999999"/>
    <n v="19.989999999999998"/>
    <n v="0.34146341463414637"/>
  </r>
  <r>
    <s v="health9"/>
    <x v="3"/>
    <x v="4"/>
    <n v="24"/>
    <n v="575.76"/>
    <n v="16.12"/>
    <n v="23.99"/>
    <n v="48"/>
    <n v="575"/>
    <n v="1"/>
    <n v="100"/>
    <n v="4.3"/>
    <n v="89"/>
    <n v="21"/>
    <n v="9"/>
    <n v="1"/>
    <x v="4"/>
    <x v="0"/>
    <n v="10.66666667"/>
    <n v="4500"/>
    <n v="23.99"/>
    <n v="4.3"/>
    <n v="16.12"/>
    <n v="89.99"/>
    <n v="4.0999999999999996"/>
    <n v="13.96428571"/>
    <n v="58.99"/>
    <n v="3.9"/>
    <n v="15.639200000000001"/>
    <n v="23.39740741"/>
    <n v="0.2696629213483146"/>
  </r>
  <r>
    <s v="health9"/>
    <x v="3"/>
    <x v="5"/>
    <n v="27"/>
    <n v="647.73"/>
    <n v="13.13666667"/>
    <n v="23.99"/>
    <n v="48"/>
    <n v="575"/>
    <n v="1"/>
    <n v="100"/>
    <n v="4.3"/>
    <n v="81"/>
    <n v="22"/>
    <n v="9"/>
    <n v="2"/>
    <x v="5"/>
    <x v="0"/>
    <n v="12"/>
    <n v="4500"/>
    <n v="23.99"/>
    <n v="4.3"/>
    <n v="13.13666667"/>
    <n v="89.99"/>
    <n v="4.0999999999999996"/>
    <n v="16.56291667"/>
    <n v="58.99"/>
    <n v="3.9"/>
    <n v="19.065263160000001"/>
    <n v="23.99"/>
    <n v="0.33333333333333331"/>
  </r>
  <r>
    <s v="health9"/>
    <x v="3"/>
    <x v="6"/>
    <n v="28"/>
    <n v="671.72"/>
    <n v="12.37535714"/>
    <n v="23.99"/>
    <n v="48"/>
    <n v="575"/>
    <n v="1"/>
    <n v="100"/>
    <n v="4.3"/>
    <n v="139"/>
    <n v="22"/>
    <n v="8"/>
    <n v="4"/>
    <x v="6"/>
    <x v="0"/>
    <n v="12.44444444"/>
    <n v="4500"/>
    <n v="23.99"/>
    <n v="4.3"/>
    <n v="12.37535714"/>
    <n v="89.99"/>
    <n v="4.0999999999999996"/>
    <n v="16.99038462"/>
    <n v="58.99"/>
    <n v="3.9"/>
    <n v="15.71166667"/>
    <n v="23.99"/>
    <n v="0.20143884892086331"/>
  </r>
  <r>
    <s v="health9"/>
    <x v="3"/>
    <x v="7"/>
    <n v="19"/>
    <n v="455.81"/>
    <n v="12.45684211"/>
    <n v="23.99"/>
    <n v="48"/>
    <n v="575"/>
    <n v="1"/>
    <n v="100"/>
    <n v="4.3"/>
    <n v="112"/>
    <n v="21"/>
    <n v="10"/>
    <n v="1"/>
    <x v="7"/>
    <x v="0"/>
    <n v="8.4444444440000002"/>
    <n v="4500"/>
    <n v="23.99"/>
    <n v="4.3"/>
    <n v="12.45684211"/>
    <n v="89.99"/>
    <n v="4.0999999999999996"/>
    <n v="15.89473684"/>
    <n v="58.99"/>
    <n v="3.9"/>
    <n v="16.332222219999998"/>
    <n v="23.99"/>
    <n v="0.16964285714285715"/>
  </r>
  <r>
    <s v="health9"/>
    <x v="3"/>
    <x v="8"/>
    <n v="19"/>
    <n v="455.81"/>
    <n v="11.28736842"/>
    <n v="23.99"/>
    <n v="48"/>
    <n v="575"/>
    <n v="1"/>
    <n v="100"/>
    <n v="4.3"/>
    <n v="98"/>
    <n v="23"/>
    <n v="8"/>
    <n v="2"/>
    <x v="8"/>
    <x v="1"/>
    <n v="33.928571429999998"/>
    <n v="4500"/>
    <n v="23.99"/>
    <n v="4.3"/>
    <n v="11.28736842"/>
    <n v="89.99"/>
    <n v="4.0999999999999996"/>
    <n v="14.811"/>
    <n v="58.99"/>
    <n v="3.9"/>
    <n v="22.678333330000001"/>
    <n v="23.99"/>
    <n v="0.19387755102040816"/>
  </r>
  <r>
    <s v="health9"/>
    <x v="3"/>
    <x v="9"/>
    <n v="14"/>
    <n v="335.86"/>
    <n v="12.55"/>
    <n v="23.99"/>
    <n v="48"/>
    <n v="575"/>
    <n v="1"/>
    <n v="100"/>
    <n v="4.3"/>
    <n v="126"/>
    <n v="20"/>
    <n v="8"/>
    <n v="2"/>
    <x v="9"/>
    <x v="1"/>
    <n v="14.94444444"/>
    <n v="4500"/>
    <n v="23.99"/>
    <n v="4.3"/>
    <n v="12.55"/>
    <n v="89.99"/>
    <n v="4.0999999999999996"/>
    <n v="16.307647060000001"/>
    <n v="58.99"/>
    <n v="3.9"/>
    <n v="19.574999999999999"/>
    <n v="23.99"/>
    <n v="0.1111111111111111"/>
  </r>
  <r>
    <s v="health9"/>
    <x v="3"/>
    <x v="10"/>
    <n v="8"/>
    <n v="191.92"/>
    <n v="14.19875"/>
    <n v="23.99"/>
    <n v="48"/>
    <n v="575"/>
    <n v="1"/>
    <n v="100"/>
    <n v="4.3"/>
    <n v="169"/>
    <n v="22"/>
    <n v="9"/>
    <n v="1"/>
    <x v="10"/>
    <x v="1"/>
    <n v="9.1428571430000005"/>
    <n v="4500"/>
    <n v="23.99"/>
    <n v="4.3"/>
    <n v="14.19875"/>
    <n v="83.74"/>
    <n v="4.0999999999999996"/>
    <n v="11.876875"/>
    <n v="58.99"/>
    <n v="3.9"/>
    <n v="15.228"/>
    <n v="23.99"/>
    <n v="4.7337278106508875E-2"/>
  </r>
  <r>
    <s v="health9"/>
    <x v="3"/>
    <x v="12"/>
    <n v="7"/>
    <n v="167.93"/>
    <n v="7.9885714290000003"/>
    <n v="23.99"/>
    <n v="48"/>
    <n v="575"/>
    <n v="1"/>
    <n v="100"/>
    <n v="4.3"/>
    <n v="159"/>
    <n v="23"/>
    <n v="8"/>
    <n v="3"/>
    <x v="0"/>
    <x v="1"/>
    <n v="9.8055555559999998"/>
    <n v="4500"/>
    <n v="23.99"/>
    <n v="4.3"/>
    <n v="7.9885714290000003"/>
    <n v="79.989999999999995"/>
    <n v="4.0999999999999996"/>
    <n v="21.943124999999998"/>
    <n v="58.99"/>
    <n v="3.9"/>
    <n v="9.4224999999999994"/>
    <n v="23.94"/>
    <n v="4.40251572327044E-2"/>
  </r>
  <r>
    <s v="health9"/>
    <x v="3"/>
    <x v="13"/>
    <n v="3"/>
    <n v="71.97"/>
    <n v="16.27"/>
    <n v="23.99"/>
    <n v="48"/>
    <n v="575"/>
    <n v="1"/>
    <n v="100"/>
    <n v="4.3"/>
    <n v="131"/>
    <n v="21"/>
    <n v="9"/>
    <n v="0"/>
    <x v="1"/>
    <x v="1"/>
    <n v="7.345238095"/>
    <n v="4500"/>
    <n v="23.99"/>
    <n v="4.3"/>
    <n v="16.27"/>
    <n v="79.989999999999995"/>
    <n v="4.0999999999999996"/>
    <n v="13.36230769"/>
    <n v="58.99"/>
    <n v="3.9"/>
    <n v="16.43"/>
    <n v="23.99"/>
    <n v="2.2900763358778626E-2"/>
  </r>
  <r>
    <s v="health9"/>
    <x v="3"/>
    <x v="14"/>
    <n v="3"/>
    <n v="71.97"/>
    <n v="18.809999999999999"/>
    <n v="23.99"/>
    <n v="48"/>
    <n v="575"/>
    <n v="1"/>
    <n v="100"/>
    <n v="4.3"/>
    <n v="113"/>
    <n v="22"/>
    <n v="9"/>
    <n v="1"/>
    <x v="2"/>
    <x v="1"/>
    <n v="9.1230158729999999"/>
    <n v="4500"/>
    <n v="23.99"/>
    <n v="4.3"/>
    <n v="18.809999999999999"/>
    <n v="79.989999999999995"/>
    <n v="4.0999999999999996"/>
    <n v="16.745000000000001"/>
    <n v="58.99"/>
    <n v="3.9"/>
    <n v="7.67"/>
    <n v="23.99"/>
    <n v="2.6548672566371681E-2"/>
  </r>
  <r>
    <s v="health9"/>
    <x v="3"/>
    <x v="15"/>
    <n v="2"/>
    <n v="47.98"/>
    <n v="16.77"/>
    <n v="23.99"/>
    <n v="48"/>
    <n v="575"/>
    <n v="1"/>
    <n v="100"/>
    <n v="4.3"/>
    <n v="127"/>
    <n v="23"/>
    <n v="8"/>
    <n v="1"/>
    <x v="3"/>
    <x v="1"/>
    <n v="8.0079365080000002"/>
    <n v="4500"/>
    <n v="23.99"/>
    <n v="4.3"/>
    <n v="16.77"/>
    <n v="82.821428569999995"/>
    <n v="4.0999999999999996"/>
    <n v="12.41857143"/>
    <n v="58.99"/>
    <n v="3.9"/>
    <n v="12.08333333"/>
    <n v="23.99"/>
    <n v="1.5748031496062992E-2"/>
  </r>
  <r>
    <s v="cool4"/>
    <x v="4"/>
    <x v="2"/>
    <n v="1"/>
    <n v="134.99"/>
    <n v="15.7"/>
    <n v="134.99"/>
    <n v="40"/>
    <n v="1456"/>
    <n v="1"/>
    <n v="2425"/>
    <n v="3.8"/>
    <n v="42"/>
    <n v="21"/>
    <n v="10"/>
    <n v="1"/>
    <x v="2"/>
    <x v="0"/>
    <n v="1.428571429"/>
    <n v="16530"/>
    <n v="99.99"/>
    <n v="4.2"/>
    <n v="16.529090910000001"/>
    <n v="129.99"/>
    <n v="4.3"/>
    <n v="18.715624999999999"/>
    <n v="134.99"/>
    <n v="3.8"/>
    <n v="15.7"/>
    <n v="134.94"/>
    <n v="2.3809523809523808E-2"/>
  </r>
  <r>
    <s v="cool4"/>
    <x v="4"/>
    <x v="3"/>
    <n v="1"/>
    <n v="134.99"/>
    <n v="15.7"/>
    <n v="134.99"/>
    <n v="40"/>
    <n v="1456"/>
    <n v="1"/>
    <n v="2425"/>
    <n v="3.8"/>
    <n v="39"/>
    <n v="23"/>
    <n v="8"/>
    <n v="1"/>
    <x v="3"/>
    <x v="0"/>
    <n v="1.428571429"/>
    <n v="16530"/>
    <n v="99.99"/>
    <n v="4.2"/>
    <n v="18.975000000000001"/>
    <n v="116.92749999999999"/>
    <n v="4.3"/>
    <n v="19.021249999999998"/>
    <n v="134.99"/>
    <n v="3.8"/>
    <n v="15.7"/>
    <n v="134.99"/>
    <n v="2.564102564102564E-2"/>
  </r>
  <r>
    <s v="cool4"/>
    <x v="4"/>
    <x v="5"/>
    <n v="12"/>
    <n v="1763.88"/>
    <n v="18.754999999999999"/>
    <n v="146.99"/>
    <n v="40"/>
    <n v="1456"/>
    <n v="1"/>
    <n v="2425"/>
    <n v="3.8"/>
    <n v="33"/>
    <n v="22"/>
    <n v="9"/>
    <n v="2"/>
    <x v="5"/>
    <x v="0"/>
    <n v="17.14285714"/>
    <n v="16530"/>
    <n v="99.99"/>
    <n v="4.2"/>
    <n v="16.95"/>
    <n v="119.99"/>
    <n v="4.3"/>
    <n v="19.997"/>
    <n v="146.99"/>
    <n v="3.8"/>
    <n v="18.754999999999999"/>
    <n v="146.94"/>
    <n v="0.36363636363636365"/>
  </r>
  <r>
    <s v="cool4"/>
    <x v="4"/>
    <x v="6"/>
    <n v="27"/>
    <n v="4248.7299999999996"/>
    <n v="20.837037039999998"/>
    <n v="157.36037039999999"/>
    <n v="40"/>
    <n v="1456"/>
    <n v="1"/>
    <n v="2425"/>
    <n v="3.8"/>
    <n v="42"/>
    <n v="22"/>
    <n v="8"/>
    <n v="4"/>
    <x v="6"/>
    <x v="0"/>
    <n v="38.571428570000002"/>
    <n v="16530"/>
    <n v="99.99"/>
    <n v="4.2"/>
    <n v="16.1875"/>
    <n v="129.99"/>
    <n v="4.3"/>
    <n v="22.674444439999998"/>
    <n v="157.36037039999999"/>
    <n v="3.8"/>
    <n v="20.837037039999998"/>
    <n v="146.99"/>
    <n v="0.6428571428571429"/>
  </r>
  <r>
    <s v="cool4"/>
    <x v="4"/>
    <x v="7"/>
    <n v="29"/>
    <n v="4842.71"/>
    <n v="24.47137931"/>
    <n v="166.99"/>
    <n v="40"/>
    <n v="1456"/>
    <n v="1"/>
    <n v="2425"/>
    <n v="3.8"/>
    <n v="38"/>
    <n v="21"/>
    <n v="10"/>
    <n v="1"/>
    <x v="7"/>
    <x v="0"/>
    <n v="41.428571429999998"/>
    <n v="16530"/>
    <n v="99.99"/>
    <n v="4.2"/>
    <n v="15.266666669999999"/>
    <n v="129.99"/>
    <n v="4.3"/>
    <n v="25.59"/>
    <n v="166.99"/>
    <n v="3.8"/>
    <n v="24.47137931"/>
    <n v="157.36037039999999"/>
    <n v="0.76315789473684215"/>
  </r>
  <r>
    <s v="cool4"/>
    <x v="4"/>
    <x v="8"/>
    <n v="13"/>
    <n v="2170.87"/>
    <n v="25.286153850000002"/>
    <n v="166.99"/>
    <n v="40"/>
    <n v="1456"/>
    <n v="1"/>
    <n v="2425"/>
    <n v="3.8"/>
    <n v="102"/>
    <n v="23"/>
    <n v="8"/>
    <n v="2"/>
    <x v="8"/>
    <x v="1"/>
    <n v="34.21052632"/>
    <n v="16530"/>
    <n v="99.99"/>
    <n v="4.2"/>
    <n v="16.54"/>
    <n v="129.99"/>
    <n v="4.3"/>
    <n v="17.41"/>
    <n v="29.5"/>
    <n v="4.4000000000000004"/>
    <n v="16.53263158"/>
    <n v="166.99"/>
    <n v="0.12745098039215685"/>
  </r>
  <r>
    <s v="cool4"/>
    <x v="4"/>
    <x v="9"/>
    <n v="8"/>
    <n v="1415.92"/>
    <n v="22.876249999999999"/>
    <n v="176.99"/>
    <n v="40"/>
    <n v="1456"/>
    <n v="1"/>
    <n v="2425"/>
    <n v="3.8"/>
    <n v="20"/>
    <n v="20"/>
    <n v="8"/>
    <n v="2"/>
    <x v="9"/>
    <x v="1"/>
    <n v="21.05263158"/>
    <n v="16530"/>
    <n v="99.99"/>
    <n v="4.2"/>
    <n v="13.72"/>
    <n v="129.99"/>
    <n v="4.3"/>
    <n v="16.71"/>
    <n v="176.99"/>
    <n v="3.8"/>
    <n v="22.876249999999999"/>
    <n v="166.99"/>
    <n v="0.4"/>
  </r>
  <r>
    <s v="cool4"/>
    <x v="4"/>
    <x v="10"/>
    <n v="11"/>
    <n v="1911.89"/>
    <n v="23.954545450000001"/>
    <n v="173.8081818"/>
    <n v="40"/>
    <n v="1456"/>
    <n v="1"/>
    <n v="2425"/>
    <n v="3.8"/>
    <n v="45"/>
    <n v="22"/>
    <n v="9"/>
    <n v="1"/>
    <x v="10"/>
    <x v="1"/>
    <n v="28.94736842"/>
    <n v="16530"/>
    <n v="99.99"/>
    <n v="4.2"/>
    <n v="20.78"/>
    <n v="129.99"/>
    <n v="4.3"/>
    <n v="18.489999999999998"/>
    <n v="35"/>
    <n v="4.4000000000000004"/>
    <n v="16.25615385"/>
    <n v="176.99"/>
    <n v="0.24444444444444444"/>
  </r>
  <r>
    <s v="cool4"/>
    <x v="4"/>
    <x v="11"/>
    <n v="6"/>
    <n v="1019.94"/>
    <n v="24.87833333"/>
    <n v="169.99"/>
    <n v="40"/>
    <n v="1456"/>
    <n v="1"/>
    <n v="2425"/>
    <n v="3.8"/>
    <n v="18"/>
    <n v="21"/>
    <n v="9"/>
    <n v="1"/>
    <x v="11"/>
    <x v="1"/>
    <n v="15.78947368"/>
    <n v="16530"/>
    <n v="89.863333330000003"/>
    <n v="4.2"/>
    <n v="19.876666669999999"/>
    <n v="129.99"/>
    <n v="4.3"/>
    <n v="23.49"/>
    <n v="35"/>
    <n v="4.4000000000000004"/>
    <n v="14.845000000000001"/>
    <n v="173.8081818"/>
    <n v="0.33333333333333331"/>
  </r>
  <r>
    <s v="health3"/>
    <x v="3"/>
    <x v="8"/>
    <n v="1"/>
    <n v="110.99"/>
    <n v="44.63"/>
    <n v="110.99"/>
    <n v="50"/>
    <n v="1257"/>
    <n v="1"/>
    <n v="700"/>
    <n v="4.0999999999999996"/>
    <n v="98"/>
    <n v="23"/>
    <n v="8"/>
    <n v="2"/>
    <x v="8"/>
    <x v="1"/>
    <n v="0.64102564100000003"/>
    <n v="5700"/>
    <n v="23.99"/>
    <n v="4.3"/>
    <n v="11.28736842"/>
    <n v="89.99"/>
    <n v="4.0999999999999996"/>
    <n v="14.811"/>
    <n v="58.99"/>
    <n v="3.9"/>
    <n v="22.678333330000001"/>
    <n v="110.94"/>
    <n v="1.020408163265306E-2"/>
  </r>
  <r>
    <s v="health3"/>
    <x v="3"/>
    <x v="9"/>
    <n v="2"/>
    <n v="221.98"/>
    <n v="20.55"/>
    <n v="110.99"/>
    <n v="50"/>
    <n v="1257"/>
    <n v="1"/>
    <n v="700"/>
    <n v="4.0999999999999996"/>
    <n v="126"/>
    <n v="20"/>
    <n v="8"/>
    <n v="2"/>
    <x v="9"/>
    <x v="1"/>
    <n v="1.2820512820000001"/>
    <n v="5700"/>
    <n v="23.99"/>
    <n v="4.3"/>
    <n v="12.55"/>
    <n v="89.99"/>
    <n v="4.0999999999999996"/>
    <n v="16.307647060000001"/>
    <n v="58.99"/>
    <n v="3.9"/>
    <n v="19.574999999999999"/>
    <n v="110.99"/>
    <n v="1.5873015873015872E-2"/>
  </r>
  <r>
    <s v="health3"/>
    <x v="3"/>
    <x v="10"/>
    <n v="9"/>
    <n v="998.91"/>
    <n v="38.192222219999998"/>
    <n v="110.99"/>
    <n v="50"/>
    <n v="1257"/>
    <n v="1"/>
    <n v="700"/>
    <n v="4.0999999999999996"/>
    <n v="169"/>
    <n v="22"/>
    <n v="9"/>
    <n v="1"/>
    <x v="10"/>
    <x v="1"/>
    <n v="5.769230769"/>
    <n v="5700"/>
    <n v="23.99"/>
    <n v="4.3"/>
    <n v="14.19875"/>
    <n v="83.74"/>
    <n v="4.0999999999999996"/>
    <n v="11.876875"/>
    <n v="58.99"/>
    <n v="3.9"/>
    <n v="15.228"/>
    <n v="110.99"/>
    <n v="5.3254437869822487E-2"/>
  </r>
  <r>
    <s v="health3"/>
    <x v="3"/>
    <x v="11"/>
    <n v="13"/>
    <n v="1514.87"/>
    <n v="37.091538460000002"/>
    <n v="116.52846150000001"/>
    <n v="50"/>
    <n v="1257"/>
    <n v="1"/>
    <n v="700"/>
    <n v="4.0999999999999996"/>
    <n v="118"/>
    <n v="21"/>
    <n v="9"/>
    <n v="1"/>
    <x v="11"/>
    <x v="1"/>
    <n v="8.3333333330000006"/>
    <n v="5700"/>
    <n v="116.52846150000001"/>
    <n v="4.0999999999999996"/>
    <n v="37.091538460000002"/>
    <n v="79.989999999999995"/>
    <n v="4.0999999999999996"/>
    <n v="14.484999999999999"/>
    <n v="58.99"/>
    <n v="3.9"/>
    <n v="16.302727269999998"/>
    <n v="110.99"/>
    <n v="0.11016949152542373"/>
  </r>
  <r>
    <s v="health3"/>
    <x v="3"/>
    <x v="12"/>
    <n v="23"/>
    <n v="2759.77"/>
    <n v="31.582608700000002"/>
    <n v="119.99"/>
    <n v="50"/>
    <n v="1257"/>
    <n v="1"/>
    <n v="700"/>
    <n v="4.0999999999999996"/>
    <n v="159"/>
    <n v="23"/>
    <n v="8"/>
    <n v="3"/>
    <x v="0"/>
    <x v="1"/>
    <n v="14.743589740000001"/>
    <n v="5700"/>
    <n v="23.99"/>
    <n v="4.3"/>
    <n v="7.9885714290000003"/>
    <n v="79.989999999999995"/>
    <n v="4.0999999999999996"/>
    <n v="21.943124999999998"/>
    <n v="58.99"/>
    <n v="3.9"/>
    <n v="9.4224999999999994"/>
    <n v="116.52846150000001"/>
    <n v="0.14465408805031446"/>
  </r>
  <r>
    <s v="health3"/>
    <x v="3"/>
    <x v="13"/>
    <n v="43"/>
    <n v="5288.57"/>
    <n v="35.51837209"/>
    <n v="122.99"/>
    <n v="50"/>
    <n v="1257"/>
    <n v="1"/>
    <n v="700"/>
    <n v="4.0999999999999996"/>
    <n v="131"/>
    <n v="21"/>
    <n v="9"/>
    <n v="0"/>
    <x v="1"/>
    <x v="1"/>
    <n v="27.564102559999998"/>
    <n v="5700"/>
    <n v="23.99"/>
    <n v="4.3"/>
    <n v="16.27"/>
    <n v="79.989999999999995"/>
    <n v="4.0999999999999996"/>
    <n v="13.36230769"/>
    <n v="58.99"/>
    <n v="3.9"/>
    <n v="16.43"/>
    <n v="119.99"/>
    <n v="0.3282442748091603"/>
  </r>
  <r>
    <s v="health3"/>
    <x v="3"/>
    <x v="14"/>
    <n v="33"/>
    <n v="4058.67"/>
    <n v="33.01"/>
    <n v="122.99"/>
    <n v="50"/>
    <n v="1257"/>
    <n v="1"/>
    <n v="700"/>
    <n v="4.0999999999999996"/>
    <n v="113"/>
    <n v="22"/>
    <n v="9"/>
    <n v="1"/>
    <x v="2"/>
    <x v="1"/>
    <n v="21.15384615"/>
    <n v="5700"/>
    <n v="23.99"/>
    <n v="4.3"/>
    <n v="18.809999999999999"/>
    <n v="79.989999999999995"/>
    <n v="4.0999999999999996"/>
    <n v="16.745000000000001"/>
    <n v="58.99"/>
    <n v="3.9"/>
    <n v="7.67"/>
    <n v="122.99"/>
    <n v="0.29203539823008851"/>
  </r>
  <r>
    <s v="health3"/>
    <x v="3"/>
    <x v="15"/>
    <n v="32"/>
    <n v="3935.68"/>
    <n v="36.941875000000003"/>
    <n v="122.99"/>
    <n v="50"/>
    <n v="1257"/>
    <n v="1"/>
    <n v="700"/>
    <n v="4.0999999999999996"/>
    <n v="127"/>
    <n v="23"/>
    <n v="8"/>
    <n v="1"/>
    <x v="3"/>
    <x v="1"/>
    <n v="20.512820510000001"/>
    <n v="5700"/>
    <n v="23.99"/>
    <n v="4.3"/>
    <n v="16.77"/>
    <n v="82.821428569999995"/>
    <n v="4.0999999999999996"/>
    <n v="12.41857143"/>
    <n v="58.99"/>
    <n v="3.9"/>
    <n v="12.08333333"/>
    <n v="122.99"/>
    <n v="0.25196850393700787"/>
  </r>
  <r>
    <s v="perfumery1"/>
    <x v="5"/>
    <x v="1"/>
    <n v="4"/>
    <n v="227.96"/>
    <n v="18.452500000000001"/>
    <n v="56.99"/>
    <n v="54"/>
    <n v="1536"/>
    <n v="2"/>
    <n v="250"/>
    <n v="4.3"/>
    <n v="4"/>
    <n v="22"/>
    <n v="8"/>
    <n v="1"/>
    <x v="1"/>
    <x v="0"/>
    <n v="4.1666666670000003"/>
    <n v="3360"/>
    <n v="56.99"/>
    <n v="4.3"/>
    <n v="18.452500000000001"/>
    <n v="56.99"/>
    <n v="4.3"/>
    <n v="18.452500000000001"/>
    <n v="56.99"/>
    <n v="4.3"/>
    <n v="18.452500000000001"/>
    <n v="56.94"/>
    <n v="1"/>
  </r>
  <r>
    <s v="perfumery1"/>
    <x v="5"/>
    <x v="2"/>
    <n v="7"/>
    <n v="398.93"/>
    <n v="11.75"/>
    <n v="56.99"/>
    <n v="54"/>
    <n v="1536"/>
    <n v="2"/>
    <n v="250"/>
    <n v="4.3"/>
    <n v="7"/>
    <n v="21"/>
    <n v="10"/>
    <n v="1"/>
    <x v="2"/>
    <x v="0"/>
    <n v="13.16964286"/>
    <n v="3360"/>
    <n v="56.99"/>
    <n v="4.3"/>
    <n v="11.75"/>
    <n v="56.99"/>
    <n v="4.3"/>
    <n v="11.75"/>
    <n v="56.99"/>
    <n v="4.3"/>
    <n v="11.75"/>
    <n v="56.99"/>
    <n v="1"/>
  </r>
  <r>
    <s v="perfumery1"/>
    <x v="5"/>
    <x v="3"/>
    <n v="7"/>
    <n v="398.93"/>
    <n v="13.58857143"/>
    <n v="56.99"/>
    <n v="54"/>
    <n v="1536"/>
    <n v="2"/>
    <n v="250"/>
    <n v="4.3"/>
    <n v="8"/>
    <n v="23"/>
    <n v="8"/>
    <n v="1"/>
    <x v="3"/>
    <x v="0"/>
    <n v="8.4077380949999991"/>
    <n v="3360"/>
    <n v="56.99"/>
    <n v="4.3"/>
    <n v="13.58857143"/>
    <n v="142.5"/>
    <n v="4.4000000000000004"/>
    <n v="15.75"/>
    <n v="56.99"/>
    <n v="4.3"/>
    <n v="13.58857143"/>
    <n v="56.99"/>
    <n v="0.875"/>
  </r>
  <r>
    <s v="perfumery1"/>
    <x v="5"/>
    <x v="4"/>
    <n v="17"/>
    <n v="968.83"/>
    <n v="13.741176469999999"/>
    <n v="56.99"/>
    <n v="54"/>
    <n v="1536"/>
    <n v="2"/>
    <n v="250"/>
    <n v="4.3"/>
    <n v="18"/>
    <n v="21"/>
    <n v="9"/>
    <n v="1"/>
    <x v="4"/>
    <x v="0"/>
    <n v="17.708333329999999"/>
    <n v="3360"/>
    <n v="56.99"/>
    <n v="4.3"/>
    <n v="13.741176469999999"/>
    <n v="142.5"/>
    <n v="4.4000000000000004"/>
    <n v="9.19"/>
    <n v="56.99"/>
    <n v="4.3"/>
    <n v="13.741176469999999"/>
    <n v="56.99"/>
    <n v="0.94444444444444442"/>
  </r>
  <r>
    <s v="perfumery1"/>
    <x v="5"/>
    <x v="5"/>
    <n v="17"/>
    <n v="968.83"/>
    <n v="12.29294118"/>
    <n v="56.99"/>
    <n v="54"/>
    <n v="1536"/>
    <n v="2"/>
    <n v="250"/>
    <n v="4.3"/>
    <n v="19"/>
    <n v="22"/>
    <n v="9"/>
    <n v="2"/>
    <x v="5"/>
    <x v="0"/>
    <n v="17.708333329999999"/>
    <n v="3360"/>
    <n v="56.99"/>
    <n v="4.3"/>
    <n v="12.29294118"/>
    <n v="142.5"/>
    <n v="4.4000000000000004"/>
    <n v="17.149999999999999"/>
    <n v="56.99"/>
    <n v="4.3"/>
    <n v="12.29294118"/>
    <n v="56.99"/>
    <n v="0.89473684210526316"/>
  </r>
  <r>
    <s v="perfumery1"/>
    <x v="5"/>
    <x v="6"/>
    <n v="20"/>
    <n v="1139.8"/>
    <n v="12.714"/>
    <n v="56.99"/>
    <n v="54"/>
    <n v="1536"/>
    <n v="2"/>
    <n v="250"/>
    <n v="4.3"/>
    <n v="27"/>
    <n v="22"/>
    <n v="8"/>
    <n v="4"/>
    <x v="6"/>
    <x v="0"/>
    <n v="20.833333329999999"/>
    <n v="3360"/>
    <n v="56.99"/>
    <n v="4.3"/>
    <n v="12.714"/>
    <n v="118.05"/>
    <n v="4.4000000000000004"/>
    <n v="14.293749999999999"/>
    <n v="56.99"/>
    <n v="4.3"/>
    <n v="12.714"/>
    <n v="56.99"/>
    <n v="0.7407407407407407"/>
  </r>
  <r>
    <s v="perfumery1"/>
    <x v="5"/>
    <x v="7"/>
    <n v="24"/>
    <n v="1367.76"/>
    <n v="13.82"/>
    <n v="56.99"/>
    <n v="54"/>
    <n v="1536"/>
    <n v="2"/>
    <n v="250"/>
    <n v="4.3"/>
    <n v="34"/>
    <n v="21"/>
    <n v="10"/>
    <n v="1"/>
    <x v="7"/>
    <x v="0"/>
    <n v="25"/>
    <n v="3360"/>
    <n v="56.99"/>
    <n v="4.3"/>
    <n v="13.82"/>
    <n v="118"/>
    <n v="4.4000000000000004"/>
    <n v="11.026666669999999"/>
    <n v="56.99"/>
    <n v="4.3"/>
    <n v="13.82"/>
    <n v="56.99"/>
    <n v="0.70588235294117652"/>
  </r>
  <r>
    <s v="perfumery1"/>
    <x v="5"/>
    <x v="8"/>
    <n v="10"/>
    <n v="569.9"/>
    <n v="12.215"/>
    <n v="56.99"/>
    <n v="54"/>
    <n v="1536"/>
    <n v="2"/>
    <n v="250"/>
    <n v="4.3"/>
    <n v="15"/>
    <n v="23"/>
    <n v="8"/>
    <n v="2"/>
    <x v="8"/>
    <x v="1"/>
    <n v="23.809523810000002"/>
    <n v="3360"/>
    <n v="56.99"/>
    <n v="4.3"/>
    <n v="12.215"/>
    <n v="117.9"/>
    <n v="4.4000000000000004"/>
    <n v="14.03833333"/>
    <n v="56.99"/>
    <n v="4.3"/>
    <n v="12.215"/>
    <n v="56.99"/>
    <n v="0.66666666666666663"/>
  </r>
  <r>
    <s v="perfumery1"/>
    <x v="5"/>
    <x v="9"/>
    <n v="4"/>
    <n v="227.96"/>
    <n v="14.557499999999999"/>
    <n v="56.99"/>
    <n v="54"/>
    <n v="1536"/>
    <n v="2"/>
    <n v="250"/>
    <n v="4.3"/>
    <n v="12"/>
    <n v="20"/>
    <n v="8"/>
    <n v="2"/>
    <x v="9"/>
    <x v="1"/>
    <n v="9.5238095240000007"/>
    <n v="3360"/>
    <n v="56.99"/>
    <n v="4.3"/>
    <n v="14.557499999999999"/>
    <n v="117.8888889"/>
    <n v="4.4000000000000004"/>
    <n v="13.880909089999999"/>
    <n v="56.99"/>
    <n v="4.3"/>
    <n v="14.557499999999999"/>
    <n v="56.99"/>
    <n v="0.33333333333333331"/>
  </r>
  <r>
    <s v="perfumery1"/>
    <x v="5"/>
    <x v="10"/>
    <n v="14"/>
    <n v="706.86"/>
    <n v="15.19642857"/>
    <n v="50.49"/>
    <n v="54"/>
    <n v="1536"/>
    <n v="2"/>
    <n v="250"/>
    <n v="4.3"/>
    <n v="18"/>
    <n v="22"/>
    <n v="9"/>
    <n v="1"/>
    <x v="10"/>
    <x v="1"/>
    <n v="33.333333330000002"/>
    <n v="3360"/>
    <n v="50.49"/>
    <n v="4.3"/>
    <n v="15.19642857"/>
    <n v="117.7"/>
    <n v="4.4000000000000004"/>
    <n v="15.175000000000001"/>
    <n v="50.49"/>
    <n v="4.3"/>
    <n v="15.19642857"/>
    <n v="56.99"/>
    <n v="0.77777777777777779"/>
  </r>
  <r>
    <s v="perfumery1"/>
    <x v="5"/>
    <x v="11"/>
    <n v="2"/>
    <n v="99.98"/>
    <n v="13.664999999999999"/>
    <n v="49.99"/>
    <n v="54"/>
    <n v="1536"/>
    <n v="2"/>
    <n v="250"/>
    <n v="4.3"/>
    <n v="10"/>
    <n v="21"/>
    <n v="9"/>
    <n v="1"/>
    <x v="11"/>
    <x v="1"/>
    <n v="4.7619047620000003"/>
    <n v="3360"/>
    <n v="49.99"/>
    <n v="4.3"/>
    <n v="13.664999999999999"/>
    <n v="117.97499999999999"/>
    <n v="4.4000000000000004"/>
    <n v="21.65"/>
    <n v="49.99"/>
    <n v="4.3"/>
    <n v="13.664999999999999"/>
    <n v="50.49"/>
    <n v="0.2"/>
  </r>
  <r>
    <s v="perfumery1"/>
    <x v="5"/>
    <x v="14"/>
    <n v="8"/>
    <n v="399.92"/>
    <n v="12.522500000000001"/>
    <n v="49.99"/>
    <n v="54"/>
    <n v="1536"/>
    <n v="2"/>
    <n v="250"/>
    <n v="4.3"/>
    <n v="13"/>
    <n v="22"/>
    <n v="9"/>
    <n v="1"/>
    <x v="2"/>
    <x v="1"/>
    <n v="13.16964286"/>
    <n v="3360"/>
    <n v="49.99"/>
    <n v="4.3"/>
    <n v="12.522500000000001"/>
    <n v="118.7"/>
    <n v="4.4000000000000004"/>
    <n v="15.978"/>
    <n v="49.99"/>
    <n v="4.3"/>
    <n v="12.522500000000001"/>
    <n v="49.94"/>
    <n v="0.61538461538461542"/>
  </r>
  <r>
    <s v="perfumery1"/>
    <x v="5"/>
    <x v="15"/>
    <n v="4"/>
    <n v="199.96"/>
    <n v="12.28"/>
    <n v="49.99"/>
    <n v="54"/>
    <n v="1536"/>
    <n v="2"/>
    <n v="250"/>
    <n v="4.3"/>
    <n v="19"/>
    <n v="23"/>
    <n v="8"/>
    <n v="1"/>
    <x v="3"/>
    <x v="1"/>
    <n v="8.4077380949999991"/>
    <n v="3360"/>
    <n v="49.99"/>
    <n v="4.3"/>
    <n v="12.28"/>
    <n v="116.9066667"/>
    <n v="4.4000000000000004"/>
    <n v="17.790588240000002"/>
    <n v="49.99"/>
    <n v="4.3"/>
    <n v="12.28"/>
    <n v="49.99"/>
    <n v="0.21052631578947367"/>
  </r>
  <r>
    <s v="cool5"/>
    <x v="4"/>
    <x v="17"/>
    <n v="2"/>
    <n v="199.98"/>
    <n v="21.17"/>
    <n v="99.99"/>
    <n v="54"/>
    <n v="995"/>
    <n v="1"/>
    <n v="4475"/>
    <n v="4.3"/>
    <n v="33"/>
    <n v="20"/>
    <n v="10"/>
    <n v="2"/>
    <x v="11"/>
    <x v="0"/>
    <n v="9.7031963470000004"/>
    <n v="32736"/>
    <n v="99.99"/>
    <n v="4.2"/>
    <n v="14.202352940000001"/>
    <n v="129.99"/>
    <n v="4.3"/>
    <n v="17.396428570000001"/>
    <n v="99.99"/>
    <n v="4.3"/>
    <n v="21.17"/>
    <n v="99.94"/>
    <n v="6.0606060606060608E-2"/>
  </r>
  <r>
    <s v="cool5"/>
    <x v="4"/>
    <x v="0"/>
    <n v="18"/>
    <n v="1799.82"/>
    <n v="15.577222219999999"/>
    <n v="99.99"/>
    <n v="54"/>
    <n v="995"/>
    <n v="1"/>
    <n v="4475"/>
    <n v="4.3"/>
    <n v="58"/>
    <n v="23"/>
    <n v="8"/>
    <n v="1"/>
    <x v="0"/>
    <x v="0"/>
    <n v="24.657534250000001"/>
    <n v="32736"/>
    <n v="99.99"/>
    <n v="4.2"/>
    <n v="15.02090909"/>
    <n v="129.99"/>
    <n v="4.3"/>
    <n v="18.272777779999998"/>
    <n v="99.99"/>
    <n v="4.3"/>
    <n v="15.577222219999999"/>
    <n v="99.99"/>
    <n v="0.31034482758620691"/>
  </r>
  <r>
    <s v="cool5"/>
    <x v="4"/>
    <x v="1"/>
    <n v="11"/>
    <n v="1099.8900000000001"/>
    <n v="20.490909089999999"/>
    <n v="99.99"/>
    <n v="54"/>
    <n v="995"/>
    <n v="1"/>
    <n v="4475"/>
    <n v="4.3"/>
    <n v="42"/>
    <n v="22"/>
    <n v="8"/>
    <n v="1"/>
    <x v="1"/>
    <x v="0"/>
    <n v="15.06849315"/>
    <n v="32736"/>
    <n v="99.99"/>
    <n v="4.2"/>
    <n v="13.826428569999999"/>
    <n v="129.99"/>
    <n v="4.3"/>
    <n v="17.061176469999999"/>
    <n v="99.99"/>
    <n v="4.3"/>
    <n v="20.490909089999999"/>
    <n v="99.99"/>
    <n v="0.26190476190476192"/>
  </r>
  <r>
    <s v="cool5"/>
    <x v="4"/>
    <x v="2"/>
    <n v="14"/>
    <n v="1399.86"/>
    <n v="19.912142859999999"/>
    <n v="99.99"/>
    <n v="54"/>
    <n v="995"/>
    <n v="1"/>
    <n v="4475"/>
    <n v="4.3"/>
    <n v="42"/>
    <n v="21"/>
    <n v="10"/>
    <n v="1"/>
    <x v="2"/>
    <x v="0"/>
    <n v="19.178082190000001"/>
    <n v="32736"/>
    <n v="99.99"/>
    <n v="4.2"/>
    <n v="16.529090910000001"/>
    <n v="129.99"/>
    <n v="4.3"/>
    <n v="18.715624999999999"/>
    <n v="99.99"/>
    <n v="4.3"/>
    <n v="19.912142859999999"/>
    <n v="99.99"/>
    <n v="0.33333333333333331"/>
  </r>
  <r>
    <s v="cool5"/>
    <x v="4"/>
    <x v="3"/>
    <n v="8"/>
    <n v="799.92"/>
    <n v="18.228750000000002"/>
    <n v="99.99"/>
    <n v="54"/>
    <n v="995"/>
    <n v="1"/>
    <n v="4475"/>
    <n v="4.3"/>
    <n v="39"/>
    <n v="23"/>
    <n v="8"/>
    <n v="1"/>
    <x v="3"/>
    <x v="0"/>
    <n v="10.958904110000001"/>
    <n v="32736"/>
    <n v="99.99"/>
    <n v="4.2"/>
    <n v="18.975000000000001"/>
    <n v="116.92749999999999"/>
    <n v="4.3"/>
    <n v="19.021249999999998"/>
    <n v="99.99"/>
    <n v="4.3"/>
    <n v="18.228750000000002"/>
    <n v="99.99"/>
    <n v="0.20512820512820512"/>
  </r>
  <r>
    <s v="cool5"/>
    <x v="4"/>
    <x v="4"/>
    <n v="6"/>
    <n v="599.94000000000005"/>
    <n v="17.78166667"/>
    <n v="99.99"/>
    <n v="54"/>
    <n v="995"/>
    <n v="1"/>
    <n v="4475"/>
    <n v="4.3"/>
    <n v="10"/>
    <n v="21"/>
    <n v="9"/>
    <n v="1"/>
    <x v="4"/>
    <x v="0"/>
    <n v="8.2191780820000009"/>
    <n v="32736"/>
    <n v="99.99"/>
    <n v="4.2"/>
    <n v="15.93333333"/>
    <n v="99.99"/>
    <n v="4.3"/>
    <n v="17.78166667"/>
    <n v="29.5"/>
    <n v="4.4000000000000004"/>
    <n v="11.73"/>
    <n v="99.99"/>
    <n v="0.6"/>
  </r>
  <r>
    <s v="cool5"/>
    <x v="4"/>
    <x v="5"/>
    <n v="9"/>
    <n v="899.91"/>
    <n v="18.518888889999999"/>
    <n v="99.99"/>
    <n v="54"/>
    <n v="995"/>
    <n v="1"/>
    <n v="4475"/>
    <n v="4.3"/>
    <n v="33"/>
    <n v="22"/>
    <n v="9"/>
    <n v="2"/>
    <x v="5"/>
    <x v="0"/>
    <n v="12.32876712"/>
    <n v="32736"/>
    <n v="99.99"/>
    <n v="4.2"/>
    <n v="16.95"/>
    <n v="119.99"/>
    <n v="4.3"/>
    <n v="19.997"/>
    <n v="99.99"/>
    <n v="4.3"/>
    <n v="18.518888889999999"/>
    <n v="99.99"/>
    <n v="0.27272727272727271"/>
  </r>
  <r>
    <s v="cool5"/>
    <x v="4"/>
    <x v="6"/>
    <n v="2"/>
    <n v="199.98"/>
    <n v="17.45"/>
    <n v="99.99"/>
    <n v="54"/>
    <n v="995"/>
    <n v="1"/>
    <n v="4475"/>
    <n v="4.3"/>
    <n v="42"/>
    <n v="22"/>
    <n v="8"/>
    <n v="4"/>
    <x v="6"/>
    <x v="0"/>
    <n v="2.7397260270000001"/>
    <n v="32736"/>
    <n v="99.99"/>
    <n v="4.2"/>
    <n v="16.1875"/>
    <n v="129.99"/>
    <n v="4.3"/>
    <n v="22.674444439999998"/>
    <n v="99.99"/>
    <n v="4.3"/>
    <n v="17.45"/>
    <n v="99.99"/>
    <n v="4.7619047619047616E-2"/>
  </r>
  <r>
    <s v="cool5"/>
    <x v="4"/>
    <x v="7"/>
    <n v="3"/>
    <n v="299.97000000000003"/>
    <n v="17.95"/>
    <n v="99.99"/>
    <n v="54"/>
    <n v="995"/>
    <n v="1"/>
    <n v="4475"/>
    <n v="4.3"/>
    <n v="38"/>
    <n v="21"/>
    <n v="10"/>
    <n v="1"/>
    <x v="7"/>
    <x v="0"/>
    <n v="4.1095890410000004"/>
    <n v="32736"/>
    <n v="99.99"/>
    <n v="4.2"/>
    <n v="15.266666669999999"/>
    <n v="129.99"/>
    <n v="4.3"/>
    <n v="25.59"/>
    <n v="99.99"/>
    <n v="4.3"/>
    <n v="17.95"/>
    <n v="99.99"/>
    <n v="7.8947368421052627E-2"/>
  </r>
  <r>
    <s v="cool5"/>
    <x v="4"/>
    <x v="8"/>
    <n v="6"/>
    <n v="599.94000000000005"/>
    <n v="15.901666669999999"/>
    <n v="99.99"/>
    <n v="54"/>
    <n v="995"/>
    <n v="1"/>
    <n v="4475"/>
    <n v="4.3"/>
    <n v="102"/>
    <n v="23"/>
    <n v="8"/>
    <n v="2"/>
    <x v="8"/>
    <x v="1"/>
    <n v="25"/>
    <n v="32736"/>
    <n v="99.99"/>
    <n v="4.2"/>
    <n v="16.54"/>
    <n v="129.99"/>
    <n v="4.3"/>
    <n v="17.41"/>
    <n v="29.5"/>
    <n v="4.4000000000000004"/>
    <n v="16.53263158"/>
    <n v="99.99"/>
    <n v="5.8823529411764705E-2"/>
  </r>
  <r>
    <s v="cool5"/>
    <x v="4"/>
    <x v="9"/>
    <n v="9"/>
    <n v="899.91"/>
    <n v="19.081111109999998"/>
    <n v="99.99"/>
    <n v="54"/>
    <n v="995"/>
    <n v="1"/>
    <n v="4475"/>
    <n v="4.3"/>
    <n v="20"/>
    <n v="20"/>
    <n v="8"/>
    <n v="2"/>
    <x v="9"/>
    <x v="1"/>
    <n v="37.5"/>
    <n v="32736"/>
    <n v="99.99"/>
    <n v="4.2"/>
    <n v="13.72"/>
    <n v="129.99"/>
    <n v="4.3"/>
    <n v="16.71"/>
    <n v="99.99"/>
    <n v="4.3"/>
    <n v="19.081111109999998"/>
    <n v="99.99"/>
    <n v="0.45"/>
  </r>
  <r>
    <s v="cool5"/>
    <x v="4"/>
    <x v="10"/>
    <n v="5"/>
    <n v="489.76"/>
    <n v="17.591999999999999"/>
    <n v="97.951999999999998"/>
    <n v="54"/>
    <n v="995"/>
    <n v="1"/>
    <n v="4475"/>
    <n v="4.3"/>
    <n v="45"/>
    <n v="22"/>
    <n v="9"/>
    <n v="1"/>
    <x v="10"/>
    <x v="1"/>
    <n v="20.833333329999999"/>
    <n v="32736"/>
    <n v="99.99"/>
    <n v="4.2"/>
    <n v="20.78"/>
    <n v="129.99"/>
    <n v="4.3"/>
    <n v="18.489999999999998"/>
    <n v="35"/>
    <n v="4.4000000000000004"/>
    <n v="16.25615385"/>
    <n v="99.99"/>
    <n v="0.1111111111111111"/>
  </r>
  <r>
    <s v="cool5"/>
    <x v="4"/>
    <x v="11"/>
    <n v="4"/>
    <n v="338.77"/>
    <n v="18.195"/>
    <n v="84.692499999999995"/>
    <n v="54"/>
    <n v="995"/>
    <n v="1"/>
    <n v="4475"/>
    <n v="4.3"/>
    <n v="18"/>
    <n v="21"/>
    <n v="9"/>
    <n v="1"/>
    <x v="11"/>
    <x v="1"/>
    <n v="9.7031963470000004"/>
    <n v="32736"/>
    <n v="89.863333330000003"/>
    <n v="4.2"/>
    <n v="19.876666669999999"/>
    <n v="129.99"/>
    <n v="4.3"/>
    <n v="23.49"/>
    <n v="35"/>
    <n v="4.4000000000000004"/>
    <n v="14.845000000000001"/>
    <n v="97.951999999999998"/>
    <n v="0.22222222222222221"/>
  </r>
  <r>
    <s v="health8"/>
    <x v="3"/>
    <x v="16"/>
    <n v="6"/>
    <n v="539.94000000000005"/>
    <n v="13.02"/>
    <n v="89.99"/>
    <n v="59"/>
    <n v="492"/>
    <n v="3"/>
    <n v="250"/>
    <n v="4.0999999999999996"/>
    <n v="25"/>
    <n v="23"/>
    <n v="8"/>
    <n v="1"/>
    <x v="10"/>
    <x v="0"/>
    <n v="9.1344405379999998"/>
    <n v="3960"/>
    <n v="19.989999999999998"/>
    <n v="4.3"/>
    <n v="13.81888889"/>
    <n v="89.99"/>
    <n v="4.0999999999999996"/>
    <n v="13.02"/>
    <n v="64.989999999999995"/>
    <n v="3.9"/>
    <n v="17.262222220000002"/>
    <n v="89.94"/>
    <n v="0.24"/>
  </r>
  <r>
    <s v="health8"/>
    <x v="3"/>
    <x v="0"/>
    <n v="6"/>
    <n v="539.94000000000005"/>
    <n v="16.098333329999999"/>
    <n v="89.99"/>
    <n v="59"/>
    <n v="492"/>
    <n v="3"/>
    <n v="250"/>
    <n v="4.0999999999999996"/>
    <n v="41"/>
    <n v="23"/>
    <n v="8"/>
    <n v="1"/>
    <x v="0"/>
    <x v="0"/>
    <n v="9.1344405379999998"/>
    <n v="3960"/>
    <n v="19.989999999999998"/>
    <n v="4.3"/>
    <n v="14.8475"/>
    <n v="89.99"/>
    <n v="4.0999999999999996"/>
    <n v="16.098333329999999"/>
    <n v="64.989999999999995"/>
    <n v="3.9"/>
    <n v="14.811875000000001"/>
    <n v="89.94"/>
    <n v="0.14634146341463414"/>
  </r>
  <r>
    <s v="health8"/>
    <x v="3"/>
    <x v="1"/>
    <n v="9"/>
    <n v="809.91"/>
    <n v="14.16333333"/>
    <n v="89.99"/>
    <n v="59"/>
    <n v="492"/>
    <n v="3"/>
    <n v="250"/>
    <n v="4.0999999999999996"/>
    <n v="53"/>
    <n v="22"/>
    <n v="8"/>
    <n v="1"/>
    <x v="1"/>
    <x v="0"/>
    <n v="8.8344041699999991"/>
    <n v="3960"/>
    <n v="19.989999999999998"/>
    <n v="4.3"/>
    <n v="12.68333333"/>
    <n v="89.99"/>
    <n v="4.0999999999999996"/>
    <n v="14.16333333"/>
    <n v="58.799523809999997"/>
    <n v="3.9"/>
    <n v="13.903333330000001"/>
    <n v="89.99"/>
    <n v="0.16981132075471697"/>
  </r>
  <r>
    <s v="health8"/>
    <x v="3"/>
    <x v="2"/>
    <n v="17"/>
    <n v="1529.83"/>
    <n v="12.11882353"/>
    <n v="89.99"/>
    <n v="59"/>
    <n v="492"/>
    <n v="3"/>
    <n v="250"/>
    <n v="4.0999999999999996"/>
    <n v="61"/>
    <n v="21"/>
    <n v="10"/>
    <n v="1"/>
    <x v="2"/>
    <x v="0"/>
    <n v="10.246696569999999"/>
    <n v="3960"/>
    <n v="19.989999999999998"/>
    <n v="4.3"/>
    <n v="11.135172409999999"/>
    <n v="89.99"/>
    <n v="4.0999999999999996"/>
    <n v="12.11882353"/>
    <n v="59.256666670000001"/>
    <n v="3.9"/>
    <n v="17.998000000000001"/>
    <n v="89.99"/>
    <n v="0.27868852459016391"/>
  </r>
  <r>
    <s v="health8"/>
    <x v="3"/>
    <x v="3"/>
    <n v="18"/>
    <n v="1619.82"/>
    <n v="13.410555560000001"/>
    <n v="89.99"/>
    <n v="59"/>
    <n v="492"/>
    <n v="3"/>
    <n v="250"/>
    <n v="4.0999999999999996"/>
    <n v="82"/>
    <n v="23"/>
    <n v="8"/>
    <n v="1"/>
    <x v="3"/>
    <x v="0"/>
    <n v="9.2617286940000003"/>
    <n v="3960"/>
    <n v="23.39740741"/>
    <n v="4.3"/>
    <n v="14.27678571"/>
    <n v="89.99"/>
    <n v="4.0999999999999996"/>
    <n v="13.410555560000001"/>
    <n v="58.99"/>
    <n v="3.9"/>
    <n v="16.240909089999999"/>
    <n v="89.99"/>
    <n v="0.21951219512195122"/>
  </r>
  <r>
    <s v="health8"/>
    <x v="3"/>
    <x v="4"/>
    <n v="21"/>
    <n v="1889.79"/>
    <n v="13.96428571"/>
    <n v="89.99"/>
    <n v="59"/>
    <n v="492"/>
    <n v="3"/>
    <n v="250"/>
    <n v="4.0999999999999996"/>
    <n v="89"/>
    <n v="21"/>
    <n v="9"/>
    <n v="1"/>
    <x v="4"/>
    <x v="0"/>
    <n v="14.38356164"/>
    <n v="3960"/>
    <n v="23.99"/>
    <n v="4.3"/>
    <n v="16.12"/>
    <n v="89.99"/>
    <n v="4.0999999999999996"/>
    <n v="13.96428571"/>
    <n v="58.99"/>
    <n v="3.9"/>
    <n v="15.639200000000001"/>
    <n v="89.99"/>
    <n v="0.23595505617977527"/>
  </r>
  <r>
    <s v="health8"/>
    <x v="3"/>
    <x v="5"/>
    <n v="24"/>
    <n v="2159.7600000000002"/>
    <n v="16.56291667"/>
    <n v="89.99"/>
    <n v="59"/>
    <n v="492"/>
    <n v="3"/>
    <n v="250"/>
    <n v="4.0999999999999996"/>
    <n v="81"/>
    <n v="22"/>
    <n v="9"/>
    <n v="2"/>
    <x v="5"/>
    <x v="0"/>
    <n v="16.438356160000001"/>
    <n v="3960"/>
    <n v="23.99"/>
    <n v="4.3"/>
    <n v="13.13666667"/>
    <n v="89.99"/>
    <n v="4.0999999999999996"/>
    <n v="16.56291667"/>
    <n v="58.99"/>
    <n v="3.9"/>
    <n v="19.065263160000001"/>
    <n v="89.99"/>
    <n v="0.29629629629629628"/>
  </r>
  <r>
    <s v="health8"/>
    <x v="3"/>
    <x v="6"/>
    <n v="26"/>
    <n v="2339.7399999999998"/>
    <n v="16.99038462"/>
    <n v="89.99"/>
    <n v="59"/>
    <n v="492"/>
    <n v="3"/>
    <n v="250"/>
    <n v="4.0999999999999996"/>
    <n v="139"/>
    <n v="22"/>
    <n v="8"/>
    <n v="4"/>
    <x v="6"/>
    <x v="0"/>
    <n v="17.808219179999998"/>
    <n v="3960"/>
    <n v="23.99"/>
    <n v="4.3"/>
    <n v="12.37535714"/>
    <n v="89.99"/>
    <n v="4.0999999999999996"/>
    <n v="16.99038462"/>
    <n v="58.99"/>
    <n v="3.9"/>
    <n v="15.71166667"/>
    <n v="89.99"/>
    <n v="0.18705035971223022"/>
  </r>
  <r>
    <s v="health8"/>
    <x v="3"/>
    <x v="7"/>
    <n v="19"/>
    <n v="1709.81"/>
    <n v="15.89473684"/>
    <n v="89.99"/>
    <n v="59"/>
    <n v="492"/>
    <n v="3"/>
    <n v="250"/>
    <n v="4.0999999999999996"/>
    <n v="112"/>
    <n v="21"/>
    <n v="10"/>
    <n v="1"/>
    <x v="7"/>
    <x v="0"/>
    <n v="13.01369863"/>
    <n v="3960"/>
    <n v="23.99"/>
    <n v="4.3"/>
    <n v="12.45684211"/>
    <n v="89.99"/>
    <n v="4.0999999999999996"/>
    <n v="15.89473684"/>
    <n v="58.99"/>
    <n v="3.9"/>
    <n v="16.332222219999998"/>
    <n v="89.99"/>
    <n v="0.16964285714285715"/>
  </r>
  <r>
    <s v="health8"/>
    <x v="3"/>
    <x v="8"/>
    <n v="20"/>
    <n v="1799.8"/>
    <n v="14.811"/>
    <n v="89.99"/>
    <n v="59"/>
    <n v="492"/>
    <n v="3"/>
    <n v="250"/>
    <n v="4.0999999999999996"/>
    <n v="98"/>
    <n v="23"/>
    <n v="8"/>
    <n v="2"/>
    <x v="8"/>
    <x v="1"/>
    <n v="17.699115039999999"/>
    <n v="3960"/>
    <n v="23.99"/>
    <n v="4.3"/>
    <n v="11.28736842"/>
    <n v="89.99"/>
    <n v="4.0999999999999996"/>
    <n v="14.811"/>
    <n v="58.99"/>
    <n v="3.9"/>
    <n v="22.678333330000001"/>
    <n v="89.99"/>
    <n v="0.20408163265306123"/>
  </r>
  <r>
    <s v="health8"/>
    <x v="3"/>
    <x v="9"/>
    <n v="17"/>
    <n v="1529.83"/>
    <n v="16.307647060000001"/>
    <n v="89.99"/>
    <n v="59"/>
    <n v="492"/>
    <n v="3"/>
    <n v="250"/>
    <n v="4.0999999999999996"/>
    <n v="126"/>
    <n v="20"/>
    <n v="8"/>
    <n v="2"/>
    <x v="9"/>
    <x v="1"/>
    <n v="15.04424779"/>
    <n v="3960"/>
    <n v="23.99"/>
    <n v="4.3"/>
    <n v="12.55"/>
    <n v="89.99"/>
    <n v="4.0999999999999996"/>
    <n v="16.307647060000001"/>
    <n v="58.99"/>
    <n v="3.9"/>
    <n v="19.574999999999999"/>
    <n v="89.99"/>
    <n v="0.13492063492063491"/>
  </r>
  <r>
    <s v="health8"/>
    <x v="3"/>
    <x v="10"/>
    <n v="16"/>
    <n v="1339.84"/>
    <n v="11.876875"/>
    <n v="83.74"/>
    <n v="59"/>
    <n v="492"/>
    <n v="3"/>
    <n v="250"/>
    <n v="4.0999999999999996"/>
    <n v="169"/>
    <n v="22"/>
    <n v="9"/>
    <n v="1"/>
    <x v="10"/>
    <x v="1"/>
    <n v="9.1344405379999998"/>
    <n v="3960"/>
    <n v="23.99"/>
    <n v="4.3"/>
    <n v="14.19875"/>
    <n v="83.74"/>
    <n v="4.0999999999999996"/>
    <n v="11.876875"/>
    <n v="58.99"/>
    <n v="3.9"/>
    <n v="15.228"/>
    <n v="89.99"/>
    <n v="9.4674556213017749E-2"/>
  </r>
  <r>
    <s v="health8"/>
    <x v="3"/>
    <x v="11"/>
    <n v="14"/>
    <n v="1119.8599999999999"/>
    <n v="14.484999999999999"/>
    <n v="79.989999999999995"/>
    <n v="59"/>
    <n v="492"/>
    <n v="3"/>
    <n v="250"/>
    <n v="4.0999999999999996"/>
    <n v="118"/>
    <n v="21"/>
    <n v="9"/>
    <n v="1"/>
    <x v="11"/>
    <x v="1"/>
    <n v="12.38938053"/>
    <n v="3960"/>
    <n v="79.989999999999995"/>
    <n v="4.0999999999999996"/>
    <n v="14.484999999999999"/>
    <n v="79.989999999999995"/>
    <n v="4.0999999999999996"/>
    <n v="14.484999999999999"/>
    <n v="58.99"/>
    <n v="3.9"/>
    <n v="16.302727269999998"/>
    <n v="83.74"/>
    <n v="0.11864406779661017"/>
  </r>
  <r>
    <s v="health8"/>
    <x v="3"/>
    <x v="12"/>
    <n v="16"/>
    <n v="1279.8399999999999"/>
    <n v="21.943124999999998"/>
    <n v="79.989999999999995"/>
    <n v="59"/>
    <n v="492"/>
    <n v="3"/>
    <n v="250"/>
    <n v="4.0999999999999996"/>
    <n v="159"/>
    <n v="23"/>
    <n v="8"/>
    <n v="3"/>
    <x v="0"/>
    <x v="1"/>
    <n v="9.1344405379999998"/>
    <n v="3960"/>
    <n v="23.99"/>
    <n v="4.3"/>
    <n v="7.9885714290000003"/>
    <n v="79.989999999999995"/>
    <n v="4.0999999999999996"/>
    <n v="21.943124999999998"/>
    <n v="58.99"/>
    <n v="3.9"/>
    <n v="9.4224999999999994"/>
    <n v="79.989999999999995"/>
    <n v="0.10062893081761007"/>
  </r>
  <r>
    <s v="health8"/>
    <x v="3"/>
    <x v="13"/>
    <n v="13"/>
    <n v="1039.8699999999999"/>
    <n v="13.36230769"/>
    <n v="79.989999999999995"/>
    <n v="59"/>
    <n v="492"/>
    <n v="3"/>
    <n v="250"/>
    <n v="4.0999999999999996"/>
    <n v="131"/>
    <n v="21"/>
    <n v="9"/>
    <n v="0"/>
    <x v="1"/>
    <x v="1"/>
    <n v="8.8344041699999991"/>
    <n v="3960"/>
    <n v="23.99"/>
    <n v="4.3"/>
    <n v="16.27"/>
    <n v="79.989999999999995"/>
    <n v="4.0999999999999996"/>
    <n v="13.36230769"/>
    <n v="58.99"/>
    <n v="3.9"/>
    <n v="16.43"/>
    <n v="79.989999999999995"/>
    <n v="9.9236641221374045E-2"/>
  </r>
  <r>
    <s v="health8"/>
    <x v="3"/>
    <x v="14"/>
    <n v="10"/>
    <n v="799.9"/>
    <n v="16.745000000000001"/>
    <n v="79.989999999999995"/>
    <n v="59"/>
    <n v="492"/>
    <n v="3"/>
    <n v="250"/>
    <n v="4.0999999999999996"/>
    <n v="113"/>
    <n v="22"/>
    <n v="9"/>
    <n v="1"/>
    <x v="2"/>
    <x v="1"/>
    <n v="10.246696569999999"/>
    <n v="3960"/>
    <n v="23.99"/>
    <n v="4.3"/>
    <n v="18.809999999999999"/>
    <n v="79.989999999999995"/>
    <n v="4.0999999999999996"/>
    <n v="16.745000000000001"/>
    <n v="58.99"/>
    <n v="3.9"/>
    <n v="7.67"/>
    <n v="79.989999999999995"/>
    <n v="8.8495575221238937E-2"/>
  </r>
  <r>
    <s v="health8"/>
    <x v="3"/>
    <x v="15"/>
    <n v="7"/>
    <n v="579.75"/>
    <n v="12.41857143"/>
    <n v="82.821428569999995"/>
    <n v="59"/>
    <n v="492"/>
    <n v="3"/>
    <n v="250"/>
    <n v="4.0999999999999996"/>
    <n v="127"/>
    <n v="23"/>
    <n v="8"/>
    <n v="1"/>
    <x v="3"/>
    <x v="1"/>
    <n v="9.2617286940000003"/>
    <n v="3960"/>
    <n v="23.99"/>
    <n v="4.3"/>
    <n v="16.77"/>
    <n v="82.821428569999995"/>
    <n v="4.0999999999999996"/>
    <n v="12.41857143"/>
    <n v="58.99"/>
    <n v="3.9"/>
    <n v="12.08333333"/>
    <n v="79.989999999999995"/>
    <n v="5.5118110236220472E-2"/>
  </r>
  <r>
    <s v="garden4"/>
    <x v="1"/>
    <x v="2"/>
    <n v="13"/>
    <n v="778.7"/>
    <n v="15.392307690000001"/>
    <n v="59.9"/>
    <n v="57"/>
    <n v="366"/>
    <n v="2"/>
    <n v="1650"/>
    <n v="4.0999999999999996"/>
    <n v="74"/>
    <n v="21"/>
    <n v="10"/>
    <n v="1"/>
    <x v="2"/>
    <x v="0"/>
    <n v="4.0723019669999996"/>
    <n v="19800"/>
    <n v="59.9"/>
    <n v="4.0999999999999996"/>
    <n v="16.626428570000002"/>
    <n v="59.9"/>
    <n v="4.2"/>
    <n v="16.111578949999998"/>
    <n v="59.9"/>
    <n v="4.0999999999999996"/>
    <n v="15.392307690000001"/>
    <n v="59.85"/>
    <n v="0.17567567567567569"/>
  </r>
  <r>
    <s v="garden4"/>
    <x v="1"/>
    <x v="3"/>
    <n v="23"/>
    <n v="1377.7"/>
    <n v="18.05043478"/>
    <n v="59.9"/>
    <n v="57"/>
    <n v="366"/>
    <n v="2"/>
    <n v="1650"/>
    <n v="4.0999999999999996"/>
    <n v="113"/>
    <n v="23"/>
    <n v="8"/>
    <n v="1"/>
    <x v="3"/>
    <x v="0"/>
    <n v="7.3870281770000004"/>
    <n v="19800"/>
    <n v="59.9"/>
    <n v="4.0999999999999996"/>
    <n v="18.162307689999999"/>
    <n v="59.9"/>
    <n v="4.2"/>
    <n v="17.68111111"/>
    <n v="59.9"/>
    <n v="4.0999999999999996"/>
    <n v="18.05043478"/>
    <n v="59.9"/>
    <n v="0.20353982300884957"/>
  </r>
  <r>
    <s v="garden4"/>
    <x v="1"/>
    <x v="4"/>
    <n v="13"/>
    <n v="778.7"/>
    <n v="16.29461538"/>
    <n v="59.9"/>
    <n v="57"/>
    <n v="366"/>
    <n v="2"/>
    <n v="1650"/>
    <n v="4.0999999999999996"/>
    <n v="115"/>
    <n v="21"/>
    <n v="9"/>
    <n v="1"/>
    <x v="4"/>
    <x v="0"/>
    <n v="6.5656565660000004"/>
    <n v="19800"/>
    <n v="59.9"/>
    <n v="4.0999999999999996"/>
    <n v="17.187027029999999"/>
    <n v="59.9"/>
    <n v="4.2"/>
    <n v="16.811764709999999"/>
    <n v="59.9"/>
    <n v="4.0999999999999996"/>
    <n v="16.29461538"/>
    <n v="59.9"/>
    <n v="0.11304347826086956"/>
  </r>
  <r>
    <s v="garden4"/>
    <x v="1"/>
    <x v="5"/>
    <n v="36"/>
    <n v="2156.4"/>
    <n v="16.814166669999999"/>
    <n v="59.9"/>
    <n v="57"/>
    <n v="366"/>
    <n v="2"/>
    <n v="1650"/>
    <n v="4.0999999999999996"/>
    <n v="146"/>
    <n v="22"/>
    <n v="9"/>
    <n v="2"/>
    <x v="5"/>
    <x v="0"/>
    <n v="18.18181818"/>
    <n v="19800"/>
    <n v="59.9"/>
    <n v="4.0999999999999996"/>
    <n v="18.065897440000001"/>
    <n v="59.9"/>
    <n v="4.2"/>
    <n v="17.595483869999999"/>
    <n v="59.9"/>
    <n v="4.0999999999999996"/>
    <n v="16.814166669999999"/>
    <n v="59.9"/>
    <n v="0.24657534246575341"/>
  </r>
  <r>
    <s v="garden4"/>
    <x v="1"/>
    <x v="6"/>
    <n v="69"/>
    <n v="3711.7"/>
    <n v="18.27550725"/>
    <n v="53.785714290000001"/>
    <n v="57"/>
    <n v="366"/>
    <n v="2"/>
    <n v="1650"/>
    <n v="4.0999999999999996"/>
    <n v="339"/>
    <n v="22"/>
    <n v="8"/>
    <n v="4"/>
    <x v="6"/>
    <x v="0"/>
    <n v="34.848484849999998"/>
    <n v="19800"/>
    <n v="52.406944439999997"/>
    <n v="4.0999999999999996"/>
    <n v="17.06747253"/>
    <n v="53.648281249999997"/>
    <n v="4.2"/>
    <n v="16.075862069999999"/>
    <n v="53.785714290000001"/>
    <n v="4.0999999999999996"/>
    <n v="18.27550725"/>
    <n v="59.9"/>
    <n v="0.20353982300884957"/>
  </r>
  <r>
    <s v="garden4"/>
    <x v="1"/>
    <x v="7"/>
    <n v="44"/>
    <n v="2468.6"/>
    <n v="17.267272729999998"/>
    <n v="55.75"/>
    <n v="57"/>
    <n v="366"/>
    <n v="2"/>
    <n v="1650"/>
    <n v="4.0999999999999996"/>
    <n v="184"/>
    <n v="21"/>
    <n v="10"/>
    <n v="1"/>
    <x v="7"/>
    <x v="0"/>
    <n v="22.222222219999999"/>
    <n v="19800"/>
    <n v="55.1"/>
    <n v="4.0999999999999996"/>
    <n v="15.759607839999999"/>
    <n v="55.424999999999997"/>
    <n v="4.2"/>
    <n v="19.184374999999999"/>
    <n v="55.75"/>
    <n v="4.0999999999999996"/>
    <n v="17.267272729999998"/>
    <n v="53.785714290000001"/>
    <n v="0.2391304347826087"/>
  </r>
  <r>
    <s v="garden4"/>
    <x v="1"/>
    <x v="8"/>
    <n v="39"/>
    <n v="1946.1"/>
    <n v="16.505128209999999"/>
    <n v="49.9"/>
    <n v="57"/>
    <n v="366"/>
    <n v="2"/>
    <n v="1650"/>
    <n v="4.0999999999999996"/>
    <n v="137"/>
    <n v="23"/>
    <n v="8"/>
    <n v="2"/>
    <x v="8"/>
    <x v="1"/>
    <n v="20.526315790000002"/>
    <n v="19800"/>
    <n v="49.9"/>
    <n v="4.0999999999999996"/>
    <n v="19.495000000000001"/>
    <n v="49.9"/>
    <n v="4.2"/>
    <n v="15.841034479999999"/>
    <n v="49.9"/>
    <n v="4.0999999999999996"/>
    <n v="16.505128209999999"/>
    <n v="55.75"/>
    <n v="0.28467153284671531"/>
  </r>
  <r>
    <s v="garden4"/>
    <x v="1"/>
    <x v="9"/>
    <n v="48"/>
    <n v="2411.1999999999998"/>
    <n v="18.281874999999999"/>
    <n v="50.357142860000003"/>
    <n v="57"/>
    <n v="366"/>
    <n v="2"/>
    <n v="1650"/>
    <n v="4.0999999999999996"/>
    <n v="160"/>
    <n v="20"/>
    <n v="8"/>
    <n v="2"/>
    <x v="9"/>
    <x v="1"/>
    <n v="25.263157889999999"/>
    <n v="19800"/>
    <n v="50.545161290000003"/>
    <n v="4.0999999999999996"/>
    <n v="16.611538459999998"/>
    <n v="50.9"/>
    <n v="4.2"/>
    <n v="17.519444440000001"/>
    <n v="50.357142860000003"/>
    <n v="4.0999999999999996"/>
    <n v="18.281874999999999"/>
    <n v="49.9"/>
    <n v="0.3"/>
  </r>
  <r>
    <s v="garden4"/>
    <x v="1"/>
    <x v="10"/>
    <n v="26"/>
    <n v="1401.4"/>
    <n v="19.024230769999999"/>
    <n v="53.9"/>
    <n v="57"/>
    <n v="366"/>
    <n v="2"/>
    <n v="1650"/>
    <n v="4.0999999999999996"/>
    <n v="116"/>
    <n v="22"/>
    <n v="9"/>
    <n v="1"/>
    <x v="10"/>
    <x v="1"/>
    <n v="13.68421053"/>
    <n v="19800"/>
    <n v="53.9"/>
    <n v="4.0999999999999996"/>
    <n v="20.359677420000001"/>
    <n v="53.9"/>
    <n v="4.2"/>
    <n v="21.852857140000001"/>
    <n v="53.9"/>
    <n v="4.0999999999999996"/>
    <n v="19.024230769999999"/>
    <n v="50.357142860000003"/>
    <n v="0.22413793103448276"/>
  </r>
  <r>
    <s v="garden4"/>
    <x v="1"/>
    <x v="11"/>
    <n v="28"/>
    <n v="1509.2"/>
    <n v="19.071428569999998"/>
    <n v="53.9"/>
    <n v="57"/>
    <n v="366"/>
    <n v="2"/>
    <n v="1650"/>
    <n v="4.0999999999999996"/>
    <n v="111"/>
    <n v="21"/>
    <n v="9"/>
    <n v="1"/>
    <x v="11"/>
    <x v="1"/>
    <n v="14.73684211"/>
    <n v="19800"/>
    <n v="53.9"/>
    <n v="4.0999999999999996"/>
    <n v="5.2817391300000001"/>
    <n v="53.9"/>
    <n v="4.2"/>
    <n v="19.46846154"/>
    <n v="53.9"/>
    <n v="4.0999999999999996"/>
    <n v="19.071428569999998"/>
    <n v="53.9"/>
    <n v="0.25225225225225223"/>
  </r>
  <r>
    <s v="garden4"/>
    <x v="1"/>
    <x v="12"/>
    <n v="25"/>
    <n v="1319.5"/>
    <n v="12.98"/>
    <n v="53.057894740000002"/>
    <n v="57"/>
    <n v="366"/>
    <n v="2"/>
    <n v="1650"/>
    <n v="4.0999999999999996"/>
    <n v="102"/>
    <n v="23"/>
    <n v="8"/>
    <n v="3"/>
    <x v="0"/>
    <x v="1"/>
    <n v="13.15789474"/>
    <n v="19800"/>
    <n v="53.415151520000002"/>
    <n v="4.0999999999999996"/>
    <n v="10.753035710000001"/>
    <n v="53.70952381"/>
    <n v="4.2"/>
    <n v="13.510344829999999"/>
    <n v="53.057894740000002"/>
    <n v="4.0999999999999996"/>
    <n v="12.98"/>
    <n v="53.9"/>
    <n v="0.24509803921568626"/>
  </r>
  <r>
    <s v="garden4"/>
    <x v="1"/>
    <x v="13"/>
    <n v="15"/>
    <n v="748.5"/>
    <n v="22.878666670000001"/>
    <n v="49.9"/>
    <n v="57"/>
    <n v="366"/>
    <n v="2"/>
    <n v="1650"/>
    <n v="4.0999999999999996"/>
    <n v="58"/>
    <n v="21"/>
    <n v="9"/>
    <n v="0"/>
    <x v="1"/>
    <x v="1"/>
    <n v="7.8947368420000004"/>
    <n v="19800"/>
    <n v="49.9"/>
    <n v="4.0999999999999996"/>
    <n v="19.89083333"/>
    <n v="49.9"/>
    <n v="4.2"/>
    <n v="23.251666669999999"/>
    <n v="49.9"/>
    <n v="4.0999999999999996"/>
    <n v="22.878666670000001"/>
    <n v="53.057894740000002"/>
    <n v="0.25862068965517243"/>
  </r>
  <r>
    <s v="garden4"/>
    <x v="1"/>
    <x v="14"/>
    <n v="3"/>
    <n v="149.69999999999999"/>
    <n v="20.99"/>
    <n v="49.9"/>
    <n v="57"/>
    <n v="366"/>
    <n v="2"/>
    <n v="1650"/>
    <n v="4.0999999999999996"/>
    <n v="54"/>
    <n v="22"/>
    <n v="9"/>
    <n v="1"/>
    <x v="2"/>
    <x v="1"/>
    <n v="4.0723019669999996"/>
    <n v="19800"/>
    <n v="49.91"/>
    <n v="4.0999999999999996"/>
    <n v="28.373333330000001"/>
    <n v="49.9"/>
    <n v="4.2"/>
    <n v="33.281428570000003"/>
    <n v="49.9"/>
    <n v="4.0999999999999996"/>
    <n v="20.99"/>
    <n v="49.9"/>
    <n v="5.5555555555555552E-2"/>
  </r>
  <r>
    <s v="garden4"/>
    <x v="1"/>
    <x v="15"/>
    <n v="6"/>
    <n v="299.39999999999998"/>
    <n v="32.32"/>
    <n v="49.9"/>
    <n v="57"/>
    <n v="366"/>
    <n v="2"/>
    <n v="1650"/>
    <n v="4.0999999999999996"/>
    <n v="46"/>
    <n v="23"/>
    <n v="8"/>
    <n v="1"/>
    <x v="3"/>
    <x v="1"/>
    <n v="7.3870281770000004"/>
    <n v="19800"/>
    <n v="49.91"/>
    <n v="4.0999999999999996"/>
    <n v="20.32833333"/>
    <n v="49.9"/>
    <n v="4.2"/>
    <n v="36.442"/>
    <n v="49.9"/>
    <n v="4.0999999999999996"/>
    <n v="32.32"/>
    <n v="49.9"/>
    <n v="0.13043478260869565"/>
  </r>
  <r>
    <s v="computers5"/>
    <x v="6"/>
    <x v="5"/>
    <n v="1"/>
    <n v="167"/>
    <n v="14.92"/>
    <n v="167"/>
    <n v="33"/>
    <n v="300"/>
    <n v="1"/>
    <n v="207"/>
    <n v="3.5"/>
    <n v="31"/>
    <n v="22"/>
    <n v="9"/>
    <n v="2"/>
    <x v="5"/>
    <x v="0"/>
    <n v="33.333333330000002"/>
    <n v="2926"/>
    <n v="154.69588239999999"/>
    <n v="4.2"/>
    <n v="43.88117647"/>
    <n v="167"/>
    <n v="3.5"/>
    <n v="14.92"/>
    <n v="167"/>
    <n v="3.5"/>
    <n v="14.92"/>
    <n v="166.95"/>
    <n v="3.2258064516129031E-2"/>
  </r>
  <r>
    <s v="computers5"/>
    <x v="6"/>
    <x v="7"/>
    <n v="2"/>
    <n v="239.8"/>
    <n v="13.44"/>
    <n v="119.9"/>
    <n v="33"/>
    <n v="300"/>
    <n v="1"/>
    <n v="207"/>
    <n v="3.5"/>
    <n v="35"/>
    <n v="21"/>
    <n v="10"/>
    <n v="1"/>
    <x v="7"/>
    <x v="0"/>
    <n v="66.666666669999998"/>
    <n v="2926"/>
    <n v="149.99"/>
    <n v="4.2"/>
    <n v="38.57"/>
    <n v="119.9"/>
    <n v="3.5"/>
    <n v="13.44"/>
    <n v="109.9"/>
    <n v="3.5"/>
    <n v="25.249166670000001"/>
    <n v="119.85"/>
    <n v="5.7142857142857141E-2"/>
  </r>
  <r>
    <s v="computers5"/>
    <x v="6"/>
    <x v="8"/>
    <n v="57"/>
    <n v="5453.96"/>
    <n v="12.23912281"/>
    <n v="93.094893619999993"/>
    <n v="33"/>
    <n v="300"/>
    <n v="1"/>
    <n v="207"/>
    <n v="3.5"/>
    <n v="152"/>
    <n v="23"/>
    <n v="8"/>
    <n v="2"/>
    <x v="8"/>
    <x v="1"/>
    <n v="45.967741940000003"/>
    <n v="2926"/>
    <n v="156.5113514"/>
    <n v="4.2"/>
    <n v="36.807209299999997"/>
    <n v="150.3545455"/>
    <n v="4.3"/>
    <n v="22.547727269999999"/>
    <n v="97.642499999999998"/>
    <n v="3.5"/>
    <n v="14.846551720000001"/>
    <n v="119.9"/>
    <n v="0.375"/>
  </r>
  <r>
    <s v="computers5"/>
    <x v="6"/>
    <x v="9"/>
    <n v="45"/>
    <n v="3465.8"/>
    <n v="11.513111110000001"/>
    <n v="77.155000000000001"/>
    <n v="33"/>
    <n v="300"/>
    <n v="1"/>
    <n v="207"/>
    <n v="3.5"/>
    <n v="202"/>
    <n v="20"/>
    <n v="8"/>
    <n v="2"/>
    <x v="9"/>
    <x v="1"/>
    <n v="36.290322580000002"/>
    <n v="2926"/>
    <n v="149"/>
    <n v="4.2"/>
    <n v="41.16322581"/>
    <n v="149.9"/>
    <n v="4.3"/>
    <n v="26.552898549999998"/>
    <n v="78.712280699999994"/>
    <n v="3.5"/>
    <n v="14.535915490000001"/>
    <n v="93.094893619999993"/>
    <n v="0.22277227722772278"/>
  </r>
  <r>
    <s v="computers5"/>
    <x v="6"/>
    <x v="10"/>
    <n v="6"/>
    <n v="528"/>
    <n v="17.553333330000001"/>
    <n v="88"/>
    <n v="33"/>
    <n v="300"/>
    <n v="1"/>
    <n v="207"/>
    <n v="3.5"/>
    <n v="127"/>
    <n v="22"/>
    <n v="9"/>
    <n v="1"/>
    <x v="10"/>
    <x v="1"/>
    <n v="4.8387096769999998"/>
    <n v="2926"/>
    <n v="136.14285709999999"/>
    <n v="4.2"/>
    <n v="48.047499999999999"/>
    <n v="149.9"/>
    <n v="4.3"/>
    <n v="28.475882349999999"/>
    <n v="81.023913039999996"/>
    <n v="3.5"/>
    <n v="18.221481480000001"/>
    <n v="77.155000000000001"/>
    <n v="4.7244094488188976E-2"/>
  </r>
  <r>
    <s v="computers5"/>
    <x v="6"/>
    <x v="11"/>
    <n v="10"/>
    <n v="880"/>
    <n v="10.869"/>
    <n v="88"/>
    <n v="33"/>
    <n v="300"/>
    <n v="1"/>
    <n v="207"/>
    <n v="3.5"/>
    <n v="107"/>
    <n v="21"/>
    <n v="9"/>
    <n v="1"/>
    <x v="11"/>
    <x v="1"/>
    <n v="8.0645161289999994"/>
    <n v="2926"/>
    <n v="120.9230769"/>
    <n v="4.2"/>
    <n v="27.253035709999999"/>
    <n v="149.9"/>
    <n v="4.3"/>
    <n v="30.227428570000001"/>
    <n v="80.666666669999998"/>
    <n v="3.5"/>
    <n v="18.17230769"/>
    <n v="88"/>
    <n v="9.3457943925233641E-2"/>
  </r>
  <r>
    <s v="computers5"/>
    <x v="6"/>
    <x v="13"/>
    <n v="3"/>
    <n v="269.7"/>
    <n v="21.826666670000002"/>
    <n v="89.9"/>
    <n v="33"/>
    <n v="300"/>
    <n v="1"/>
    <n v="207"/>
    <n v="3.5"/>
    <n v="66"/>
    <n v="21"/>
    <n v="9"/>
    <n v="0"/>
    <x v="1"/>
    <x v="1"/>
    <n v="2.4193548389999999"/>
    <n v="2926"/>
    <n v="114.49115380000001"/>
    <n v="4.2"/>
    <n v="53.625555560000002"/>
    <n v="149.9"/>
    <n v="4.3"/>
    <n v="27.626666669999999"/>
    <n v="78.900000000000006"/>
    <n v="3.5"/>
    <n v="17.327999999999999"/>
    <n v="89.85"/>
    <n v="4.5454545454545456E-2"/>
  </r>
  <r>
    <s v="computers5"/>
    <x v="6"/>
    <x v="14"/>
    <n v="3"/>
    <n v="236.7"/>
    <n v="13.41333333"/>
    <n v="78.900000000000006"/>
    <n v="33"/>
    <n v="300"/>
    <n v="1"/>
    <n v="207"/>
    <n v="3.5"/>
    <n v="43"/>
    <n v="22"/>
    <n v="9"/>
    <n v="1"/>
    <x v="2"/>
    <x v="1"/>
    <n v="2.4193548389999999"/>
    <n v="2926"/>
    <n v="119.99"/>
    <n v="4.2"/>
    <n v="48.626666669999999"/>
    <n v="149.9"/>
    <n v="4.3"/>
    <n v="33.571538459999999"/>
    <n v="77.900000000000006"/>
    <n v="3.5"/>
    <n v="14.638571430000001"/>
    <n v="89.9"/>
    <n v="6.9767441860465115E-2"/>
  </r>
  <r>
    <s v="garden10"/>
    <x v="1"/>
    <x v="0"/>
    <n v="3"/>
    <n v="179.7"/>
    <n v="26.24666667"/>
    <n v="59.9"/>
    <n v="59"/>
    <n v="341"/>
    <n v="2"/>
    <n v="1750"/>
    <n v="4.2"/>
    <n v="34"/>
    <n v="23"/>
    <n v="8"/>
    <n v="1"/>
    <x v="0"/>
    <x v="0"/>
    <n v="9.1151640650000001"/>
    <n v="32560"/>
    <n v="59.9"/>
    <n v="4.0999999999999996"/>
    <n v="19.732500000000002"/>
    <n v="59.9"/>
    <n v="4.2"/>
    <n v="26.24666667"/>
    <n v="59.9"/>
    <n v="4.2"/>
    <n v="26.24666667"/>
    <n v="59.85"/>
    <n v="8.8235294117647065E-2"/>
  </r>
  <r>
    <s v="garden10"/>
    <x v="1"/>
    <x v="1"/>
    <n v="3"/>
    <n v="179.7"/>
    <n v="16.260000000000002"/>
    <n v="59.9"/>
    <n v="59"/>
    <n v="341"/>
    <n v="2"/>
    <n v="1750"/>
    <n v="4.2"/>
    <n v="26"/>
    <n v="22"/>
    <n v="8"/>
    <n v="1"/>
    <x v="1"/>
    <x v="0"/>
    <n v="2.4291175530000002"/>
    <n v="32560"/>
    <n v="59.9"/>
    <n v="4.0999999999999996"/>
    <n v="17.670000000000002"/>
    <n v="59.9"/>
    <n v="4.2"/>
    <n v="16.260000000000002"/>
    <n v="59.9"/>
    <n v="4.2"/>
    <n v="16.260000000000002"/>
    <n v="59.9"/>
    <n v="0.11538461538461539"/>
  </r>
  <r>
    <s v="garden10"/>
    <x v="1"/>
    <x v="2"/>
    <n v="19"/>
    <n v="1138.0999999999999"/>
    <n v="16.111578949999998"/>
    <n v="59.9"/>
    <n v="59"/>
    <n v="341"/>
    <n v="2"/>
    <n v="1750"/>
    <n v="4.2"/>
    <n v="74"/>
    <n v="21"/>
    <n v="10"/>
    <n v="1"/>
    <x v="2"/>
    <x v="0"/>
    <n v="8.4076669850000005"/>
    <n v="32560"/>
    <n v="59.9"/>
    <n v="4.0999999999999996"/>
    <n v="16.626428570000002"/>
    <n v="59.9"/>
    <n v="4.2"/>
    <n v="16.111578949999998"/>
    <n v="59.9"/>
    <n v="4.0999999999999996"/>
    <n v="15.392307690000001"/>
    <n v="59.9"/>
    <n v="0.25675675675675674"/>
  </r>
  <r>
    <s v="garden10"/>
    <x v="1"/>
    <x v="3"/>
    <n v="27"/>
    <n v="1617.3"/>
    <n v="17.68111111"/>
    <n v="59.9"/>
    <n v="59"/>
    <n v="341"/>
    <n v="2"/>
    <n v="1750"/>
    <n v="4.2"/>
    <n v="113"/>
    <n v="23"/>
    <n v="8"/>
    <n v="1"/>
    <x v="3"/>
    <x v="0"/>
    <n v="9.0713603060000008"/>
    <n v="32560"/>
    <n v="59.9"/>
    <n v="4.0999999999999996"/>
    <n v="18.162307689999999"/>
    <n v="59.9"/>
    <n v="4.2"/>
    <n v="17.68111111"/>
    <n v="59.9"/>
    <n v="4.0999999999999996"/>
    <n v="18.05043478"/>
    <n v="59.9"/>
    <n v="0.23893805309734514"/>
  </r>
  <r>
    <s v="garden10"/>
    <x v="1"/>
    <x v="4"/>
    <n v="17"/>
    <n v="1018.3"/>
    <n v="16.811764709999999"/>
    <n v="59.9"/>
    <n v="59"/>
    <n v="341"/>
    <n v="2"/>
    <n v="1750"/>
    <n v="4.2"/>
    <n v="115"/>
    <n v="21"/>
    <n v="9"/>
    <n v="1"/>
    <x v="4"/>
    <x v="0"/>
    <n v="7.7625570780000004"/>
    <n v="32560"/>
    <n v="59.9"/>
    <n v="4.0999999999999996"/>
    <n v="17.187027029999999"/>
    <n v="59.9"/>
    <n v="4.2"/>
    <n v="16.811764709999999"/>
    <n v="59.9"/>
    <n v="4.0999999999999996"/>
    <n v="16.29461538"/>
    <n v="59.9"/>
    <n v="0.14782608695652175"/>
  </r>
  <r>
    <s v="garden10"/>
    <x v="1"/>
    <x v="5"/>
    <n v="31"/>
    <n v="1856.9"/>
    <n v="17.595483869999999"/>
    <n v="59.9"/>
    <n v="59"/>
    <n v="341"/>
    <n v="2"/>
    <n v="1750"/>
    <n v="4.2"/>
    <n v="146"/>
    <n v="22"/>
    <n v="9"/>
    <n v="2"/>
    <x v="5"/>
    <x v="0"/>
    <n v="14.155251140000001"/>
    <n v="32560"/>
    <n v="59.9"/>
    <n v="4.0999999999999996"/>
    <n v="18.065897440000001"/>
    <n v="59.9"/>
    <n v="4.2"/>
    <n v="17.595483869999999"/>
    <n v="59.9"/>
    <n v="4.0999999999999996"/>
    <n v="16.814166669999999"/>
    <n v="59.9"/>
    <n v="0.21232876712328766"/>
  </r>
  <r>
    <s v="garden10"/>
    <x v="1"/>
    <x v="6"/>
    <n v="87"/>
    <n v="4712.1899999999996"/>
    <n v="16.075862069999999"/>
    <n v="53.648281249999997"/>
    <n v="59"/>
    <n v="341"/>
    <n v="2"/>
    <n v="1750"/>
    <n v="4.2"/>
    <n v="339"/>
    <n v="22"/>
    <n v="8"/>
    <n v="4"/>
    <x v="6"/>
    <x v="0"/>
    <n v="39.7260274"/>
    <n v="32560"/>
    <n v="52.406944439999997"/>
    <n v="4.0999999999999996"/>
    <n v="17.06747253"/>
    <n v="53.648281249999997"/>
    <n v="4.2"/>
    <n v="16.075862069999999"/>
    <n v="53.785714290000001"/>
    <n v="4.0999999999999996"/>
    <n v="18.27550725"/>
    <n v="59.9"/>
    <n v="0.25663716814159293"/>
  </r>
  <r>
    <s v="garden10"/>
    <x v="1"/>
    <x v="7"/>
    <n v="32"/>
    <n v="1769.7"/>
    <n v="19.184374999999999"/>
    <n v="55.424999999999997"/>
    <n v="59"/>
    <n v="341"/>
    <n v="2"/>
    <n v="1750"/>
    <n v="4.2"/>
    <n v="184"/>
    <n v="21"/>
    <n v="10"/>
    <n v="1"/>
    <x v="7"/>
    <x v="0"/>
    <n v="14.61187215"/>
    <n v="32560"/>
    <n v="55.1"/>
    <n v="4.0999999999999996"/>
    <n v="15.759607839999999"/>
    <n v="55.424999999999997"/>
    <n v="4.2"/>
    <n v="19.184374999999999"/>
    <n v="55.75"/>
    <n v="4.0999999999999996"/>
    <n v="17.267272729999998"/>
    <n v="53.648281249999997"/>
    <n v="0.17391304347826086"/>
  </r>
  <r>
    <s v="garden10"/>
    <x v="1"/>
    <x v="8"/>
    <n v="29"/>
    <n v="1447.1"/>
    <n v="15.841034479999999"/>
    <n v="49.9"/>
    <n v="59"/>
    <n v="341"/>
    <n v="2"/>
    <n v="1750"/>
    <n v="4.2"/>
    <n v="137"/>
    <n v="23"/>
    <n v="8"/>
    <n v="2"/>
    <x v="8"/>
    <x v="1"/>
    <n v="16.860465120000001"/>
    <n v="32560"/>
    <n v="49.9"/>
    <n v="4.0999999999999996"/>
    <n v="19.495000000000001"/>
    <n v="49.9"/>
    <n v="4.2"/>
    <n v="15.841034479999999"/>
    <n v="49.9"/>
    <n v="4.0999999999999996"/>
    <n v="16.505128209999999"/>
    <n v="55.424999999999997"/>
    <n v="0.21167883211678831"/>
  </r>
  <r>
    <s v="garden10"/>
    <x v="1"/>
    <x v="9"/>
    <n v="36"/>
    <n v="1828.4"/>
    <n v="17.519444440000001"/>
    <n v="50.9"/>
    <n v="59"/>
    <n v="341"/>
    <n v="2"/>
    <n v="1750"/>
    <n v="4.2"/>
    <n v="160"/>
    <n v="20"/>
    <n v="8"/>
    <n v="2"/>
    <x v="9"/>
    <x v="1"/>
    <n v="20.93023256"/>
    <n v="32560"/>
    <n v="50.545161290000003"/>
    <n v="4.0999999999999996"/>
    <n v="16.611538459999998"/>
    <n v="50.9"/>
    <n v="4.2"/>
    <n v="17.519444440000001"/>
    <n v="50.357142860000003"/>
    <n v="4.0999999999999996"/>
    <n v="18.281874999999999"/>
    <n v="49.9"/>
    <n v="0.22500000000000001"/>
  </r>
  <r>
    <s v="garden10"/>
    <x v="1"/>
    <x v="10"/>
    <n v="35"/>
    <n v="1886.5"/>
    <n v="21.852857140000001"/>
    <n v="53.9"/>
    <n v="59"/>
    <n v="341"/>
    <n v="2"/>
    <n v="1750"/>
    <n v="4.2"/>
    <n v="116"/>
    <n v="22"/>
    <n v="9"/>
    <n v="1"/>
    <x v="10"/>
    <x v="1"/>
    <n v="20.348837209999999"/>
    <n v="32560"/>
    <n v="53.9"/>
    <n v="4.0999999999999996"/>
    <n v="20.359677420000001"/>
    <n v="53.9"/>
    <n v="4.2"/>
    <n v="21.852857140000001"/>
    <n v="53.9"/>
    <n v="4.0999999999999996"/>
    <n v="19.024230769999999"/>
    <n v="50.9"/>
    <n v="0.30172413793103448"/>
  </r>
  <r>
    <s v="garden10"/>
    <x v="1"/>
    <x v="11"/>
    <n v="13"/>
    <n v="700.7"/>
    <n v="19.46846154"/>
    <n v="53.9"/>
    <n v="59"/>
    <n v="341"/>
    <n v="2"/>
    <n v="1750"/>
    <n v="4.2"/>
    <n v="111"/>
    <n v="21"/>
    <n v="9"/>
    <n v="1"/>
    <x v="11"/>
    <x v="1"/>
    <n v="7.5581395349999996"/>
    <n v="32560"/>
    <n v="53.9"/>
    <n v="4.0999999999999996"/>
    <n v="5.2817391300000001"/>
    <n v="53.9"/>
    <n v="4.2"/>
    <n v="19.46846154"/>
    <n v="53.9"/>
    <n v="4.0999999999999996"/>
    <n v="19.071428569999998"/>
    <n v="53.9"/>
    <n v="0.11711711711711711"/>
  </r>
  <r>
    <s v="garden10"/>
    <x v="1"/>
    <x v="12"/>
    <n v="29"/>
    <n v="1559.1"/>
    <n v="13.510344829999999"/>
    <n v="53.70952381"/>
    <n v="59"/>
    <n v="341"/>
    <n v="2"/>
    <n v="1750"/>
    <n v="4.2"/>
    <n v="102"/>
    <n v="23"/>
    <n v="8"/>
    <n v="3"/>
    <x v="0"/>
    <x v="1"/>
    <n v="9.1151640650000001"/>
    <n v="32560"/>
    <n v="53.415151520000002"/>
    <n v="4.0999999999999996"/>
    <n v="10.753035710000001"/>
    <n v="53.70952381"/>
    <n v="4.2"/>
    <n v="13.510344829999999"/>
    <n v="53.057894740000002"/>
    <n v="4.0999999999999996"/>
    <n v="12.98"/>
    <n v="53.9"/>
    <n v="0.28431372549019607"/>
  </r>
  <r>
    <s v="garden10"/>
    <x v="1"/>
    <x v="13"/>
    <n v="6"/>
    <n v="299.39999999999998"/>
    <n v="23.251666669999999"/>
    <n v="49.9"/>
    <n v="59"/>
    <n v="341"/>
    <n v="2"/>
    <n v="1750"/>
    <n v="4.2"/>
    <n v="58"/>
    <n v="21"/>
    <n v="9"/>
    <n v="0"/>
    <x v="1"/>
    <x v="1"/>
    <n v="2.4291175530000002"/>
    <n v="32560"/>
    <n v="49.9"/>
    <n v="4.0999999999999996"/>
    <n v="19.89083333"/>
    <n v="49.9"/>
    <n v="4.2"/>
    <n v="23.251666669999999"/>
    <n v="49.9"/>
    <n v="4.0999999999999996"/>
    <n v="22.878666670000001"/>
    <n v="53.70952381"/>
    <n v="0.10344827586206896"/>
  </r>
  <r>
    <s v="garden10"/>
    <x v="1"/>
    <x v="14"/>
    <n v="14"/>
    <n v="698.6"/>
    <n v="33.281428570000003"/>
    <n v="49.9"/>
    <n v="59"/>
    <n v="341"/>
    <n v="2"/>
    <n v="1750"/>
    <n v="4.2"/>
    <n v="54"/>
    <n v="22"/>
    <n v="9"/>
    <n v="1"/>
    <x v="2"/>
    <x v="1"/>
    <n v="8.4076669850000005"/>
    <n v="32560"/>
    <n v="49.91"/>
    <n v="4.0999999999999996"/>
    <n v="28.373333330000001"/>
    <n v="49.9"/>
    <n v="4.2"/>
    <n v="33.281428570000003"/>
    <n v="49.9"/>
    <n v="4.0999999999999996"/>
    <n v="20.99"/>
    <n v="49.9"/>
    <n v="0.25925925925925924"/>
  </r>
  <r>
    <s v="garden10"/>
    <x v="1"/>
    <x v="15"/>
    <n v="10"/>
    <n v="499"/>
    <n v="36.442"/>
    <n v="49.9"/>
    <n v="59"/>
    <n v="341"/>
    <n v="2"/>
    <n v="1750"/>
    <n v="4.2"/>
    <n v="46"/>
    <n v="23"/>
    <n v="8"/>
    <n v="1"/>
    <x v="3"/>
    <x v="1"/>
    <n v="9.0713603060000008"/>
    <n v="32560"/>
    <n v="49.91"/>
    <n v="4.0999999999999996"/>
    <n v="20.32833333"/>
    <n v="49.9"/>
    <n v="4.2"/>
    <n v="36.442"/>
    <n v="49.9"/>
    <n v="4.0999999999999996"/>
    <n v="32.32"/>
    <n v="49.9"/>
    <n v="0.21739130434782608"/>
  </r>
  <r>
    <s v="computers6"/>
    <x v="6"/>
    <x v="8"/>
    <n v="22"/>
    <n v="3307.8"/>
    <n v="22.547727269999999"/>
    <n v="150.3545455"/>
    <n v="48"/>
    <n v="894"/>
    <n v="1"/>
    <n v="533"/>
    <n v="4.3"/>
    <n v="152"/>
    <n v="23"/>
    <n v="8"/>
    <n v="2"/>
    <x v="8"/>
    <x v="1"/>
    <n v="8.0291970799999994"/>
    <n v="4840"/>
    <n v="156.5113514"/>
    <n v="4.2"/>
    <n v="36.807209299999997"/>
    <n v="150.3545455"/>
    <n v="4.3"/>
    <n v="22.547727269999999"/>
    <n v="97.642499999999998"/>
    <n v="3.5"/>
    <n v="14.846551720000001"/>
    <n v="150.30454549999999"/>
    <n v="0.14473684210526316"/>
  </r>
  <r>
    <s v="computers6"/>
    <x v="6"/>
    <x v="9"/>
    <n v="69"/>
    <n v="10343.1"/>
    <n v="26.552898549999998"/>
    <n v="149.9"/>
    <n v="48"/>
    <n v="894"/>
    <n v="1"/>
    <n v="533"/>
    <n v="4.3"/>
    <n v="202"/>
    <n v="20"/>
    <n v="8"/>
    <n v="2"/>
    <x v="9"/>
    <x v="1"/>
    <n v="25.182481750000001"/>
    <n v="4840"/>
    <n v="149"/>
    <n v="4.2"/>
    <n v="41.16322581"/>
    <n v="149.9"/>
    <n v="4.3"/>
    <n v="26.552898549999998"/>
    <n v="78.712280699999994"/>
    <n v="3.5"/>
    <n v="14.535915490000001"/>
    <n v="150.3545455"/>
    <n v="0.34158415841584161"/>
  </r>
  <r>
    <s v="computers6"/>
    <x v="6"/>
    <x v="10"/>
    <n v="51"/>
    <n v="7644.9"/>
    <n v="28.475882349999999"/>
    <n v="149.9"/>
    <n v="48"/>
    <n v="894"/>
    <n v="1"/>
    <n v="533"/>
    <n v="4.3"/>
    <n v="127"/>
    <n v="22"/>
    <n v="9"/>
    <n v="1"/>
    <x v="10"/>
    <x v="1"/>
    <n v="18.61313869"/>
    <n v="4840"/>
    <n v="136.14285709999999"/>
    <n v="4.2"/>
    <n v="48.047499999999999"/>
    <n v="149.9"/>
    <n v="4.3"/>
    <n v="28.475882349999999"/>
    <n v="81.023913039999996"/>
    <n v="3.5"/>
    <n v="18.221481480000001"/>
    <n v="149.9"/>
    <n v="0.40157480314960631"/>
  </r>
  <r>
    <s v="computers6"/>
    <x v="6"/>
    <x v="11"/>
    <n v="35"/>
    <n v="5246.5"/>
    <n v="30.227428570000001"/>
    <n v="149.9"/>
    <n v="48"/>
    <n v="894"/>
    <n v="1"/>
    <n v="533"/>
    <n v="4.3"/>
    <n v="107"/>
    <n v="21"/>
    <n v="9"/>
    <n v="1"/>
    <x v="11"/>
    <x v="1"/>
    <n v="12.77372263"/>
    <n v="4840"/>
    <n v="120.9230769"/>
    <n v="4.2"/>
    <n v="27.253035709999999"/>
    <n v="149.9"/>
    <n v="4.3"/>
    <n v="30.227428570000001"/>
    <n v="80.666666669999998"/>
    <n v="3.5"/>
    <n v="18.17230769"/>
    <n v="149.9"/>
    <n v="0.32710280373831774"/>
  </r>
  <r>
    <s v="computers6"/>
    <x v="6"/>
    <x v="12"/>
    <n v="52"/>
    <n v="7794.8"/>
    <n v="18.943076919999999"/>
    <n v="149.9"/>
    <n v="48"/>
    <n v="894"/>
    <n v="1"/>
    <n v="533"/>
    <n v="4.3"/>
    <n v="78"/>
    <n v="23"/>
    <n v="8"/>
    <n v="3"/>
    <x v="0"/>
    <x v="1"/>
    <n v="18.978102190000001"/>
    <n v="4840"/>
    <n v="119"/>
    <n v="4.2"/>
    <n v="39.217199999999998"/>
    <n v="149.9"/>
    <n v="4.3"/>
    <n v="18.943076919999999"/>
    <n v="79.8"/>
    <n v="3.5"/>
    <n v="14.41454545"/>
    <n v="149.9"/>
    <n v="0.66666666666666663"/>
  </r>
  <r>
    <s v="computers6"/>
    <x v="6"/>
    <x v="13"/>
    <n v="27"/>
    <n v="4047.3"/>
    <n v="27.626666669999999"/>
    <n v="149.9"/>
    <n v="48"/>
    <n v="894"/>
    <n v="1"/>
    <n v="533"/>
    <n v="4.3"/>
    <n v="66"/>
    <n v="21"/>
    <n v="9"/>
    <n v="0"/>
    <x v="1"/>
    <x v="1"/>
    <n v="9.8540145989999992"/>
    <n v="4840"/>
    <n v="114.49115380000001"/>
    <n v="4.2"/>
    <n v="53.625555560000002"/>
    <n v="149.9"/>
    <n v="4.3"/>
    <n v="27.626666669999999"/>
    <n v="78.900000000000006"/>
    <n v="3.5"/>
    <n v="17.327999999999999"/>
    <n v="149.9"/>
    <n v="0.40909090909090912"/>
  </r>
  <r>
    <s v="computers6"/>
    <x v="6"/>
    <x v="14"/>
    <n v="13"/>
    <n v="1948.7"/>
    <n v="33.571538459999999"/>
    <n v="149.9"/>
    <n v="48"/>
    <n v="894"/>
    <n v="1"/>
    <n v="533"/>
    <n v="4.3"/>
    <n v="43"/>
    <n v="22"/>
    <n v="9"/>
    <n v="1"/>
    <x v="2"/>
    <x v="1"/>
    <n v="4.7445255470000003"/>
    <n v="4840"/>
    <n v="119.99"/>
    <n v="4.2"/>
    <n v="48.626666669999999"/>
    <n v="149.9"/>
    <n v="4.3"/>
    <n v="33.571538459999999"/>
    <n v="77.900000000000006"/>
    <n v="3.5"/>
    <n v="14.638571430000001"/>
    <n v="149.9"/>
    <n v="0.30232558139534882"/>
  </r>
  <r>
    <s v="computers6"/>
    <x v="6"/>
    <x v="15"/>
    <n v="5"/>
    <n v="749.5"/>
    <n v="24.76"/>
    <n v="149.9"/>
    <n v="48"/>
    <n v="894"/>
    <n v="1"/>
    <n v="533"/>
    <n v="4.3"/>
    <n v="18"/>
    <n v="23"/>
    <n v="8"/>
    <n v="1"/>
    <x v="3"/>
    <x v="1"/>
    <n v="1.8248175179999999"/>
    <n v="4840"/>
    <n v="119.99"/>
    <n v="4.2"/>
    <n v="39.045999999999999"/>
    <n v="149.9"/>
    <n v="4.3"/>
    <n v="24.76"/>
    <n v="77.900000000000006"/>
    <n v="3.5"/>
    <n v="13.414999999999999"/>
    <n v="149.9"/>
    <n v="0.27777777777777779"/>
  </r>
  <r>
    <s v="health6"/>
    <x v="3"/>
    <x v="8"/>
    <n v="3"/>
    <n v="185.97"/>
    <n v="24.05"/>
    <n v="61.99"/>
    <n v="50"/>
    <n v="1257"/>
    <n v="1"/>
    <n v="350"/>
    <n v="3.9"/>
    <n v="98"/>
    <n v="23"/>
    <n v="8"/>
    <n v="2"/>
    <x v="8"/>
    <x v="1"/>
    <n v="2"/>
    <n v="2964"/>
    <n v="23.99"/>
    <n v="4.3"/>
    <n v="11.28736842"/>
    <n v="89.99"/>
    <n v="4.0999999999999996"/>
    <n v="14.811"/>
    <n v="58.99"/>
    <n v="3.9"/>
    <n v="22.678333330000001"/>
    <n v="61.94"/>
    <n v="3.0612244897959183E-2"/>
  </r>
  <r>
    <s v="health6"/>
    <x v="3"/>
    <x v="10"/>
    <n v="13"/>
    <n v="805.87"/>
    <n v="28.61461538"/>
    <n v="61.99"/>
    <n v="50"/>
    <n v="1257"/>
    <n v="1"/>
    <n v="350"/>
    <n v="3.9"/>
    <n v="169"/>
    <n v="22"/>
    <n v="9"/>
    <n v="1"/>
    <x v="10"/>
    <x v="1"/>
    <n v="8.6666666669999994"/>
    <n v="2964"/>
    <n v="23.99"/>
    <n v="4.3"/>
    <n v="14.19875"/>
    <n v="83.74"/>
    <n v="4.0999999999999996"/>
    <n v="11.876875"/>
    <n v="58.99"/>
    <n v="3.9"/>
    <n v="15.228"/>
    <n v="61.94"/>
    <n v="7.6923076923076927E-2"/>
  </r>
  <r>
    <s v="health6"/>
    <x v="3"/>
    <x v="11"/>
    <n v="15"/>
    <n v="974.85"/>
    <n v="25.346"/>
    <n v="64.989999999999995"/>
    <n v="50"/>
    <n v="1257"/>
    <n v="1"/>
    <n v="350"/>
    <n v="3.9"/>
    <n v="118"/>
    <n v="21"/>
    <n v="9"/>
    <n v="1"/>
    <x v="11"/>
    <x v="1"/>
    <n v="10"/>
    <n v="2964"/>
    <n v="64.989999999999995"/>
    <n v="3.9"/>
    <n v="25.346"/>
    <n v="79.989999999999995"/>
    <n v="4.0999999999999996"/>
    <n v="14.484999999999999"/>
    <n v="58.99"/>
    <n v="3.9"/>
    <n v="16.302727269999998"/>
    <n v="61.99"/>
    <n v="0.1271186440677966"/>
  </r>
  <r>
    <s v="health6"/>
    <x v="3"/>
    <x v="12"/>
    <n v="38"/>
    <n v="2469.62"/>
    <n v="24.77447368"/>
    <n v="64.989999999999995"/>
    <n v="50"/>
    <n v="1257"/>
    <n v="1"/>
    <n v="350"/>
    <n v="3.9"/>
    <n v="159"/>
    <n v="23"/>
    <n v="8"/>
    <n v="3"/>
    <x v="0"/>
    <x v="1"/>
    <n v="25.333333329999999"/>
    <n v="2964"/>
    <n v="23.99"/>
    <n v="4.3"/>
    <n v="7.9885714290000003"/>
    <n v="79.989999999999995"/>
    <n v="4.0999999999999996"/>
    <n v="21.943124999999998"/>
    <n v="58.99"/>
    <n v="3.9"/>
    <n v="9.4224999999999994"/>
    <n v="64.989999999999995"/>
    <n v="0.2389937106918239"/>
  </r>
  <r>
    <s v="health6"/>
    <x v="3"/>
    <x v="13"/>
    <n v="26"/>
    <n v="1741.74"/>
    <n v="30.241538460000001"/>
    <n v="66.989999999999995"/>
    <n v="50"/>
    <n v="1257"/>
    <n v="1"/>
    <n v="350"/>
    <n v="3.9"/>
    <n v="131"/>
    <n v="21"/>
    <n v="9"/>
    <n v="0"/>
    <x v="1"/>
    <x v="1"/>
    <n v="17.333333329999999"/>
    <n v="2964"/>
    <n v="23.99"/>
    <n v="4.3"/>
    <n v="16.27"/>
    <n v="79.989999999999995"/>
    <n v="4.0999999999999996"/>
    <n v="13.36230769"/>
    <n v="58.99"/>
    <n v="3.9"/>
    <n v="16.43"/>
    <n v="64.989999999999995"/>
    <n v="0.19847328244274809"/>
  </r>
  <r>
    <s v="health6"/>
    <x v="3"/>
    <x v="14"/>
    <n v="27"/>
    <n v="1808.73"/>
    <n v="25.90074074"/>
    <n v="66.989999999999995"/>
    <n v="50"/>
    <n v="1257"/>
    <n v="1"/>
    <n v="350"/>
    <n v="3.9"/>
    <n v="113"/>
    <n v="22"/>
    <n v="9"/>
    <n v="1"/>
    <x v="2"/>
    <x v="1"/>
    <n v="18"/>
    <n v="2964"/>
    <n v="23.99"/>
    <n v="4.3"/>
    <n v="18.809999999999999"/>
    <n v="79.989999999999995"/>
    <n v="4.0999999999999996"/>
    <n v="16.745000000000001"/>
    <n v="58.99"/>
    <n v="3.9"/>
    <n v="7.67"/>
    <n v="66.989999999999995"/>
    <n v="0.23893805309734514"/>
  </r>
  <r>
    <s v="health6"/>
    <x v="3"/>
    <x v="15"/>
    <n v="28"/>
    <n v="1875.72"/>
    <n v="23.528214290000001"/>
    <n v="66.989999999999995"/>
    <n v="50"/>
    <n v="1257"/>
    <n v="1"/>
    <n v="350"/>
    <n v="3.9"/>
    <n v="127"/>
    <n v="23"/>
    <n v="8"/>
    <n v="1"/>
    <x v="3"/>
    <x v="1"/>
    <n v="18.666666670000001"/>
    <n v="2964"/>
    <n v="23.99"/>
    <n v="4.3"/>
    <n v="16.77"/>
    <n v="82.821428569999995"/>
    <n v="4.0999999999999996"/>
    <n v="12.41857143"/>
    <n v="58.99"/>
    <n v="3.9"/>
    <n v="12.08333333"/>
    <n v="66.989999999999995"/>
    <n v="0.22047244094488189"/>
  </r>
  <r>
    <s v="garden6"/>
    <x v="1"/>
    <x v="0"/>
    <n v="4"/>
    <n v="239.6"/>
    <n v="19.732500000000002"/>
    <n v="59.9"/>
    <n v="56"/>
    <n v="348"/>
    <n v="2"/>
    <n v="1550"/>
    <n v="4.0999999999999996"/>
    <n v="34"/>
    <n v="23"/>
    <n v="8"/>
    <n v="1"/>
    <x v="0"/>
    <x v="0"/>
    <n v="14.186176140000001"/>
    <n v="19800"/>
    <n v="59.9"/>
    <n v="4.0999999999999996"/>
    <n v="19.732500000000002"/>
    <n v="59.9"/>
    <n v="4.2"/>
    <n v="26.24666667"/>
    <n v="59.9"/>
    <n v="4.0999999999999996"/>
    <n v="19.732500000000002"/>
    <n v="59.85"/>
    <n v="0.11764705882352941"/>
  </r>
  <r>
    <s v="garden6"/>
    <x v="1"/>
    <x v="1"/>
    <n v="1"/>
    <n v="59.9"/>
    <n v="17.670000000000002"/>
    <n v="59.9"/>
    <n v="56"/>
    <n v="348"/>
    <n v="2"/>
    <n v="1550"/>
    <n v="4.0999999999999996"/>
    <n v="26"/>
    <n v="22"/>
    <n v="8"/>
    <n v="1"/>
    <x v="1"/>
    <x v="0"/>
    <n v="3.0657748050000002"/>
    <n v="19800"/>
    <n v="59.9"/>
    <n v="4.0999999999999996"/>
    <n v="17.670000000000002"/>
    <n v="59.9"/>
    <n v="4.2"/>
    <n v="16.260000000000002"/>
    <n v="59.9"/>
    <n v="4.0999999999999996"/>
    <n v="17.670000000000002"/>
    <n v="59.9"/>
    <n v="3.8461538461538464E-2"/>
  </r>
  <r>
    <s v="garden6"/>
    <x v="1"/>
    <x v="2"/>
    <n v="14"/>
    <n v="838.6"/>
    <n v="16.626428570000002"/>
    <n v="59.9"/>
    <n v="56"/>
    <n v="348"/>
    <n v="2"/>
    <n v="1550"/>
    <n v="4.0999999999999996"/>
    <n v="74"/>
    <n v="21"/>
    <n v="10"/>
    <n v="1"/>
    <x v="2"/>
    <x v="0"/>
    <n v="3.9785395760000002"/>
    <n v="19800"/>
    <n v="59.9"/>
    <n v="4.0999999999999996"/>
    <n v="16.626428570000002"/>
    <n v="59.9"/>
    <n v="4.2"/>
    <n v="16.111578949999998"/>
    <n v="59.9"/>
    <n v="4.0999999999999996"/>
    <n v="15.392307690000001"/>
    <n v="59.9"/>
    <n v="0.1891891891891892"/>
  </r>
  <r>
    <s v="garden6"/>
    <x v="1"/>
    <x v="3"/>
    <n v="39"/>
    <n v="2336.1"/>
    <n v="18.162307689999999"/>
    <n v="59.9"/>
    <n v="56"/>
    <n v="348"/>
    <n v="2"/>
    <n v="1550"/>
    <n v="4.0999999999999996"/>
    <n v="113"/>
    <n v="23"/>
    <n v="8"/>
    <n v="1"/>
    <x v="3"/>
    <x v="0"/>
    <n v="8.5075250839999992"/>
    <n v="19800"/>
    <n v="59.9"/>
    <n v="4.0999999999999996"/>
    <n v="18.162307689999999"/>
    <n v="59.9"/>
    <n v="4.2"/>
    <n v="17.68111111"/>
    <n v="59.9"/>
    <n v="4.0999999999999996"/>
    <n v="18.05043478"/>
    <n v="59.9"/>
    <n v="0.34513274336283184"/>
  </r>
  <r>
    <s v="garden6"/>
    <x v="1"/>
    <x v="4"/>
    <n v="37"/>
    <n v="2216.3000000000002"/>
    <n v="17.187027029999999"/>
    <n v="59.9"/>
    <n v="56"/>
    <n v="348"/>
    <n v="2"/>
    <n v="1550"/>
    <n v="4.0999999999999996"/>
    <n v="115"/>
    <n v="21"/>
    <n v="9"/>
    <n v="1"/>
    <x v="4"/>
    <x v="0"/>
    <n v="13.405797099999999"/>
    <n v="19800"/>
    <n v="59.9"/>
    <n v="4.0999999999999996"/>
    <n v="17.187027029999999"/>
    <n v="59.9"/>
    <n v="4.2"/>
    <n v="16.811764709999999"/>
    <n v="59.9"/>
    <n v="4.0999999999999996"/>
    <n v="16.29461538"/>
    <n v="59.9"/>
    <n v="0.32173913043478258"/>
  </r>
  <r>
    <s v="garden6"/>
    <x v="1"/>
    <x v="5"/>
    <n v="39"/>
    <n v="2336.1"/>
    <n v="18.065897440000001"/>
    <n v="59.9"/>
    <n v="56"/>
    <n v="348"/>
    <n v="2"/>
    <n v="1550"/>
    <n v="4.0999999999999996"/>
    <n v="146"/>
    <n v="22"/>
    <n v="9"/>
    <n v="2"/>
    <x v="5"/>
    <x v="0"/>
    <n v="14.13043478"/>
    <n v="19800"/>
    <n v="59.9"/>
    <n v="4.0999999999999996"/>
    <n v="18.065897440000001"/>
    <n v="59.9"/>
    <n v="4.2"/>
    <n v="17.595483869999999"/>
    <n v="59.9"/>
    <n v="4.0999999999999996"/>
    <n v="16.814166669999999"/>
    <n v="59.9"/>
    <n v="0.26712328767123289"/>
  </r>
  <r>
    <s v="garden6"/>
    <x v="1"/>
    <x v="6"/>
    <n v="91"/>
    <n v="4769.7"/>
    <n v="17.06747253"/>
    <n v="52.406944439999997"/>
    <n v="56"/>
    <n v="348"/>
    <n v="2"/>
    <n v="1550"/>
    <n v="4.0999999999999996"/>
    <n v="339"/>
    <n v="22"/>
    <n v="8"/>
    <n v="4"/>
    <x v="6"/>
    <x v="0"/>
    <n v="32.971014490000002"/>
    <n v="19800"/>
    <n v="52.406944439999997"/>
    <n v="4.0999999999999996"/>
    <n v="17.06747253"/>
    <n v="53.648281249999997"/>
    <n v="4.2"/>
    <n v="16.075862069999999"/>
    <n v="53.785714290000001"/>
    <n v="4.0999999999999996"/>
    <n v="18.27550725"/>
    <n v="59.9"/>
    <n v="0.26843657817109146"/>
  </r>
  <r>
    <s v="garden6"/>
    <x v="1"/>
    <x v="7"/>
    <n v="51"/>
    <n v="2881.6"/>
    <n v="15.759607839999999"/>
    <n v="55.1"/>
    <n v="56"/>
    <n v="348"/>
    <n v="2"/>
    <n v="1550"/>
    <n v="4.0999999999999996"/>
    <n v="184"/>
    <n v="21"/>
    <n v="10"/>
    <n v="1"/>
    <x v="7"/>
    <x v="0"/>
    <n v="18.47826087"/>
    <n v="19800"/>
    <n v="55.1"/>
    <n v="4.0999999999999996"/>
    <n v="15.759607839999999"/>
    <n v="55.424999999999997"/>
    <n v="4.2"/>
    <n v="19.184374999999999"/>
    <n v="55.75"/>
    <n v="4.0999999999999996"/>
    <n v="17.267272729999998"/>
    <n v="52.406944439999997"/>
    <n v="0.27717391304347827"/>
  </r>
  <r>
    <s v="garden6"/>
    <x v="1"/>
    <x v="8"/>
    <n v="12"/>
    <n v="598.79999999999995"/>
    <n v="19.495000000000001"/>
    <n v="49.9"/>
    <n v="56"/>
    <n v="348"/>
    <n v="2"/>
    <n v="1550"/>
    <n v="4.0999999999999996"/>
    <n v="137"/>
    <n v="23"/>
    <n v="8"/>
    <n v="2"/>
    <x v="8"/>
    <x v="1"/>
    <n v="5.769230769"/>
    <n v="19800"/>
    <n v="49.9"/>
    <n v="4.0999999999999996"/>
    <n v="19.495000000000001"/>
    <n v="49.9"/>
    <n v="4.2"/>
    <n v="15.841034479999999"/>
    <n v="49.9"/>
    <n v="4.0999999999999996"/>
    <n v="16.505128209999999"/>
    <n v="55.1"/>
    <n v="8.7591240875912413E-2"/>
  </r>
  <r>
    <s v="garden6"/>
    <x v="1"/>
    <x v="9"/>
    <n v="39"/>
    <n v="1970.1"/>
    <n v="16.611538459999998"/>
    <n v="50.545161290000003"/>
    <n v="56"/>
    <n v="348"/>
    <n v="2"/>
    <n v="1550"/>
    <n v="4.0999999999999996"/>
    <n v="160"/>
    <n v="20"/>
    <n v="8"/>
    <n v="2"/>
    <x v="9"/>
    <x v="1"/>
    <n v="18.75"/>
    <n v="19800"/>
    <n v="50.545161290000003"/>
    <n v="4.0999999999999996"/>
    <n v="16.611538459999998"/>
    <n v="50.9"/>
    <n v="4.2"/>
    <n v="17.519444440000001"/>
    <n v="50.357142860000003"/>
    <n v="4.0999999999999996"/>
    <n v="18.281874999999999"/>
    <n v="49.9"/>
    <n v="0.24374999999999999"/>
  </r>
  <r>
    <s v="garden6"/>
    <x v="1"/>
    <x v="10"/>
    <n v="31"/>
    <n v="1670.9"/>
    <n v="20.359677420000001"/>
    <n v="53.9"/>
    <n v="56"/>
    <n v="348"/>
    <n v="2"/>
    <n v="1550"/>
    <n v="4.0999999999999996"/>
    <n v="116"/>
    <n v="22"/>
    <n v="9"/>
    <n v="1"/>
    <x v="10"/>
    <x v="1"/>
    <n v="14.90384615"/>
    <n v="19800"/>
    <n v="53.9"/>
    <n v="4.0999999999999996"/>
    <n v="20.359677420000001"/>
    <n v="53.9"/>
    <n v="4.2"/>
    <n v="21.852857140000001"/>
    <n v="53.9"/>
    <n v="4.0999999999999996"/>
    <n v="19.024230769999999"/>
    <n v="50.545161290000003"/>
    <n v="0.26724137931034481"/>
  </r>
  <r>
    <s v="garden6"/>
    <x v="1"/>
    <x v="11"/>
    <n v="46"/>
    <n v="2479.4"/>
    <n v="5.2817391300000001"/>
    <n v="53.9"/>
    <n v="56"/>
    <n v="348"/>
    <n v="2"/>
    <n v="1550"/>
    <n v="4.0999999999999996"/>
    <n v="111"/>
    <n v="21"/>
    <n v="9"/>
    <n v="1"/>
    <x v="11"/>
    <x v="1"/>
    <n v="22.11538462"/>
    <n v="19800"/>
    <n v="53.9"/>
    <n v="4.0999999999999996"/>
    <n v="5.2817391300000001"/>
    <n v="53.9"/>
    <n v="4.2"/>
    <n v="19.46846154"/>
    <n v="53.9"/>
    <n v="4.0999999999999996"/>
    <n v="19.071428569999998"/>
    <n v="53.9"/>
    <n v="0.4144144144144144"/>
  </r>
  <r>
    <s v="garden6"/>
    <x v="1"/>
    <x v="12"/>
    <n v="56"/>
    <n v="2982.4"/>
    <n v="10.753035710000001"/>
    <n v="53.415151520000002"/>
    <n v="56"/>
    <n v="348"/>
    <n v="2"/>
    <n v="1550"/>
    <n v="4.0999999999999996"/>
    <n v="102"/>
    <n v="23"/>
    <n v="8"/>
    <n v="3"/>
    <x v="0"/>
    <x v="1"/>
    <n v="14.186176140000001"/>
    <n v="19800"/>
    <n v="53.415151520000002"/>
    <n v="4.0999999999999996"/>
    <n v="10.753035710000001"/>
    <n v="53.70952381"/>
    <n v="4.2"/>
    <n v="13.510344829999999"/>
    <n v="53.057894740000002"/>
    <n v="4.0999999999999996"/>
    <n v="12.98"/>
    <n v="53.9"/>
    <n v="0.5490196078431373"/>
  </r>
  <r>
    <s v="garden6"/>
    <x v="1"/>
    <x v="13"/>
    <n v="12"/>
    <n v="598.79999999999995"/>
    <n v="19.89083333"/>
    <n v="49.9"/>
    <n v="56"/>
    <n v="348"/>
    <n v="2"/>
    <n v="1550"/>
    <n v="4.0999999999999996"/>
    <n v="58"/>
    <n v="21"/>
    <n v="9"/>
    <n v="0"/>
    <x v="1"/>
    <x v="1"/>
    <n v="3.0657748050000002"/>
    <n v="19800"/>
    <n v="49.9"/>
    <n v="4.0999999999999996"/>
    <n v="19.89083333"/>
    <n v="49.9"/>
    <n v="4.2"/>
    <n v="23.251666669999999"/>
    <n v="49.9"/>
    <n v="4.0999999999999996"/>
    <n v="22.878666670000001"/>
    <n v="53.415151520000002"/>
    <n v="0.20689655172413793"/>
  </r>
  <r>
    <s v="garden6"/>
    <x v="1"/>
    <x v="14"/>
    <n v="6"/>
    <n v="299.45999999999998"/>
    <n v="28.373333330000001"/>
    <n v="49.91"/>
    <n v="56"/>
    <n v="348"/>
    <n v="2"/>
    <n v="1550"/>
    <n v="4.0999999999999996"/>
    <n v="54"/>
    <n v="22"/>
    <n v="9"/>
    <n v="1"/>
    <x v="2"/>
    <x v="1"/>
    <n v="3.9785395760000002"/>
    <n v="19800"/>
    <n v="49.91"/>
    <n v="4.0999999999999996"/>
    <n v="28.373333330000001"/>
    <n v="49.9"/>
    <n v="4.2"/>
    <n v="33.281428570000003"/>
    <n v="49.9"/>
    <n v="4.0999999999999996"/>
    <n v="20.99"/>
    <n v="49.9"/>
    <n v="0.1111111111111111"/>
  </r>
  <r>
    <s v="garden6"/>
    <x v="1"/>
    <x v="15"/>
    <n v="6"/>
    <n v="299.45999999999998"/>
    <n v="20.32833333"/>
    <n v="49.91"/>
    <n v="56"/>
    <n v="348"/>
    <n v="2"/>
    <n v="1550"/>
    <n v="4.0999999999999996"/>
    <n v="46"/>
    <n v="23"/>
    <n v="8"/>
    <n v="1"/>
    <x v="3"/>
    <x v="1"/>
    <n v="8.5075250839999992"/>
    <n v="19800"/>
    <n v="49.91"/>
    <n v="4.0999999999999996"/>
    <n v="20.32833333"/>
    <n v="49.9"/>
    <n v="4.2"/>
    <n v="36.442"/>
    <n v="49.9"/>
    <n v="4.0999999999999996"/>
    <n v="32.32"/>
    <n v="49.91"/>
    <n v="0.13043478260869565"/>
  </r>
  <r>
    <s v="health10"/>
    <x v="3"/>
    <x v="9"/>
    <n v="21"/>
    <n v="994.04"/>
    <n v="10.20047619"/>
    <n v="47.357894739999999"/>
    <n v="40"/>
    <n v="409"/>
    <n v="1"/>
    <n v="1110"/>
    <n v="4.2"/>
    <n v="126"/>
    <n v="20"/>
    <n v="8"/>
    <n v="2"/>
    <x v="9"/>
    <x v="1"/>
    <n v="13.548387099999999"/>
    <n v="3762"/>
    <n v="23.99"/>
    <n v="4.3"/>
    <n v="12.55"/>
    <n v="89.99"/>
    <n v="4.0999999999999996"/>
    <n v="16.307647060000001"/>
    <n v="58.99"/>
    <n v="3.9"/>
    <n v="19.574999999999999"/>
    <n v="47.307894740000002"/>
    <n v="0.16666666666666666"/>
  </r>
  <r>
    <s v="health10"/>
    <x v="3"/>
    <x v="10"/>
    <n v="58"/>
    <n v="2809.65"/>
    <n v="12.563448279999999"/>
    <n v="48.459444439999999"/>
    <n v="40"/>
    <n v="409"/>
    <n v="1"/>
    <n v="1110"/>
    <n v="4.2"/>
    <n v="169"/>
    <n v="22"/>
    <n v="9"/>
    <n v="1"/>
    <x v="10"/>
    <x v="1"/>
    <n v="37.419354839999997"/>
    <n v="3762"/>
    <n v="23.99"/>
    <n v="4.3"/>
    <n v="14.19875"/>
    <n v="83.74"/>
    <n v="4.0999999999999996"/>
    <n v="11.876875"/>
    <n v="58.99"/>
    <n v="3.9"/>
    <n v="15.228"/>
    <n v="47.357894739999999"/>
    <n v="0.34319526627218933"/>
  </r>
  <r>
    <s v="health10"/>
    <x v="3"/>
    <x v="11"/>
    <n v="18"/>
    <n v="965.91"/>
    <n v="13.160555560000001"/>
    <n v="53.701764709999999"/>
    <n v="40"/>
    <n v="409"/>
    <n v="1"/>
    <n v="1110"/>
    <n v="4.2"/>
    <n v="118"/>
    <n v="21"/>
    <n v="9"/>
    <n v="1"/>
    <x v="11"/>
    <x v="1"/>
    <n v="11.612903230000001"/>
    <n v="3762"/>
    <n v="53.701764709999999"/>
    <n v="4.2"/>
    <n v="13.160555560000001"/>
    <n v="79.989999999999995"/>
    <n v="4.0999999999999996"/>
    <n v="14.484999999999999"/>
    <n v="58.99"/>
    <n v="3.9"/>
    <n v="16.302727269999998"/>
    <n v="48.459444439999999"/>
    <n v="0.15254237288135594"/>
  </r>
  <r>
    <s v="health10"/>
    <x v="3"/>
    <x v="12"/>
    <n v="33"/>
    <n v="1723.08"/>
    <n v="10.631212120000001"/>
    <n v="52.069285710000003"/>
    <n v="40"/>
    <n v="409"/>
    <n v="1"/>
    <n v="1110"/>
    <n v="4.2"/>
    <n v="159"/>
    <n v="23"/>
    <n v="8"/>
    <n v="3"/>
    <x v="0"/>
    <x v="1"/>
    <n v="21.290322580000002"/>
    <n v="3762"/>
    <n v="23.99"/>
    <n v="4.3"/>
    <n v="7.9885714290000003"/>
    <n v="79.989999999999995"/>
    <n v="4.0999999999999996"/>
    <n v="21.943124999999998"/>
    <n v="58.99"/>
    <n v="3.9"/>
    <n v="9.4224999999999994"/>
    <n v="53.701764709999999"/>
    <n v="0.20754716981132076"/>
  </r>
  <r>
    <s v="health10"/>
    <x v="3"/>
    <x v="13"/>
    <n v="9"/>
    <n v="449.82"/>
    <n v="12.91"/>
    <n v="49.98"/>
    <n v="40"/>
    <n v="409"/>
    <n v="1"/>
    <n v="1110"/>
    <n v="4.2"/>
    <n v="131"/>
    <n v="21"/>
    <n v="9"/>
    <n v="0"/>
    <x v="1"/>
    <x v="1"/>
    <n v="5.8064516130000001"/>
    <n v="3762"/>
    <n v="23.99"/>
    <n v="4.3"/>
    <n v="16.27"/>
    <n v="79.989999999999995"/>
    <n v="4.0999999999999996"/>
    <n v="13.36230769"/>
    <n v="58.99"/>
    <n v="3.9"/>
    <n v="16.43"/>
    <n v="52.069285710000003"/>
    <n v="6.8702290076335881E-2"/>
  </r>
  <r>
    <s v="health10"/>
    <x v="3"/>
    <x v="14"/>
    <n v="5"/>
    <n v="257.56"/>
    <n v="14.368"/>
    <n v="51.512"/>
    <n v="40"/>
    <n v="409"/>
    <n v="1"/>
    <n v="1110"/>
    <n v="4.2"/>
    <n v="113"/>
    <n v="22"/>
    <n v="9"/>
    <n v="1"/>
    <x v="2"/>
    <x v="1"/>
    <n v="3.225806452"/>
    <n v="3762"/>
    <n v="23.99"/>
    <n v="4.3"/>
    <n v="18.809999999999999"/>
    <n v="79.989999999999995"/>
    <n v="4.0999999999999996"/>
    <n v="16.745000000000001"/>
    <n v="58.99"/>
    <n v="3.9"/>
    <n v="7.67"/>
    <n v="49.98"/>
    <n v="4.4247787610619468E-2"/>
  </r>
  <r>
    <s v="health10"/>
    <x v="3"/>
    <x v="15"/>
    <n v="11"/>
    <n v="557.85"/>
    <n v="9.3127272730000001"/>
    <n v="50.71"/>
    <n v="40"/>
    <n v="409"/>
    <n v="1"/>
    <n v="1110"/>
    <n v="4.2"/>
    <n v="127"/>
    <n v="23"/>
    <n v="8"/>
    <n v="1"/>
    <x v="3"/>
    <x v="1"/>
    <n v="7.096774194"/>
    <n v="3762"/>
    <n v="23.99"/>
    <n v="4.3"/>
    <n v="16.77"/>
    <n v="82.821428569999995"/>
    <n v="4.0999999999999996"/>
    <n v="12.41857143"/>
    <n v="58.99"/>
    <n v="3.9"/>
    <n v="12.08333333"/>
    <n v="51.512"/>
    <n v="8.6614173228346455E-2"/>
  </r>
  <r>
    <s v="watches2"/>
    <x v="7"/>
    <x v="1"/>
    <n v="5"/>
    <n v="789.95"/>
    <n v="13.91"/>
    <n v="157.99"/>
    <n v="35"/>
    <n v="591"/>
    <n v="3"/>
    <n v="444"/>
    <n v="4"/>
    <n v="17"/>
    <n v="22"/>
    <n v="8"/>
    <n v="1"/>
    <x v="1"/>
    <x v="0"/>
    <n v="4.0728228230000001"/>
    <n v="4480"/>
    <n v="163"/>
    <n v="4.2"/>
    <n v="14.265000000000001"/>
    <n v="157.99"/>
    <n v="4"/>
    <n v="13.91"/>
    <n v="185"/>
    <n v="3.8"/>
    <n v="14.74"/>
    <n v="157.94"/>
    <n v="0.29411764705882354"/>
  </r>
  <r>
    <s v="watches2"/>
    <x v="7"/>
    <x v="2"/>
    <n v="6"/>
    <n v="1016.95"/>
    <n v="14.95"/>
    <n v="171.792"/>
    <n v="35"/>
    <n v="591"/>
    <n v="3"/>
    <n v="444"/>
    <n v="4"/>
    <n v="29"/>
    <n v="21"/>
    <n v="10"/>
    <n v="1"/>
    <x v="2"/>
    <x v="0"/>
    <n v="7.5262762759999999"/>
    <n v="4480"/>
    <n v="161.5909091"/>
    <n v="4.2"/>
    <n v="15.525454549999999"/>
    <n v="171.792"/>
    <n v="4"/>
    <n v="14.95"/>
    <n v="197.38300000000001"/>
    <n v="3.8"/>
    <n v="16.606000000000002"/>
    <n v="157.99"/>
    <n v="0.20689655172413793"/>
  </r>
  <r>
    <s v="watches2"/>
    <x v="7"/>
    <x v="3"/>
    <n v="5"/>
    <n v="849.5"/>
    <n v="17.084"/>
    <n v="169.9"/>
    <n v="35"/>
    <n v="591"/>
    <n v="3"/>
    <n v="444"/>
    <n v="4"/>
    <n v="48"/>
    <n v="23"/>
    <n v="8"/>
    <n v="1"/>
    <x v="3"/>
    <x v="0"/>
    <n v="5.4617117119999996"/>
    <n v="4480"/>
    <n v="160.66923080000001"/>
    <n v="4.2"/>
    <n v="15.185384620000001"/>
    <n v="169.9"/>
    <n v="4"/>
    <n v="17.084"/>
    <n v="179.9"/>
    <n v="3.8"/>
    <n v="14.926666669999999"/>
    <n v="171.792"/>
    <n v="0.10416666666666667"/>
  </r>
  <r>
    <s v="watches2"/>
    <x v="7"/>
    <x v="4"/>
    <n v="10"/>
    <n v="1604"/>
    <n v="17.856000000000002"/>
    <n v="160.4"/>
    <n v="35"/>
    <n v="591"/>
    <n v="3"/>
    <n v="444"/>
    <n v="4"/>
    <n v="54"/>
    <n v="21"/>
    <n v="9"/>
    <n v="1"/>
    <x v="4"/>
    <x v="0"/>
    <n v="13.513513509999999"/>
    <n v="4480"/>
    <n v="148.7785714"/>
    <n v="4.2"/>
    <n v="14.041111109999999"/>
    <n v="160.4"/>
    <n v="4"/>
    <n v="17.856000000000002"/>
    <n v="164.57"/>
    <n v="3.8"/>
    <n v="19.527999999999999"/>
    <n v="169.9"/>
    <n v="0.18518518518518517"/>
  </r>
  <r>
    <s v="watches2"/>
    <x v="7"/>
    <x v="5"/>
    <n v="16"/>
    <n v="2391.6"/>
    <n v="18.505624999999998"/>
    <n v="149.47499999999999"/>
    <n v="35"/>
    <n v="591"/>
    <n v="3"/>
    <n v="444"/>
    <n v="4"/>
    <n v="43"/>
    <n v="22"/>
    <n v="9"/>
    <n v="2"/>
    <x v="5"/>
    <x v="0"/>
    <n v="21.621621619999999"/>
    <n v="4480"/>
    <n v="134.9"/>
    <n v="4.2"/>
    <n v="6.81"/>
    <n v="149.47499999999999"/>
    <n v="4"/>
    <n v="18.505624999999998"/>
    <n v="232.49"/>
    <n v="3.8"/>
    <n v="14.2125"/>
    <n v="160.4"/>
    <n v="0.37209302325581395"/>
  </r>
  <r>
    <s v="watches2"/>
    <x v="7"/>
    <x v="6"/>
    <n v="26"/>
    <n v="3660"/>
    <n v="19.17230769"/>
    <n v="140.56"/>
    <n v="35"/>
    <n v="591"/>
    <n v="3"/>
    <n v="444"/>
    <n v="4"/>
    <n v="91"/>
    <n v="22"/>
    <n v="8"/>
    <n v="4"/>
    <x v="6"/>
    <x v="0"/>
    <n v="35.135135140000003"/>
    <n v="4480"/>
    <n v="133"/>
    <n v="4.2"/>
    <n v="19.916666670000001"/>
    <n v="108"/>
    <n v="4.2"/>
    <n v="15.908461539999999"/>
    <n v="174.43333329999999"/>
    <n v="3.8"/>
    <n v="20.992777780000001"/>
    <n v="149.47499999999999"/>
    <n v="0.2857142857142857"/>
  </r>
  <r>
    <s v="watches2"/>
    <x v="7"/>
    <x v="7"/>
    <n v="6"/>
    <n v="894"/>
    <n v="17.00333333"/>
    <n v="149"/>
    <n v="35"/>
    <n v="591"/>
    <n v="3"/>
    <n v="444"/>
    <n v="4"/>
    <n v="73"/>
    <n v="21"/>
    <n v="10"/>
    <n v="1"/>
    <x v="7"/>
    <x v="0"/>
    <n v="8.1081081079999997"/>
    <n v="4480"/>
    <n v="149"/>
    <n v="4.2"/>
    <n v="19.100000000000001"/>
    <n v="108"/>
    <n v="4.2"/>
    <n v="16.65384615"/>
    <n v="185.96"/>
    <n v="3.8"/>
    <n v="18.686"/>
    <n v="140.56"/>
    <n v="8.2191780821917804E-2"/>
  </r>
  <r>
    <s v="watches2"/>
    <x v="7"/>
    <x v="8"/>
    <n v="8"/>
    <n v="1188"/>
    <n v="14.164999999999999"/>
    <n v="148.5"/>
    <n v="35"/>
    <n v="591"/>
    <n v="3"/>
    <n v="444"/>
    <n v="4"/>
    <n v="59"/>
    <n v="23"/>
    <n v="8"/>
    <n v="2"/>
    <x v="8"/>
    <x v="1"/>
    <n v="11.11111111"/>
    <n v="4480"/>
    <n v="148.5"/>
    <n v="4"/>
    <n v="14.164999999999999"/>
    <n v="108"/>
    <n v="4.2"/>
    <n v="16.196363640000001"/>
    <n v="199"/>
    <n v="3.8"/>
    <n v="21.88"/>
    <n v="149"/>
    <n v="0.13559322033898305"/>
  </r>
  <r>
    <s v="watches2"/>
    <x v="7"/>
    <x v="9"/>
    <n v="14"/>
    <n v="2043.92"/>
    <n v="15.12928571"/>
    <n v="145.99428570000001"/>
    <n v="35"/>
    <n v="591"/>
    <n v="3"/>
    <n v="444"/>
    <n v="4"/>
    <n v="90"/>
    <n v="20"/>
    <n v="8"/>
    <n v="2"/>
    <x v="9"/>
    <x v="1"/>
    <n v="19.444444440000002"/>
    <n v="4480"/>
    <n v="128.2416667"/>
    <n v="4.2"/>
    <n v="15.926666669999999"/>
    <n v="108"/>
    <n v="4.2"/>
    <n v="18.253636360000002"/>
    <n v="182"/>
    <n v="3.8"/>
    <n v="19.329999999999998"/>
    <n v="148.5"/>
    <n v="0.15555555555555556"/>
  </r>
  <r>
    <s v="watches2"/>
    <x v="7"/>
    <x v="10"/>
    <n v="9"/>
    <n v="1115.7"/>
    <n v="26.27222222"/>
    <n v="123.9666667"/>
    <n v="35"/>
    <n v="591"/>
    <n v="3"/>
    <n v="444"/>
    <n v="4"/>
    <n v="125"/>
    <n v="22"/>
    <n v="9"/>
    <n v="1"/>
    <x v="10"/>
    <x v="1"/>
    <n v="12.5"/>
    <n v="4480"/>
    <n v="117.44129030000001"/>
    <n v="4.2"/>
    <n v="18.261290320000001"/>
    <n v="105.6428571"/>
    <n v="4.2"/>
    <n v="21.6652381"/>
    <n v="151.87843749999999"/>
    <n v="3.8"/>
    <n v="20.313749999999999"/>
    <n v="145.99428570000001"/>
    <n v="7.1999999999999995E-2"/>
  </r>
  <r>
    <s v="watches2"/>
    <x v="7"/>
    <x v="11"/>
    <n v="10"/>
    <n v="1191.9000000000001"/>
    <n v="21.228999999999999"/>
    <n v="119.19"/>
    <n v="35"/>
    <n v="591"/>
    <n v="3"/>
    <n v="444"/>
    <n v="4"/>
    <n v="178"/>
    <n v="21"/>
    <n v="9"/>
    <n v="1"/>
    <x v="11"/>
    <x v="1"/>
    <n v="13.88888889"/>
    <n v="4480"/>
    <n v="105.648625"/>
    <n v="4.2"/>
    <n v="2.1816470589999999"/>
    <n v="105"/>
    <n v="4.2"/>
    <n v="13.631428570000001"/>
    <n v="150.1333333"/>
    <n v="3.8"/>
    <n v="19.447777779999999"/>
    <n v="123.9666667"/>
    <n v="5.6179775280898875E-2"/>
  </r>
  <r>
    <s v="watches2"/>
    <x v="7"/>
    <x v="12"/>
    <n v="22"/>
    <n v="2598.9"/>
    <n v="14.71227273"/>
    <n v="118.1318182"/>
    <n v="35"/>
    <n v="591"/>
    <n v="3"/>
    <n v="444"/>
    <n v="4"/>
    <n v="260"/>
    <n v="23"/>
    <n v="8"/>
    <n v="3"/>
    <x v="0"/>
    <x v="1"/>
    <n v="30.555555559999998"/>
    <n v="4480"/>
    <n v="103.79252339999999"/>
    <n v="4.2"/>
    <n v="9.5438596000000001E-2"/>
    <n v="105"/>
    <n v="4.2"/>
    <n v="11.3772973"/>
    <n v="132.53125"/>
    <n v="3.8"/>
    <n v="15.7621875"/>
    <n v="119.19"/>
    <n v="8.461538461538462E-2"/>
  </r>
  <r>
    <s v="watches2"/>
    <x v="7"/>
    <x v="13"/>
    <n v="1"/>
    <n v="139.9"/>
    <n v="18.86"/>
    <n v="139.9"/>
    <n v="35"/>
    <n v="591"/>
    <n v="3"/>
    <n v="444"/>
    <n v="4"/>
    <n v="93"/>
    <n v="21"/>
    <n v="9"/>
    <n v="0"/>
    <x v="1"/>
    <x v="1"/>
    <n v="4.0728228230000001"/>
    <n v="4480"/>
    <n v="119"/>
    <n v="4.2"/>
    <n v="19.206666670000001"/>
    <n v="105"/>
    <n v="4.2"/>
    <n v="23.823571430000001"/>
    <n v="138.22"/>
    <n v="3.8"/>
    <n v="16.108000000000001"/>
    <n v="118.1318182"/>
    <n v="1.0752688172043012E-2"/>
  </r>
  <r>
    <s v="watches2"/>
    <x v="7"/>
    <x v="14"/>
    <n v="5"/>
    <n v="694.9"/>
    <n v="23.161999999999999"/>
    <n v="138.97999999999999"/>
    <n v="35"/>
    <n v="591"/>
    <n v="3"/>
    <n v="444"/>
    <n v="4"/>
    <n v="122"/>
    <n v="22"/>
    <n v="9"/>
    <n v="1"/>
    <x v="2"/>
    <x v="1"/>
    <n v="7.5262762759999999"/>
    <n v="4480"/>
    <n v="118.3636364"/>
    <n v="4.2"/>
    <n v="15.48"/>
    <n v="105"/>
    <n v="4.2"/>
    <n v="24.938749999999999"/>
    <n v="155"/>
    <n v="3.8"/>
    <n v="16.47"/>
    <n v="139.9"/>
    <n v="4.0983606557377046E-2"/>
  </r>
  <r>
    <s v="watches2"/>
    <x v="7"/>
    <x v="15"/>
    <n v="3"/>
    <n v="414"/>
    <n v="23.526666670000001"/>
    <n v="138"/>
    <n v="35"/>
    <n v="591"/>
    <n v="3"/>
    <n v="444"/>
    <n v="4"/>
    <n v="61"/>
    <n v="23"/>
    <n v="8"/>
    <n v="1"/>
    <x v="3"/>
    <x v="1"/>
    <n v="5.4617117119999996"/>
    <n v="4480"/>
    <n v="112"/>
    <n v="4.2"/>
    <n v="13.44"/>
    <n v="105"/>
    <n v="4.2"/>
    <n v="23.385714289999999"/>
    <n v="145.55090910000001"/>
    <n v="3.8"/>
    <n v="21.897272730000001"/>
    <n v="138.97999999999999"/>
    <n v="4.9180327868852458E-2"/>
  </r>
  <r>
    <s v="health1"/>
    <x v="3"/>
    <x v="3"/>
    <n v="3"/>
    <n v="254.97"/>
    <n v="15.57"/>
    <n v="84.99"/>
    <n v="49"/>
    <n v="1495"/>
    <n v="3"/>
    <n v="600"/>
    <n v="3.8"/>
    <n v="82"/>
    <n v="23"/>
    <n v="8"/>
    <n v="1"/>
    <x v="3"/>
    <x v="0"/>
    <n v="3.125"/>
    <n v="8151"/>
    <n v="23.39740741"/>
    <n v="4.3"/>
    <n v="14.27678571"/>
    <n v="89.99"/>
    <n v="4.0999999999999996"/>
    <n v="13.410555560000001"/>
    <n v="58.99"/>
    <n v="3.9"/>
    <n v="16.240909089999999"/>
    <n v="84.94"/>
    <n v="3.6585365853658534E-2"/>
  </r>
  <r>
    <s v="health1"/>
    <x v="3"/>
    <x v="4"/>
    <n v="4"/>
    <n v="339.96"/>
    <n v="15.6"/>
    <n v="84.99"/>
    <n v="49"/>
    <n v="1495"/>
    <n v="3"/>
    <n v="600"/>
    <n v="3.8"/>
    <n v="89"/>
    <n v="21"/>
    <n v="9"/>
    <n v="1"/>
    <x v="4"/>
    <x v="0"/>
    <n v="4.1666666670000003"/>
    <n v="8151"/>
    <n v="23.99"/>
    <n v="4.3"/>
    <n v="16.12"/>
    <n v="89.99"/>
    <n v="4.0999999999999996"/>
    <n v="13.96428571"/>
    <n v="58.99"/>
    <n v="3.9"/>
    <n v="15.639200000000001"/>
    <n v="84.99"/>
    <n v="4.49438202247191E-2"/>
  </r>
  <r>
    <s v="health1"/>
    <x v="3"/>
    <x v="5"/>
    <n v="3"/>
    <n v="254.97"/>
    <n v="19.61"/>
    <n v="84.99"/>
    <n v="49"/>
    <n v="1495"/>
    <n v="3"/>
    <n v="600"/>
    <n v="3.8"/>
    <n v="81"/>
    <n v="22"/>
    <n v="9"/>
    <n v="2"/>
    <x v="5"/>
    <x v="0"/>
    <n v="3.125"/>
    <n v="8151"/>
    <n v="23.99"/>
    <n v="4.3"/>
    <n v="13.13666667"/>
    <n v="89.99"/>
    <n v="4.0999999999999996"/>
    <n v="16.56291667"/>
    <n v="58.99"/>
    <n v="3.9"/>
    <n v="19.065263160000001"/>
    <n v="84.99"/>
    <n v="3.7037037037037035E-2"/>
  </r>
  <r>
    <s v="health1"/>
    <x v="3"/>
    <x v="6"/>
    <n v="36"/>
    <n v="3059.64"/>
    <n v="17.408333330000001"/>
    <n v="84.99"/>
    <n v="49"/>
    <n v="1495"/>
    <n v="3"/>
    <n v="600"/>
    <n v="3.8"/>
    <n v="139"/>
    <n v="22"/>
    <n v="8"/>
    <n v="4"/>
    <x v="6"/>
    <x v="0"/>
    <n v="37.5"/>
    <n v="8151"/>
    <n v="23.99"/>
    <n v="4.3"/>
    <n v="12.37535714"/>
    <n v="89.99"/>
    <n v="4.0999999999999996"/>
    <n v="16.99038462"/>
    <n v="58.99"/>
    <n v="3.9"/>
    <n v="15.71166667"/>
    <n v="84.99"/>
    <n v="0.25899280575539568"/>
  </r>
  <r>
    <s v="health1"/>
    <x v="3"/>
    <x v="7"/>
    <n v="50"/>
    <n v="4249.5"/>
    <n v="16.244599999999998"/>
    <n v="84.99"/>
    <n v="49"/>
    <n v="1495"/>
    <n v="3"/>
    <n v="600"/>
    <n v="3.8"/>
    <n v="112"/>
    <n v="21"/>
    <n v="10"/>
    <n v="1"/>
    <x v="7"/>
    <x v="0"/>
    <n v="52.083333330000002"/>
    <n v="8151"/>
    <n v="23.99"/>
    <n v="4.3"/>
    <n v="12.45684211"/>
    <n v="89.99"/>
    <n v="4.0999999999999996"/>
    <n v="15.89473684"/>
    <n v="58.99"/>
    <n v="3.9"/>
    <n v="16.332222219999998"/>
    <n v="84.99"/>
    <n v="0.44642857142857145"/>
  </r>
  <r>
    <s v="health1"/>
    <x v="3"/>
    <x v="8"/>
    <n v="13"/>
    <n v="1104.8699999999999"/>
    <n v="15.996153850000001"/>
    <n v="84.99"/>
    <n v="49"/>
    <n v="1495"/>
    <n v="3"/>
    <n v="600"/>
    <n v="3.8"/>
    <n v="98"/>
    <n v="23"/>
    <n v="8"/>
    <n v="2"/>
    <x v="8"/>
    <x v="1"/>
    <n v="50"/>
    <n v="8151"/>
    <n v="23.99"/>
    <n v="4.3"/>
    <n v="11.28736842"/>
    <n v="89.99"/>
    <n v="4.0999999999999996"/>
    <n v="14.811"/>
    <n v="58.99"/>
    <n v="3.9"/>
    <n v="22.678333330000001"/>
    <n v="84.99"/>
    <n v="0.1326530612244898"/>
  </r>
  <r>
    <s v="health1"/>
    <x v="3"/>
    <x v="9"/>
    <n v="7"/>
    <n v="594.92999999999995"/>
    <n v="15.86714286"/>
    <n v="84.99"/>
    <n v="49"/>
    <n v="1495"/>
    <n v="3"/>
    <n v="600"/>
    <n v="3.8"/>
    <n v="126"/>
    <n v="20"/>
    <n v="8"/>
    <n v="2"/>
    <x v="9"/>
    <x v="1"/>
    <n v="26.92307692"/>
    <n v="8151"/>
    <n v="23.99"/>
    <n v="4.3"/>
    <n v="12.55"/>
    <n v="89.99"/>
    <n v="4.0999999999999996"/>
    <n v="16.307647060000001"/>
    <n v="58.99"/>
    <n v="3.9"/>
    <n v="19.574999999999999"/>
    <n v="84.99"/>
    <n v="5.5555555555555552E-2"/>
  </r>
  <r>
    <s v="health1"/>
    <x v="3"/>
    <x v="10"/>
    <n v="4"/>
    <n v="339.96"/>
    <n v="16.375"/>
    <n v="84.99"/>
    <n v="49"/>
    <n v="1495"/>
    <n v="3"/>
    <n v="600"/>
    <n v="3.8"/>
    <n v="169"/>
    <n v="22"/>
    <n v="9"/>
    <n v="1"/>
    <x v="10"/>
    <x v="1"/>
    <n v="15.38461538"/>
    <n v="8151"/>
    <n v="23.99"/>
    <n v="4.3"/>
    <n v="14.19875"/>
    <n v="83.74"/>
    <n v="4.0999999999999996"/>
    <n v="11.876875"/>
    <n v="58.99"/>
    <n v="3.9"/>
    <n v="15.228"/>
    <n v="84.99"/>
    <n v="2.3668639053254437E-2"/>
  </r>
  <r>
    <s v="health1"/>
    <x v="3"/>
    <x v="13"/>
    <n v="2"/>
    <n v="169.98"/>
    <n v="22.08"/>
    <n v="84.99"/>
    <n v="49"/>
    <n v="1495"/>
    <n v="3"/>
    <n v="600"/>
    <n v="3.8"/>
    <n v="131"/>
    <n v="21"/>
    <n v="9"/>
    <n v="0"/>
    <x v="1"/>
    <x v="1"/>
    <n v="7.692307692"/>
    <n v="8151"/>
    <n v="23.99"/>
    <n v="4.3"/>
    <n v="16.27"/>
    <n v="79.989999999999995"/>
    <n v="4.0999999999999996"/>
    <n v="13.36230769"/>
    <n v="58.99"/>
    <n v="3.9"/>
    <n v="16.43"/>
    <n v="84.94"/>
    <n v="1.5267175572519083E-2"/>
  </r>
  <r>
    <s v="garden8"/>
    <x v="1"/>
    <x v="18"/>
    <n v="1"/>
    <n v="179.99"/>
    <n v="33.54"/>
    <n v="179.99"/>
    <n v="33"/>
    <n v="2188"/>
    <n v="2"/>
    <n v="7650"/>
    <n v="4.2"/>
    <n v="3"/>
    <n v="20"/>
    <n v="8"/>
    <n v="2"/>
    <x v="9"/>
    <x v="0"/>
    <n v="8.942307692"/>
    <n v="8000"/>
    <n v="179.99"/>
    <n v="4.2"/>
    <n v="33.54"/>
    <n v="179.99"/>
    <n v="4.2"/>
    <n v="33.54"/>
    <n v="179.99"/>
    <n v="4.2"/>
    <n v="33.54"/>
    <n v="179.94"/>
    <n v="0.33333333333333331"/>
  </r>
  <r>
    <s v="garden8"/>
    <x v="1"/>
    <x v="17"/>
    <n v="3"/>
    <n v="539.97"/>
    <n v="36.643333329999997"/>
    <n v="179.99"/>
    <n v="33"/>
    <n v="2188"/>
    <n v="2"/>
    <n v="7650"/>
    <n v="4.2"/>
    <n v="17"/>
    <n v="20"/>
    <n v="10"/>
    <n v="2"/>
    <x v="11"/>
    <x v="0"/>
    <n v="10.801282049999999"/>
    <n v="8000"/>
    <n v="179.99"/>
    <n v="4.2"/>
    <n v="36.643333329999997"/>
    <n v="179.99"/>
    <n v="4.2"/>
    <n v="36.643333329999997"/>
    <n v="179.99"/>
    <n v="4.2"/>
    <n v="36.643333329999997"/>
    <n v="179.94"/>
    <n v="0.17647058823529413"/>
  </r>
  <r>
    <s v="garden8"/>
    <x v="1"/>
    <x v="4"/>
    <n v="2"/>
    <n v="359.98"/>
    <n v="26.88"/>
    <n v="179.99"/>
    <n v="33"/>
    <n v="2188"/>
    <n v="2"/>
    <n v="7650"/>
    <n v="4.2"/>
    <n v="115"/>
    <n v="21"/>
    <n v="9"/>
    <n v="1"/>
    <x v="4"/>
    <x v="0"/>
    <n v="5"/>
    <n v="8000"/>
    <n v="59.9"/>
    <n v="4.0999999999999996"/>
    <n v="17.187027029999999"/>
    <n v="59.9"/>
    <n v="4.2"/>
    <n v="16.811764709999999"/>
    <n v="59.9"/>
    <n v="4.0999999999999996"/>
    <n v="16.29461538"/>
    <n v="179.94"/>
    <n v="1.7391304347826087E-2"/>
  </r>
  <r>
    <s v="garden8"/>
    <x v="1"/>
    <x v="5"/>
    <n v="6"/>
    <n v="1079.94"/>
    <n v="36.756666670000001"/>
    <n v="179.99"/>
    <n v="33"/>
    <n v="2188"/>
    <n v="2"/>
    <n v="7650"/>
    <n v="4.2"/>
    <n v="146"/>
    <n v="22"/>
    <n v="9"/>
    <n v="2"/>
    <x v="5"/>
    <x v="0"/>
    <n v="15"/>
    <n v="8000"/>
    <n v="59.9"/>
    <n v="4.0999999999999996"/>
    <n v="18.065897440000001"/>
    <n v="59.9"/>
    <n v="4.2"/>
    <n v="17.595483869999999"/>
    <n v="59.9"/>
    <n v="4.0999999999999996"/>
    <n v="16.814166669999999"/>
    <n v="179.99"/>
    <n v="4.1095890410958902E-2"/>
  </r>
  <r>
    <s v="garden8"/>
    <x v="1"/>
    <x v="6"/>
    <n v="13"/>
    <n v="2339.87"/>
    <n v="43.14153846"/>
    <n v="179.99"/>
    <n v="33"/>
    <n v="2188"/>
    <n v="2"/>
    <n v="7650"/>
    <n v="4.2"/>
    <n v="339"/>
    <n v="22"/>
    <n v="8"/>
    <n v="4"/>
    <x v="6"/>
    <x v="0"/>
    <n v="32.5"/>
    <n v="8000"/>
    <n v="52.406944439999997"/>
    <n v="4.0999999999999996"/>
    <n v="17.06747253"/>
    <n v="53.648281249999997"/>
    <n v="4.2"/>
    <n v="16.075862069999999"/>
    <n v="53.785714290000001"/>
    <n v="4.0999999999999996"/>
    <n v="18.27550725"/>
    <n v="179.99"/>
    <n v="3.8348082595870206E-2"/>
  </r>
  <r>
    <s v="garden8"/>
    <x v="1"/>
    <x v="7"/>
    <n v="15"/>
    <n v="2759.85"/>
    <n v="47.594000000000001"/>
    <n v="183.99"/>
    <n v="33"/>
    <n v="2188"/>
    <n v="2"/>
    <n v="7650"/>
    <n v="4.2"/>
    <n v="184"/>
    <n v="21"/>
    <n v="10"/>
    <n v="1"/>
    <x v="7"/>
    <x v="0"/>
    <n v="37.5"/>
    <n v="8000"/>
    <n v="55.1"/>
    <n v="4.0999999999999996"/>
    <n v="15.759607839999999"/>
    <n v="55.424999999999997"/>
    <n v="4.2"/>
    <n v="19.184374999999999"/>
    <n v="55.75"/>
    <n v="4.0999999999999996"/>
    <n v="17.267272729999998"/>
    <n v="179.99"/>
    <n v="8.1521739130434784E-2"/>
  </r>
  <r>
    <s v="garden8"/>
    <x v="1"/>
    <x v="8"/>
    <n v="14"/>
    <n v="2629.96"/>
    <n v="38.53785714"/>
    <n v="187.85428569999999"/>
    <n v="33"/>
    <n v="2188"/>
    <n v="2"/>
    <n v="7650"/>
    <n v="4.2"/>
    <n v="137"/>
    <n v="23"/>
    <n v="8"/>
    <n v="2"/>
    <x v="8"/>
    <x v="1"/>
    <n v="17.948717949999999"/>
    <n v="8000"/>
    <n v="49.9"/>
    <n v="4.0999999999999996"/>
    <n v="19.495000000000001"/>
    <n v="49.9"/>
    <n v="4.2"/>
    <n v="15.841034479999999"/>
    <n v="49.9"/>
    <n v="4.0999999999999996"/>
    <n v="16.505128209999999"/>
    <n v="183.99"/>
    <n v="0.10218978102189781"/>
  </r>
  <r>
    <s v="garden8"/>
    <x v="1"/>
    <x v="9"/>
    <n v="12"/>
    <n v="2148"/>
    <n v="47.825833330000002"/>
    <n v="179"/>
    <n v="33"/>
    <n v="2188"/>
    <n v="2"/>
    <n v="7650"/>
    <n v="4.2"/>
    <n v="160"/>
    <n v="20"/>
    <n v="8"/>
    <n v="2"/>
    <x v="9"/>
    <x v="1"/>
    <n v="8.942307692"/>
    <n v="8000"/>
    <n v="50.545161290000003"/>
    <n v="4.0999999999999996"/>
    <n v="16.611538459999998"/>
    <n v="50.9"/>
    <n v="4.2"/>
    <n v="17.519444440000001"/>
    <n v="50.357142860000003"/>
    <n v="4.0999999999999996"/>
    <n v="18.281874999999999"/>
    <n v="187.85428569999999"/>
    <n v="7.4999999999999997E-2"/>
  </r>
  <r>
    <s v="garden8"/>
    <x v="1"/>
    <x v="10"/>
    <n v="13"/>
    <n v="2277"/>
    <n v="57.298461539999998"/>
    <n v="175.1538462"/>
    <n v="33"/>
    <n v="2188"/>
    <n v="2"/>
    <n v="7650"/>
    <n v="4.2"/>
    <n v="116"/>
    <n v="22"/>
    <n v="9"/>
    <n v="1"/>
    <x v="10"/>
    <x v="1"/>
    <n v="16.666666670000001"/>
    <n v="8000"/>
    <n v="53.9"/>
    <n v="4.0999999999999996"/>
    <n v="20.359677420000001"/>
    <n v="53.9"/>
    <n v="4.2"/>
    <n v="21.852857140000001"/>
    <n v="53.9"/>
    <n v="4.0999999999999996"/>
    <n v="19.024230769999999"/>
    <n v="179"/>
    <n v="0.11206896551724138"/>
  </r>
  <r>
    <s v="garden8"/>
    <x v="1"/>
    <x v="11"/>
    <n v="11"/>
    <n v="1969"/>
    <n v="28.63272727"/>
    <n v="179"/>
    <n v="33"/>
    <n v="2188"/>
    <n v="2"/>
    <n v="7650"/>
    <n v="4.2"/>
    <n v="111"/>
    <n v="21"/>
    <n v="9"/>
    <n v="1"/>
    <x v="11"/>
    <x v="1"/>
    <n v="10.801282049999999"/>
    <n v="8000"/>
    <n v="53.9"/>
    <n v="4.0999999999999996"/>
    <n v="5.2817391300000001"/>
    <n v="53.9"/>
    <n v="4.2"/>
    <n v="19.46846154"/>
    <n v="53.9"/>
    <n v="4.0999999999999996"/>
    <n v="19.071428569999998"/>
    <n v="175.1538462"/>
    <n v="9.90990990990991E-2"/>
  </r>
  <r>
    <s v="garden8"/>
    <x v="1"/>
    <x v="12"/>
    <n v="3"/>
    <n v="537"/>
    <n v="24.37"/>
    <n v="179"/>
    <n v="33"/>
    <n v="2188"/>
    <n v="2"/>
    <n v="7650"/>
    <n v="4.2"/>
    <n v="102"/>
    <n v="23"/>
    <n v="8"/>
    <n v="3"/>
    <x v="0"/>
    <x v="1"/>
    <n v="3.846153846"/>
    <n v="8000"/>
    <n v="53.415151520000002"/>
    <n v="4.0999999999999996"/>
    <n v="10.753035710000001"/>
    <n v="53.70952381"/>
    <n v="4.2"/>
    <n v="13.510344829999999"/>
    <n v="53.057894740000002"/>
    <n v="4.0999999999999996"/>
    <n v="12.98"/>
    <n v="179"/>
    <n v="2.9411764705882353E-2"/>
  </r>
  <r>
    <s v="garden8"/>
    <x v="1"/>
    <x v="13"/>
    <n v="10"/>
    <n v="1590"/>
    <n v="54.762999999999998"/>
    <n v="159"/>
    <n v="33"/>
    <n v="2188"/>
    <n v="2"/>
    <n v="7650"/>
    <n v="4.2"/>
    <n v="58"/>
    <n v="21"/>
    <n v="9"/>
    <n v="0"/>
    <x v="1"/>
    <x v="1"/>
    <n v="12.820512819999999"/>
    <n v="8000"/>
    <n v="49.9"/>
    <n v="4.0999999999999996"/>
    <n v="19.89083333"/>
    <n v="49.9"/>
    <n v="4.2"/>
    <n v="23.251666669999999"/>
    <n v="49.9"/>
    <n v="4.0999999999999996"/>
    <n v="22.878666670000001"/>
    <n v="179"/>
    <n v="0.17241379310344829"/>
  </r>
  <r>
    <s v="garden8"/>
    <x v="1"/>
    <x v="14"/>
    <n v="8"/>
    <n v="1112"/>
    <n v="48.628749999999997"/>
    <n v="139"/>
    <n v="33"/>
    <n v="2188"/>
    <n v="2"/>
    <n v="7650"/>
    <n v="4.2"/>
    <n v="54"/>
    <n v="22"/>
    <n v="9"/>
    <n v="1"/>
    <x v="2"/>
    <x v="1"/>
    <n v="10.256410259999999"/>
    <n v="8000"/>
    <n v="49.91"/>
    <n v="4.0999999999999996"/>
    <n v="28.373333330000001"/>
    <n v="49.9"/>
    <n v="4.2"/>
    <n v="33.281428570000003"/>
    <n v="49.9"/>
    <n v="4.0999999999999996"/>
    <n v="20.99"/>
    <n v="159"/>
    <n v="0.14814814814814814"/>
  </r>
  <r>
    <s v="garden8"/>
    <x v="1"/>
    <x v="15"/>
    <n v="7"/>
    <n v="973"/>
    <n v="73.59"/>
    <n v="139"/>
    <n v="33"/>
    <n v="2188"/>
    <n v="2"/>
    <n v="7650"/>
    <n v="4.2"/>
    <n v="46"/>
    <n v="23"/>
    <n v="8"/>
    <n v="1"/>
    <x v="3"/>
    <x v="1"/>
    <n v="8.9743589739999994"/>
    <n v="8000"/>
    <n v="49.91"/>
    <n v="4.0999999999999996"/>
    <n v="20.32833333"/>
    <n v="49.9"/>
    <n v="4.2"/>
    <n v="36.442"/>
    <n v="49.9"/>
    <n v="4.0999999999999996"/>
    <n v="32.32"/>
    <n v="139"/>
    <n v="0.15217391304347827"/>
  </r>
  <r>
    <s v="garden9"/>
    <x v="1"/>
    <x v="17"/>
    <n v="3"/>
    <n v="179.7"/>
    <n v="18.393333330000001"/>
    <n v="59.9"/>
    <n v="58"/>
    <n v="340"/>
    <n v="2"/>
    <n v="1500"/>
    <n v="4"/>
    <n v="17"/>
    <n v="20"/>
    <n v="10"/>
    <n v="2"/>
    <x v="11"/>
    <x v="0"/>
    <n v="7.139686298"/>
    <n v="19800"/>
    <n v="59.9"/>
    <n v="4"/>
    <n v="18.393333330000001"/>
    <n v="59.9"/>
    <n v="4"/>
    <n v="18.393333330000001"/>
    <n v="59.9"/>
    <n v="4"/>
    <n v="18.393333330000001"/>
    <n v="59.85"/>
    <n v="0.17647058823529413"/>
  </r>
  <r>
    <s v="garden9"/>
    <x v="1"/>
    <x v="0"/>
    <n v="7"/>
    <n v="419.3"/>
    <n v="15.79428571"/>
    <n v="59.9"/>
    <n v="58"/>
    <n v="340"/>
    <n v="2"/>
    <n v="1500"/>
    <n v="4"/>
    <n v="34"/>
    <n v="23"/>
    <n v="8"/>
    <n v="1"/>
    <x v="0"/>
    <x v="0"/>
    <n v="7.0893755550000002"/>
    <n v="19800"/>
    <n v="59.9"/>
    <n v="4.0999999999999996"/>
    <n v="19.732500000000002"/>
    <n v="59.9"/>
    <n v="4.2"/>
    <n v="26.24666667"/>
    <n v="59.9"/>
    <n v="4"/>
    <n v="15.79428571"/>
    <n v="59.9"/>
    <n v="0.20588235294117646"/>
  </r>
  <r>
    <s v="garden9"/>
    <x v="1"/>
    <x v="1"/>
    <n v="4"/>
    <n v="239.6"/>
    <n v="16.612500000000001"/>
    <n v="59.9"/>
    <n v="58"/>
    <n v="340"/>
    <n v="2"/>
    <n v="1500"/>
    <n v="4"/>
    <n v="26"/>
    <n v="22"/>
    <n v="8"/>
    <n v="1"/>
    <x v="1"/>
    <x v="0"/>
    <n v="3.4980763540000002"/>
    <n v="19800"/>
    <n v="59.9"/>
    <n v="4.0999999999999996"/>
    <n v="17.670000000000002"/>
    <n v="59.9"/>
    <n v="4.2"/>
    <n v="16.260000000000002"/>
    <n v="59.9"/>
    <n v="4"/>
    <n v="16.612500000000001"/>
    <n v="59.9"/>
    <n v="0.15384615384615385"/>
  </r>
  <r>
    <s v="garden9"/>
    <x v="1"/>
    <x v="2"/>
    <n v="19"/>
    <n v="1138.0999999999999"/>
    <n v="16.03052632"/>
    <n v="59.9"/>
    <n v="58"/>
    <n v="340"/>
    <n v="2"/>
    <n v="1500"/>
    <n v="4"/>
    <n v="74"/>
    <n v="21"/>
    <n v="10"/>
    <n v="1"/>
    <x v="2"/>
    <x v="0"/>
    <n v="7.2610239720000003"/>
    <n v="19800"/>
    <n v="59.9"/>
    <n v="4.0999999999999996"/>
    <n v="16.626428570000002"/>
    <n v="59.9"/>
    <n v="4.2"/>
    <n v="16.111578949999998"/>
    <n v="59.9"/>
    <n v="4.0999999999999996"/>
    <n v="15.392307690000001"/>
    <n v="59.9"/>
    <n v="0.25675675675675674"/>
  </r>
  <r>
    <s v="garden9"/>
    <x v="1"/>
    <x v="3"/>
    <n v="21"/>
    <n v="1257.9000000000001"/>
    <n v="18.83142857"/>
    <n v="59.9"/>
    <n v="58"/>
    <n v="340"/>
    <n v="2"/>
    <n v="1500"/>
    <n v="4"/>
    <n v="113"/>
    <n v="23"/>
    <n v="8"/>
    <n v="1"/>
    <x v="3"/>
    <x v="0"/>
    <n v="7.0745782779999997"/>
    <n v="19800"/>
    <n v="59.9"/>
    <n v="4.0999999999999996"/>
    <n v="18.162307689999999"/>
    <n v="59.9"/>
    <n v="4.2"/>
    <n v="17.68111111"/>
    <n v="59.9"/>
    <n v="4.0999999999999996"/>
    <n v="18.05043478"/>
    <n v="59.9"/>
    <n v="0.18584070796460178"/>
  </r>
  <r>
    <s v="garden9"/>
    <x v="1"/>
    <x v="4"/>
    <n v="23"/>
    <n v="1377.7"/>
    <n v="18.643478259999998"/>
    <n v="59.9"/>
    <n v="58"/>
    <n v="340"/>
    <n v="2"/>
    <n v="1500"/>
    <n v="4"/>
    <n v="115"/>
    <n v="21"/>
    <n v="9"/>
    <n v="1"/>
    <x v="4"/>
    <x v="0"/>
    <n v="10.55045872"/>
    <n v="19800"/>
    <n v="59.9"/>
    <n v="4.0999999999999996"/>
    <n v="17.187027029999999"/>
    <n v="59.9"/>
    <n v="4.2"/>
    <n v="16.811764709999999"/>
    <n v="59.9"/>
    <n v="4.0999999999999996"/>
    <n v="16.29461538"/>
    <n v="59.9"/>
    <n v="0.2"/>
  </r>
  <r>
    <s v="garden9"/>
    <x v="1"/>
    <x v="5"/>
    <n v="19"/>
    <n v="1138.0999999999999"/>
    <n v="17.730526319999999"/>
    <n v="59.9"/>
    <n v="58"/>
    <n v="340"/>
    <n v="2"/>
    <n v="1500"/>
    <n v="4"/>
    <n v="146"/>
    <n v="22"/>
    <n v="9"/>
    <n v="2"/>
    <x v="5"/>
    <x v="0"/>
    <n v="8.7155963300000003"/>
    <n v="19800"/>
    <n v="59.9"/>
    <n v="4.0999999999999996"/>
    <n v="18.065897440000001"/>
    <n v="59.9"/>
    <n v="4.2"/>
    <n v="17.595483869999999"/>
    <n v="59.9"/>
    <n v="4.0999999999999996"/>
    <n v="16.814166669999999"/>
    <n v="59.9"/>
    <n v="0.13013698630136986"/>
  </r>
  <r>
    <s v="garden9"/>
    <x v="1"/>
    <x v="6"/>
    <n v="82"/>
    <n v="4397.7"/>
    <n v="17.807804879999999"/>
    <n v="53.379104480000002"/>
    <n v="58"/>
    <n v="340"/>
    <n v="2"/>
    <n v="1500"/>
    <n v="4"/>
    <n v="339"/>
    <n v="22"/>
    <n v="8"/>
    <n v="4"/>
    <x v="6"/>
    <x v="0"/>
    <n v="37.614678900000001"/>
    <n v="19800"/>
    <n v="52.406944439999997"/>
    <n v="4.0999999999999996"/>
    <n v="17.06747253"/>
    <n v="53.648281249999997"/>
    <n v="4.2"/>
    <n v="16.075862069999999"/>
    <n v="53.785714290000001"/>
    <n v="4.0999999999999996"/>
    <n v="18.27550725"/>
    <n v="59.9"/>
    <n v="0.24188790560471976"/>
  </r>
  <r>
    <s v="garden9"/>
    <x v="1"/>
    <x v="7"/>
    <n v="40"/>
    <n v="2232.6"/>
    <n v="17.517499999999998"/>
    <n v="55.770967740000003"/>
    <n v="58"/>
    <n v="340"/>
    <n v="2"/>
    <n v="1500"/>
    <n v="4"/>
    <n v="184"/>
    <n v="21"/>
    <n v="10"/>
    <n v="1"/>
    <x v="7"/>
    <x v="0"/>
    <n v="18.348623849999999"/>
    <n v="19800"/>
    <n v="55.1"/>
    <n v="4.0999999999999996"/>
    <n v="15.759607839999999"/>
    <n v="55.424999999999997"/>
    <n v="4.2"/>
    <n v="19.184374999999999"/>
    <n v="55.75"/>
    <n v="4.0999999999999996"/>
    <n v="17.267272729999998"/>
    <n v="53.379104480000002"/>
    <n v="0.21739130434782608"/>
  </r>
  <r>
    <s v="garden9"/>
    <x v="1"/>
    <x v="8"/>
    <n v="25"/>
    <n v="1247.5"/>
    <n v="17.7532"/>
    <n v="49.9"/>
    <n v="58"/>
    <n v="340"/>
    <n v="2"/>
    <n v="1500"/>
    <n v="4"/>
    <n v="137"/>
    <n v="23"/>
    <n v="8"/>
    <n v="2"/>
    <x v="8"/>
    <x v="1"/>
    <n v="16.129032259999999"/>
    <n v="19800"/>
    <n v="49.9"/>
    <n v="4.0999999999999996"/>
    <n v="19.495000000000001"/>
    <n v="49.9"/>
    <n v="4.2"/>
    <n v="15.841034479999999"/>
    <n v="49.9"/>
    <n v="4.0999999999999996"/>
    <n v="16.505128209999999"/>
    <n v="55.770967740000003"/>
    <n v="0.18248175182481752"/>
  </r>
  <r>
    <s v="garden9"/>
    <x v="1"/>
    <x v="9"/>
    <n v="44"/>
    <n v="2247.6"/>
    <n v="16.283409089999999"/>
    <n v="51.024999999999999"/>
    <n v="58"/>
    <n v="340"/>
    <n v="2"/>
    <n v="1500"/>
    <n v="4"/>
    <n v="160"/>
    <n v="20"/>
    <n v="8"/>
    <n v="2"/>
    <x v="9"/>
    <x v="1"/>
    <n v="28.387096769999999"/>
    <n v="19800"/>
    <n v="50.545161290000003"/>
    <n v="4.0999999999999996"/>
    <n v="16.611538459999998"/>
    <n v="50.9"/>
    <n v="4.2"/>
    <n v="17.519444440000001"/>
    <n v="50.357142860000003"/>
    <n v="4.0999999999999996"/>
    <n v="18.281874999999999"/>
    <n v="49.9"/>
    <n v="0.27500000000000002"/>
  </r>
  <r>
    <s v="garden9"/>
    <x v="1"/>
    <x v="10"/>
    <n v="25"/>
    <n v="1347.5"/>
    <n v="19.264800000000001"/>
    <n v="53.9"/>
    <n v="58"/>
    <n v="340"/>
    <n v="2"/>
    <n v="1500"/>
    <n v="4"/>
    <n v="116"/>
    <n v="22"/>
    <n v="9"/>
    <n v="1"/>
    <x v="10"/>
    <x v="1"/>
    <n v="16.129032259999999"/>
    <n v="19800"/>
    <n v="53.9"/>
    <n v="4.0999999999999996"/>
    <n v="20.359677420000001"/>
    <n v="53.9"/>
    <n v="4.2"/>
    <n v="21.852857140000001"/>
    <n v="53.9"/>
    <n v="4.0999999999999996"/>
    <n v="19.024230769999999"/>
    <n v="51.024999999999999"/>
    <n v="0.21551724137931033"/>
  </r>
  <r>
    <s v="garden9"/>
    <x v="1"/>
    <x v="11"/>
    <n v="20"/>
    <n v="1078"/>
    <n v="20.562999999999999"/>
    <n v="53.9"/>
    <n v="58"/>
    <n v="340"/>
    <n v="2"/>
    <n v="1500"/>
    <n v="4"/>
    <n v="111"/>
    <n v="21"/>
    <n v="9"/>
    <n v="1"/>
    <x v="11"/>
    <x v="1"/>
    <n v="7.139686298"/>
    <n v="19800"/>
    <n v="53.9"/>
    <n v="4.0999999999999996"/>
    <n v="5.2817391300000001"/>
    <n v="53.9"/>
    <n v="4.2"/>
    <n v="19.46846154"/>
    <n v="53.9"/>
    <n v="4.0999999999999996"/>
    <n v="19.071428569999998"/>
    <n v="53.9"/>
    <n v="0.18018018018018017"/>
  </r>
  <r>
    <s v="garden9"/>
    <x v="1"/>
    <x v="12"/>
    <n v="17"/>
    <n v="888.3"/>
    <n v="14.388235290000001"/>
    <n v="52.566666669999996"/>
    <n v="58"/>
    <n v="340"/>
    <n v="2"/>
    <n v="1500"/>
    <n v="4"/>
    <n v="102"/>
    <n v="23"/>
    <n v="8"/>
    <n v="3"/>
    <x v="0"/>
    <x v="1"/>
    <n v="7.0893755550000002"/>
    <n v="19800"/>
    <n v="53.415151520000002"/>
    <n v="4.0999999999999996"/>
    <n v="10.753035710000001"/>
    <n v="53.70952381"/>
    <n v="4.2"/>
    <n v="13.510344829999999"/>
    <n v="53.057894740000002"/>
    <n v="4.0999999999999996"/>
    <n v="12.98"/>
    <n v="53.9"/>
    <n v="0.16666666666666666"/>
  </r>
  <r>
    <s v="garden9"/>
    <x v="1"/>
    <x v="13"/>
    <n v="8"/>
    <n v="399.2"/>
    <n v="29.786249999999999"/>
    <n v="49.9"/>
    <n v="58"/>
    <n v="340"/>
    <n v="2"/>
    <n v="1500"/>
    <n v="4"/>
    <n v="58"/>
    <n v="21"/>
    <n v="9"/>
    <n v="0"/>
    <x v="1"/>
    <x v="1"/>
    <n v="3.4980763540000002"/>
    <n v="19800"/>
    <n v="49.9"/>
    <n v="4.0999999999999996"/>
    <n v="19.89083333"/>
    <n v="49.9"/>
    <n v="4.2"/>
    <n v="23.251666669999999"/>
    <n v="49.9"/>
    <n v="4.0999999999999996"/>
    <n v="22.878666670000001"/>
    <n v="52.566666669999996"/>
    <n v="0.13793103448275862"/>
  </r>
  <r>
    <s v="garden9"/>
    <x v="1"/>
    <x v="14"/>
    <n v="9"/>
    <n v="449.1"/>
    <n v="27.77"/>
    <n v="49.9"/>
    <n v="58"/>
    <n v="340"/>
    <n v="2"/>
    <n v="1500"/>
    <n v="4"/>
    <n v="54"/>
    <n v="22"/>
    <n v="9"/>
    <n v="1"/>
    <x v="2"/>
    <x v="1"/>
    <n v="7.2610239720000003"/>
    <n v="19800"/>
    <n v="49.91"/>
    <n v="4.0999999999999996"/>
    <n v="28.373333330000001"/>
    <n v="49.9"/>
    <n v="4.2"/>
    <n v="33.281428570000003"/>
    <n v="49.9"/>
    <n v="4.0999999999999996"/>
    <n v="20.99"/>
    <n v="49.9"/>
    <n v="0.16666666666666666"/>
  </r>
  <r>
    <s v="garden9"/>
    <x v="1"/>
    <x v="15"/>
    <n v="7"/>
    <n v="349.3"/>
    <n v="33.74"/>
    <n v="49.9"/>
    <n v="58"/>
    <n v="340"/>
    <n v="2"/>
    <n v="1500"/>
    <n v="4"/>
    <n v="46"/>
    <n v="23"/>
    <n v="8"/>
    <n v="1"/>
    <x v="3"/>
    <x v="1"/>
    <n v="7.0745782779999997"/>
    <n v="19800"/>
    <n v="49.91"/>
    <n v="4.0999999999999996"/>
    <n v="20.32833333"/>
    <n v="49.9"/>
    <n v="4.2"/>
    <n v="36.442"/>
    <n v="49.9"/>
    <n v="4.0999999999999996"/>
    <n v="32.32"/>
    <n v="49.9"/>
    <n v="0.15217391304347827"/>
  </r>
  <r>
    <s v="watches6"/>
    <x v="7"/>
    <x v="1"/>
    <n v="4"/>
    <n v="652"/>
    <n v="14.265000000000001"/>
    <n v="163"/>
    <n v="33"/>
    <n v="523"/>
    <n v="3"/>
    <n v="584"/>
    <n v="4.2"/>
    <n v="17"/>
    <n v="22"/>
    <n v="8"/>
    <n v="1"/>
    <x v="1"/>
    <x v="0"/>
    <n v="4.7812757929999998"/>
    <n v="2288"/>
    <n v="163"/>
    <n v="4.2"/>
    <n v="14.265000000000001"/>
    <n v="163"/>
    <n v="4.2"/>
    <n v="14.265000000000001"/>
    <n v="185"/>
    <n v="3.8"/>
    <n v="14.74"/>
    <n v="162.94999999999999"/>
    <n v="0.23529411764705882"/>
  </r>
  <r>
    <s v="watches6"/>
    <x v="7"/>
    <x v="2"/>
    <n v="11"/>
    <n v="1777.5"/>
    <n v="15.525454549999999"/>
    <n v="161.5909091"/>
    <n v="33"/>
    <n v="523"/>
    <n v="3"/>
    <n v="584"/>
    <n v="4.2"/>
    <n v="29"/>
    <n v="21"/>
    <n v="10"/>
    <n v="1"/>
    <x v="2"/>
    <x v="0"/>
    <n v="10.47341115"/>
    <n v="2288"/>
    <n v="161.5909091"/>
    <n v="4.2"/>
    <n v="15.525454549999999"/>
    <n v="161.5909091"/>
    <n v="4.2"/>
    <n v="15.525454549999999"/>
    <n v="197.38300000000001"/>
    <n v="3.8"/>
    <n v="16.606000000000002"/>
    <n v="163"/>
    <n v="0.37931034482758619"/>
  </r>
  <r>
    <s v="watches6"/>
    <x v="7"/>
    <x v="3"/>
    <n v="13"/>
    <n v="2088.6999999999998"/>
    <n v="15.185384620000001"/>
    <n v="160.66923080000001"/>
    <n v="33"/>
    <n v="523"/>
    <n v="3"/>
    <n v="584"/>
    <n v="4.2"/>
    <n v="48"/>
    <n v="23"/>
    <n v="8"/>
    <n v="1"/>
    <x v="3"/>
    <x v="0"/>
    <n v="10.043037379999999"/>
    <n v="2288"/>
    <n v="160.66923080000001"/>
    <n v="4.2"/>
    <n v="15.185384620000001"/>
    <n v="160.66923080000001"/>
    <n v="4.2"/>
    <n v="15.185384620000001"/>
    <n v="179.9"/>
    <n v="3.8"/>
    <n v="14.926666669999999"/>
    <n v="161.5909091"/>
    <n v="0.27083333333333331"/>
  </r>
  <r>
    <s v="watches6"/>
    <x v="7"/>
    <x v="4"/>
    <n v="18"/>
    <n v="2762.5"/>
    <n v="14.041111109999999"/>
    <n v="148.7785714"/>
    <n v="33"/>
    <n v="523"/>
    <n v="3"/>
    <n v="584"/>
    <n v="4.2"/>
    <n v="54"/>
    <n v="21"/>
    <n v="9"/>
    <n v="1"/>
    <x v="4"/>
    <x v="0"/>
    <n v="27.272727270000001"/>
    <n v="2288"/>
    <n v="148.7785714"/>
    <n v="4.2"/>
    <n v="14.041111109999999"/>
    <n v="148.7785714"/>
    <n v="4.2"/>
    <n v="14.041111109999999"/>
    <n v="164.57"/>
    <n v="3.8"/>
    <n v="19.527999999999999"/>
    <n v="160.66923080000001"/>
    <n v="0.33333333333333331"/>
  </r>
  <r>
    <s v="watches6"/>
    <x v="7"/>
    <x v="5"/>
    <n v="1"/>
    <n v="134.9"/>
    <n v="6.81"/>
    <n v="134.9"/>
    <n v="33"/>
    <n v="523"/>
    <n v="3"/>
    <n v="584"/>
    <n v="4.2"/>
    <n v="43"/>
    <n v="22"/>
    <n v="9"/>
    <n v="2"/>
    <x v="5"/>
    <x v="0"/>
    <n v="1.5151515149999999"/>
    <n v="2288"/>
    <n v="134.9"/>
    <n v="4.2"/>
    <n v="6.81"/>
    <n v="134.9"/>
    <n v="4.2"/>
    <n v="6.81"/>
    <n v="232.49"/>
    <n v="3.8"/>
    <n v="14.2125"/>
    <n v="148.7785714"/>
    <n v="2.3255813953488372E-2"/>
  </r>
  <r>
    <s v="watches6"/>
    <x v="7"/>
    <x v="6"/>
    <n v="15"/>
    <n v="1995"/>
    <n v="19.916666670000001"/>
    <n v="133"/>
    <n v="33"/>
    <n v="523"/>
    <n v="3"/>
    <n v="584"/>
    <n v="4.2"/>
    <n v="91"/>
    <n v="22"/>
    <n v="8"/>
    <n v="4"/>
    <x v="6"/>
    <x v="0"/>
    <n v="22.727272729999999"/>
    <n v="2288"/>
    <n v="133"/>
    <n v="4.2"/>
    <n v="19.916666670000001"/>
    <n v="108"/>
    <n v="4.2"/>
    <n v="15.908461539999999"/>
    <n v="174.43333329999999"/>
    <n v="3.8"/>
    <n v="20.992777780000001"/>
    <n v="134.9"/>
    <n v="0.16483516483516483"/>
  </r>
  <r>
    <s v="watches6"/>
    <x v="7"/>
    <x v="7"/>
    <n v="4"/>
    <n v="596"/>
    <n v="19.100000000000001"/>
    <n v="149"/>
    <n v="33"/>
    <n v="523"/>
    <n v="3"/>
    <n v="584"/>
    <n v="4.2"/>
    <n v="73"/>
    <n v="21"/>
    <n v="10"/>
    <n v="1"/>
    <x v="7"/>
    <x v="0"/>
    <n v="6.0606060609999997"/>
    <n v="2288"/>
    <n v="149"/>
    <n v="4.2"/>
    <n v="19.100000000000001"/>
    <n v="108"/>
    <n v="4.2"/>
    <n v="16.65384615"/>
    <n v="185.96"/>
    <n v="3.8"/>
    <n v="18.686"/>
    <n v="133"/>
    <n v="5.4794520547945202E-2"/>
  </r>
  <r>
    <s v="watches6"/>
    <x v="7"/>
    <x v="9"/>
    <n v="6"/>
    <n v="769.45"/>
    <n v="15.926666669999999"/>
    <n v="128.2416667"/>
    <n v="33"/>
    <n v="523"/>
    <n v="3"/>
    <n v="584"/>
    <n v="4.2"/>
    <n v="90"/>
    <n v="20"/>
    <n v="8"/>
    <n v="2"/>
    <x v="9"/>
    <x v="1"/>
    <n v="2.3346303499999999"/>
    <n v="2288"/>
    <n v="128.2416667"/>
    <n v="4.2"/>
    <n v="15.926666669999999"/>
    <n v="108"/>
    <n v="4.2"/>
    <n v="18.253636360000002"/>
    <n v="182"/>
    <n v="3.8"/>
    <n v="19.329999999999998"/>
    <n v="128.19166670000001"/>
    <n v="6.6666666666666666E-2"/>
  </r>
  <r>
    <s v="watches6"/>
    <x v="7"/>
    <x v="10"/>
    <n v="31"/>
    <n v="3640.68"/>
    <n v="18.261290320000001"/>
    <n v="117.44129030000001"/>
    <n v="33"/>
    <n v="523"/>
    <n v="3"/>
    <n v="584"/>
    <n v="4.2"/>
    <n v="125"/>
    <n v="22"/>
    <n v="9"/>
    <n v="1"/>
    <x v="10"/>
    <x v="1"/>
    <n v="12.062256809999999"/>
    <n v="2288"/>
    <n v="117.44129030000001"/>
    <n v="4.2"/>
    <n v="18.261290320000001"/>
    <n v="105.6428571"/>
    <n v="4.2"/>
    <n v="21.6652381"/>
    <n v="151.87843749999999"/>
    <n v="3.8"/>
    <n v="20.313749999999999"/>
    <n v="128.2416667"/>
    <n v="0.248"/>
  </r>
  <r>
    <s v="watches6"/>
    <x v="7"/>
    <x v="11"/>
    <n v="85"/>
    <n v="8961.49"/>
    <n v="2.1816470589999999"/>
    <n v="105.648625"/>
    <n v="33"/>
    <n v="523"/>
    <n v="3"/>
    <n v="584"/>
    <n v="4.2"/>
    <n v="178"/>
    <n v="21"/>
    <n v="9"/>
    <n v="1"/>
    <x v="11"/>
    <x v="1"/>
    <n v="33.073929960000001"/>
    <n v="2288"/>
    <n v="105.648625"/>
    <n v="4.2"/>
    <n v="2.1816470589999999"/>
    <n v="105"/>
    <n v="4.2"/>
    <n v="13.631428570000001"/>
    <n v="150.1333333"/>
    <n v="3.8"/>
    <n v="19.447777779999999"/>
    <n v="117.44129030000001"/>
    <n v="0.47752808988764045"/>
  </r>
  <r>
    <s v="watches6"/>
    <x v="7"/>
    <x v="12"/>
    <n v="114"/>
    <n v="11820.2"/>
    <n v="9.5438596000000001E-2"/>
    <n v="103.79252339999999"/>
    <n v="33"/>
    <n v="523"/>
    <n v="3"/>
    <n v="584"/>
    <n v="4.2"/>
    <n v="260"/>
    <n v="23"/>
    <n v="8"/>
    <n v="3"/>
    <x v="0"/>
    <x v="1"/>
    <n v="44.357976649999998"/>
    <n v="2288"/>
    <n v="103.79252339999999"/>
    <n v="4.2"/>
    <n v="9.5438596000000001E-2"/>
    <n v="105"/>
    <n v="4.2"/>
    <n v="11.3772973"/>
    <n v="132.53125"/>
    <n v="3.8"/>
    <n v="15.7621875"/>
    <n v="105.648625"/>
    <n v="0.43846153846153846"/>
  </r>
  <r>
    <s v="watches6"/>
    <x v="7"/>
    <x v="13"/>
    <n v="9"/>
    <n v="1071"/>
    <n v="19.206666670000001"/>
    <n v="119"/>
    <n v="33"/>
    <n v="523"/>
    <n v="3"/>
    <n v="584"/>
    <n v="4.2"/>
    <n v="93"/>
    <n v="21"/>
    <n v="9"/>
    <n v="0"/>
    <x v="1"/>
    <x v="1"/>
    <n v="4.7812757929999998"/>
    <n v="2288"/>
    <n v="119"/>
    <n v="4.2"/>
    <n v="19.206666670000001"/>
    <n v="105"/>
    <n v="4.2"/>
    <n v="23.823571430000001"/>
    <n v="138.22"/>
    <n v="3.8"/>
    <n v="16.108000000000001"/>
    <n v="103.79252339999999"/>
    <n v="9.6774193548387094E-2"/>
  </r>
  <r>
    <s v="watches6"/>
    <x v="7"/>
    <x v="14"/>
    <n v="11"/>
    <n v="1302"/>
    <n v="15.48"/>
    <n v="118.3636364"/>
    <n v="33"/>
    <n v="523"/>
    <n v="3"/>
    <n v="584"/>
    <n v="4.2"/>
    <n v="122"/>
    <n v="22"/>
    <n v="9"/>
    <n v="1"/>
    <x v="2"/>
    <x v="1"/>
    <n v="10.47341115"/>
    <n v="2288"/>
    <n v="118.3636364"/>
    <n v="4.2"/>
    <n v="15.48"/>
    <n v="105"/>
    <n v="4.2"/>
    <n v="24.938749999999999"/>
    <n v="155"/>
    <n v="3.8"/>
    <n v="16.47"/>
    <n v="119"/>
    <n v="9.0163934426229511E-2"/>
  </r>
  <r>
    <s v="watches6"/>
    <x v="7"/>
    <x v="15"/>
    <n v="1"/>
    <n v="112"/>
    <n v="13.44"/>
    <n v="112"/>
    <n v="33"/>
    <n v="523"/>
    <n v="3"/>
    <n v="584"/>
    <n v="4.2"/>
    <n v="61"/>
    <n v="23"/>
    <n v="8"/>
    <n v="1"/>
    <x v="3"/>
    <x v="1"/>
    <n v="10.043037379999999"/>
    <n v="2288"/>
    <n v="112"/>
    <n v="4.2"/>
    <n v="13.44"/>
    <n v="105"/>
    <n v="4.2"/>
    <n v="23.385714289999999"/>
    <n v="145.55090910000001"/>
    <n v="3.8"/>
    <n v="21.897272730000001"/>
    <n v="118.3636364"/>
    <n v="1.6393442622950821E-2"/>
  </r>
  <r>
    <s v="cool3"/>
    <x v="4"/>
    <x v="4"/>
    <n v="1"/>
    <n v="29.5"/>
    <n v="11.73"/>
    <n v="29.5"/>
    <n v="57"/>
    <n v="787"/>
    <n v="8"/>
    <n v="1867"/>
    <n v="4.4000000000000004"/>
    <n v="10"/>
    <n v="21"/>
    <n v="9"/>
    <n v="1"/>
    <x v="4"/>
    <x v="0"/>
    <n v="100"/>
    <n v="7776"/>
    <n v="99.99"/>
    <n v="4.2"/>
    <n v="15.93333333"/>
    <n v="29.5"/>
    <n v="4.4000000000000004"/>
    <n v="11.73"/>
    <n v="29.5"/>
    <n v="4.4000000000000004"/>
    <n v="11.73"/>
    <n v="29.45"/>
    <n v="0.1"/>
  </r>
  <r>
    <s v="cool3"/>
    <x v="4"/>
    <x v="8"/>
    <n v="76"/>
    <n v="2242"/>
    <n v="16.53263158"/>
    <n v="29.5"/>
    <n v="57"/>
    <n v="787"/>
    <n v="8"/>
    <n v="1867"/>
    <n v="4.4000000000000004"/>
    <n v="102"/>
    <n v="23"/>
    <n v="8"/>
    <n v="2"/>
    <x v="8"/>
    <x v="1"/>
    <n v="67.256637170000005"/>
    <n v="7776"/>
    <n v="99.99"/>
    <n v="4.2"/>
    <n v="16.54"/>
    <n v="129.99"/>
    <n v="4.3"/>
    <n v="17.41"/>
    <n v="29.5"/>
    <n v="4.4000000000000004"/>
    <n v="16.53263158"/>
    <n v="29.45"/>
    <n v="0.74509803921568629"/>
  </r>
  <r>
    <s v="cool3"/>
    <x v="4"/>
    <x v="10"/>
    <n v="26"/>
    <n v="910"/>
    <n v="16.25615385"/>
    <n v="35"/>
    <n v="57"/>
    <n v="787"/>
    <n v="8"/>
    <n v="1867"/>
    <n v="4.4000000000000004"/>
    <n v="45"/>
    <n v="22"/>
    <n v="9"/>
    <n v="1"/>
    <x v="10"/>
    <x v="1"/>
    <n v="23.008849560000002"/>
    <n v="7776"/>
    <n v="99.99"/>
    <n v="4.2"/>
    <n v="20.78"/>
    <n v="129.99"/>
    <n v="4.3"/>
    <n v="18.489999999999998"/>
    <n v="35"/>
    <n v="4.4000000000000004"/>
    <n v="16.25615385"/>
    <n v="34.950000000000003"/>
    <n v="0.57777777777777772"/>
  </r>
  <r>
    <s v="cool3"/>
    <x v="4"/>
    <x v="11"/>
    <n v="4"/>
    <n v="140"/>
    <n v="14.845000000000001"/>
    <n v="35"/>
    <n v="57"/>
    <n v="787"/>
    <n v="8"/>
    <n v="1867"/>
    <n v="4.4000000000000004"/>
    <n v="18"/>
    <n v="21"/>
    <n v="9"/>
    <n v="1"/>
    <x v="11"/>
    <x v="1"/>
    <n v="3.539823009"/>
    <n v="7776"/>
    <n v="89.863333330000003"/>
    <n v="4.2"/>
    <n v="19.876666669999999"/>
    <n v="129.99"/>
    <n v="4.3"/>
    <n v="23.49"/>
    <n v="35"/>
    <n v="4.4000000000000004"/>
    <n v="14.845000000000001"/>
    <n v="35"/>
    <n v="0.22222222222222221"/>
  </r>
  <r>
    <s v="cool3"/>
    <x v="4"/>
    <x v="12"/>
    <n v="4"/>
    <n v="140"/>
    <n v="13.637499999999999"/>
    <n v="35"/>
    <n v="57"/>
    <n v="787"/>
    <n v="8"/>
    <n v="1867"/>
    <n v="4.4000000000000004"/>
    <n v="4"/>
    <n v="23"/>
    <n v="8"/>
    <n v="3"/>
    <x v="0"/>
    <x v="1"/>
    <n v="3.539823009"/>
    <n v="7776"/>
    <n v="35"/>
    <n v="4.4000000000000004"/>
    <n v="13.637499999999999"/>
    <n v="35"/>
    <n v="4.4000000000000004"/>
    <n v="13.637499999999999"/>
    <n v="35"/>
    <n v="4.4000000000000004"/>
    <n v="13.637499999999999"/>
    <n v="35"/>
    <n v="1"/>
  </r>
  <r>
    <s v="cool3"/>
    <x v="4"/>
    <x v="13"/>
    <n v="2"/>
    <n v="130"/>
    <n v="15.01"/>
    <n v="65"/>
    <n v="57"/>
    <n v="787"/>
    <n v="8"/>
    <n v="1867"/>
    <n v="4.4000000000000004"/>
    <n v="2"/>
    <n v="21"/>
    <n v="9"/>
    <n v="0"/>
    <x v="1"/>
    <x v="1"/>
    <n v="1.769911504"/>
    <n v="7776"/>
    <n v="65"/>
    <n v="4.4000000000000004"/>
    <n v="15.01"/>
    <n v="65"/>
    <n v="4.4000000000000004"/>
    <n v="15.01"/>
    <n v="65"/>
    <n v="4.4000000000000004"/>
    <n v="15.01"/>
    <n v="35"/>
    <n v="1"/>
  </r>
  <r>
    <s v="cool3"/>
    <x v="4"/>
    <x v="15"/>
    <n v="1"/>
    <n v="65"/>
    <n v="57.23"/>
    <n v="65"/>
    <n v="57"/>
    <n v="787"/>
    <n v="8"/>
    <n v="1867"/>
    <n v="4.4000000000000004"/>
    <n v="1"/>
    <n v="23"/>
    <n v="8"/>
    <n v="1"/>
    <x v="3"/>
    <x v="1"/>
    <n v="0.88495575199999998"/>
    <n v="7776"/>
    <n v="65"/>
    <n v="4.4000000000000004"/>
    <n v="57.23"/>
    <n v="65"/>
    <n v="4.4000000000000004"/>
    <n v="57.23"/>
    <n v="65"/>
    <n v="4.4000000000000004"/>
    <n v="57.23"/>
    <n v="64.95"/>
    <n v="1"/>
  </r>
  <r>
    <s v="perfumery2"/>
    <x v="5"/>
    <x v="3"/>
    <n v="1"/>
    <n v="142.5"/>
    <n v="15.75"/>
    <n v="142.5"/>
    <n v="29"/>
    <n v="178"/>
    <n v="1"/>
    <n v="400"/>
    <n v="4.4000000000000004"/>
    <n v="8"/>
    <n v="23"/>
    <n v="8"/>
    <n v="1"/>
    <x v="3"/>
    <x v="0"/>
    <n v="12.449186989999999"/>
    <n v="4693"/>
    <n v="56.99"/>
    <n v="4.3"/>
    <n v="13.58857143"/>
    <n v="142.5"/>
    <n v="4.4000000000000004"/>
    <n v="15.75"/>
    <n v="142.5"/>
    <n v="4.4000000000000004"/>
    <n v="15.75"/>
    <n v="142.44999999999999"/>
    <n v="0.125"/>
  </r>
  <r>
    <s v="perfumery2"/>
    <x v="5"/>
    <x v="4"/>
    <n v="1"/>
    <n v="142.5"/>
    <n v="9.19"/>
    <n v="142.5"/>
    <n v="29"/>
    <n v="178"/>
    <n v="1"/>
    <n v="400"/>
    <n v="4.4000000000000004"/>
    <n v="18"/>
    <n v="21"/>
    <n v="9"/>
    <n v="1"/>
    <x v="4"/>
    <x v="0"/>
    <n v="4.1666666670000003"/>
    <n v="4693"/>
    <n v="56.99"/>
    <n v="4.3"/>
    <n v="13.741176469999999"/>
    <n v="142.5"/>
    <n v="4.4000000000000004"/>
    <n v="9.19"/>
    <n v="142.5"/>
    <n v="4.4000000000000004"/>
    <n v="9.19"/>
    <n v="142.5"/>
    <n v="5.5555555555555552E-2"/>
  </r>
  <r>
    <s v="perfumery2"/>
    <x v="5"/>
    <x v="5"/>
    <n v="2"/>
    <n v="285"/>
    <n v="17.149999999999999"/>
    <n v="142.5"/>
    <n v="29"/>
    <n v="178"/>
    <n v="1"/>
    <n v="400"/>
    <n v="4.4000000000000004"/>
    <n v="19"/>
    <n v="22"/>
    <n v="9"/>
    <n v="2"/>
    <x v="5"/>
    <x v="0"/>
    <n v="8.3333333330000006"/>
    <n v="4693"/>
    <n v="56.99"/>
    <n v="4.3"/>
    <n v="12.29294118"/>
    <n v="142.5"/>
    <n v="4.4000000000000004"/>
    <n v="17.149999999999999"/>
    <n v="142.5"/>
    <n v="4.4000000000000004"/>
    <n v="17.149999999999999"/>
    <n v="142.5"/>
    <n v="0.10526315789473684"/>
  </r>
  <r>
    <s v="perfumery2"/>
    <x v="5"/>
    <x v="6"/>
    <n v="8"/>
    <n v="944.4"/>
    <n v="14.293749999999999"/>
    <n v="118.05"/>
    <n v="29"/>
    <n v="178"/>
    <n v="1"/>
    <n v="400"/>
    <n v="4.4000000000000004"/>
    <n v="27"/>
    <n v="22"/>
    <n v="8"/>
    <n v="4"/>
    <x v="6"/>
    <x v="0"/>
    <n v="33.333333330000002"/>
    <n v="4693"/>
    <n v="56.99"/>
    <n v="4.3"/>
    <n v="12.714"/>
    <n v="118.05"/>
    <n v="4.4000000000000004"/>
    <n v="14.293749999999999"/>
    <n v="118.05"/>
    <n v="4.4000000000000004"/>
    <n v="14.293749999999999"/>
    <n v="142.5"/>
    <n v="0.29629629629629628"/>
  </r>
  <r>
    <s v="perfumery2"/>
    <x v="5"/>
    <x v="7"/>
    <n v="12"/>
    <n v="1416"/>
    <n v="11.026666669999999"/>
    <n v="118"/>
    <n v="29"/>
    <n v="178"/>
    <n v="1"/>
    <n v="400"/>
    <n v="4.4000000000000004"/>
    <n v="34"/>
    <n v="21"/>
    <n v="10"/>
    <n v="1"/>
    <x v="7"/>
    <x v="0"/>
    <n v="50"/>
    <n v="4693"/>
    <n v="56.99"/>
    <n v="4.3"/>
    <n v="13.82"/>
    <n v="118"/>
    <n v="4.4000000000000004"/>
    <n v="11.026666669999999"/>
    <n v="118"/>
    <n v="4.4000000000000004"/>
    <n v="11.026666669999999"/>
    <n v="118.05"/>
    <n v="0.35294117647058826"/>
  </r>
  <r>
    <s v="perfumery2"/>
    <x v="5"/>
    <x v="8"/>
    <n v="6"/>
    <n v="707.4"/>
    <n v="14.03833333"/>
    <n v="117.9"/>
    <n v="29"/>
    <n v="178"/>
    <n v="1"/>
    <n v="400"/>
    <n v="4.4000000000000004"/>
    <n v="15"/>
    <n v="23"/>
    <n v="8"/>
    <n v="2"/>
    <x v="8"/>
    <x v="1"/>
    <n v="7.3170731709999997"/>
    <n v="4693"/>
    <n v="56.99"/>
    <n v="4.3"/>
    <n v="12.215"/>
    <n v="117.9"/>
    <n v="4.4000000000000004"/>
    <n v="14.03833333"/>
    <n v="117.9"/>
    <n v="4.4000000000000004"/>
    <n v="14.03833333"/>
    <n v="118"/>
    <n v="0.4"/>
  </r>
  <r>
    <s v="perfumery2"/>
    <x v="5"/>
    <x v="9"/>
    <n v="11"/>
    <n v="1296.8"/>
    <n v="13.880909089999999"/>
    <n v="117.8888889"/>
    <n v="29"/>
    <n v="178"/>
    <n v="1"/>
    <n v="400"/>
    <n v="4.4000000000000004"/>
    <n v="12"/>
    <n v="20"/>
    <n v="8"/>
    <n v="2"/>
    <x v="9"/>
    <x v="1"/>
    <n v="13.414634149999999"/>
    <n v="4693"/>
    <n v="56.99"/>
    <n v="4.3"/>
    <n v="14.557499999999999"/>
    <n v="117.8888889"/>
    <n v="4.4000000000000004"/>
    <n v="13.880909089999999"/>
    <n v="117.8888889"/>
    <n v="4.4000000000000004"/>
    <n v="13.880909089999999"/>
    <n v="117.9"/>
    <n v="0.91666666666666663"/>
  </r>
  <r>
    <s v="perfumery2"/>
    <x v="5"/>
    <x v="10"/>
    <n v="4"/>
    <n v="470.8"/>
    <n v="15.175000000000001"/>
    <n v="117.7"/>
    <n v="29"/>
    <n v="178"/>
    <n v="1"/>
    <n v="400"/>
    <n v="4.4000000000000004"/>
    <n v="18"/>
    <n v="22"/>
    <n v="9"/>
    <n v="1"/>
    <x v="10"/>
    <x v="1"/>
    <n v="4.8780487800000003"/>
    <n v="4693"/>
    <n v="50.49"/>
    <n v="4.3"/>
    <n v="15.19642857"/>
    <n v="117.7"/>
    <n v="4.4000000000000004"/>
    <n v="15.175000000000001"/>
    <n v="117.7"/>
    <n v="4.4000000000000004"/>
    <n v="15.175000000000001"/>
    <n v="117.8888889"/>
    <n v="0.22222222222222221"/>
  </r>
  <r>
    <s v="perfumery2"/>
    <x v="5"/>
    <x v="11"/>
    <n v="8"/>
    <n v="943.8"/>
    <n v="21.65"/>
    <n v="117.97499999999999"/>
    <n v="29"/>
    <n v="178"/>
    <n v="1"/>
    <n v="400"/>
    <n v="4.4000000000000004"/>
    <n v="10"/>
    <n v="21"/>
    <n v="9"/>
    <n v="1"/>
    <x v="11"/>
    <x v="1"/>
    <n v="9.7560975610000007"/>
    <n v="4693"/>
    <n v="49.99"/>
    <n v="4.3"/>
    <n v="13.664999999999999"/>
    <n v="117.97499999999999"/>
    <n v="4.4000000000000004"/>
    <n v="21.65"/>
    <n v="117.97499999999999"/>
    <n v="4.4000000000000004"/>
    <n v="21.65"/>
    <n v="117.7"/>
    <n v="0.8"/>
  </r>
  <r>
    <s v="perfumery2"/>
    <x v="5"/>
    <x v="12"/>
    <n v="17"/>
    <n v="2038.3"/>
    <n v="15.852352939999999"/>
    <n v="119.9"/>
    <n v="29"/>
    <n v="178"/>
    <n v="1"/>
    <n v="400"/>
    <n v="4.4000000000000004"/>
    <n v="16"/>
    <n v="23"/>
    <n v="8"/>
    <n v="3"/>
    <x v="0"/>
    <x v="1"/>
    <n v="20.731707320000002"/>
    <n v="4693"/>
    <n v="119.9"/>
    <n v="4.4000000000000004"/>
    <n v="15.852352939999999"/>
    <n v="119.9"/>
    <n v="4.4000000000000004"/>
    <n v="15.852352939999999"/>
    <n v="119.9"/>
    <n v="4.4000000000000004"/>
    <n v="15.852352939999999"/>
    <n v="117.97499999999999"/>
    <n v="1.0625"/>
  </r>
  <r>
    <s v="perfumery2"/>
    <x v="5"/>
    <x v="13"/>
    <n v="14"/>
    <n v="1668.5"/>
    <n v="14.17285714"/>
    <n v="119.1785714"/>
    <n v="29"/>
    <n v="178"/>
    <n v="1"/>
    <n v="400"/>
    <n v="4.4000000000000004"/>
    <n v="14"/>
    <n v="21"/>
    <n v="9"/>
    <n v="0"/>
    <x v="1"/>
    <x v="1"/>
    <n v="17.073170730000001"/>
    <n v="4693"/>
    <n v="119.1785714"/>
    <n v="4.4000000000000004"/>
    <n v="14.17285714"/>
    <n v="119.1785714"/>
    <n v="4.4000000000000004"/>
    <n v="14.17285714"/>
    <n v="119.1785714"/>
    <n v="4.4000000000000004"/>
    <n v="14.17285714"/>
    <n v="119.9"/>
    <n v="1"/>
  </r>
  <r>
    <s v="perfumery2"/>
    <x v="5"/>
    <x v="14"/>
    <n v="5"/>
    <n v="593.5"/>
    <n v="15.978"/>
    <n v="118.7"/>
    <n v="29"/>
    <n v="178"/>
    <n v="1"/>
    <n v="400"/>
    <n v="4.4000000000000004"/>
    <n v="13"/>
    <n v="22"/>
    <n v="9"/>
    <n v="1"/>
    <x v="2"/>
    <x v="1"/>
    <n v="6.0975609759999996"/>
    <n v="4693"/>
    <n v="49.99"/>
    <n v="4.3"/>
    <n v="12.522500000000001"/>
    <n v="118.7"/>
    <n v="4.4000000000000004"/>
    <n v="15.978"/>
    <n v="118.7"/>
    <n v="4.4000000000000004"/>
    <n v="15.978"/>
    <n v="119.1785714"/>
    <n v="0.38461538461538464"/>
  </r>
  <r>
    <s v="perfumery2"/>
    <x v="5"/>
    <x v="15"/>
    <n v="17"/>
    <n v="1987.4"/>
    <n v="17.790588240000002"/>
    <n v="116.9066667"/>
    <n v="29"/>
    <n v="178"/>
    <n v="1"/>
    <n v="400"/>
    <n v="4.4000000000000004"/>
    <n v="19"/>
    <n v="23"/>
    <n v="8"/>
    <n v="1"/>
    <x v="3"/>
    <x v="1"/>
    <n v="12.449186989999999"/>
    <n v="4693"/>
    <n v="49.99"/>
    <n v="4.3"/>
    <n v="12.28"/>
    <n v="116.9066667"/>
    <n v="4.4000000000000004"/>
    <n v="17.790588240000002"/>
    <n v="116.9066667"/>
    <n v="4.4000000000000004"/>
    <n v="17.790588240000002"/>
    <n v="118.7"/>
    <n v="0.89473684210526316"/>
  </r>
  <r>
    <s v="cool2"/>
    <x v="4"/>
    <x v="16"/>
    <n v="8"/>
    <n v="1039.92"/>
    <n v="18.778749999999999"/>
    <n v="129.99"/>
    <n v="33"/>
    <n v="897"/>
    <n v="1"/>
    <n v="1600"/>
    <n v="4.3"/>
    <n v="22"/>
    <n v="23"/>
    <n v="8"/>
    <n v="1"/>
    <x v="10"/>
    <x v="0"/>
    <n v="9.8536036039999999"/>
    <n v="15750"/>
    <n v="99.99"/>
    <n v="4.2"/>
    <n v="16.644285709999998"/>
    <n v="129.99"/>
    <n v="4.3"/>
    <n v="18.778749999999999"/>
    <n v="129.99"/>
    <n v="4.3"/>
    <n v="18.778749999999999"/>
    <n v="129.94"/>
    <n v="0.36363636363636365"/>
  </r>
  <r>
    <s v="cool2"/>
    <x v="4"/>
    <x v="17"/>
    <n v="14"/>
    <n v="1819.86"/>
    <n v="17.396428570000001"/>
    <n v="129.99"/>
    <n v="33"/>
    <n v="897"/>
    <n v="1"/>
    <n v="1600"/>
    <n v="4.3"/>
    <n v="33"/>
    <n v="20"/>
    <n v="10"/>
    <n v="2"/>
    <x v="11"/>
    <x v="0"/>
    <n v="12.55630631"/>
    <n v="15750"/>
    <n v="99.99"/>
    <n v="4.2"/>
    <n v="14.202352940000001"/>
    <n v="129.99"/>
    <n v="4.3"/>
    <n v="17.396428570000001"/>
    <n v="129.99"/>
    <n v="4.3"/>
    <n v="17.396428570000001"/>
    <n v="129.99"/>
    <n v="0.42424242424242425"/>
  </r>
  <r>
    <s v="cool2"/>
    <x v="4"/>
    <x v="0"/>
    <n v="18"/>
    <n v="2339.8200000000002"/>
    <n v="18.272777779999998"/>
    <n v="129.99"/>
    <n v="33"/>
    <n v="897"/>
    <n v="1"/>
    <n v="1600"/>
    <n v="4.3"/>
    <n v="58"/>
    <n v="23"/>
    <n v="8"/>
    <n v="1"/>
    <x v="0"/>
    <x v="0"/>
    <n v="16.21621622"/>
    <n v="15750"/>
    <n v="99.99"/>
    <n v="4.2"/>
    <n v="15.02090909"/>
    <n v="129.99"/>
    <n v="4.3"/>
    <n v="18.272777779999998"/>
    <n v="129.99"/>
    <n v="4.3"/>
    <n v="18.272777779999998"/>
    <n v="129.99"/>
    <n v="0.31034482758620691"/>
  </r>
  <r>
    <s v="cool2"/>
    <x v="4"/>
    <x v="1"/>
    <n v="17"/>
    <n v="2209.83"/>
    <n v="17.061176469999999"/>
    <n v="129.99"/>
    <n v="33"/>
    <n v="897"/>
    <n v="1"/>
    <n v="1600"/>
    <n v="4.3"/>
    <n v="42"/>
    <n v="22"/>
    <n v="8"/>
    <n v="1"/>
    <x v="1"/>
    <x v="0"/>
    <n v="15.31531532"/>
    <n v="15750"/>
    <n v="99.99"/>
    <n v="4.2"/>
    <n v="13.826428569999999"/>
    <n v="129.99"/>
    <n v="4.3"/>
    <n v="17.061176469999999"/>
    <n v="129.99"/>
    <n v="4.3"/>
    <n v="17.061176469999999"/>
    <n v="129.99"/>
    <n v="0.40476190476190477"/>
  </r>
  <r>
    <s v="cool2"/>
    <x v="4"/>
    <x v="2"/>
    <n v="16"/>
    <n v="2079.84"/>
    <n v="18.715624999999999"/>
    <n v="129.99"/>
    <n v="33"/>
    <n v="897"/>
    <n v="1"/>
    <n v="1600"/>
    <n v="4.3"/>
    <n v="42"/>
    <n v="21"/>
    <n v="10"/>
    <n v="1"/>
    <x v="2"/>
    <x v="0"/>
    <n v="14.414414409999999"/>
    <n v="15750"/>
    <n v="99.99"/>
    <n v="4.2"/>
    <n v="16.529090910000001"/>
    <n v="129.99"/>
    <n v="4.3"/>
    <n v="18.715624999999999"/>
    <n v="129.99"/>
    <n v="4.3"/>
    <n v="18.715624999999999"/>
    <n v="129.99"/>
    <n v="0.38095238095238093"/>
  </r>
  <r>
    <s v="cool2"/>
    <x v="4"/>
    <x v="3"/>
    <n v="16"/>
    <n v="1870.84"/>
    <n v="19.021249999999998"/>
    <n v="116.92749999999999"/>
    <n v="33"/>
    <n v="897"/>
    <n v="1"/>
    <n v="1600"/>
    <n v="4.3"/>
    <n v="39"/>
    <n v="23"/>
    <n v="8"/>
    <n v="1"/>
    <x v="3"/>
    <x v="0"/>
    <n v="14.414414409999999"/>
    <n v="15750"/>
    <n v="99.99"/>
    <n v="4.2"/>
    <n v="18.975000000000001"/>
    <n v="116.92749999999999"/>
    <n v="4.3"/>
    <n v="19.021249999999998"/>
    <n v="116.92749999999999"/>
    <n v="4.3"/>
    <n v="19.021249999999998"/>
    <n v="129.99"/>
    <n v="0.41025641025641024"/>
  </r>
  <r>
    <s v="cool2"/>
    <x v="4"/>
    <x v="5"/>
    <n v="10"/>
    <n v="1199.9000000000001"/>
    <n v="19.997"/>
    <n v="119.99"/>
    <n v="33"/>
    <n v="897"/>
    <n v="1"/>
    <n v="1600"/>
    <n v="4.3"/>
    <n v="33"/>
    <n v="22"/>
    <n v="9"/>
    <n v="2"/>
    <x v="5"/>
    <x v="0"/>
    <n v="9.0090090089999997"/>
    <n v="15750"/>
    <n v="99.99"/>
    <n v="4.2"/>
    <n v="16.95"/>
    <n v="119.99"/>
    <n v="4.3"/>
    <n v="19.997"/>
    <n v="119.99"/>
    <n v="4.3"/>
    <n v="19.997"/>
    <n v="119.94"/>
    <n v="0.30303030303030304"/>
  </r>
  <r>
    <s v="cool2"/>
    <x v="4"/>
    <x v="6"/>
    <n v="9"/>
    <n v="1169.9100000000001"/>
    <n v="22.674444439999998"/>
    <n v="129.99"/>
    <n v="33"/>
    <n v="897"/>
    <n v="1"/>
    <n v="1600"/>
    <n v="4.3"/>
    <n v="42"/>
    <n v="22"/>
    <n v="8"/>
    <n v="4"/>
    <x v="6"/>
    <x v="0"/>
    <n v="8.1081081079999997"/>
    <n v="15750"/>
    <n v="99.99"/>
    <n v="4.2"/>
    <n v="16.1875"/>
    <n v="129.99"/>
    <n v="4.3"/>
    <n v="22.674444439999998"/>
    <n v="129.99"/>
    <n v="4.3"/>
    <n v="22.674444439999998"/>
    <n v="119.99"/>
    <n v="0.21428571428571427"/>
  </r>
  <r>
    <s v="cool2"/>
    <x v="4"/>
    <x v="7"/>
    <n v="3"/>
    <n v="389.97"/>
    <n v="25.59"/>
    <n v="129.99"/>
    <n v="33"/>
    <n v="897"/>
    <n v="1"/>
    <n v="1600"/>
    <n v="4.3"/>
    <n v="38"/>
    <n v="21"/>
    <n v="10"/>
    <n v="1"/>
    <x v="7"/>
    <x v="0"/>
    <n v="2.7027027029999999"/>
    <n v="15750"/>
    <n v="99.99"/>
    <n v="4.2"/>
    <n v="15.266666669999999"/>
    <n v="129.99"/>
    <n v="4.3"/>
    <n v="25.59"/>
    <n v="129.99"/>
    <n v="4.3"/>
    <n v="25.59"/>
    <n v="129.99"/>
    <n v="7.8947368421052627E-2"/>
  </r>
  <r>
    <s v="cool2"/>
    <x v="4"/>
    <x v="8"/>
    <n v="4"/>
    <n v="519.96"/>
    <n v="17.41"/>
    <n v="129.99"/>
    <n v="33"/>
    <n v="897"/>
    <n v="1"/>
    <n v="1600"/>
    <n v="4.3"/>
    <n v="102"/>
    <n v="23"/>
    <n v="8"/>
    <n v="2"/>
    <x v="8"/>
    <x v="1"/>
    <n v="50"/>
    <n v="15750"/>
    <n v="99.99"/>
    <n v="4.2"/>
    <n v="16.54"/>
    <n v="129.99"/>
    <n v="4.3"/>
    <n v="17.41"/>
    <n v="29.5"/>
    <n v="4.4000000000000004"/>
    <n v="16.53263158"/>
    <n v="129.99"/>
    <n v="3.9215686274509803E-2"/>
  </r>
  <r>
    <s v="cool2"/>
    <x v="4"/>
    <x v="9"/>
    <n v="2"/>
    <n v="259.98"/>
    <n v="16.71"/>
    <n v="129.99"/>
    <n v="33"/>
    <n v="897"/>
    <n v="1"/>
    <n v="1600"/>
    <n v="4.3"/>
    <n v="20"/>
    <n v="20"/>
    <n v="8"/>
    <n v="2"/>
    <x v="9"/>
    <x v="1"/>
    <n v="25"/>
    <n v="15750"/>
    <n v="99.99"/>
    <n v="4.2"/>
    <n v="13.72"/>
    <n v="129.99"/>
    <n v="4.3"/>
    <n v="16.71"/>
    <n v="129.99"/>
    <n v="4.3"/>
    <n v="16.71"/>
    <n v="129.99"/>
    <n v="0.1"/>
  </r>
  <r>
    <s v="cool2"/>
    <x v="4"/>
    <x v="10"/>
    <n v="1"/>
    <n v="129.99"/>
    <n v="18.489999999999998"/>
    <n v="129.99"/>
    <n v="33"/>
    <n v="897"/>
    <n v="1"/>
    <n v="1600"/>
    <n v="4.3"/>
    <n v="45"/>
    <n v="22"/>
    <n v="9"/>
    <n v="1"/>
    <x v="10"/>
    <x v="1"/>
    <n v="9.8536036039999999"/>
    <n v="15750"/>
    <n v="99.99"/>
    <n v="4.2"/>
    <n v="20.78"/>
    <n v="129.99"/>
    <n v="4.3"/>
    <n v="18.489999999999998"/>
    <n v="35"/>
    <n v="4.4000000000000004"/>
    <n v="16.25615385"/>
    <n v="129.99"/>
    <n v="2.2222222222222223E-2"/>
  </r>
  <r>
    <s v="cool2"/>
    <x v="4"/>
    <x v="11"/>
    <n v="1"/>
    <n v="129.99"/>
    <n v="23.49"/>
    <n v="129.99"/>
    <n v="33"/>
    <n v="897"/>
    <n v="1"/>
    <n v="1600"/>
    <n v="4.3"/>
    <n v="18"/>
    <n v="21"/>
    <n v="9"/>
    <n v="1"/>
    <x v="11"/>
    <x v="1"/>
    <n v="12.55630631"/>
    <n v="15750"/>
    <n v="89.863333330000003"/>
    <n v="4.2"/>
    <n v="19.876666669999999"/>
    <n v="129.99"/>
    <n v="4.3"/>
    <n v="23.49"/>
    <n v="35"/>
    <n v="4.4000000000000004"/>
    <n v="14.845000000000001"/>
    <n v="129.99"/>
    <n v="5.5555555555555552E-2"/>
  </r>
  <r>
    <s v="computers1"/>
    <x v="6"/>
    <x v="0"/>
    <n v="4"/>
    <n v="379.6"/>
    <n v="15.84"/>
    <n v="94.9"/>
    <n v="45"/>
    <n v="236"/>
    <n v="1"/>
    <n v="173"/>
    <n v="4"/>
    <n v="11"/>
    <n v="23"/>
    <n v="8"/>
    <n v="1"/>
    <x v="0"/>
    <x v="0"/>
    <n v="10.81081081"/>
    <n v="2808"/>
    <n v="94.9"/>
    <n v="4"/>
    <n v="15.84"/>
    <n v="94.9"/>
    <n v="4"/>
    <n v="15.84"/>
    <n v="94.9"/>
    <n v="4"/>
    <n v="15.84"/>
    <n v="94.85"/>
    <n v="0.36363636363636365"/>
  </r>
  <r>
    <s v="computers1"/>
    <x v="6"/>
    <x v="1"/>
    <n v="6"/>
    <n v="611.4"/>
    <n v="17.785"/>
    <n v="100.9"/>
    <n v="45"/>
    <n v="236"/>
    <n v="1"/>
    <n v="173"/>
    <n v="4"/>
    <n v="15"/>
    <n v="22"/>
    <n v="8"/>
    <n v="1"/>
    <x v="1"/>
    <x v="0"/>
    <n v="10.068892419999999"/>
    <n v="2808"/>
    <n v="159.99"/>
    <n v="4.2"/>
    <n v="42.033333329999998"/>
    <n v="100.9"/>
    <n v="4"/>
    <n v="17.785"/>
    <n v="100.9"/>
    <n v="4"/>
    <n v="17.785"/>
    <n v="94.9"/>
    <n v="0.4"/>
  </r>
  <r>
    <s v="computers1"/>
    <x v="6"/>
    <x v="2"/>
    <n v="10"/>
    <n v="1099"/>
    <n v="12.015000000000001"/>
    <n v="109.9"/>
    <n v="45"/>
    <n v="236"/>
    <n v="1"/>
    <n v="173"/>
    <n v="4"/>
    <n v="17"/>
    <n v="21"/>
    <n v="10"/>
    <n v="1"/>
    <x v="2"/>
    <x v="0"/>
    <n v="22.337042929999999"/>
    <n v="2808"/>
    <n v="139.99"/>
    <n v="4.2"/>
    <n v="48.108333330000001"/>
    <n v="109.9"/>
    <n v="4"/>
    <n v="12.015000000000001"/>
    <n v="109.9"/>
    <n v="4"/>
    <n v="12.015000000000001"/>
    <n v="100.9"/>
    <n v="0.58823529411764708"/>
  </r>
  <r>
    <s v="computers1"/>
    <x v="6"/>
    <x v="3"/>
    <n v="2"/>
    <n v="219.8"/>
    <n v="10.39"/>
    <n v="109.9"/>
    <n v="45"/>
    <n v="236"/>
    <n v="1"/>
    <n v="173"/>
    <n v="4"/>
    <n v="15"/>
    <n v="23"/>
    <n v="8"/>
    <n v="1"/>
    <x v="3"/>
    <x v="0"/>
    <n v="3.1928987809999998"/>
    <n v="2808"/>
    <n v="145.70428570000001"/>
    <n v="4.2"/>
    <n v="36.46"/>
    <n v="109.9"/>
    <n v="4"/>
    <n v="10.39"/>
    <n v="109.9"/>
    <n v="4"/>
    <n v="10.39"/>
    <n v="109.9"/>
    <n v="0.13333333333333333"/>
  </r>
  <r>
    <s v="computers1"/>
    <x v="6"/>
    <x v="4"/>
    <n v="4"/>
    <n v="395.6"/>
    <n v="14.975"/>
    <n v="98.9"/>
    <n v="45"/>
    <n v="236"/>
    <n v="1"/>
    <n v="173"/>
    <n v="4"/>
    <n v="15"/>
    <n v="21"/>
    <n v="9"/>
    <n v="1"/>
    <x v="4"/>
    <x v="0"/>
    <n v="10.81081081"/>
    <n v="2808"/>
    <n v="151.99"/>
    <n v="4.2"/>
    <n v="43.72272727"/>
    <n v="98.9"/>
    <n v="4"/>
    <n v="14.975"/>
    <n v="98.9"/>
    <n v="4"/>
    <n v="14.975"/>
    <n v="109.9"/>
    <n v="0.26666666666666666"/>
  </r>
  <r>
    <s v="computers1"/>
    <x v="6"/>
    <x v="5"/>
    <n v="4"/>
    <n v="395.6"/>
    <n v="17.122499999999999"/>
    <n v="98.9"/>
    <n v="45"/>
    <n v="236"/>
    <n v="1"/>
    <n v="173"/>
    <n v="4"/>
    <n v="31"/>
    <n v="22"/>
    <n v="9"/>
    <n v="2"/>
    <x v="5"/>
    <x v="0"/>
    <n v="10.81081081"/>
    <n v="2808"/>
    <n v="154.69588239999999"/>
    <n v="4.2"/>
    <n v="43.88117647"/>
    <n v="98.9"/>
    <n v="4"/>
    <n v="17.122499999999999"/>
    <n v="98.9"/>
    <n v="4"/>
    <n v="17.122499999999999"/>
    <n v="98.9"/>
    <n v="0.12903225806451613"/>
  </r>
  <r>
    <s v="computers1"/>
    <x v="6"/>
    <x v="6"/>
    <n v="6"/>
    <n v="593.4"/>
    <n v="16.14"/>
    <n v="98.9"/>
    <n v="45"/>
    <n v="236"/>
    <n v="1"/>
    <n v="173"/>
    <n v="4"/>
    <n v="36"/>
    <n v="22"/>
    <n v="8"/>
    <n v="4"/>
    <x v="6"/>
    <x v="0"/>
    <n v="16.21621622"/>
    <n v="2808"/>
    <n v="149.99"/>
    <n v="4.2"/>
    <n v="42.517222220000001"/>
    <n v="98.9"/>
    <n v="4"/>
    <n v="16.14"/>
    <n v="109.9"/>
    <n v="3.5"/>
    <n v="15.52"/>
    <n v="98.9"/>
    <n v="0.16666666666666666"/>
  </r>
  <r>
    <s v="computers1"/>
    <x v="6"/>
    <x v="7"/>
    <n v="1"/>
    <n v="98.9"/>
    <n v="13.71"/>
    <n v="98.9"/>
    <n v="45"/>
    <n v="236"/>
    <n v="1"/>
    <n v="173"/>
    <n v="4"/>
    <n v="35"/>
    <n v="21"/>
    <n v="10"/>
    <n v="1"/>
    <x v="7"/>
    <x v="0"/>
    <n v="2.7027027029999999"/>
    <n v="2808"/>
    <n v="149.99"/>
    <n v="4.2"/>
    <n v="38.57"/>
    <n v="98.9"/>
    <n v="4"/>
    <n v="13.71"/>
    <n v="109.9"/>
    <n v="3.5"/>
    <n v="25.249166670000001"/>
    <n v="98.9"/>
    <n v="2.8571428571428571E-2"/>
  </r>
  <r>
    <s v="computers1"/>
    <x v="6"/>
    <x v="8"/>
    <n v="31"/>
    <n v="2795.14"/>
    <n v="14.08322581"/>
    <n v="90.534000000000006"/>
    <n v="45"/>
    <n v="236"/>
    <n v="1"/>
    <n v="173"/>
    <n v="4"/>
    <n v="152"/>
    <n v="23"/>
    <n v="8"/>
    <n v="2"/>
    <x v="8"/>
    <x v="1"/>
    <n v="30.39215686"/>
    <n v="2808"/>
    <n v="156.5113514"/>
    <n v="4.2"/>
    <n v="36.807209299999997"/>
    <n v="150.3545455"/>
    <n v="4.3"/>
    <n v="22.547727269999999"/>
    <n v="97.642499999999998"/>
    <n v="3.5"/>
    <n v="14.846551720000001"/>
    <n v="98.9"/>
    <n v="0.20394736842105263"/>
  </r>
  <r>
    <s v="computers1"/>
    <x v="6"/>
    <x v="9"/>
    <n v="30"/>
    <n v="2537.19"/>
    <n v="14.096"/>
    <n v="84.756086960000005"/>
    <n v="45"/>
    <n v="236"/>
    <n v="1"/>
    <n v="173"/>
    <n v="4"/>
    <n v="202"/>
    <n v="20"/>
    <n v="8"/>
    <n v="2"/>
    <x v="9"/>
    <x v="1"/>
    <n v="29.41176471"/>
    <n v="2808"/>
    <n v="149"/>
    <n v="4.2"/>
    <n v="41.16322581"/>
    <n v="149.9"/>
    <n v="4.3"/>
    <n v="26.552898549999998"/>
    <n v="78.712280699999994"/>
    <n v="3.5"/>
    <n v="14.535915490000001"/>
    <n v="90.534000000000006"/>
    <n v="0.14851485148514851"/>
  </r>
  <r>
    <s v="computers1"/>
    <x v="6"/>
    <x v="10"/>
    <n v="13"/>
    <n v="1139.8"/>
    <n v="11.67230769"/>
    <n v="87.5"/>
    <n v="45"/>
    <n v="236"/>
    <n v="1"/>
    <n v="173"/>
    <n v="4"/>
    <n v="127"/>
    <n v="22"/>
    <n v="9"/>
    <n v="1"/>
    <x v="10"/>
    <x v="1"/>
    <n v="12.74509804"/>
    <n v="2808"/>
    <n v="136.14285709999999"/>
    <n v="4.2"/>
    <n v="48.047499999999999"/>
    <n v="149.9"/>
    <n v="4.3"/>
    <n v="28.475882349999999"/>
    <n v="81.023913039999996"/>
    <n v="3.5"/>
    <n v="18.221481480000001"/>
    <n v="84.756086960000005"/>
    <n v="0.10236220472440945"/>
  </r>
  <r>
    <s v="computers1"/>
    <x v="6"/>
    <x v="11"/>
    <n v="5"/>
    <n v="470"/>
    <n v="15.48"/>
    <n v="94"/>
    <n v="45"/>
    <n v="236"/>
    <n v="1"/>
    <n v="173"/>
    <n v="4"/>
    <n v="107"/>
    <n v="21"/>
    <n v="9"/>
    <n v="1"/>
    <x v="11"/>
    <x v="1"/>
    <n v="4.9019607839999999"/>
    <n v="2808"/>
    <n v="120.9230769"/>
    <n v="4.2"/>
    <n v="27.253035709999999"/>
    <n v="149.9"/>
    <n v="4.3"/>
    <n v="30.227428570000001"/>
    <n v="80.666666669999998"/>
    <n v="3.5"/>
    <n v="18.17230769"/>
    <n v="87.5"/>
    <n v="4.6728971962616821E-2"/>
  </r>
  <r>
    <s v="computers1"/>
    <x v="6"/>
    <x v="13"/>
    <n v="4"/>
    <n v="292"/>
    <n v="17.1875"/>
    <n v="73"/>
    <n v="45"/>
    <n v="236"/>
    <n v="1"/>
    <n v="173"/>
    <n v="4"/>
    <n v="66"/>
    <n v="21"/>
    <n v="9"/>
    <n v="0"/>
    <x v="1"/>
    <x v="1"/>
    <n v="10.068892419999999"/>
    <n v="2808"/>
    <n v="114.49115380000001"/>
    <n v="4.2"/>
    <n v="53.625555560000002"/>
    <n v="149.9"/>
    <n v="4.3"/>
    <n v="27.626666669999999"/>
    <n v="78.900000000000006"/>
    <n v="3.5"/>
    <n v="17.327999999999999"/>
    <n v="72.95"/>
    <n v="6.0606060606060608E-2"/>
  </r>
  <r>
    <s v="computers1"/>
    <x v="6"/>
    <x v="14"/>
    <n v="18"/>
    <n v="1199.48"/>
    <n v="21.16444444"/>
    <n v="66.342142859999996"/>
    <n v="45"/>
    <n v="236"/>
    <n v="1"/>
    <n v="173"/>
    <n v="4"/>
    <n v="43"/>
    <n v="22"/>
    <n v="9"/>
    <n v="1"/>
    <x v="2"/>
    <x v="1"/>
    <n v="22.337042929999999"/>
    <n v="2808"/>
    <n v="119.99"/>
    <n v="4.2"/>
    <n v="48.626666669999999"/>
    <n v="149.9"/>
    <n v="4.3"/>
    <n v="33.571538459999999"/>
    <n v="77.900000000000006"/>
    <n v="3.5"/>
    <n v="14.638571430000001"/>
    <n v="73"/>
    <n v="0.41860465116279072"/>
  </r>
  <r>
    <s v="computers1"/>
    <x v="6"/>
    <x v="15"/>
    <n v="1"/>
    <n v="79.900000000000006"/>
    <n v="13.9"/>
    <n v="79.900000000000006"/>
    <n v="45"/>
    <n v="236"/>
    <n v="1"/>
    <n v="173"/>
    <n v="4"/>
    <n v="18"/>
    <n v="23"/>
    <n v="8"/>
    <n v="1"/>
    <x v="3"/>
    <x v="1"/>
    <n v="3.1928987809999998"/>
    <n v="2808"/>
    <n v="119.99"/>
    <n v="4.2"/>
    <n v="39.045999999999999"/>
    <n v="149.9"/>
    <n v="4.3"/>
    <n v="24.76"/>
    <n v="77.900000000000006"/>
    <n v="3.5"/>
    <n v="13.414999999999999"/>
    <n v="66.342142859999996"/>
    <n v="5.5555555555555552E-2"/>
  </r>
  <r>
    <s v="consoles2"/>
    <x v="2"/>
    <x v="2"/>
    <n v="1"/>
    <n v="19.899999999999999"/>
    <n v="11.85"/>
    <n v="19.899999999999999"/>
    <n v="56"/>
    <n v="237"/>
    <n v="3"/>
    <n v="100"/>
    <n v="3.9"/>
    <n v="13"/>
    <n v="21"/>
    <n v="10"/>
    <n v="1"/>
    <x v="2"/>
    <x v="0"/>
    <n v="1.3698630140000001"/>
    <n v="2304"/>
    <n v="19.899999999999999"/>
    <n v="4.2"/>
    <n v="13.47307692"/>
    <n v="19.899999999999999"/>
    <n v="3.9"/>
    <n v="11.85"/>
    <n v="19.899999999999999"/>
    <n v="3.9"/>
    <n v="11.85"/>
    <n v="19.850000000000001"/>
    <n v="7.6923076923076927E-2"/>
  </r>
  <r>
    <s v="consoles2"/>
    <x v="2"/>
    <x v="3"/>
    <n v="11"/>
    <n v="218.9"/>
    <n v="15.832727269999999"/>
    <n v="19.899999999999999"/>
    <n v="56"/>
    <n v="237"/>
    <n v="3"/>
    <n v="100"/>
    <n v="3.9"/>
    <n v="33"/>
    <n v="23"/>
    <n v="8"/>
    <n v="1"/>
    <x v="3"/>
    <x v="0"/>
    <n v="15.06849315"/>
    <n v="2304"/>
    <n v="19.899999999999999"/>
    <n v="4.2"/>
    <n v="16.16375"/>
    <n v="19.899999999999999"/>
    <n v="3.9"/>
    <n v="15.832727269999999"/>
    <n v="19.899999999999999"/>
    <n v="3.9"/>
    <n v="15.832727269999999"/>
    <n v="19.899999999999999"/>
    <n v="0.33333333333333331"/>
  </r>
  <r>
    <s v="consoles2"/>
    <x v="2"/>
    <x v="4"/>
    <n v="9"/>
    <n v="179.1"/>
    <n v="15.41111111"/>
    <n v="19.899999999999999"/>
    <n v="56"/>
    <n v="237"/>
    <n v="3"/>
    <n v="100"/>
    <n v="3.9"/>
    <n v="17"/>
    <n v="21"/>
    <n v="9"/>
    <n v="1"/>
    <x v="4"/>
    <x v="0"/>
    <n v="12.32876712"/>
    <n v="2304"/>
    <n v="19.899999999999999"/>
    <n v="4.2"/>
    <n v="16.133333329999999"/>
    <n v="19.899999999999999"/>
    <n v="3.9"/>
    <n v="15.41111111"/>
    <n v="19.899999999999999"/>
    <n v="3.9"/>
    <n v="15.41111111"/>
    <n v="19.899999999999999"/>
    <n v="0.52941176470588236"/>
  </r>
  <r>
    <s v="consoles2"/>
    <x v="2"/>
    <x v="5"/>
    <n v="12"/>
    <n v="248"/>
    <n v="12.803333329999999"/>
    <n v="20.666666670000001"/>
    <n v="56"/>
    <n v="237"/>
    <n v="3"/>
    <n v="100"/>
    <n v="3.9"/>
    <n v="38"/>
    <n v="22"/>
    <n v="9"/>
    <n v="2"/>
    <x v="5"/>
    <x v="0"/>
    <n v="16.438356160000001"/>
    <n v="2304"/>
    <n v="21.542857139999999"/>
    <n v="4.2"/>
    <n v="13.534285710000001"/>
    <n v="20.666666670000001"/>
    <n v="3.9"/>
    <n v="12.803333329999999"/>
    <n v="20.666666670000001"/>
    <n v="3.9"/>
    <n v="12.803333329999999"/>
    <n v="19.899999999999999"/>
    <n v="0.31578947368421051"/>
  </r>
  <r>
    <s v="consoles2"/>
    <x v="2"/>
    <x v="6"/>
    <n v="23"/>
    <n v="563.5"/>
    <n v="13.65217391"/>
    <n v="24.5"/>
    <n v="56"/>
    <n v="237"/>
    <n v="3"/>
    <n v="100"/>
    <n v="3.9"/>
    <n v="49"/>
    <n v="22"/>
    <n v="8"/>
    <n v="4"/>
    <x v="6"/>
    <x v="0"/>
    <n v="31.506849320000001"/>
    <n v="2304"/>
    <n v="24.5"/>
    <n v="4.2"/>
    <n v="13.64535714"/>
    <n v="24.5"/>
    <n v="3.9"/>
    <n v="13.65217391"/>
    <n v="24.5"/>
    <n v="3.9"/>
    <n v="13.65217391"/>
    <n v="20.666666670000001"/>
    <n v="0.46938775510204084"/>
  </r>
  <r>
    <s v="consoles2"/>
    <x v="2"/>
    <x v="7"/>
    <n v="17"/>
    <n v="416.5"/>
    <n v="13.524705880000001"/>
    <n v="24.5"/>
    <n v="56"/>
    <n v="237"/>
    <n v="3"/>
    <n v="100"/>
    <n v="3.9"/>
    <n v="30"/>
    <n v="21"/>
    <n v="10"/>
    <n v="1"/>
    <x v="7"/>
    <x v="0"/>
    <n v="23.287671230000001"/>
    <n v="2304"/>
    <n v="24.5"/>
    <n v="4.2"/>
    <n v="12.873749999999999"/>
    <n v="24.5"/>
    <n v="3.9"/>
    <n v="13.524705880000001"/>
    <n v="24.5"/>
    <n v="3.9"/>
    <n v="13.524705880000001"/>
    <n v="24.5"/>
    <n v="0.56666666666666665"/>
  </r>
  <r>
    <s v="consoles2"/>
    <x v="2"/>
    <x v="8"/>
    <n v="10"/>
    <n v="271.2"/>
    <n v="13.319000000000001"/>
    <n v="27.033333330000001"/>
    <n v="56"/>
    <n v="237"/>
    <n v="3"/>
    <n v="100"/>
    <n v="3.9"/>
    <n v="9"/>
    <n v="23"/>
    <n v="8"/>
    <n v="2"/>
    <x v="8"/>
    <x v="1"/>
    <n v="41.666666669999998"/>
    <n v="2304"/>
    <n v="27.033333330000001"/>
    <n v="3.9"/>
    <n v="13.319000000000001"/>
    <n v="27.033333330000001"/>
    <n v="3.9"/>
    <n v="13.319000000000001"/>
    <n v="27.033333330000001"/>
    <n v="3.9"/>
    <n v="13.319000000000001"/>
    <n v="24.5"/>
    <n v="1.1111111111111112"/>
  </r>
  <r>
    <s v="consoles2"/>
    <x v="2"/>
    <x v="9"/>
    <n v="1"/>
    <n v="32.5"/>
    <n v="11.85"/>
    <n v="32.5"/>
    <n v="56"/>
    <n v="237"/>
    <n v="3"/>
    <n v="100"/>
    <n v="3.9"/>
    <n v="6"/>
    <n v="20"/>
    <n v="8"/>
    <n v="2"/>
    <x v="9"/>
    <x v="1"/>
    <n v="4.1666666670000003"/>
    <n v="2304"/>
    <n v="32.5"/>
    <n v="4.2"/>
    <n v="15.256"/>
    <n v="32.5"/>
    <n v="3.9"/>
    <n v="11.85"/>
    <n v="32.5"/>
    <n v="3.9"/>
    <n v="11.85"/>
    <n v="27.033333330000001"/>
    <n v="0.16666666666666666"/>
  </r>
  <r>
    <s v="consoles2"/>
    <x v="2"/>
    <x v="10"/>
    <n v="7"/>
    <n v="229.2"/>
    <n v="14.02714286"/>
    <n v="32.742857139999998"/>
    <n v="56"/>
    <n v="237"/>
    <n v="3"/>
    <n v="100"/>
    <n v="3.9"/>
    <n v="13"/>
    <n v="22"/>
    <n v="9"/>
    <n v="1"/>
    <x v="10"/>
    <x v="1"/>
    <n v="29.166666670000001"/>
    <n v="2304"/>
    <n v="32.5"/>
    <n v="4.2"/>
    <n v="18.056666669999998"/>
    <n v="32.742857139999998"/>
    <n v="3.9"/>
    <n v="14.02714286"/>
    <n v="32.742857139999998"/>
    <n v="3.9"/>
    <n v="14.02714286"/>
    <n v="32.5"/>
    <n v="0.53846153846153844"/>
  </r>
  <r>
    <s v="consoles2"/>
    <x v="2"/>
    <x v="11"/>
    <n v="6"/>
    <n v="205.2"/>
    <n v="15.015000000000001"/>
    <n v="34.200000000000003"/>
    <n v="56"/>
    <n v="237"/>
    <n v="3"/>
    <n v="100"/>
    <n v="3.9"/>
    <n v="13"/>
    <n v="21"/>
    <n v="9"/>
    <n v="1"/>
    <x v="11"/>
    <x v="1"/>
    <n v="25"/>
    <n v="2304"/>
    <n v="35.057142859999999"/>
    <n v="4.2"/>
    <n v="12.985714290000001"/>
    <n v="34.200000000000003"/>
    <n v="3.9"/>
    <n v="15.015000000000001"/>
    <n v="34.200000000000003"/>
    <n v="3.9"/>
    <n v="15.015000000000001"/>
    <n v="32.742857139999998"/>
    <n v="0.46153846153846156"/>
  </r>
  <r>
    <s v="health5"/>
    <x v="3"/>
    <x v="19"/>
    <n v="8"/>
    <n v="2799.2"/>
    <n v="22.901250000000001"/>
    <n v="349.9"/>
    <n v="51"/>
    <n v="625"/>
    <n v="1"/>
    <n v="900"/>
    <n v="4.3"/>
    <n v="9"/>
    <n v="22"/>
    <n v="9"/>
    <n v="1"/>
    <x v="8"/>
    <x v="0"/>
    <n v="12.77173913"/>
    <n v="11400"/>
    <n v="349.9"/>
    <n v="4.3"/>
    <n v="22.901250000000001"/>
    <n v="349.9"/>
    <n v="4.3"/>
    <n v="22.901250000000001"/>
    <n v="64.989999999999995"/>
    <n v="3.9"/>
    <n v="11.06"/>
    <n v="349.85"/>
    <n v="0.88888888888888884"/>
  </r>
  <r>
    <s v="health5"/>
    <x v="3"/>
    <x v="18"/>
    <n v="4"/>
    <n v="1399.6"/>
    <n v="26.927499999999998"/>
    <n v="349.9"/>
    <n v="51"/>
    <n v="625"/>
    <n v="1"/>
    <n v="900"/>
    <n v="4.3"/>
    <n v="19"/>
    <n v="20"/>
    <n v="8"/>
    <n v="2"/>
    <x v="9"/>
    <x v="0"/>
    <n v="11.27717391"/>
    <n v="11400"/>
    <n v="19.989999999999998"/>
    <n v="4.3"/>
    <n v="11.75090909"/>
    <n v="349.9"/>
    <n v="4.3"/>
    <n v="26.927499999999998"/>
    <n v="64.989999999999995"/>
    <n v="3.9"/>
    <n v="15.348000000000001"/>
    <n v="349.9"/>
    <n v="0.21052631578947367"/>
  </r>
  <r>
    <s v="health5"/>
    <x v="3"/>
    <x v="16"/>
    <n v="2"/>
    <n v="699.8"/>
    <n v="21.274999999999999"/>
    <n v="349.9"/>
    <n v="51"/>
    <n v="625"/>
    <n v="1"/>
    <n v="900"/>
    <n v="4.3"/>
    <n v="25"/>
    <n v="23"/>
    <n v="8"/>
    <n v="1"/>
    <x v="10"/>
    <x v="0"/>
    <n v="10.801630429999999"/>
    <n v="11400"/>
    <n v="19.989999999999998"/>
    <n v="4.3"/>
    <n v="13.81888889"/>
    <n v="89.99"/>
    <n v="4.0999999999999996"/>
    <n v="13.02"/>
    <n v="64.989999999999995"/>
    <n v="3.9"/>
    <n v="17.262222220000002"/>
    <n v="349.9"/>
    <n v="0.08"/>
  </r>
  <r>
    <s v="health5"/>
    <x v="3"/>
    <x v="17"/>
    <n v="1"/>
    <n v="349.9"/>
    <n v="19.29"/>
    <n v="349.9"/>
    <n v="51"/>
    <n v="625"/>
    <n v="1"/>
    <n v="900"/>
    <n v="4.3"/>
    <n v="23"/>
    <n v="20"/>
    <n v="10"/>
    <n v="2"/>
    <x v="11"/>
    <x v="0"/>
    <n v="4.5855978259999999"/>
    <n v="11400"/>
    <n v="19.989999999999998"/>
    <n v="4.3"/>
    <n v="18.03846154"/>
    <n v="349.9"/>
    <n v="4.3"/>
    <n v="19.29"/>
    <n v="64.989999999999995"/>
    <n v="3.9"/>
    <n v="15.16888889"/>
    <n v="349.9"/>
    <n v="4.3478260869565216E-2"/>
  </r>
  <r>
    <s v="health5"/>
    <x v="3"/>
    <x v="0"/>
    <n v="4"/>
    <n v="1399.6"/>
    <n v="26.73"/>
    <n v="349.9"/>
    <n v="51"/>
    <n v="625"/>
    <n v="1"/>
    <n v="900"/>
    <n v="4.3"/>
    <n v="41"/>
    <n v="23"/>
    <n v="8"/>
    <n v="1"/>
    <x v="0"/>
    <x v="0"/>
    <n v="8.5597826090000009"/>
    <n v="11400"/>
    <n v="19.989999999999998"/>
    <n v="4.3"/>
    <n v="14.8475"/>
    <n v="89.99"/>
    <n v="4.0999999999999996"/>
    <n v="16.098333329999999"/>
    <n v="64.989999999999995"/>
    <n v="3.9"/>
    <n v="14.811875000000001"/>
    <n v="349.9"/>
    <n v="9.7560975609756101E-2"/>
  </r>
  <r>
    <s v="health5"/>
    <x v="3"/>
    <x v="1"/>
    <n v="2"/>
    <n v="699.8"/>
    <n v="24.504999999999999"/>
    <n v="349.9"/>
    <n v="51"/>
    <n v="625"/>
    <n v="1"/>
    <n v="900"/>
    <n v="4.3"/>
    <n v="53"/>
    <n v="22"/>
    <n v="8"/>
    <n v="1"/>
    <x v="1"/>
    <x v="0"/>
    <n v="7.5407608699999997"/>
    <n v="11400"/>
    <n v="19.989999999999998"/>
    <n v="4.3"/>
    <n v="12.68333333"/>
    <n v="89.99"/>
    <n v="4.0999999999999996"/>
    <n v="14.16333333"/>
    <n v="58.799523809999997"/>
    <n v="3.9"/>
    <n v="13.903333330000001"/>
    <n v="349.9"/>
    <n v="3.7735849056603772E-2"/>
  </r>
  <r>
    <s v="health5"/>
    <x v="3"/>
    <x v="2"/>
    <n v="1"/>
    <n v="349.9"/>
    <n v="29.3"/>
    <n v="349.9"/>
    <n v="51"/>
    <n v="625"/>
    <n v="1"/>
    <n v="900"/>
    <n v="4.3"/>
    <n v="61"/>
    <n v="21"/>
    <n v="10"/>
    <n v="1"/>
    <x v="2"/>
    <x v="0"/>
    <n v="6.7595108699999997"/>
    <n v="11400"/>
    <n v="19.989999999999998"/>
    <n v="4.3"/>
    <n v="11.135172409999999"/>
    <n v="89.99"/>
    <n v="4.0999999999999996"/>
    <n v="12.11882353"/>
    <n v="59.256666670000001"/>
    <n v="3.9"/>
    <n v="17.998000000000001"/>
    <n v="349.9"/>
    <n v="1.6393442622950821E-2"/>
  </r>
  <r>
    <s v="health5"/>
    <x v="3"/>
    <x v="3"/>
    <n v="7"/>
    <n v="2449.3000000000002"/>
    <n v="29.94714286"/>
    <n v="349.9"/>
    <n v="51"/>
    <n v="625"/>
    <n v="1"/>
    <n v="900"/>
    <n v="4.3"/>
    <n v="82"/>
    <n v="23"/>
    <n v="8"/>
    <n v="1"/>
    <x v="3"/>
    <x v="0"/>
    <n v="10.36005435"/>
    <n v="11400"/>
    <n v="23.39740741"/>
    <n v="4.3"/>
    <n v="14.27678571"/>
    <n v="89.99"/>
    <n v="4.0999999999999996"/>
    <n v="13.410555560000001"/>
    <n v="58.99"/>
    <n v="3.9"/>
    <n v="16.240909089999999"/>
    <n v="349.9"/>
    <n v="8.5365853658536592E-2"/>
  </r>
  <r>
    <s v="health5"/>
    <x v="3"/>
    <x v="4"/>
    <n v="7"/>
    <n v="2449.3000000000002"/>
    <n v="26.582857140000002"/>
    <n v="349.9"/>
    <n v="51"/>
    <n v="625"/>
    <n v="1"/>
    <n v="900"/>
    <n v="4.3"/>
    <n v="89"/>
    <n v="21"/>
    <n v="9"/>
    <n v="1"/>
    <x v="4"/>
    <x v="0"/>
    <n v="10.9375"/>
    <n v="11400"/>
    <n v="23.99"/>
    <n v="4.3"/>
    <n v="16.12"/>
    <n v="89.99"/>
    <n v="4.0999999999999996"/>
    <n v="13.96428571"/>
    <n v="58.99"/>
    <n v="3.9"/>
    <n v="15.639200000000001"/>
    <n v="349.9"/>
    <n v="7.8651685393258425E-2"/>
  </r>
  <r>
    <s v="health5"/>
    <x v="3"/>
    <x v="5"/>
    <n v="10"/>
    <n v="3499"/>
    <n v="22.84"/>
    <n v="349.9"/>
    <n v="51"/>
    <n v="625"/>
    <n v="1"/>
    <n v="900"/>
    <n v="4.3"/>
    <n v="81"/>
    <n v="22"/>
    <n v="9"/>
    <n v="2"/>
    <x v="5"/>
    <x v="0"/>
    <n v="15.625"/>
    <n v="11400"/>
    <n v="23.99"/>
    <n v="4.3"/>
    <n v="13.13666667"/>
    <n v="89.99"/>
    <n v="4.0999999999999996"/>
    <n v="16.56291667"/>
    <n v="58.99"/>
    <n v="3.9"/>
    <n v="19.065263160000001"/>
    <n v="349.9"/>
    <n v="0.12345679012345678"/>
  </r>
  <r>
    <s v="health5"/>
    <x v="3"/>
    <x v="6"/>
    <n v="11"/>
    <n v="3543.5"/>
    <n v="20.47818182"/>
    <n v="322.13636359999998"/>
    <n v="51"/>
    <n v="625"/>
    <n v="1"/>
    <n v="900"/>
    <n v="4.3"/>
    <n v="139"/>
    <n v="22"/>
    <n v="8"/>
    <n v="4"/>
    <x v="6"/>
    <x v="0"/>
    <n v="17.1875"/>
    <n v="11400"/>
    <n v="23.99"/>
    <n v="4.3"/>
    <n v="12.37535714"/>
    <n v="89.99"/>
    <n v="4.0999999999999996"/>
    <n v="16.99038462"/>
    <n v="58.99"/>
    <n v="3.9"/>
    <n v="15.71166667"/>
    <n v="349.9"/>
    <n v="7.9136690647482008E-2"/>
  </r>
  <r>
    <s v="health5"/>
    <x v="3"/>
    <x v="7"/>
    <n v="7"/>
    <n v="2449.3000000000002"/>
    <n v="29.09285714"/>
    <n v="349.9"/>
    <n v="51"/>
    <n v="625"/>
    <n v="1"/>
    <n v="900"/>
    <n v="4.3"/>
    <n v="112"/>
    <n v="21"/>
    <n v="10"/>
    <n v="1"/>
    <x v="7"/>
    <x v="0"/>
    <n v="10.9375"/>
    <n v="11400"/>
    <n v="23.99"/>
    <n v="4.3"/>
    <n v="12.45684211"/>
    <n v="89.99"/>
    <n v="4.0999999999999996"/>
    <n v="15.89473684"/>
    <n v="58.99"/>
    <n v="3.9"/>
    <n v="16.332222219999998"/>
    <n v="322.13636359999998"/>
    <n v="6.25E-2"/>
  </r>
  <r>
    <s v="health5"/>
    <x v="3"/>
    <x v="8"/>
    <n v="12"/>
    <n v="4198.8"/>
    <n v="28.41416667"/>
    <n v="349.9"/>
    <n v="51"/>
    <n v="625"/>
    <n v="1"/>
    <n v="900"/>
    <n v="4.3"/>
    <n v="98"/>
    <n v="23"/>
    <n v="8"/>
    <n v="2"/>
    <x v="8"/>
    <x v="1"/>
    <n v="12.77173913"/>
    <n v="11400"/>
    <n v="23.99"/>
    <n v="4.3"/>
    <n v="11.28736842"/>
    <n v="89.99"/>
    <n v="4.0999999999999996"/>
    <n v="14.811"/>
    <n v="58.99"/>
    <n v="3.9"/>
    <n v="22.678333330000001"/>
    <n v="349.9"/>
    <n v="0.12244897959183673"/>
  </r>
  <r>
    <s v="health5"/>
    <x v="3"/>
    <x v="9"/>
    <n v="15"/>
    <n v="5248.5"/>
    <n v="23.205333329999998"/>
    <n v="349.9"/>
    <n v="51"/>
    <n v="625"/>
    <n v="1"/>
    <n v="900"/>
    <n v="4.3"/>
    <n v="126"/>
    <n v="20"/>
    <n v="8"/>
    <n v="2"/>
    <x v="9"/>
    <x v="1"/>
    <n v="11.27717391"/>
    <n v="11400"/>
    <n v="23.99"/>
    <n v="4.3"/>
    <n v="12.55"/>
    <n v="89.99"/>
    <n v="4.0999999999999996"/>
    <n v="16.307647060000001"/>
    <n v="58.99"/>
    <n v="3.9"/>
    <n v="19.574999999999999"/>
    <n v="349.9"/>
    <n v="0.11904761904761904"/>
  </r>
  <r>
    <s v="health5"/>
    <x v="3"/>
    <x v="10"/>
    <n v="17"/>
    <n v="5948.3"/>
    <n v="29.6"/>
    <n v="349.9"/>
    <n v="51"/>
    <n v="625"/>
    <n v="1"/>
    <n v="900"/>
    <n v="4.3"/>
    <n v="169"/>
    <n v="22"/>
    <n v="9"/>
    <n v="1"/>
    <x v="10"/>
    <x v="1"/>
    <n v="10.801630429999999"/>
    <n v="11400"/>
    <n v="23.99"/>
    <n v="4.3"/>
    <n v="14.19875"/>
    <n v="83.74"/>
    <n v="4.0999999999999996"/>
    <n v="11.876875"/>
    <n v="58.99"/>
    <n v="3.9"/>
    <n v="15.228"/>
    <n v="349.9"/>
    <n v="0.10059171597633136"/>
  </r>
  <r>
    <s v="health5"/>
    <x v="3"/>
    <x v="11"/>
    <n v="7"/>
    <n v="2449.3000000000002"/>
    <n v="25.641428569999999"/>
    <n v="349.9"/>
    <n v="51"/>
    <n v="625"/>
    <n v="1"/>
    <n v="900"/>
    <n v="4.3"/>
    <n v="118"/>
    <n v="21"/>
    <n v="9"/>
    <n v="1"/>
    <x v="11"/>
    <x v="1"/>
    <n v="4.5855978259999999"/>
    <n v="11400"/>
    <n v="349.9"/>
    <n v="4.3"/>
    <n v="25.641428569999999"/>
    <n v="79.989999999999995"/>
    <n v="4.0999999999999996"/>
    <n v="14.484999999999999"/>
    <n v="58.99"/>
    <n v="3.9"/>
    <n v="16.302727269999998"/>
    <n v="349.9"/>
    <n v="5.9322033898305086E-2"/>
  </r>
  <r>
    <s v="health5"/>
    <x v="3"/>
    <x v="12"/>
    <n v="10"/>
    <n v="3513.1"/>
    <n v="38.57"/>
    <n v="352.25"/>
    <n v="51"/>
    <n v="625"/>
    <n v="1"/>
    <n v="900"/>
    <n v="4.3"/>
    <n v="159"/>
    <n v="23"/>
    <n v="8"/>
    <n v="3"/>
    <x v="0"/>
    <x v="1"/>
    <n v="8.5597826090000009"/>
    <n v="11400"/>
    <n v="23.99"/>
    <n v="4.3"/>
    <n v="7.9885714290000003"/>
    <n v="79.989999999999995"/>
    <n v="4.0999999999999996"/>
    <n v="21.943124999999998"/>
    <n v="58.99"/>
    <n v="3.9"/>
    <n v="9.4224999999999994"/>
    <n v="349.9"/>
    <n v="6.2893081761006289E-2"/>
  </r>
  <r>
    <s v="health5"/>
    <x v="3"/>
    <x v="13"/>
    <n v="11"/>
    <n v="4004"/>
    <n v="32.697272730000002"/>
    <n v="364"/>
    <n v="51"/>
    <n v="625"/>
    <n v="1"/>
    <n v="900"/>
    <n v="4.3"/>
    <n v="131"/>
    <n v="21"/>
    <n v="9"/>
    <n v="0"/>
    <x v="1"/>
    <x v="1"/>
    <n v="7.5407608699999997"/>
    <n v="11400"/>
    <n v="23.99"/>
    <n v="4.3"/>
    <n v="16.27"/>
    <n v="79.989999999999995"/>
    <n v="4.0999999999999996"/>
    <n v="13.36230769"/>
    <n v="58.99"/>
    <n v="3.9"/>
    <n v="16.43"/>
    <n v="352.25"/>
    <n v="8.3969465648854963E-2"/>
  </r>
  <r>
    <s v="health5"/>
    <x v="3"/>
    <x v="14"/>
    <n v="11"/>
    <n v="4004"/>
    <n v="36.246363639999998"/>
    <n v="364"/>
    <n v="51"/>
    <n v="625"/>
    <n v="1"/>
    <n v="900"/>
    <n v="4.3"/>
    <n v="113"/>
    <n v="22"/>
    <n v="9"/>
    <n v="1"/>
    <x v="2"/>
    <x v="1"/>
    <n v="6.7595108699999997"/>
    <n v="11400"/>
    <n v="23.99"/>
    <n v="4.3"/>
    <n v="18.809999999999999"/>
    <n v="79.989999999999995"/>
    <n v="4.0999999999999996"/>
    <n v="16.745000000000001"/>
    <n v="58.99"/>
    <n v="3.9"/>
    <n v="7.67"/>
    <n v="364"/>
    <n v="9.7345132743362831E-2"/>
  </r>
  <r>
    <s v="health5"/>
    <x v="3"/>
    <x v="15"/>
    <n v="9"/>
    <n v="3276"/>
    <n v="28.551111110000001"/>
    <n v="364"/>
    <n v="51"/>
    <n v="625"/>
    <n v="1"/>
    <n v="900"/>
    <n v="4.3"/>
    <n v="127"/>
    <n v="23"/>
    <n v="8"/>
    <n v="1"/>
    <x v="3"/>
    <x v="1"/>
    <n v="10.36005435"/>
    <n v="11400"/>
    <n v="23.99"/>
    <n v="4.3"/>
    <n v="16.77"/>
    <n v="82.821428569999995"/>
    <n v="4.0999999999999996"/>
    <n v="12.41857143"/>
    <n v="58.99"/>
    <n v="3.9"/>
    <n v="12.08333333"/>
    <n v="364"/>
    <n v="7.0866141732283464E-2"/>
  </r>
  <r>
    <s v="watches8"/>
    <x v="7"/>
    <x v="2"/>
    <n v="2"/>
    <n v="479.8"/>
    <n v="14.805"/>
    <n v="239.9"/>
    <n v="35"/>
    <n v="640"/>
    <n v="1"/>
    <n v="335"/>
    <n v="4.0999999999999996"/>
    <n v="29"/>
    <n v="21"/>
    <n v="10"/>
    <n v="1"/>
    <x v="2"/>
    <x v="0"/>
    <n v="31.194690269999999"/>
    <n v="2992"/>
    <n v="161.5909091"/>
    <n v="4.2"/>
    <n v="15.525454549999999"/>
    <n v="239.9"/>
    <n v="4.0999999999999996"/>
    <n v="14.805"/>
    <n v="197.38300000000001"/>
    <n v="3.8"/>
    <n v="16.606000000000002"/>
    <n v="239.85"/>
    <n v="6.8965517241379309E-2"/>
  </r>
  <r>
    <s v="watches8"/>
    <x v="7"/>
    <x v="5"/>
    <n v="2"/>
    <n v="479.8"/>
    <n v="11.22"/>
    <n v="239.9"/>
    <n v="35"/>
    <n v="640"/>
    <n v="1"/>
    <n v="335"/>
    <n v="4.0999999999999996"/>
    <n v="43"/>
    <n v="22"/>
    <n v="9"/>
    <n v="2"/>
    <x v="5"/>
    <x v="0"/>
    <n v="50"/>
    <n v="2992"/>
    <n v="134.9"/>
    <n v="4.2"/>
    <n v="6.81"/>
    <n v="239.9"/>
    <n v="4.0999999999999996"/>
    <n v="11.22"/>
    <n v="232.49"/>
    <n v="3.8"/>
    <n v="14.2125"/>
    <n v="239.85"/>
    <n v="4.6511627906976744E-2"/>
  </r>
  <r>
    <s v="watches8"/>
    <x v="7"/>
    <x v="8"/>
    <n v="2"/>
    <n v="459.8"/>
    <n v="16.36"/>
    <n v="229.9"/>
    <n v="35"/>
    <n v="640"/>
    <n v="1"/>
    <n v="335"/>
    <n v="4.0999999999999996"/>
    <n v="59"/>
    <n v="23"/>
    <n v="8"/>
    <n v="2"/>
    <x v="8"/>
    <x v="1"/>
    <n v="1.769911504"/>
    <n v="2992"/>
    <n v="229.9"/>
    <n v="4.0999999999999996"/>
    <n v="16.36"/>
    <n v="108"/>
    <n v="4.2"/>
    <n v="16.196363640000001"/>
    <n v="199"/>
    <n v="3.8"/>
    <n v="21.88"/>
    <n v="229.85"/>
    <n v="3.3898305084745763E-2"/>
  </r>
  <r>
    <s v="watches8"/>
    <x v="7"/>
    <x v="9"/>
    <n v="11"/>
    <n v="2250.8000000000002"/>
    <n v="17.025454549999999"/>
    <n v="204.6181818"/>
    <n v="35"/>
    <n v="640"/>
    <n v="1"/>
    <n v="335"/>
    <n v="4.0999999999999996"/>
    <n v="90"/>
    <n v="20"/>
    <n v="8"/>
    <n v="2"/>
    <x v="9"/>
    <x v="1"/>
    <n v="9.7345132739999993"/>
    <n v="2992"/>
    <n v="128.2416667"/>
    <n v="4.2"/>
    <n v="15.926666669999999"/>
    <n v="108"/>
    <n v="4.2"/>
    <n v="18.253636360000002"/>
    <n v="182"/>
    <n v="3.8"/>
    <n v="19.329999999999998"/>
    <n v="229.9"/>
    <n v="0.12222222222222222"/>
  </r>
  <r>
    <s v="watches8"/>
    <x v="7"/>
    <x v="10"/>
    <n v="16"/>
    <n v="2680"/>
    <n v="17.154375000000002"/>
    <n v="167.5"/>
    <n v="35"/>
    <n v="640"/>
    <n v="1"/>
    <n v="335"/>
    <n v="4.0999999999999996"/>
    <n v="125"/>
    <n v="22"/>
    <n v="9"/>
    <n v="1"/>
    <x v="10"/>
    <x v="1"/>
    <n v="14.15929204"/>
    <n v="2992"/>
    <n v="117.44129030000001"/>
    <n v="4.2"/>
    <n v="18.261290320000001"/>
    <n v="105.6428571"/>
    <n v="4.2"/>
    <n v="21.6652381"/>
    <n v="151.87843749999999"/>
    <n v="3.8"/>
    <n v="20.313749999999999"/>
    <n v="204.6181818"/>
    <n v="0.128"/>
  </r>
  <r>
    <s v="watches8"/>
    <x v="7"/>
    <x v="11"/>
    <n v="26"/>
    <n v="3908.9"/>
    <n v="17.501923080000001"/>
    <n v="150.34230769999999"/>
    <n v="35"/>
    <n v="640"/>
    <n v="1"/>
    <n v="335"/>
    <n v="4.0999999999999996"/>
    <n v="178"/>
    <n v="21"/>
    <n v="9"/>
    <n v="1"/>
    <x v="11"/>
    <x v="1"/>
    <n v="23.008849560000002"/>
    <n v="2992"/>
    <n v="105.648625"/>
    <n v="4.2"/>
    <n v="2.1816470589999999"/>
    <n v="105"/>
    <n v="4.2"/>
    <n v="13.631428570000001"/>
    <n v="150.1333333"/>
    <n v="3.8"/>
    <n v="19.447777779999999"/>
    <n v="167.5"/>
    <n v="0.14606741573033707"/>
  </r>
  <r>
    <s v="watches8"/>
    <x v="7"/>
    <x v="12"/>
    <n v="30"/>
    <n v="4355"/>
    <n v="16.259"/>
    <n v="145.16666670000001"/>
    <n v="35"/>
    <n v="640"/>
    <n v="1"/>
    <n v="335"/>
    <n v="4.0999999999999996"/>
    <n v="260"/>
    <n v="23"/>
    <n v="8"/>
    <n v="3"/>
    <x v="0"/>
    <x v="1"/>
    <n v="26.548672570000001"/>
    <n v="2992"/>
    <n v="103.79252339999999"/>
    <n v="4.2"/>
    <n v="9.5438596000000001E-2"/>
    <n v="105"/>
    <n v="4.2"/>
    <n v="11.3772973"/>
    <n v="132.53125"/>
    <n v="3.8"/>
    <n v="15.7621875"/>
    <n v="150.34230769999999"/>
    <n v="0.11538461538461539"/>
  </r>
  <r>
    <s v="watches8"/>
    <x v="7"/>
    <x v="13"/>
    <n v="3"/>
    <n v="457.9"/>
    <n v="19.170000000000002"/>
    <n v="152.6333333"/>
    <n v="35"/>
    <n v="640"/>
    <n v="1"/>
    <n v="335"/>
    <n v="4.0999999999999996"/>
    <n v="93"/>
    <n v="21"/>
    <n v="9"/>
    <n v="0"/>
    <x v="1"/>
    <x v="1"/>
    <n v="2.6548672569999998"/>
    <n v="2992"/>
    <n v="119"/>
    <n v="4.2"/>
    <n v="19.206666670000001"/>
    <n v="105"/>
    <n v="4.2"/>
    <n v="23.823571430000001"/>
    <n v="138.22"/>
    <n v="3.8"/>
    <n v="16.108000000000001"/>
    <n v="145.16666670000001"/>
    <n v="3.2258064516129031E-2"/>
  </r>
  <r>
    <s v="watches8"/>
    <x v="7"/>
    <x v="14"/>
    <n v="14"/>
    <n v="2200"/>
    <n v="16.65714286"/>
    <n v="157.14285709999999"/>
    <n v="35"/>
    <n v="640"/>
    <n v="1"/>
    <n v="335"/>
    <n v="4.0999999999999996"/>
    <n v="122"/>
    <n v="22"/>
    <n v="9"/>
    <n v="1"/>
    <x v="2"/>
    <x v="1"/>
    <n v="31.194690269999999"/>
    <n v="2992"/>
    <n v="118.3636364"/>
    <n v="4.2"/>
    <n v="15.48"/>
    <n v="105"/>
    <n v="4.2"/>
    <n v="24.938749999999999"/>
    <n v="155"/>
    <n v="3.8"/>
    <n v="16.47"/>
    <n v="152.6333333"/>
    <n v="0.11475409836065574"/>
  </r>
  <r>
    <s v="watches8"/>
    <x v="7"/>
    <x v="15"/>
    <n v="11"/>
    <n v="1737.4"/>
    <n v="14.592727269999999"/>
    <n v="157.94545450000001"/>
    <n v="35"/>
    <n v="640"/>
    <n v="1"/>
    <n v="335"/>
    <n v="4.0999999999999996"/>
    <n v="61"/>
    <n v="23"/>
    <n v="8"/>
    <n v="1"/>
    <x v="3"/>
    <x v="1"/>
    <n v="9.7345132739999993"/>
    <n v="2992"/>
    <n v="112"/>
    <n v="4.2"/>
    <n v="13.44"/>
    <n v="105"/>
    <n v="4.2"/>
    <n v="23.385714289999999"/>
    <n v="145.55090910000001"/>
    <n v="3.8"/>
    <n v="21.897272730000001"/>
    <n v="157.14285709999999"/>
    <n v="0.18032786885245902"/>
  </r>
  <r>
    <s v="furniture4"/>
    <x v="8"/>
    <x v="6"/>
    <n v="1"/>
    <n v="99.9"/>
    <n v="21.19"/>
    <n v="99.9"/>
    <n v="57"/>
    <n v="272"/>
    <n v="1"/>
    <n v="2500"/>
    <n v="4.4000000000000004"/>
    <n v="64"/>
    <n v="22"/>
    <n v="8"/>
    <n v="4"/>
    <x v="6"/>
    <x v="0"/>
    <n v="25"/>
    <n v="12000"/>
    <n v="75"/>
    <n v="4.0999999999999996"/>
    <n v="16.13272727"/>
    <n v="36.854285709999999"/>
    <n v="3.7"/>
    <n v="13.65214286"/>
    <n v="99.9"/>
    <n v="4.4000000000000004"/>
    <n v="21.19"/>
    <n v="99.85"/>
    <n v="1.5625E-2"/>
  </r>
  <r>
    <s v="furniture4"/>
    <x v="8"/>
    <x v="7"/>
    <n v="3"/>
    <n v="299.7"/>
    <n v="20.646666669999998"/>
    <n v="99.9"/>
    <n v="57"/>
    <n v="272"/>
    <n v="1"/>
    <n v="2500"/>
    <n v="4.4000000000000004"/>
    <n v="40"/>
    <n v="21"/>
    <n v="10"/>
    <n v="1"/>
    <x v="7"/>
    <x v="0"/>
    <n v="75"/>
    <n v="12000"/>
    <n v="75"/>
    <n v="4.0999999999999996"/>
    <n v="17.446382979999999"/>
    <n v="99.9"/>
    <n v="4.4000000000000004"/>
    <n v="20.646666669999998"/>
    <n v="99.9"/>
    <n v="4.4000000000000004"/>
    <n v="20.646666669999998"/>
    <n v="99.9"/>
    <n v="7.4999999999999997E-2"/>
  </r>
  <r>
    <s v="furniture4"/>
    <x v="8"/>
    <x v="8"/>
    <n v="13"/>
    <n v="1298.7"/>
    <n v="22.819230770000001"/>
    <n v="99.9"/>
    <n v="57"/>
    <n v="272"/>
    <n v="1"/>
    <n v="2500"/>
    <n v="4.4000000000000004"/>
    <n v="125"/>
    <n v="23"/>
    <n v="8"/>
    <n v="2"/>
    <x v="8"/>
    <x v="1"/>
    <n v="13.40206186"/>
    <n v="12000"/>
    <n v="69.995327099999997"/>
    <n v="4.0999999999999996"/>
    <n v="17.663114749999998"/>
    <n v="38.4"/>
    <n v="3.7"/>
    <n v="9.34"/>
    <n v="99.9"/>
    <n v="4.4000000000000004"/>
    <n v="22.819230770000001"/>
    <n v="99.9"/>
    <n v="0.104"/>
  </r>
  <r>
    <s v="furniture4"/>
    <x v="8"/>
    <x v="9"/>
    <n v="13"/>
    <n v="1298.7"/>
    <n v="28.89076923"/>
    <n v="99.9"/>
    <n v="57"/>
    <n v="272"/>
    <n v="1"/>
    <n v="2500"/>
    <n v="4.4000000000000004"/>
    <n v="52"/>
    <n v="20"/>
    <n v="8"/>
    <n v="2"/>
    <x v="9"/>
    <x v="1"/>
    <n v="13.40206186"/>
    <n v="12000"/>
    <n v="69.900000000000006"/>
    <n v="4.0999999999999996"/>
    <n v="16.115909089999999"/>
    <n v="38.4"/>
    <n v="3.7"/>
    <n v="18.685555560000001"/>
    <n v="99.9"/>
    <n v="4.4000000000000004"/>
    <n v="28.89076923"/>
    <n v="99.9"/>
    <n v="0.25"/>
  </r>
  <r>
    <s v="furniture4"/>
    <x v="8"/>
    <x v="10"/>
    <n v="12"/>
    <n v="1198.8"/>
    <n v="22.145833329999999"/>
    <n v="99.9"/>
    <n v="57"/>
    <n v="272"/>
    <n v="1"/>
    <n v="2500"/>
    <n v="4.4000000000000004"/>
    <n v="83"/>
    <n v="22"/>
    <n v="9"/>
    <n v="1"/>
    <x v="10"/>
    <x v="1"/>
    <n v="12.37113402"/>
    <n v="12000"/>
    <n v="69.900000000000006"/>
    <n v="4.0999999999999996"/>
    <n v="18.425076919999999"/>
    <n v="35.485714289999997"/>
    <n v="3.7"/>
    <n v="15.44823529"/>
    <n v="99.9"/>
    <n v="4.4000000000000004"/>
    <n v="22.145833329999999"/>
    <n v="99.9"/>
    <n v="0.14457831325301204"/>
  </r>
  <r>
    <s v="furniture4"/>
    <x v="8"/>
    <x v="11"/>
    <n v="13"/>
    <n v="1298.7"/>
    <n v="23.32769231"/>
    <n v="99.9"/>
    <n v="57"/>
    <n v="272"/>
    <n v="1"/>
    <n v="2500"/>
    <n v="4.4000000000000004"/>
    <n v="92"/>
    <n v="21"/>
    <n v="9"/>
    <n v="1"/>
    <x v="11"/>
    <x v="1"/>
    <n v="13.40206186"/>
    <n v="12000"/>
    <n v="69.900000000000006"/>
    <n v="4.0999999999999996"/>
    <n v="9.0715662649999995"/>
    <n v="35"/>
    <n v="3.7"/>
    <n v="13.46941176"/>
    <n v="99.9"/>
    <n v="4.4000000000000004"/>
    <n v="23.32769231"/>
    <n v="99.9"/>
    <n v="0.14130434782608695"/>
  </r>
  <r>
    <s v="furniture4"/>
    <x v="8"/>
    <x v="12"/>
    <n v="13"/>
    <n v="1298.7"/>
    <n v="19.41076923"/>
    <n v="99.9"/>
    <n v="57"/>
    <n v="272"/>
    <n v="1"/>
    <n v="2500"/>
    <n v="4.4000000000000004"/>
    <n v="95"/>
    <n v="23"/>
    <n v="8"/>
    <n v="3"/>
    <x v="0"/>
    <x v="1"/>
    <n v="13.40206186"/>
    <n v="12000"/>
    <n v="69.900000000000006"/>
    <n v="4.0999999999999996"/>
    <n v="3.8016304349999999"/>
    <n v="35"/>
    <n v="3.7"/>
    <n v="14.634545449999999"/>
    <n v="99.9"/>
    <n v="4.4000000000000004"/>
    <n v="19.41076923"/>
    <n v="99.9"/>
    <n v="0.1368421052631579"/>
  </r>
  <r>
    <s v="furniture4"/>
    <x v="8"/>
    <x v="13"/>
    <n v="10"/>
    <n v="999"/>
    <n v="25.635999999999999"/>
    <n v="99.9"/>
    <n v="57"/>
    <n v="272"/>
    <n v="1"/>
    <n v="2500"/>
    <n v="4.4000000000000004"/>
    <n v="18"/>
    <n v="21"/>
    <n v="9"/>
    <n v="0"/>
    <x v="1"/>
    <x v="1"/>
    <n v="10.30927835"/>
    <n v="12000"/>
    <n v="89.9"/>
    <n v="4.0999999999999996"/>
    <n v="21.93"/>
    <n v="35"/>
    <n v="3.7"/>
    <n v="18.10153846"/>
    <n v="99.9"/>
    <n v="4.4000000000000004"/>
    <n v="25.635999999999999"/>
    <n v="99.9"/>
    <n v="0.55555555555555558"/>
  </r>
  <r>
    <s v="furniture4"/>
    <x v="8"/>
    <x v="14"/>
    <n v="14"/>
    <n v="1099.5"/>
    <n v="23.847142860000002"/>
    <n v="78.535714290000001"/>
    <n v="57"/>
    <n v="272"/>
    <n v="1"/>
    <n v="2500"/>
    <n v="4.4000000000000004"/>
    <n v="22"/>
    <n v="22"/>
    <n v="9"/>
    <n v="1"/>
    <x v="2"/>
    <x v="1"/>
    <n v="14.432989689999999"/>
    <n v="12000"/>
    <n v="89.9"/>
    <n v="4.0999999999999996"/>
    <n v="29.79"/>
    <n v="35"/>
    <n v="3.7"/>
    <n v="17.238"/>
    <n v="78.535714290000001"/>
    <n v="4.4000000000000004"/>
    <n v="23.847142860000002"/>
    <n v="99.9"/>
    <n v="0.63636363636363635"/>
  </r>
  <r>
    <s v="furniture4"/>
    <x v="8"/>
    <x v="15"/>
    <n v="9"/>
    <n v="754.5"/>
    <n v="23.776666670000001"/>
    <n v="83.833333330000002"/>
    <n v="57"/>
    <n v="272"/>
    <n v="1"/>
    <n v="2500"/>
    <n v="4.4000000000000004"/>
    <n v="19"/>
    <n v="23"/>
    <n v="8"/>
    <n v="1"/>
    <x v="3"/>
    <x v="1"/>
    <n v="9.2783505149999996"/>
    <n v="12000"/>
    <n v="103.2333333"/>
    <n v="4.0999999999999996"/>
    <n v="22.3"/>
    <n v="35"/>
    <n v="3.7"/>
    <n v="15.628125000000001"/>
    <n v="83.833333330000002"/>
    <n v="4.4000000000000004"/>
    <n v="23.776666670000001"/>
    <n v="78.535714290000001"/>
    <n v="0.47368421052631576"/>
  </r>
  <r>
    <s v="watches5"/>
    <x v="7"/>
    <x v="3"/>
    <n v="8"/>
    <n v="1839.2"/>
    <n v="15.141249999999999"/>
    <n v="229.9"/>
    <n v="42"/>
    <n v="236"/>
    <n v="1"/>
    <n v="342"/>
    <n v="4.0999999999999996"/>
    <n v="48"/>
    <n v="23"/>
    <n v="8"/>
    <n v="1"/>
    <x v="3"/>
    <x v="0"/>
    <n v="12.121212119999999"/>
    <n v="3510"/>
    <n v="160.66923080000001"/>
    <n v="4.2"/>
    <n v="15.185384620000001"/>
    <n v="229.9"/>
    <n v="4.0999999999999996"/>
    <n v="15.141249999999999"/>
    <n v="179.9"/>
    <n v="3.8"/>
    <n v="14.926666669999999"/>
    <n v="229.85"/>
    <n v="0.16666666666666666"/>
  </r>
  <r>
    <s v="watches5"/>
    <x v="7"/>
    <x v="4"/>
    <n v="10"/>
    <n v="2190.6"/>
    <n v="15.345000000000001"/>
    <n v="219.06"/>
    <n v="42"/>
    <n v="236"/>
    <n v="1"/>
    <n v="342"/>
    <n v="4.0999999999999996"/>
    <n v="54"/>
    <n v="21"/>
    <n v="9"/>
    <n v="1"/>
    <x v="4"/>
    <x v="0"/>
    <n v="15.15151515"/>
    <n v="3510"/>
    <n v="148.7785714"/>
    <n v="4.2"/>
    <n v="14.041111109999999"/>
    <n v="219.06"/>
    <n v="4.0999999999999996"/>
    <n v="15.345000000000001"/>
    <n v="164.57"/>
    <n v="3.8"/>
    <n v="19.527999999999999"/>
    <n v="229.9"/>
    <n v="0.18518518518518517"/>
  </r>
  <r>
    <s v="watches5"/>
    <x v="7"/>
    <x v="5"/>
    <n v="8"/>
    <n v="1729.2"/>
    <n v="19.100000000000001"/>
    <n v="216.15"/>
    <n v="42"/>
    <n v="236"/>
    <n v="1"/>
    <n v="342"/>
    <n v="4.0999999999999996"/>
    <n v="43"/>
    <n v="22"/>
    <n v="9"/>
    <n v="2"/>
    <x v="5"/>
    <x v="0"/>
    <n v="12.121212119999999"/>
    <n v="3510"/>
    <n v="134.9"/>
    <n v="4.2"/>
    <n v="6.81"/>
    <n v="216.15"/>
    <n v="4.0999999999999996"/>
    <n v="19.100000000000001"/>
    <n v="232.49"/>
    <n v="3.8"/>
    <n v="14.2125"/>
    <n v="219.06"/>
    <n v="0.18604651162790697"/>
  </r>
  <r>
    <s v="watches5"/>
    <x v="7"/>
    <x v="6"/>
    <n v="12"/>
    <n v="2395.1999999999998"/>
    <n v="19.795000000000002"/>
    <n v="203.29090909999999"/>
    <n v="42"/>
    <n v="236"/>
    <n v="1"/>
    <n v="342"/>
    <n v="4.0999999999999996"/>
    <n v="91"/>
    <n v="22"/>
    <n v="8"/>
    <n v="4"/>
    <x v="6"/>
    <x v="0"/>
    <n v="18.18181818"/>
    <n v="3510"/>
    <n v="133"/>
    <n v="4.2"/>
    <n v="19.916666670000001"/>
    <n v="108"/>
    <n v="4.2"/>
    <n v="15.908461539999999"/>
    <n v="174.43333329999999"/>
    <n v="3.8"/>
    <n v="20.992777780000001"/>
    <n v="216.15"/>
    <n v="0.13186813186813187"/>
  </r>
  <r>
    <s v="watches5"/>
    <x v="7"/>
    <x v="7"/>
    <n v="28"/>
    <n v="6287.2"/>
    <n v="17.486785709999999"/>
    <n v="224.54285709999999"/>
    <n v="42"/>
    <n v="236"/>
    <n v="1"/>
    <n v="342"/>
    <n v="4.0999999999999996"/>
    <n v="73"/>
    <n v="21"/>
    <n v="10"/>
    <n v="1"/>
    <x v="7"/>
    <x v="0"/>
    <n v="42.424242419999999"/>
    <n v="3510"/>
    <n v="149"/>
    <n v="4.2"/>
    <n v="19.100000000000001"/>
    <n v="108"/>
    <n v="4.2"/>
    <n v="16.65384615"/>
    <n v="185.96"/>
    <n v="3.8"/>
    <n v="18.686"/>
    <n v="203.29090909999999"/>
    <n v="0.38356164383561642"/>
  </r>
  <r>
    <s v="watches5"/>
    <x v="7"/>
    <x v="8"/>
    <n v="10"/>
    <n v="2207.6999999999998"/>
    <n v="20.495999999999999"/>
    <n v="220.77"/>
    <n v="42"/>
    <n v="236"/>
    <n v="1"/>
    <n v="342"/>
    <n v="4.0999999999999996"/>
    <n v="59"/>
    <n v="23"/>
    <n v="8"/>
    <n v="2"/>
    <x v="8"/>
    <x v="1"/>
    <n v="12.98701299"/>
    <n v="3510"/>
    <n v="220.77"/>
    <n v="4.0999999999999996"/>
    <n v="20.495999999999999"/>
    <n v="108"/>
    <n v="4.2"/>
    <n v="16.196363640000001"/>
    <n v="199"/>
    <n v="3.8"/>
    <n v="21.88"/>
    <n v="224.54285709999999"/>
    <n v="0.16949152542372881"/>
  </r>
  <r>
    <s v="watches5"/>
    <x v="7"/>
    <x v="9"/>
    <n v="21"/>
    <n v="4319.3999999999996"/>
    <n v="20.902380950000001"/>
    <n v="205.6857143"/>
    <n v="42"/>
    <n v="236"/>
    <n v="1"/>
    <n v="342"/>
    <n v="4.0999999999999996"/>
    <n v="90"/>
    <n v="20"/>
    <n v="8"/>
    <n v="2"/>
    <x v="9"/>
    <x v="1"/>
    <n v="27.272727270000001"/>
    <n v="3510"/>
    <n v="128.2416667"/>
    <n v="4.2"/>
    <n v="15.926666669999999"/>
    <n v="108"/>
    <n v="4.2"/>
    <n v="18.253636360000002"/>
    <n v="182"/>
    <n v="3.8"/>
    <n v="19.329999999999998"/>
    <n v="220.77"/>
    <n v="0.23333333333333334"/>
  </r>
  <r>
    <s v="watches5"/>
    <x v="7"/>
    <x v="10"/>
    <n v="16"/>
    <n v="3459"/>
    <n v="29.476875"/>
    <n v="216.1875"/>
    <n v="42"/>
    <n v="236"/>
    <n v="1"/>
    <n v="342"/>
    <n v="4.0999999999999996"/>
    <n v="125"/>
    <n v="22"/>
    <n v="9"/>
    <n v="1"/>
    <x v="10"/>
    <x v="1"/>
    <n v="20.779220779999999"/>
    <n v="3510"/>
    <n v="117.44129030000001"/>
    <n v="4.2"/>
    <n v="18.261290320000001"/>
    <n v="105.6428571"/>
    <n v="4.2"/>
    <n v="21.6652381"/>
    <n v="151.87843749999999"/>
    <n v="3.8"/>
    <n v="20.313749999999999"/>
    <n v="205.6857143"/>
    <n v="0.128"/>
  </r>
  <r>
    <s v="watches5"/>
    <x v="7"/>
    <x v="11"/>
    <n v="13"/>
    <n v="2657"/>
    <n v="4.0884615379999998"/>
    <n v="204.3846154"/>
    <n v="42"/>
    <n v="236"/>
    <n v="1"/>
    <n v="342"/>
    <n v="4.0999999999999996"/>
    <n v="178"/>
    <n v="21"/>
    <n v="9"/>
    <n v="1"/>
    <x v="11"/>
    <x v="1"/>
    <n v="16.883116879999999"/>
    <n v="3510"/>
    <n v="105.648625"/>
    <n v="4.2"/>
    <n v="2.1816470589999999"/>
    <n v="105"/>
    <n v="4.2"/>
    <n v="13.631428570000001"/>
    <n v="150.1333333"/>
    <n v="3.8"/>
    <n v="19.447777779999999"/>
    <n v="216.1875"/>
    <n v="7.3033707865168537E-2"/>
  </r>
  <r>
    <s v="watches5"/>
    <x v="7"/>
    <x v="12"/>
    <n v="17"/>
    <n v="3383"/>
    <n v="0"/>
    <n v="199"/>
    <n v="42"/>
    <n v="236"/>
    <n v="1"/>
    <n v="342"/>
    <n v="4.0999999999999996"/>
    <n v="260"/>
    <n v="23"/>
    <n v="8"/>
    <n v="3"/>
    <x v="0"/>
    <x v="1"/>
    <n v="22.07792208"/>
    <n v="3510"/>
    <n v="103.79252339999999"/>
    <n v="4.2"/>
    <n v="9.5438596000000001E-2"/>
    <n v="105"/>
    <n v="4.2"/>
    <n v="11.3772973"/>
    <n v="132.53125"/>
    <n v="3.8"/>
    <n v="15.7621875"/>
    <n v="204.3846154"/>
    <n v="6.5384615384615388E-2"/>
  </r>
  <r>
    <s v="health7"/>
    <x v="3"/>
    <x v="19"/>
    <n v="1"/>
    <n v="64.989999999999995"/>
    <n v="11.06"/>
    <n v="64.989999999999995"/>
    <n v="59"/>
    <n v="492"/>
    <n v="2"/>
    <n v="200"/>
    <n v="3.9"/>
    <n v="9"/>
    <n v="22"/>
    <n v="9"/>
    <n v="1"/>
    <x v="8"/>
    <x v="0"/>
    <n v="5.6428571429999996"/>
    <n v="3960"/>
    <n v="64.989999999999995"/>
    <n v="3.9"/>
    <n v="11.06"/>
    <n v="64.989999999999995"/>
    <n v="3.9"/>
    <n v="11.06"/>
    <n v="64.989999999999995"/>
    <n v="3.9"/>
    <n v="11.06"/>
    <n v="64.94"/>
    <n v="0.1111111111111111"/>
  </r>
  <r>
    <s v="health7"/>
    <x v="3"/>
    <x v="18"/>
    <n v="5"/>
    <n v="324.95"/>
    <n v="15.348000000000001"/>
    <n v="64.989999999999995"/>
    <n v="59"/>
    <n v="492"/>
    <n v="2"/>
    <n v="200"/>
    <n v="3.9"/>
    <n v="19"/>
    <n v="20"/>
    <n v="8"/>
    <n v="2"/>
    <x v="9"/>
    <x v="0"/>
    <n v="13.92857143"/>
    <n v="3960"/>
    <n v="19.989999999999998"/>
    <n v="4.3"/>
    <n v="11.75090909"/>
    <n v="64.989999999999995"/>
    <n v="3.9"/>
    <n v="15.348000000000001"/>
    <n v="64.989999999999995"/>
    <n v="3.9"/>
    <n v="15.348000000000001"/>
    <n v="64.989999999999995"/>
    <n v="0.26315789473684209"/>
  </r>
  <r>
    <s v="health7"/>
    <x v="3"/>
    <x v="16"/>
    <n v="9"/>
    <n v="584.91"/>
    <n v="17.262222220000002"/>
    <n v="64.989999999999995"/>
    <n v="59"/>
    <n v="492"/>
    <n v="2"/>
    <n v="200"/>
    <n v="3.9"/>
    <n v="25"/>
    <n v="23"/>
    <n v="8"/>
    <n v="1"/>
    <x v="10"/>
    <x v="0"/>
    <n v="11.5"/>
    <n v="3960"/>
    <n v="19.989999999999998"/>
    <n v="4.3"/>
    <n v="13.81888889"/>
    <n v="89.99"/>
    <n v="4.0999999999999996"/>
    <n v="13.02"/>
    <n v="64.989999999999995"/>
    <n v="3.9"/>
    <n v="17.262222220000002"/>
    <n v="64.989999999999995"/>
    <n v="0.36"/>
  </r>
  <r>
    <s v="health7"/>
    <x v="3"/>
    <x v="17"/>
    <n v="9"/>
    <n v="584.91"/>
    <n v="15.16888889"/>
    <n v="64.989999999999995"/>
    <n v="59"/>
    <n v="492"/>
    <n v="2"/>
    <n v="200"/>
    <n v="3.9"/>
    <n v="23"/>
    <n v="20"/>
    <n v="10"/>
    <n v="2"/>
    <x v="11"/>
    <x v="0"/>
    <n v="12.39285714"/>
    <n v="3960"/>
    <n v="19.989999999999998"/>
    <n v="4.3"/>
    <n v="18.03846154"/>
    <n v="64.989999999999995"/>
    <n v="3.9"/>
    <n v="15.16888889"/>
    <n v="64.989999999999995"/>
    <n v="3.9"/>
    <n v="15.16888889"/>
    <n v="64.989999999999995"/>
    <n v="0.39130434782608697"/>
  </r>
  <r>
    <s v="health7"/>
    <x v="3"/>
    <x v="0"/>
    <n v="16"/>
    <n v="1039.8399999999999"/>
    <n v="14.811875000000001"/>
    <n v="64.989999999999995"/>
    <n v="59"/>
    <n v="492"/>
    <n v="2"/>
    <n v="200"/>
    <n v="3.9"/>
    <n v="41"/>
    <n v="23"/>
    <n v="8"/>
    <n v="1"/>
    <x v="0"/>
    <x v="0"/>
    <n v="8.1428571430000005"/>
    <n v="3960"/>
    <n v="19.989999999999998"/>
    <n v="4.3"/>
    <n v="14.8475"/>
    <n v="89.99"/>
    <n v="4.0999999999999996"/>
    <n v="16.098333329999999"/>
    <n v="64.989999999999995"/>
    <n v="3.9"/>
    <n v="14.811875000000001"/>
    <n v="64.989999999999995"/>
    <n v="0.3902439024390244"/>
  </r>
  <r>
    <s v="health7"/>
    <x v="3"/>
    <x v="1"/>
    <n v="21"/>
    <n v="1234.79"/>
    <n v="13.903333330000001"/>
    <n v="58.799523809999997"/>
    <n v="59"/>
    <n v="492"/>
    <n v="2"/>
    <n v="200"/>
    <n v="3.9"/>
    <n v="53"/>
    <n v="22"/>
    <n v="8"/>
    <n v="1"/>
    <x v="1"/>
    <x v="0"/>
    <n v="11.35714286"/>
    <n v="3960"/>
    <n v="19.989999999999998"/>
    <n v="4.3"/>
    <n v="12.68333333"/>
    <n v="89.99"/>
    <n v="4.0999999999999996"/>
    <n v="14.16333333"/>
    <n v="58.799523809999997"/>
    <n v="3.9"/>
    <n v="13.903333330000001"/>
    <n v="64.989999999999995"/>
    <n v="0.39622641509433965"/>
  </r>
  <r>
    <s v="health7"/>
    <x v="3"/>
    <x v="2"/>
    <n v="15"/>
    <n v="888.85"/>
    <n v="17.998000000000001"/>
    <n v="59.256666670000001"/>
    <n v="59"/>
    <n v="492"/>
    <n v="2"/>
    <n v="200"/>
    <n v="3.9"/>
    <n v="61"/>
    <n v="21"/>
    <n v="10"/>
    <n v="1"/>
    <x v="2"/>
    <x v="0"/>
    <n v="6.0714285710000002"/>
    <n v="3960"/>
    <n v="19.989999999999998"/>
    <n v="4.3"/>
    <n v="11.135172409999999"/>
    <n v="89.99"/>
    <n v="4.0999999999999996"/>
    <n v="12.11882353"/>
    <n v="59.256666670000001"/>
    <n v="3.9"/>
    <n v="17.998000000000001"/>
    <n v="58.799523809999997"/>
    <n v="0.24590163934426229"/>
  </r>
  <r>
    <s v="health7"/>
    <x v="3"/>
    <x v="3"/>
    <n v="22"/>
    <n v="1297.78"/>
    <n v="16.240909089999999"/>
    <n v="58.99"/>
    <n v="59"/>
    <n v="492"/>
    <n v="2"/>
    <n v="200"/>
    <n v="3.9"/>
    <n v="82"/>
    <n v="23"/>
    <n v="8"/>
    <n v="1"/>
    <x v="3"/>
    <x v="0"/>
    <n v="8.9642857140000007"/>
    <n v="3960"/>
    <n v="23.39740741"/>
    <n v="4.3"/>
    <n v="14.27678571"/>
    <n v="89.99"/>
    <n v="4.0999999999999996"/>
    <n v="13.410555560000001"/>
    <n v="58.99"/>
    <n v="3.9"/>
    <n v="16.240909089999999"/>
    <n v="59.256666670000001"/>
    <n v="0.26829268292682928"/>
  </r>
  <r>
    <s v="health7"/>
    <x v="3"/>
    <x v="4"/>
    <n v="25"/>
    <n v="1474.75"/>
    <n v="15.639200000000001"/>
    <n v="58.99"/>
    <n v="59"/>
    <n v="492"/>
    <n v="2"/>
    <n v="200"/>
    <n v="3.9"/>
    <n v="89"/>
    <n v="21"/>
    <n v="9"/>
    <n v="1"/>
    <x v="4"/>
    <x v="0"/>
    <n v="14.28571429"/>
    <n v="3960"/>
    <n v="23.99"/>
    <n v="4.3"/>
    <n v="16.12"/>
    <n v="89.99"/>
    <n v="4.0999999999999996"/>
    <n v="13.96428571"/>
    <n v="58.99"/>
    <n v="3.9"/>
    <n v="15.639200000000001"/>
    <n v="58.99"/>
    <n v="0.2808988764044944"/>
  </r>
  <r>
    <s v="health7"/>
    <x v="3"/>
    <x v="5"/>
    <n v="19"/>
    <n v="1120.81"/>
    <n v="19.065263160000001"/>
    <n v="58.99"/>
    <n v="59"/>
    <n v="492"/>
    <n v="2"/>
    <n v="200"/>
    <n v="3.9"/>
    <n v="81"/>
    <n v="22"/>
    <n v="9"/>
    <n v="2"/>
    <x v="5"/>
    <x v="0"/>
    <n v="10.85714286"/>
    <n v="3960"/>
    <n v="23.99"/>
    <n v="4.3"/>
    <n v="13.13666667"/>
    <n v="89.99"/>
    <n v="4.0999999999999996"/>
    <n v="16.56291667"/>
    <n v="58.99"/>
    <n v="3.9"/>
    <n v="19.065263160000001"/>
    <n v="58.99"/>
    <n v="0.23456790123456789"/>
  </r>
  <r>
    <s v="health7"/>
    <x v="3"/>
    <x v="6"/>
    <n v="24"/>
    <n v="1415.76"/>
    <n v="15.71166667"/>
    <n v="58.99"/>
    <n v="59"/>
    <n v="492"/>
    <n v="2"/>
    <n v="200"/>
    <n v="3.9"/>
    <n v="139"/>
    <n v="22"/>
    <n v="8"/>
    <n v="4"/>
    <x v="6"/>
    <x v="0"/>
    <n v="13.71428571"/>
    <n v="3960"/>
    <n v="23.99"/>
    <n v="4.3"/>
    <n v="12.37535714"/>
    <n v="89.99"/>
    <n v="4.0999999999999996"/>
    <n v="16.99038462"/>
    <n v="58.99"/>
    <n v="3.9"/>
    <n v="15.71166667"/>
    <n v="58.99"/>
    <n v="0.17266187050359713"/>
  </r>
  <r>
    <s v="health7"/>
    <x v="3"/>
    <x v="7"/>
    <n v="9"/>
    <n v="530.91"/>
    <n v="16.332222219999998"/>
    <n v="58.99"/>
    <n v="59"/>
    <n v="492"/>
    <n v="2"/>
    <n v="200"/>
    <n v="3.9"/>
    <n v="112"/>
    <n v="21"/>
    <n v="10"/>
    <n v="1"/>
    <x v="7"/>
    <x v="0"/>
    <n v="5.1428571429999996"/>
    <n v="3960"/>
    <n v="23.99"/>
    <n v="4.3"/>
    <n v="12.45684211"/>
    <n v="89.99"/>
    <n v="4.0999999999999996"/>
    <n v="15.89473684"/>
    <n v="58.99"/>
    <n v="3.9"/>
    <n v="16.332222219999998"/>
    <n v="58.99"/>
    <n v="8.0357142857142863E-2"/>
  </r>
  <r>
    <s v="health7"/>
    <x v="3"/>
    <x v="8"/>
    <n v="6"/>
    <n v="353.94"/>
    <n v="22.678333330000001"/>
    <n v="58.99"/>
    <n v="59"/>
    <n v="492"/>
    <n v="2"/>
    <n v="200"/>
    <n v="3.9"/>
    <n v="98"/>
    <n v="23"/>
    <n v="8"/>
    <n v="2"/>
    <x v="8"/>
    <x v="1"/>
    <n v="5.6428571429999996"/>
    <n v="3960"/>
    <n v="23.99"/>
    <n v="4.3"/>
    <n v="11.28736842"/>
    <n v="89.99"/>
    <n v="4.0999999999999996"/>
    <n v="14.811"/>
    <n v="58.99"/>
    <n v="3.9"/>
    <n v="22.678333330000001"/>
    <n v="58.99"/>
    <n v="6.1224489795918366E-2"/>
  </r>
  <r>
    <s v="health7"/>
    <x v="3"/>
    <x v="9"/>
    <n v="14"/>
    <n v="825.86"/>
    <n v="19.574999999999999"/>
    <n v="58.99"/>
    <n v="59"/>
    <n v="492"/>
    <n v="2"/>
    <n v="200"/>
    <n v="3.9"/>
    <n v="126"/>
    <n v="20"/>
    <n v="8"/>
    <n v="2"/>
    <x v="9"/>
    <x v="1"/>
    <n v="13.92857143"/>
    <n v="3960"/>
    <n v="23.99"/>
    <n v="4.3"/>
    <n v="12.55"/>
    <n v="89.99"/>
    <n v="4.0999999999999996"/>
    <n v="16.307647060000001"/>
    <n v="58.99"/>
    <n v="3.9"/>
    <n v="19.574999999999999"/>
    <n v="58.99"/>
    <n v="0.1111111111111111"/>
  </r>
  <r>
    <s v="health7"/>
    <x v="3"/>
    <x v="10"/>
    <n v="10"/>
    <n v="589.9"/>
    <n v="15.228"/>
    <n v="58.99"/>
    <n v="59"/>
    <n v="492"/>
    <n v="2"/>
    <n v="200"/>
    <n v="3.9"/>
    <n v="169"/>
    <n v="22"/>
    <n v="9"/>
    <n v="1"/>
    <x v="10"/>
    <x v="1"/>
    <n v="11.5"/>
    <n v="3960"/>
    <n v="23.99"/>
    <n v="4.3"/>
    <n v="14.19875"/>
    <n v="83.74"/>
    <n v="4.0999999999999996"/>
    <n v="11.876875"/>
    <n v="58.99"/>
    <n v="3.9"/>
    <n v="15.228"/>
    <n v="58.99"/>
    <n v="5.9171597633136092E-2"/>
  </r>
  <r>
    <s v="health7"/>
    <x v="3"/>
    <x v="11"/>
    <n v="11"/>
    <n v="648.89"/>
    <n v="16.302727269999998"/>
    <n v="58.99"/>
    <n v="59"/>
    <n v="492"/>
    <n v="2"/>
    <n v="200"/>
    <n v="3.9"/>
    <n v="118"/>
    <n v="21"/>
    <n v="9"/>
    <n v="1"/>
    <x v="11"/>
    <x v="1"/>
    <n v="12.39285714"/>
    <n v="3960"/>
    <n v="58.99"/>
    <n v="3.9"/>
    <n v="16.302727269999998"/>
    <n v="79.989999999999995"/>
    <n v="4.0999999999999996"/>
    <n v="14.484999999999999"/>
    <n v="58.99"/>
    <n v="3.9"/>
    <n v="16.302727269999998"/>
    <n v="58.99"/>
    <n v="9.3220338983050849E-2"/>
  </r>
  <r>
    <s v="health7"/>
    <x v="3"/>
    <x v="12"/>
    <n v="4"/>
    <n v="235.96"/>
    <n v="9.4224999999999994"/>
    <n v="58.99"/>
    <n v="59"/>
    <n v="492"/>
    <n v="2"/>
    <n v="200"/>
    <n v="3.9"/>
    <n v="159"/>
    <n v="23"/>
    <n v="8"/>
    <n v="3"/>
    <x v="0"/>
    <x v="1"/>
    <n v="8.1428571430000005"/>
    <n v="3960"/>
    <n v="23.99"/>
    <n v="4.3"/>
    <n v="7.9885714290000003"/>
    <n v="79.989999999999995"/>
    <n v="4.0999999999999996"/>
    <n v="21.943124999999998"/>
    <n v="58.99"/>
    <n v="3.9"/>
    <n v="9.4224999999999994"/>
    <n v="58.99"/>
    <n v="2.5157232704402517E-2"/>
  </r>
  <r>
    <s v="health7"/>
    <x v="3"/>
    <x v="13"/>
    <n v="6"/>
    <n v="353.94"/>
    <n v="16.43"/>
    <n v="58.99"/>
    <n v="59"/>
    <n v="492"/>
    <n v="2"/>
    <n v="200"/>
    <n v="3.9"/>
    <n v="131"/>
    <n v="21"/>
    <n v="9"/>
    <n v="0"/>
    <x v="1"/>
    <x v="1"/>
    <n v="11.35714286"/>
    <n v="3960"/>
    <n v="23.99"/>
    <n v="4.3"/>
    <n v="16.27"/>
    <n v="79.989999999999995"/>
    <n v="4.0999999999999996"/>
    <n v="13.36230769"/>
    <n v="58.99"/>
    <n v="3.9"/>
    <n v="16.43"/>
    <n v="58.99"/>
    <n v="4.5801526717557252E-2"/>
  </r>
  <r>
    <s v="health7"/>
    <x v="3"/>
    <x v="14"/>
    <n v="2"/>
    <n v="117.98"/>
    <n v="7.67"/>
    <n v="58.99"/>
    <n v="59"/>
    <n v="492"/>
    <n v="2"/>
    <n v="200"/>
    <n v="3.9"/>
    <n v="113"/>
    <n v="22"/>
    <n v="9"/>
    <n v="1"/>
    <x v="2"/>
    <x v="1"/>
    <n v="6.0714285710000002"/>
    <n v="3960"/>
    <n v="23.99"/>
    <n v="4.3"/>
    <n v="18.809999999999999"/>
    <n v="79.989999999999995"/>
    <n v="4.0999999999999996"/>
    <n v="16.745000000000001"/>
    <n v="58.99"/>
    <n v="3.9"/>
    <n v="7.67"/>
    <n v="58.99"/>
    <n v="1.7699115044247787E-2"/>
  </r>
  <r>
    <s v="health7"/>
    <x v="3"/>
    <x v="15"/>
    <n v="3"/>
    <n v="176.97"/>
    <n v="12.08333333"/>
    <n v="58.99"/>
    <n v="59"/>
    <n v="492"/>
    <n v="2"/>
    <n v="200"/>
    <n v="3.9"/>
    <n v="127"/>
    <n v="23"/>
    <n v="8"/>
    <n v="1"/>
    <x v="3"/>
    <x v="1"/>
    <n v="8.9642857140000007"/>
    <n v="3960"/>
    <n v="23.99"/>
    <n v="4.3"/>
    <n v="16.77"/>
    <n v="82.821428569999995"/>
    <n v="4.0999999999999996"/>
    <n v="12.41857143"/>
    <n v="58.99"/>
    <n v="3.9"/>
    <n v="12.08333333"/>
    <n v="58.99"/>
    <n v="2.3622047244094488E-2"/>
  </r>
  <r>
    <s v="bed3"/>
    <x v="0"/>
    <x v="5"/>
    <n v="8"/>
    <n v="792"/>
    <n v="16.353750000000002"/>
    <n v="99"/>
    <n v="55"/>
    <n v="312"/>
    <n v="1"/>
    <n v="1550"/>
    <n v="3.3"/>
    <n v="50"/>
    <n v="22"/>
    <n v="9"/>
    <n v="2"/>
    <x v="5"/>
    <x v="0"/>
    <n v="21.621621619999999"/>
    <n v="20944"/>
    <n v="89.9"/>
    <n v="3.9"/>
    <n v="21.57214286"/>
    <n v="99"/>
    <n v="3.3"/>
    <n v="16.353750000000002"/>
    <n v="45.95"/>
    <n v="4"/>
    <n v="15.1"/>
    <n v="98.95"/>
    <n v="0.16"/>
  </r>
  <r>
    <s v="bed3"/>
    <x v="0"/>
    <x v="6"/>
    <n v="22"/>
    <n v="2178"/>
    <n v="18.796363639999999"/>
    <n v="99"/>
    <n v="55"/>
    <n v="312"/>
    <n v="1"/>
    <n v="1550"/>
    <n v="3.3"/>
    <n v="97"/>
    <n v="22"/>
    <n v="8"/>
    <n v="4"/>
    <x v="6"/>
    <x v="0"/>
    <n v="59.459459459999998"/>
    <n v="20944"/>
    <n v="89.9"/>
    <n v="3.9"/>
    <n v="16.294"/>
    <n v="99"/>
    <n v="3.3"/>
    <n v="18.796363639999999"/>
    <n v="40.531818180000002"/>
    <n v="4"/>
    <n v="15.832727269999999"/>
    <n v="99"/>
    <n v="0.22680412371134021"/>
  </r>
  <r>
    <s v="bed3"/>
    <x v="0"/>
    <x v="7"/>
    <n v="7"/>
    <n v="693"/>
    <n v="18.66285714"/>
    <n v="99"/>
    <n v="55"/>
    <n v="312"/>
    <n v="1"/>
    <n v="1550"/>
    <n v="3.3"/>
    <n v="41"/>
    <n v="21"/>
    <n v="10"/>
    <n v="1"/>
    <x v="7"/>
    <x v="0"/>
    <n v="18.918918919999999"/>
    <n v="20944"/>
    <n v="88.488235290000006"/>
    <n v="3.9"/>
    <n v="18.89833333"/>
    <n v="99"/>
    <n v="3.3"/>
    <n v="18.66285714"/>
    <n v="39.99"/>
    <n v="4"/>
    <n v="15.23"/>
    <n v="99"/>
    <n v="0.17073170731707318"/>
  </r>
  <r>
    <s v="bed3"/>
    <x v="0"/>
    <x v="8"/>
    <n v="11"/>
    <n v="1082"/>
    <n v="16.397272730000001"/>
    <n v="98.3"/>
    <n v="55"/>
    <n v="312"/>
    <n v="1"/>
    <n v="1550"/>
    <n v="3.3"/>
    <n v="62"/>
    <n v="23"/>
    <n v="8"/>
    <n v="2"/>
    <x v="8"/>
    <x v="1"/>
    <n v="14.864864860000001"/>
    <n v="20944"/>
    <n v="86.9"/>
    <n v="3.9"/>
    <n v="19.383529410000001"/>
    <n v="98.3"/>
    <n v="3.3"/>
    <n v="16.397272730000001"/>
    <n v="39.99"/>
    <n v="4"/>
    <n v="16.533684210000001"/>
    <n v="99"/>
    <n v="0.17741935483870969"/>
  </r>
  <r>
    <s v="bed3"/>
    <x v="0"/>
    <x v="9"/>
    <n v="13"/>
    <n v="1196"/>
    <n v="16.194615379999998"/>
    <n v="92"/>
    <n v="55"/>
    <n v="312"/>
    <n v="1"/>
    <n v="1550"/>
    <n v="3.3"/>
    <n v="62"/>
    <n v="20"/>
    <n v="8"/>
    <n v="2"/>
    <x v="9"/>
    <x v="1"/>
    <n v="17.567567570000001"/>
    <n v="20944"/>
    <n v="86.9"/>
    <n v="3.9"/>
    <n v="19.20909091"/>
    <n v="92"/>
    <n v="3.3"/>
    <n v="16.194615379999998"/>
    <n v="39.99"/>
    <n v="4"/>
    <n v="13.74944444"/>
    <n v="98.3"/>
    <n v="0.20967741935483872"/>
  </r>
  <r>
    <s v="bed3"/>
    <x v="0"/>
    <x v="10"/>
    <n v="3"/>
    <n v="276"/>
    <n v="14.043333329999999"/>
    <n v="92"/>
    <n v="55"/>
    <n v="312"/>
    <n v="1"/>
    <n v="1550"/>
    <n v="3.3"/>
    <n v="43"/>
    <n v="22"/>
    <n v="9"/>
    <n v="1"/>
    <x v="10"/>
    <x v="1"/>
    <n v="4.0540540539999999"/>
    <n v="20944"/>
    <n v="86.9"/>
    <n v="3.9"/>
    <n v="19.982352939999998"/>
    <n v="92"/>
    <n v="3.3"/>
    <n v="14.043333329999999"/>
    <n v="39.99"/>
    <n v="4"/>
    <n v="16.462352939999999"/>
    <n v="92"/>
    <n v="6.9767441860465115E-2"/>
  </r>
  <r>
    <s v="bed3"/>
    <x v="0"/>
    <x v="11"/>
    <n v="9"/>
    <n v="815"/>
    <n v="17.82222222"/>
    <n v="90.875"/>
    <n v="55"/>
    <n v="312"/>
    <n v="1"/>
    <n v="1550"/>
    <n v="3.3"/>
    <n v="34"/>
    <n v="21"/>
    <n v="9"/>
    <n v="1"/>
    <x v="11"/>
    <x v="1"/>
    <n v="12.162162159999999"/>
    <n v="20944"/>
    <n v="85.045000000000002"/>
    <n v="3.9"/>
    <n v="12.94"/>
    <n v="90.875"/>
    <n v="3.3"/>
    <n v="17.82222222"/>
    <n v="39.99"/>
    <n v="4"/>
    <n v="14.236153850000001"/>
    <n v="92"/>
    <n v="0.26470588235294118"/>
  </r>
  <r>
    <s v="bed3"/>
    <x v="0"/>
    <x v="12"/>
    <n v="14"/>
    <n v="1235.3599999999999"/>
    <n v="9.2128571430000008"/>
    <n v="88.24"/>
    <n v="55"/>
    <n v="312"/>
    <n v="1"/>
    <n v="1550"/>
    <n v="3.3"/>
    <n v="57"/>
    <n v="23"/>
    <n v="8"/>
    <n v="3"/>
    <x v="0"/>
    <x v="1"/>
    <n v="18.918918919999999"/>
    <n v="20944"/>
    <n v="83.64961538"/>
    <n v="3.9"/>
    <n v="16.78038462"/>
    <n v="88.24"/>
    <n v="3.3"/>
    <n v="9.2128571430000008"/>
    <n v="39.99"/>
    <n v="4"/>
    <n v="10.25631579"/>
    <n v="90.875"/>
    <n v="0.24561403508771928"/>
  </r>
  <r>
    <s v="bed3"/>
    <x v="0"/>
    <x v="13"/>
    <n v="14"/>
    <n v="1188.5999999999999"/>
    <n v="17.975000000000001"/>
    <n v="84.9"/>
    <n v="55"/>
    <n v="312"/>
    <n v="1"/>
    <n v="1550"/>
    <n v="3.3"/>
    <n v="43"/>
    <n v="21"/>
    <n v="9"/>
    <n v="0"/>
    <x v="1"/>
    <x v="1"/>
    <n v="18.918918919999999"/>
    <n v="20944"/>
    <n v="79.900000000000006"/>
    <n v="3.9"/>
    <n v="23.005652170000001"/>
    <n v="84.9"/>
    <n v="3.3"/>
    <n v="17.975000000000001"/>
    <n v="39.99"/>
    <n v="4"/>
    <n v="13.997999999999999"/>
    <n v="88.24"/>
    <n v="0.32558139534883723"/>
  </r>
  <r>
    <s v="bed3"/>
    <x v="0"/>
    <x v="14"/>
    <n v="9"/>
    <n v="764.1"/>
    <n v="22.447777779999999"/>
    <n v="84.9"/>
    <n v="55"/>
    <n v="312"/>
    <n v="1"/>
    <n v="1550"/>
    <n v="3.3"/>
    <n v="26"/>
    <n v="22"/>
    <n v="9"/>
    <n v="1"/>
    <x v="2"/>
    <x v="1"/>
    <n v="12.162162159999999"/>
    <n v="20944"/>
    <n v="77.933333329999996"/>
    <n v="3.9"/>
    <n v="19.952000000000002"/>
    <n v="84.9"/>
    <n v="3.3"/>
    <n v="22.447777779999999"/>
    <n v="39.99"/>
    <n v="4"/>
    <n v="20.4175"/>
    <n v="84.9"/>
    <n v="0.34615384615384615"/>
  </r>
  <r>
    <s v="bed3"/>
    <x v="0"/>
    <x v="15"/>
    <n v="1"/>
    <n v="84.9"/>
    <n v="4.41"/>
    <n v="84.9"/>
    <n v="55"/>
    <n v="312"/>
    <n v="1"/>
    <n v="1550"/>
    <n v="3.3"/>
    <n v="15"/>
    <n v="23"/>
    <n v="8"/>
    <n v="1"/>
    <x v="3"/>
    <x v="1"/>
    <n v="1.3513513509999999"/>
    <n v="20944"/>
    <n v="74"/>
    <n v="3.9"/>
    <n v="17.25571429"/>
    <n v="84.9"/>
    <n v="3.3"/>
    <n v="4.41"/>
    <n v="39.24"/>
    <n v="4"/>
    <n v="16.333749999999998"/>
    <n v="84.9"/>
    <n v="6.6666666666666666E-2"/>
  </r>
  <r>
    <s v="garden3"/>
    <x v="1"/>
    <x v="18"/>
    <n v="1"/>
    <n v="99.99"/>
    <n v="33"/>
    <n v="99.99"/>
    <n v="47"/>
    <n v="1893"/>
    <n v="1"/>
    <n v="6050"/>
    <n v="4.0999999999999996"/>
    <n v="3"/>
    <n v="20"/>
    <n v="8"/>
    <n v="2"/>
    <x v="9"/>
    <x v="0"/>
    <n v="11.586850650000001"/>
    <n v="8000"/>
    <n v="99.99"/>
    <n v="4.0999999999999996"/>
    <n v="33"/>
    <n v="99.99"/>
    <n v="4.0999999999999996"/>
    <n v="33"/>
    <n v="99.99"/>
    <n v="4.0999999999999996"/>
    <n v="33"/>
    <n v="99.94"/>
    <n v="0.33333333333333331"/>
  </r>
  <r>
    <s v="garden3"/>
    <x v="1"/>
    <x v="16"/>
    <n v="11"/>
    <n v="1099.8900000000001"/>
    <n v="30.539090909999999"/>
    <n v="99.99"/>
    <n v="47"/>
    <n v="1893"/>
    <n v="1"/>
    <n v="6050"/>
    <n v="4.0999999999999996"/>
    <n v="21"/>
    <n v="23"/>
    <n v="8"/>
    <n v="1"/>
    <x v="10"/>
    <x v="0"/>
    <n v="11.83035714"/>
    <n v="8000"/>
    <n v="99.99"/>
    <n v="4.0999999999999996"/>
    <n v="30.539090909999999"/>
    <n v="99.99"/>
    <n v="4.0999999999999996"/>
    <n v="30.539090909999999"/>
    <n v="99.99"/>
    <n v="4.0999999999999996"/>
    <n v="30.539090909999999"/>
    <n v="99.99"/>
    <n v="0.52380952380952384"/>
  </r>
  <r>
    <s v="garden3"/>
    <x v="1"/>
    <x v="17"/>
    <n v="8"/>
    <n v="759.92"/>
    <n v="33.71"/>
    <n v="96.656666670000007"/>
    <n v="47"/>
    <n v="1893"/>
    <n v="1"/>
    <n v="6050"/>
    <n v="4.0999999999999996"/>
    <n v="17"/>
    <n v="20"/>
    <n v="10"/>
    <n v="2"/>
    <x v="11"/>
    <x v="0"/>
    <n v="10.66355519"/>
    <n v="8000"/>
    <n v="96.656666670000007"/>
    <n v="4.0999999999999996"/>
    <n v="33.71"/>
    <n v="96.656666670000007"/>
    <n v="4.0999999999999996"/>
    <n v="33.71"/>
    <n v="96.656666670000007"/>
    <n v="4.0999999999999996"/>
    <n v="33.71"/>
    <n v="99.99"/>
    <n v="0.47058823529411764"/>
  </r>
  <r>
    <s v="garden3"/>
    <x v="1"/>
    <x v="0"/>
    <n v="2"/>
    <n v="219.98"/>
    <n v="34.130000000000003"/>
    <n v="109.99"/>
    <n v="47"/>
    <n v="1893"/>
    <n v="1"/>
    <n v="6050"/>
    <n v="4.0999999999999996"/>
    <n v="34"/>
    <n v="23"/>
    <n v="8"/>
    <n v="1"/>
    <x v="0"/>
    <x v="0"/>
    <n v="7.5487012990000002"/>
    <n v="8000"/>
    <n v="59.9"/>
    <n v="4.0999999999999996"/>
    <n v="19.732500000000002"/>
    <n v="59.9"/>
    <n v="4.2"/>
    <n v="26.24666667"/>
    <n v="109.99"/>
    <n v="4.0999999999999996"/>
    <n v="34.130000000000003"/>
    <n v="96.656666670000007"/>
    <n v="5.8823529411764705E-2"/>
  </r>
  <r>
    <s v="garden3"/>
    <x v="1"/>
    <x v="1"/>
    <n v="2"/>
    <n v="239.98"/>
    <n v="34.200000000000003"/>
    <n v="119.99"/>
    <n v="47"/>
    <n v="1893"/>
    <n v="1"/>
    <n v="6050"/>
    <n v="4.0999999999999996"/>
    <n v="26"/>
    <n v="22"/>
    <n v="8"/>
    <n v="1"/>
    <x v="1"/>
    <x v="0"/>
    <n v="9.1112012989999993"/>
    <n v="8000"/>
    <n v="59.9"/>
    <n v="4.0999999999999996"/>
    <n v="17.670000000000002"/>
    <n v="59.9"/>
    <n v="4.2"/>
    <n v="16.260000000000002"/>
    <n v="119.99"/>
    <n v="4.0999999999999996"/>
    <n v="34.200000000000003"/>
    <n v="109.99"/>
    <n v="7.6923076923076927E-2"/>
  </r>
  <r>
    <s v="garden3"/>
    <x v="1"/>
    <x v="2"/>
    <n v="2"/>
    <n v="240"/>
    <n v="36.28"/>
    <n v="120"/>
    <n v="47"/>
    <n v="1893"/>
    <n v="1"/>
    <n v="6050"/>
    <n v="4.0999999999999996"/>
    <n v="74"/>
    <n v="21"/>
    <n v="10"/>
    <n v="1"/>
    <x v="2"/>
    <x v="0"/>
    <n v="5.2049512990000002"/>
    <n v="8000"/>
    <n v="59.9"/>
    <n v="4.0999999999999996"/>
    <n v="16.626428570000002"/>
    <n v="59.9"/>
    <n v="4.2"/>
    <n v="16.111578949999998"/>
    <n v="59.9"/>
    <n v="4.0999999999999996"/>
    <n v="15.392307690000001"/>
    <n v="119.99"/>
    <n v="2.7027027027027029E-2"/>
  </r>
  <r>
    <s v="garden3"/>
    <x v="1"/>
    <x v="4"/>
    <n v="4"/>
    <n v="417"/>
    <n v="33.090000000000003"/>
    <n v="104.25"/>
    <n v="47"/>
    <n v="1893"/>
    <n v="1"/>
    <n v="6050"/>
    <n v="4.0999999999999996"/>
    <n v="115"/>
    <n v="21"/>
    <n v="9"/>
    <n v="1"/>
    <x v="4"/>
    <x v="0"/>
    <n v="5.1948051949999998"/>
    <n v="8000"/>
    <n v="59.9"/>
    <n v="4.0999999999999996"/>
    <n v="17.187027029999999"/>
    <n v="59.9"/>
    <n v="4.2"/>
    <n v="16.811764709999999"/>
    <n v="59.9"/>
    <n v="4.0999999999999996"/>
    <n v="16.29461538"/>
    <n v="104.2"/>
    <n v="3.4782608695652174E-2"/>
  </r>
  <r>
    <s v="garden3"/>
    <x v="1"/>
    <x v="5"/>
    <n v="12"/>
    <n v="1105.92"/>
    <n v="30.834166669999998"/>
    <n v="92.593999999999994"/>
    <n v="47"/>
    <n v="1893"/>
    <n v="1"/>
    <n v="6050"/>
    <n v="4.0999999999999996"/>
    <n v="146"/>
    <n v="22"/>
    <n v="9"/>
    <n v="2"/>
    <x v="5"/>
    <x v="0"/>
    <n v="15.58441558"/>
    <n v="8000"/>
    <n v="59.9"/>
    <n v="4.0999999999999996"/>
    <n v="18.065897440000001"/>
    <n v="59.9"/>
    <n v="4.2"/>
    <n v="17.595483869999999"/>
    <n v="59.9"/>
    <n v="4.0999999999999996"/>
    <n v="16.814166669999999"/>
    <n v="104.25"/>
    <n v="8.2191780821917804E-2"/>
  </r>
  <r>
    <s v="garden3"/>
    <x v="1"/>
    <x v="6"/>
    <n v="21"/>
    <n v="1889.79"/>
    <n v="47.525714290000003"/>
    <n v="89.99"/>
    <n v="47"/>
    <n v="1893"/>
    <n v="1"/>
    <n v="6050"/>
    <n v="4.0999999999999996"/>
    <n v="339"/>
    <n v="22"/>
    <n v="8"/>
    <n v="4"/>
    <x v="6"/>
    <x v="0"/>
    <n v="27.272727270000001"/>
    <n v="8000"/>
    <n v="52.406944439999997"/>
    <n v="4.0999999999999996"/>
    <n v="17.06747253"/>
    <n v="53.648281249999997"/>
    <n v="4.2"/>
    <n v="16.075862069999999"/>
    <n v="53.785714290000001"/>
    <n v="4.0999999999999996"/>
    <n v="18.27550725"/>
    <n v="92.593999999999994"/>
    <n v="6.1946902654867256E-2"/>
  </r>
  <r>
    <s v="garden3"/>
    <x v="1"/>
    <x v="7"/>
    <n v="14"/>
    <n v="1259.8599999999999"/>
    <n v="42.607142860000003"/>
    <n v="89.99"/>
    <n v="47"/>
    <n v="1893"/>
    <n v="1"/>
    <n v="6050"/>
    <n v="4.0999999999999996"/>
    <n v="184"/>
    <n v="21"/>
    <n v="10"/>
    <n v="1"/>
    <x v="7"/>
    <x v="0"/>
    <n v="18.18181818"/>
    <n v="8000"/>
    <n v="55.1"/>
    <n v="4.0999999999999996"/>
    <n v="15.759607839999999"/>
    <n v="55.424999999999997"/>
    <n v="4.2"/>
    <n v="19.184374999999999"/>
    <n v="55.75"/>
    <n v="4.0999999999999996"/>
    <n v="17.267272729999998"/>
    <n v="89.99"/>
    <n v="7.6086956521739135E-2"/>
  </r>
  <r>
    <s v="garden3"/>
    <x v="1"/>
    <x v="8"/>
    <n v="12"/>
    <n v="1479.98"/>
    <n v="39.194166670000001"/>
    <n v="123.3316667"/>
    <n v="47"/>
    <n v="1893"/>
    <n v="1"/>
    <n v="6050"/>
    <n v="4.0999999999999996"/>
    <n v="137"/>
    <n v="23"/>
    <n v="8"/>
    <n v="2"/>
    <x v="8"/>
    <x v="1"/>
    <n v="18.75"/>
    <n v="8000"/>
    <n v="49.9"/>
    <n v="4.0999999999999996"/>
    <n v="19.495000000000001"/>
    <n v="49.9"/>
    <n v="4.2"/>
    <n v="15.841034479999999"/>
    <n v="49.9"/>
    <n v="4.0999999999999996"/>
    <n v="16.505128209999999"/>
    <n v="89.99"/>
    <n v="8.7591240875912413E-2"/>
  </r>
  <r>
    <s v="garden3"/>
    <x v="1"/>
    <x v="9"/>
    <n v="14"/>
    <n v="1680"/>
    <n v="33.002142859999999"/>
    <n v="120"/>
    <n v="47"/>
    <n v="1893"/>
    <n v="1"/>
    <n v="6050"/>
    <n v="4.0999999999999996"/>
    <n v="160"/>
    <n v="20"/>
    <n v="8"/>
    <n v="2"/>
    <x v="9"/>
    <x v="1"/>
    <n v="11.586850650000001"/>
    <n v="8000"/>
    <n v="50.545161290000003"/>
    <n v="4.0999999999999996"/>
    <n v="16.611538459999998"/>
    <n v="50.9"/>
    <n v="4.2"/>
    <n v="17.519444440000001"/>
    <n v="50.357142860000003"/>
    <n v="4.0999999999999996"/>
    <n v="18.281874999999999"/>
    <n v="123.3316667"/>
    <n v="8.7499999999999994E-2"/>
  </r>
  <r>
    <s v="garden3"/>
    <x v="1"/>
    <x v="10"/>
    <n v="6"/>
    <n v="680"/>
    <n v="50.193333330000002"/>
    <n v="113.33333330000001"/>
    <n v="47"/>
    <n v="1893"/>
    <n v="1"/>
    <n v="6050"/>
    <n v="4.0999999999999996"/>
    <n v="116"/>
    <n v="22"/>
    <n v="9"/>
    <n v="1"/>
    <x v="10"/>
    <x v="1"/>
    <n v="11.83035714"/>
    <n v="8000"/>
    <n v="53.9"/>
    <n v="4.0999999999999996"/>
    <n v="20.359677420000001"/>
    <n v="53.9"/>
    <n v="4.2"/>
    <n v="21.852857140000001"/>
    <n v="53.9"/>
    <n v="4.0999999999999996"/>
    <n v="19.024230769999999"/>
    <n v="120"/>
    <n v="5.1724137931034482E-2"/>
  </r>
  <r>
    <s v="garden3"/>
    <x v="1"/>
    <x v="11"/>
    <n v="7"/>
    <n v="770"/>
    <n v="42.211428570000002"/>
    <n v="110"/>
    <n v="47"/>
    <n v="1893"/>
    <n v="1"/>
    <n v="6050"/>
    <n v="4.0999999999999996"/>
    <n v="111"/>
    <n v="21"/>
    <n v="9"/>
    <n v="1"/>
    <x v="11"/>
    <x v="1"/>
    <n v="10.66355519"/>
    <n v="8000"/>
    <n v="53.9"/>
    <n v="4.0999999999999996"/>
    <n v="5.2817391300000001"/>
    <n v="53.9"/>
    <n v="4.2"/>
    <n v="19.46846154"/>
    <n v="53.9"/>
    <n v="4.0999999999999996"/>
    <n v="19.071428569999998"/>
    <n v="113.33333330000001"/>
    <n v="6.3063063063063057E-2"/>
  </r>
  <r>
    <s v="garden3"/>
    <x v="1"/>
    <x v="12"/>
    <n v="8"/>
    <n v="880"/>
    <n v="39.371250000000003"/>
    <n v="110"/>
    <n v="47"/>
    <n v="1893"/>
    <n v="1"/>
    <n v="6050"/>
    <n v="4.0999999999999996"/>
    <n v="102"/>
    <n v="23"/>
    <n v="8"/>
    <n v="3"/>
    <x v="0"/>
    <x v="1"/>
    <n v="7.5487012990000002"/>
    <n v="8000"/>
    <n v="53.415151520000002"/>
    <n v="4.0999999999999996"/>
    <n v="10.753035710000001"/>
    <n v="53.70952381"/>
    <n v="4.2"/>
    <n v="13.510344829999999"/>
    <n v="53.057894740000002"/>
    <n v="4.0999999999999996"/>
    <n v="12.98"/>
    <n v="110"/>
    <n v="7.8431372549019607E-2"/>
  </r>
  <r>
    <s v="garden3"/>
    <x v="1"/>
    <x v="13"/>
    <n v="10"/>
    <n v="969.9"/>
    <n v="41.186"/>
    <n v="96.656666670000007"/>
    <n v="47"/>
    <n v="1893"/>
    <n v="1"/>
    <n v="6050"/>
    <n v="4.0999999999999996"/>
    <n v="58"/>
    <n v="21"/>
    <n v="9"/>
    <n v="0"/>
    <x v="1"/>
    <x v="1"/>
    <n v="9.1112012989999993"/>
    <n v="8000"/>
    <n v="49.9"/>
    <n v="4.0999999999999996"/>
    <n v="19.89083333"/>
    <n v="49.9"/>
    <n v="4.2"/>
    <n v="23.251666669999999"/>
    <n v="49.9"/>
    <n v="4.0999999999999996"/>
    <n v="22.878666670000001"/>
    <n v="110"/>
    <n v="0.17241379310344829"/>
  </r>
  <r>
    <s v="garden3"/>
    <x v="1"/>
    <x v="14"/>
    <n v="5"/>
    <n v="499.95"/>
    <n v="44.231999999999999"/>
    <n v="99.99"/>
    <n v="47"/>
    <n v="1893"/>
    <n v="1"/>
    <n v="6050"/>
    <n v="4.0999999999999996"/>
    <n v="54"/>
    <n v="22"/>
    <n v="9"/>
    <n v="1"/>
    <x v="2"/>
    <x v="1"/>
    <n v="5.2049512990000002"/>
    <n v="8000"/>
    <n v="49.91"/>
    <n v="4.0999999999999996"/>
    <n v="28.373333330000001"/>
    <n v="49.9"/>
    <n v="4.2"/>
    <n v="33.281428570000003"/>
    <n v="49.9"/>
    <n v="4.0999999999999996"/>
    <n v="20.99"/>
    <n v="96.656666670000007"/>
    <n v="9.2592592592592587E-2"/>
  </r>
  <r>
    <s v="garden3"/>
    <x v="1"/>
    <x v="15"/>
    <n v="2"/>
    <n v="199.98"/>
    <n v="47.744999999999997"/>
    <n v="99.99"/>
    <n v="47"/>
    <n v="1893"/>
    <n v="1"/>
    <n v="6050"/>
    <n v="4.0999999999999996"/>
    <n v="46"/>
    <n v="23"/>
    <n v="8"/>
    <n v="1"/>
    <x v="3"/>
    <x v="1"/>
    <n v="3.125"/>
    <n v="8000"/>
    <n v="49.91"/>
    <n v="4.0999999999999996"/>
    <n v="20.32833333"/>
    <n v="49.9"/>
    <n v="4.2"/>
    <n v="36.442"/>
    <n v="49.9"/>
    <n v="4.0999999999999996"/>
    <n v="32.32"/>
    <n v="99.99"/>
    <n v="4.3478260869565216E-2"/>
  </r>
  <r>
    <s v="bed2"/>
    <x v="0"/>
    <x v="18"/>
    <n v="2"/>
    <n v="179.8"/>
    <n v="13.02"/>
    <n v="89.9"/>
    <n v="54"/>
    <n v="245"/>
    <n v="1"/>
    <n v="1383"/>
    <n v="3.9"/>
    <n v="2"/>
    <n v="20"/>
    <n v="8"/>
    <n v="2"/>
    <x v="9"/>
    <x v="0"/>
    <n v="8.8723015319999998"/>
    <n v="20000"/>
    <n v="89.9"/>
    <n v="3.9"/>
    <n v="13.02"/>
    <n v="89.9"/>
    <n v="3.9"/>
    <n v="13.02"/>
    <n v="89.9"/>
    <n v="3.9"/>
    <n v="13.02"/>
    <n v="89.85"/>
    <n v="1"/>
  </r>
  <r>
    <s v="bed2"/>
    <x v="0"/>
    <x v="16"/>
    <n v="22"/>
    <n v="1977.8"/>
    <n v="13.65272727"/>
    <n v="89.9"/>
    <n v="54"/>
    <n v="245"/>
    <n v="1"/>
    <n v="1383"/>
    <n v="3.9"/>
    <n v="20"/>
    <n v="23"/>
    <n v="8"/>
    <n v="1"/>
    <x v="10"/>
    <x v="0"/>
    <n v="9.7046918519999998"/>
    <n v="20000"/>
    <n v="89.9"/>
    <n v="3.9"/>
    <n v="13.65272727"/>
    <n v="89.9"/>
    <n v="3.9"/>
    <n v="13.65272727"/>
    <n v="89.9"/>
    <n v="3.9"/>
    <n v="13.65272727"/>
    <n v="89.9"/>
    <n v="1.1000000000000001"/>
  </r>
  <r>
    <s v="bed2"/>
    <x v="0"/>
    <x v="17"/>
    <n v="34"/>
    <n v="3056.6"/>
    <n v="15.05"/>
    <n v="89.9"/>
    <n v="54"/>
    <n v="245"/>
    <n v="1"/>
    <n v="1383"/>
    <n v="3.9"/>
    <n v="31"/>
    <n v="20"/>
    <n v="10"/>
    <n v="2"/>
    <x v="11"/>
    <x v="0"/>
    <n v="7.0791260449999998"/>
    <n v="20000"/>
    <n v="89.9"/>
    <n v="3.9"/>
    <n v="15.05"/>
    <n v="89.9"/>
    <n v="3.9"/>
    <n v="15.05"/>
    <n v="89.9"/>
    <n v="3.9"/>
    <n v="15.05"/>
    <n v="89.9"/>
    <n v="1.096774193548387"/>
  </r>
  <r>
    <s v="bed2"/>
    <x v="0"/>
    <x v="0"/>
    <n v="58"/>
    <n v="5214.2"/>
    <n v="15.011896549999999"/>
    <n v="89.9"/>
    <n v="54"/>
    <n v="245"/>
    <n v="1"/>
    <n v="1383"/>
    <n v="3.9"/>
    <n v="57"/>
    <n v="23"/>
    <n v="8"/>
    <n v="1"/>
    <x v="0"/>
    <x v="0"/>
    <n v="18.23424443"/>
    <n v="20000"/>
    <n v="89.9"/>
    <n v="3.9"/>
    <n v="15.011896549999999"/>
    <n v="215"/>
    <n v="4.4000000000000004"/>
    <n v="8.76"/>
    <n v="45.95"/>
    <n v="4"/>
    <n v="15.1"/>
    <n v="89.9"/>
    <n v="1.0175438596491229"/>
  </r>
  <r>
    <s v="bed2"/>
    <x v="0"/>
    <x v="1"/>
    <n v="51"/>
    <n v="4584.8999999999996"/>
    <n v="14.769215689999999"/>
    <n v="89.9"/>
    <n v="54"/>
    <n v="245"/>
    <n v="1"/>
    <n v="1383"/>
    <n v="3.9"/>
    <n v="61"/>
    <n v="22"/>
    <n v="8"/>
    <n v="1"/>
    <x v="1"/>
    <x v="0"/>
    <n v="16.087439069999999"/>
    <n v="20000"/>
    <n v="89.9"/>
    <n v="3.9"/>
    <n v="14.769215689999999"/>
    <n v="209"/>
    <n v="4.4000000000000004"/>
    <n v="21.321999999999999"/>
    <n v="45.95"/>
    <n v="4"/>
    <n v="12.93333333"/>
    <n v="89.9"/>
    <n v="0.83606557377049184"/>
  </r>
  <r>
    <s v="bed2"/>
    <x v="0"/>
    <x v="2"/>
    <n v="60"/>
    <n v="5394"/>
    <n v="13.993833329999999"/>
    <n v="89.9"/>
    <n v="54"/>
    <n v="245"/>
    <n v="1"/>
    <n v="1383"/>
    <n v="3.9"/>
    <n v="123"/>
    <n v="21"/>
    <n v="10"/>
    <n v="1"/>
    <x v="2"/>
    <x v="0"/>
    <n v="12.26279596"/>
    <n v="20000"/>
    <n v="89.9"/>
    <n v="3.9"/>
    <n v="13.993833329999999"/>
    <n v="205"/>
    <n v="4.4000000000000004"/>
    <n v="22.195932200000001"/>
    <n v="45.95"/>
    <n v="4"/>
    <n v="14.84"/>
    <n v="89.9"/>
    <n v="0.48780487804878048"/>
  </r>
  <r>
    <s v="bed2"/>
    <x v="0"/>
    <x v="3"/>
    <n v="37"/>
    <n v="3326.3"/>
    <n v="14.65675676"/>
    <n v="89.9"/>
    <n v="54"/>
    <n v="245"/>
    <n v="1"/>
    <n v="1383"/>
    <n v="3.9"/>
    <n v="90"/>
    <n v="23"/>
    <n v="8"/>
    <n v="1"/>
    <x v="3"/>
    <x v="0"/>
    <n v="7.8875783430000004"/>
    <n v="20000"/>
    <n v="89.9"/>
    <n v="3.9"/>
    <n v="14.65675676"/>
    <n v="199.50980390000001"/>
    <n v="4.4000000000000004"/>
    <n v="19.41288462"/>
    <n v="45.95"/>
    <n v="4"/>
    <n v="14.2875"/>
    <n v="89.9"/>
    <n v="0.41111111111111109"/>
  </r>
  <r>
    <s v="bed2"/>
    <x v="0"/>
    <x v="4"/>
    <n v="23"/>
    <n v="2067.6999999999998"/>
    <n v="18.77652174"/>
    <n v="89.9"/>
    <n v="54"/>
    <n v="245"/>
    <n v="1"/>
    <n v="1383"/>
    <n v="3.9"/>
    <n v="54"/>
    <n v="21"/>
    <n v="9"/>
    <n v="1"/>
    <x v="4"/>
    <x v="0"/>
    <n v="6.4066852369999996"/>
    <n v="20000"/>
    <n v="89.9"/>
    <n v="3.9"/>
    <n v="18.77652174"/>
    <n v="163.39870970000001"/>
    <n v="4.4000000000000004"/>
    <n v="24.3246875"/>
    <n v="45.95"/>
    <n v="4"/>
    <n v="15.1"/>
    <n v="89.9"/>
    <n v="0.42592592592592593"/>
  </r>
  <r>
    <s v="bed2"/>
    <x v="0"/>
    <x v="5"/>
    <n v="14"/>
    <n v="1258.5999999999999"/>
    <n v="21.57214286"/>
    <n v="89.9"/>
    <n v="54"/>
    <n v="245"/>
    <n v="1"/>
    <n v="1383"/>
    <n v="3.9"/>
    <n v="50"/>
    <n v="22"/>
    <n v="9"/>
    <n v="2"/>
    <x v="5"/>
    <x v="0"/>
    <n v="3.8997214480000002"/>
    <n v="20000"/>
    <n v="89.9"/>
    <n v="3.9"/>
    <n v="21.57214286"/>
    <n v="89.9"/>
    <n v="3.9"/>
    <n v="21.57214286"/>
    <n v="45.95"/>
    <n v="4"/>
    <n v="15.1"/>
    <n v="89.9"/>
    <n v="0.28000000000000003"/>
  </r>
  <r>
    <s v="bed2"/>
    <x v="0"/>
    <x v="6"/>
    <n v="40"/>
    <n v="3596"/>
    <n v="16.294"/>
    <n v="89.9"/>
    <n v="54"/>
    <n v="245"/>
    <n v="1"/>
    <n v="1383"/>
    <n v="3.9"/>
    <n v="97"/>
    <n v="22"/>
    <n v="8"/>
    <n v="4"/>
    <x v="6"/>
    <x v="0"/>
    <n v="11.14206128"/>
    <n v="20000"/>
    <n v="89.9"/>
    <n v="3.9"/>
    <n v="16.294"/>
    <n v="89.9"/>
    <n v="3.9"/>
    <n v="16.294"/>
    <n v="40.531818180000002"/>
    <n v="4"/>
    <n v="15.832727269999999"/>
    <n v="89.9"/>
    <n v="0.41237113402061853"/>
  </r>
  <r>
    <s v="bed2"/>
    <x v="0"/>
    <x v="7"/>
    <n v="18"/>
    <n v="1594.2"/>
    <n v="18.89833333"/>
    <n v="88.488235290000006"/>
    <n v="54"/>
    <n v="245"/>
    <n v="1"/>
    <n v="1383"/>
    <n v="3.9"/>
    <n v="41"/>
    <n v="21"/>
    <n v="10"/>
    <n v="1"/>
    <x v="7"/>
    <x v="0"/>
    <n v="5.0139275769999996"/>
    <n v="20000"/>
    <n v="88.488235290000006"/>
    <n v="3.9"/>
    <n v="18.89833333"/>
    <n v="88.488235290000006"/>
    <n v="3.9"/>
    <n v="18.89833333"/>
    <n v="39.99"/>
    <n v="4"/>
    <n v="15.23"/>
    <n v="89.9"/>
    <n v="0.43902439024390244"/>
  </r>
  <r>
    <s v="bed2"/>
    <x v="0"/>
    <x v="8"/>
    <n v="17"/>
    <n v="1477.3"/>
    <n v="19.383529410000001"/>
    <n v="86.9"/>
    <n v="54"/>
    <n v="245"/>
    <n v="1"/>
    <n v="1383"/>
    <n v="3.9"/>
    <n v="62"/>
    <n v="23"/>
    <n v="8"/>
    <n v="2"/>
    <x v="8"/>
    <x v="1"/>
    <n v="13.28125"/>
    <n v="20000"/>
    <n v="86.9"/>
    <n v="3.9"/>
    <n v="19.383529410000001"/>
    <n v="86.9"/>
    <n v="3.9"/>
    <n v="19.383529410000001"/>
    <n v="39.99"/>
    <n v="4"/>
    <n v="16.533684210000001"/>
    <n v="88.488235290000006"/>
    <n v="0.27419354838709675"/>
  </r>
  <r>
    <s v="bed2"/>
    <x v="0"/>
    <x v="9"/>
    <n v="22"/>
    <n v="1911.8"/>
    <n v="19.20909091"/>
    <n v="86.9"/>
    <n v="54"/>
    <n v="245"/>
    <n v="1"/>
    <n v="1383"/>
    <n v="3.9"/>
    <n v="62"/>
    <n v="20"/>
    <n v="8"/>
    <n v="2"/>
    <x v="9"/>
    <x v="1"/>
    <n v="8.8723015319999998"/>
    <n v="20000"/>
    <n v="86.9"/>
    <n v="3.9"/>
    <n v="19.20909091"/>
    <n v="86.9"/>
    <n v="3.9"/>
    <n v="19.20909091"/>
    <n v="39.99"/>
    <n v="4"/>
    <n v="13.74944444"/>
    <n v="86.9"/>
    <n v="0.35483870967741937"/>
  </r>
  <r>
    <s v="bed2"/>
    <x v="0"/>
    <x v="10"/>
    <n v="17"/>
    <n v="1477.3"/>
    <n v="19.982352939999998"/>
    <n v="86.9"/>
    <n v="54"/>
    <n v="245"/>
    <n v="1"/>
    <n v="1383"/>
    <n v="3.9"/>
    <n v="43"/>
    <n v="22"/>
    <n v="9"/>
    <n v="1"/>
    <x v="10"/>
    <x v="1"/>
    <n v="9.7046918519999998"/>
    <n v="20000"/>
    <n v="86.9"/>
    <n v="3.9"/>
    <n v="19.982352939999998"/>
    <n v="86.9"/>
    <n v="3.9"/>
    <n v="19.982352939999998"/>
    <n v="39.99"/>
    <n v="4"/>
    <n v="16.462352939999999"/>
    <n v="86.9"/>
    <n v="0.39534883720930231"/>
  </r>
  <r>
    <s v="bed2"/>
    <x v="0"/>
    <x v="11"/>
    <n v="6"/>
    <n v="510.27"/>
    <n v="12.94"/>
    <n v="85.045000000000002"/>
    <n v="54"/>
    <n v="245"/>
    <n v="1"/>
    <n v="1383"/>
    <n v="3.9"/>
    <n v="34"/>
    <n v="21"/>
    <n v="9"/>
    <n v="1"/>
    <x v="11"/>
    <x v="1"/>
    <n v="7.0791260449999998"/>
    <n v="20000"/>
    <n v="85.045000000000002"/>
    <n v="3.9"/>
    <n v="12.94"/>
    <n v="85.045000000000002"/>
    <n v="3.9"/>
    <n v="12.94"/>
    <n v="39.99"/>
    <n v="4"/>
    <n v="14.236153850000001"/>
    <n v="86.9"/>
    <n v="0.17647058823529413"/>
  </r>
  <r>
    <s v="bed2"/>
    <x v="0"/>
    <x v="12"/>
    <n v="26"/>
    <n v="2174.89"/>
    <n v="16.78038462"/>
    <n v="83.64961538"/>
    <n v="54"/>
    <n v="245"/>
    <n v="1"/>
    <n v="1383"/>
    <n v="3.9"/>
    <n v="57"/>
    <n v="23"/>
    <n v="8"/>
    <n v="3"/>
    <x v="0"/>
    <x v="1"/>
    <n v="18.23424443"/>
    <n v="20000"/>
    <n v="83.64961538"/>
    <n v="3.9"/>
    <n v="16.78038462"/>
    <n v="83.64961538"/>
    <n v="3.9"/>
    <n v="16.78038462"/>
    <n v="39.99"/>
    <n v="4"/>
    <n v="10.25631579"/>
    <n v="85.045000000000002"/>
    <n v="0.45614035087719296"/>
  </r>
  <r>
    <s v="bed2"/>
    <x v="0"/>
    <x v="13"/>
    <n v="23"/>
    <n v="1837.7"/>
    <n v="23.005652170000001"/>
    <n v="79.900000000000006"/>
    <n v="54"/>
    <n v="245"/>
    <n v="1"/>
    <n v="1383"/>
    <n v="3.9"/>
    <n v="43"/>
    <n v="21"/>
    <n v="9"/>
    <n v="0"/>
    <x v="1"/>
    <x v="1"/>
    <n v="16.087439069999999"/>
    <n v="20000"/>
    <n v="79.900000000000006"/>
    <n v="3.9"/>
    <n v="23.005652170000001"/>
    <n v="79.900000000000006"/>
    <n v="3.9"/>
    <n v="23.005652170000001"/>
    <n v="39.99"/>
    <n v="4"/>
    <n v="13.997999999999999"/>
    <n v="83.64961538"/>
    <n v="0.53488372093023251"/>
  </r>
  <r>
    <s v="bed2"/>
    <x v="0"/>
    <x v="14"/>
    <n v="10"/>
    <n v="781.3"/>
    <n v="19.952000000000002"/>
    <n v="77.933333329999996"/>
    <n v="54"/>
    <n v="245"/>
    <n v="1"/>
    <n v="1383"/>
    <n v="3.9"/>
    <n v="26"/>
    <n v="22"/>
    <n v="9"/>
    <n v="1"/>
    <x v="2"/>
    <x v="1"/>
    <n v="12.26279596"/>
    <n v="20000"/>
    <n v="77.933333329999996"/>
    <n v="3.9"/>
    <n v="19.952000000000002"/>
    <n v="77.933333329999996"/>
    <n v="3.9"/>
    <n v="19.952000000000002"/>
    <n v="39.99"/>
    <n v="4"/>
    <n v="20.4175"/>
    <n v="79.900000000000006"/>
    <n v="0.38461538461538464"/>
  </r>
  <r>
    <s v="bed2"/>
    <x v="0"/>
    <x v="15"/>
    <n v="7"/>
    <n v="518"/>
    <n v="17.25571429"/>
    <n v="74"/>
    <n v="54"/>
    <n v="245"/>
    <n v="1"/>
    <n v="1383"/>
    <n v="3.9"/>
    <n v="15"/>
    <n v="23"/>
    <n v="8"/>
    <n v="1"/>
    <x v="3"/>
    <x v="1"/>
    <n v="7.8875783430000004"/>
    <n v="20000"/>
    <n v="74"/>
    <n v="3.9"/>
    <n v="17.25571429"/>
    <n v="74"/>
    <n v="3.9"/>
    <n v="17.25571429"/>
    <n v="39.24"/>
    <n v="4"/>
    <n v="16.333749999999998"/>
    <n v="77.933333329999996"/>
    <n v="0.46666666666666667"/>
  </r>
  <r>
    <s v="furniture3"/>
    <x v="8"/>
    <x v="3"/>
    <n v="1"/>
    <n v="38.4"/>
    <n v="11.85"/>
    <n v="38.4"/>
    <n v="41"/>
    <n v="789"/>
    <n v="1"/>
    <n v="950"/>
    <n v="3.8"/>
    <n v="14"/>
    <n v="23"/>
    <n v="8"/>
    <n v="1"/>
    <x v="3"/>
    <x v="0"/>
    <n v="2.079759863"/>
    <n v="14000"/>
    <n v="75"/>
    <n v="4.0999999999999996"/>
    <n v="15.376923079999999"/>
    <n v="38.4"/>
    <n v="3.7"/>
    <n v="12.105"/>
    <n v="38.4"/>
    <n v="3.8"/>
    <n v="11.85"/>
    <n v="38.35"/>
    <n v="7.1428571428571425E-2"/>
  </r>
  <r>
    <s v="furniture3"/>
    <x v="8"/>
    <x v="4"/>
    <n v="6"/>
    <n v="230.4"/>
    <n v="13.5"/>
    <n v="38.4"/>
    <n v="41"/>
    <n v="789"/>
    <n v="1"/>
    <n v="950"/>
    <n v="3.8"/>
    <n v="7"/>
    <n v="21"/>
    <n v="9"/>
    <n v="1"/>
    <x v="4"/>
    <x v="0"/>
    <n v="11.32075472"/>
    <n v="14000"/>
    <n v="38.4"/>
    <n v="3.8"/>
    <n v="13.5"/>
    <n v="38.4"/>
    <n v="3.7"/>
    <n v="17.95"/>
    <n v="38.4"/>
    <n v="3.8"/>
    <n v="13.5"/>
    <n v="38.4"/>
    <n v="0.8571428571428571"/>
  </r>
  <r>
    <s v="furniture3"/>
    <x v="8"/>
    <x v="5"/>
    <n v="8"/>
    <n v="307.2"/>
    <n v="15.55875"/>
    <n v="38.4"/>
    <n v="41"/>
    <n v="789"/>
    <n v="1"/>
    <n v="950"/>
    <n v="3.8"/>
    <n v="17"/>
    <n v="22"/>
    <n v="9"/>
    <n v="2"/>
    <x v="5"/>
    <x v="0"/>
    <n v="15.09433962"/>
    <n v="14000"/>
    <n v="75"/>
    <n v="4.0999999999999996"/>
    <n v="13.64"/>
    <n v="38.4"/>
    <n v="3.7"/>
    <n v="13.98"/>
    <n v="38.4"/>
    <n v="3.8"/>
    <n v="15.55875"/>
    <n v="38.4"/>
    <n v="0.47058823529411764"/>
  </r>
  <r>
    <s v="furniture3"/>
    <x v="8"/>
    <x v="6"/>
    <n v="34"/>
    <n v="1170.3499999999999"/>
    <n v="13.750588240000001"/>
    <n v="34.581176470000003"/>
    <n v="41"/>
    <n v="789"/>
    <n v="1"/>
    <n v="950"/>
    <n v="3.8"/>
    <n v="64"/>
    <n v="22"/>
    <n v="8"/>
    <n v="4"/>
    <x v="6"/>
    <x v="0"/>
    <n v="64.150943400000003"/>
    <n v="14000"/>
    <n v="75"/>
    <n v="4.0999999999999996"/>
    <n v="16.13272727"/>
    <n v="36.854285709999999"/>
    <n v="3.7"/>
    <n v="13.65214286"/>
    <n v="99.9"/>
    <n v="4.4000000000000004"/>
    <n v="21.19"/>
    <n v="38.4"/>
    <n v="0.53125"/>
  </r>
  <r>
    <s v="furniture3"/>
    <x v="8"/>
    <x v="7"/>
    <n v="4"/>
    <n v="153.6"/>
    <n v="11.015000000000001"/>
    <n v="38.4"/>
    <n v="41"/>
    <n v="789"/>
    <n v="1"/>
    <n v="950"/>
    <n v="3.8"/>
    <n v="40"/>
    <n v="21"/>
    <n v="10"/>
    <n v="1"/>
    <x v="7"/>
    <x v="0"/>
    <n v="7.5471698109999998"/>
    <n v="14000"/>
    <n v="75"/>
    <n v="4.0999999999999996"/>
    <n v="17.446382979999999"/>
    <n v="38.4"/>
    <n v="3.8"/>
    <n v="11.015000000000001"/>
    <n v="99.9"/>
    <n v="4.4000000000000004"/>
    <n v="20.646666669999998"/>
    <n v="34.581176470000003"/>
    <n v="0.1"/>
  </r>
  <r>
    <s v="furniture3"/>
    <x v="8"/>
    <x v="8"/>
    <n v="15"/>
    <n v="576"/>
    <n v="14.27533333"/>
    <n v="38.4"/>
    <n v="41"/>
    <n v="789"/>
    <n v="1"/>
    <n v="950"/>
    <n v="3.8"/>
    <n v="125"/>
    <n v="23"/>
    <n v="8"/>
    <n v="2"/>
    <x v="8"/>
    <x v="1"/>
    <n v="34.090909089999997"/>
    <n v="14000"/>
    <n v="69.995327099999997"/>
    <n v="4.0999999999999996"/>
    <n v="17.663114749999998"/>
    <n v="38.4"/>
    <n v="3.7"/>
    <n v="9.34"/>
    <n v="99.9"/>
    <n v="4.4000000000000004"/>
    <n v="22.819230770000001"/>
    <n v="38.4"/>
    <n v="0.12"/>
  </r>
  <r>
    <s v="furniture3"/>
    <x v="8"/>
    <x v="9"/>
    <n v="4"/>
    <n v="153.6"/>
    <n v="15.61"/>
    <n v="38.4"/>
    <n v="41"/>
    <n v="789"/>
    <n v="1"/>
    <n v="950"/>
    <n v="3.8"/>
    <n v="52"/>
    <n v="20"/>
    <n v="8"/>
    <n v="2"/>
    <x v="9"/>
    <x v="1"/>
    <n v="9.0909090910000003"/>
    <n v="14000"/>
    <n v="69.900000000000006"/>
    <n v="4.0999999999999996"/>
    <n v="16.115909089999999"/>
    <n v="38.4"/>
    <n v="3.7"/>
    <n v="18.685555560000001"/>
    <n v="99.9"/>
    <n v="4.4000000000000004"/>
    <n v="28.89076923"/>
    <n v="38.4"/>
    <n v="7.6923076923076927E-2"/>
  </r>
  <r>
    <s v="furniture3"/>
    <x v="8"/>
    <x v="10"/>
    <n v="14"/>
    <n v="493.4"/>
    <n v="15.18928571"/>
    <n v="35.485714289999997"/>
    <n v="41"/>
    <n v="789"/>
    <n v="1"/>
    <n v="950"/>
    <n v="3.8"/>
    <n v="83"/>
    <n v="22"/>
    <n v="9"/>
    <n v="1"/>
    <x v="10"/>
    <x v="1"/>
    <n v="31.81818182"/>
    <n v="14000"/>
    <n v="69.900000000000006"/>
    <n v="4.0999999999999996"/>
    <n v="18.425076919999999"/>
    <n v="35.485714289999997"/>
    <n v="3.7"/>
    <n v="15.44823529"/>
    <n v="99.9"/>
    <n v="4.4000000000000004"/>
    <n v="22.145833329999999"/>
    <n v="38.4"/>
    <n v="0.16867469879518071"/>
  </r>
  <r>
    <s v="furniture3"/>
    <x v="8"/>
    <x v="11"/>
    <n v="4"/>
    <n v="140"/>
    <n v="15"/>
    <n v="35"/>
    <n v="41"/>
    <n v="789"/>
    <n v="1"/>
    <n v="950"/>
    <n v="3.8"/>
    <n v="92"/>
    <n v="21"/>
    <n v="9"/>
    <n v="1"/>
    <x v="11"/>
    <x v="1"/>
    <n v="9.0909090910000003"/>
    <n v="14000"/>
    <n v="69.900000000000006"/>
    <n v="4.0999999999999996"/>
    <n v="9.0715662649999995"/>
    <n v="35"/>
    <n v="3.7"/>
    <n v="13.46941176"/>
    <n v="99.9"/>
    <n v="4.4000000000000004"/>
    <n v="23.32769231"/>
    <n v="35.485714289999997"/>
    <n v="4.3478260869565216E-2"/>
  </r>
  <r>
    <s v="furniture3"/>
    <x v="8"/>
    <x v="12"/>
    <n v="4"/>
    <n v="140"/>
    <n v="11.58"/>
    <n v="35"/>
    <n v="41"/>
    <n v="789"/>
    <n v="1"/>
    <n v="950"/>
    <n v="3.8"/>
    <n v="95"/>
    <n v="23"/>
    <n v="8"/>
    <n v="3"/>
    <x v="0"/>
    <x v="1"/>
    <n v="9.0909090910000003"/>
    <n v="14000"/>
    <n v="69.900000000000006"/>
    <n v="4.0999999999999996"/>
    <n v="3.8016304349999999"/>
    <n v="35"/>
    <n v="3.7"/>
    <n v="14.634545449999999"/>
    <n v="99.9"/>
    <n v="4.4000000000000004"/>
    <n v="19.41076923"/>
    <n v="35"/>
    <n v="4.2105263157894736E-2"/>
  </r>
  <r>
    <s v="furniture3"/>
    <x v="8"/>
    <x v="13"/>
    <n v="2"/>
    <n v="70"/>
    <n v="19.32"/>
    <n v="35"/>
    <n v="41"/>
    <n v="789"/>
    <n v="1"/>
    <n v="950"/>
    <n v="3.8"/>
    <n v="18"/>
    <n v="21"/>
    <n v="9"/>
    <n v="0"/>
    <x v="1"/>
    <x v="1"/>
    <n v="4.5454545450000001"/>
    <n v="14000"/>
    <n v="89.9"/>
    <n v="4.0999999999999996"/>
    <n v="21.93"/>
    <n v="35"/>
    <n v="3.7"/>
    <n v="18.10153846"/>
    <n v="99.9"/>
    <n v="4.4000000000000004"/>
    <n v="25.635999999999999"/>
    <n v="35"/>
    <n v="0.1111111111111111"/>
  </r>
  <r>
    <s v="furniture3"/>
    <x v="8"/>
    <x v="15"/>
    <n v="1"/>
    <n v="35"/>
    <n v="19.440000000000001"/>
    <n v="35"/>
    <n v="41"/>
    <n v="789"/>
    <n v="1"/>
    <n v="950"/>
    <n v="3.8"/>
    <n v="19"/>
    <n v="23"/>
    <n v="8"/>
    <n v="1"/>
    <x v="3"/>
    <x v="1"/>
    <n v="2.079759863"/>
    <n v="14000"/>
    <n v="103.2333333"/>
    <n v="4.0999999999999996"/>
    <n v="22.3"/>
    <n v="35"/>
    <n v="3.7"/>
    <n v="15.628125000000001"/>
    <n v="83.833333330000002"/>
    <n v="4.4000000000000004"/>
    <n v="23.776666670000001"/>
    <n v="34.950000000000003"/>
    <n v="5.2631578947368418E-2"/>
  </r>
  <r>
    <s v="watches4"/>
    <x v="7"/>
    <x v="6"/>
    <n v="13"/>
    <n v="1404"/>
    <n v="15.908461539999999"/>
    <n v="108"/>
    <n v="58"/>
    <n v="3006"/>
    <n v="2"/>
    <n v="1000"/>
    <n v="4.2"/>
    <n v="91"/>
    <n v="22"/>
    <n v="8"/>
    <n v="4"/>
    <x v="6"/>
    <x v="0"/>
    <n v="50"/>
    <n v="7632"/>
    <n v="133"/>
    <n v="4.2"/>
    <n v="19.916666670000001"/>
    <n v="108"/>
    <n v="4.2"/>
    <n v="15.908461539999999"/>
    <n v="174.43333329999999"/>
    <n v="3.8"/>
    <n v="20.992777780000001"/>
    <n v="107.95"/>
    <n v="0.14285714285714285"/>
  </r>
  <r>
    <s v="watches4"/>
    <x v="7"/>
    <x v="7"/>
    <n v="13"/>
    <n v="1404"/>
    <n v="16.65384615"/>
    <n v="108"/>
    <n v="58"/>
    <n v="3006"/>
    <n v="2"/>
    <n v="1000"/>
    <n v="4.2"/>
    <n v="73"/>
    <n v="21"/>
    <n v="10"/>
    <n v="1"/>
    <x v="7"/>
    <x v="0"/>
    <n v="50"/>
    <n v="7632"/>
    <n v="149"/>
    <n v="4.2"/>
    <n v="19.100000000000001"/>
    <n v="108"/>
    <n v="4.2"/>
    <n v="16.65384615"/>
    <n v="185.96"/>
    <n v="3.8"/>
    <n v="18.686"/>
    <n v="108"/>
    <n v="0.17808219178082191"/>
  </r>
  <r>
    <s v="watches4"/>
    <x v="7"/>
    <x v="8"/>
    <n v="44"/>
    <n v="4752"/>
    <n v="16.196363640000001"/>
    <n v="108"/>
    <n v="58"/>
    <n v="3006"/>
    <n v="2"/>
    <n v="1000"/>
    <n v="4.2"/>
    <n v="59"/>
    <n v="23"/>
    <n v="8"/>
    <n v="2"/>
    <x v="8"/>
    <x v="1"/>
    <n v="22.110552760000001"/>
    <n v="7632"/>
    <n v="108"/>
    <n v="4.2"/>
    <n v="16.196363640000001"/>
    <n v="108"/>
    <n v="4.2"/>
    <n v="16.196363640000001"/>
    <n v="199"/>
    <n v="3.8"/>
    <n v="21.88"/>
    <n v="108"/>
    <n v="0.74576271186440679"/>
  </r>
  <r>
    <s v="watches4"/>
    <x v="7"/>
    <x v="9"/>
    <n v="33"/>
    <n v="3564"/>
    <n v="18.253636360000002"/>
    <n v="108"/>
    <n v="58"/>
    <n v="3006"/>
    <n v="2"/>
    <n v="1000"/>
    <n v="4.2"/>
    <n v="90"/>
    <n v="20"/>
    <n v="8"/>
    <n v="2"/>
    <x v="9"/>
    <x v="1"/>
    <n v="16.58291457"/>
    <n v="7632"/>
    <n v="128.2416667"/>
    <n v="4.2"/>
    <n v="15.926666669999999"/>
    <n v="108"/>
    <n v="4.2"/>
    <n v="18.253636360000002"/>
    <n v="182"/>
    <n v="3.8"/>
    <n v="19.329999999999998"/>
    <n v="108"/>
    <n v="0.36666666666666664"/>
  </r>
  <r>
    <s v="watches4"/>
    <x v="7"/>
    <x v="10"/>
    <n v="21"/>
    <n v="2214"/>
    <n v="21.6652381"/>
    <n v="105.6428571"/>
    <n v="58"/>
    <n v="3006"/>
    <n v="2"/>
    <n v="1000"/>
    <n v="4.2"/>
    <n v="125"/>
    <n v="22"/>
    <n v="9"/>
    <n v="1"/>
    <x v="10"/>
    <x v="1"/>
    <n v="10.552763819999999"/>
    <n v="7632"/>
    <n v="117.44129030000001"/>
    <n v="4.2"/>
    <n v="18.261290320000001"/>
    <n v="105.6428571"/>
    <n v="4.2"/>
    <n v="21.6652381"/>
    <n v="151.87843749999999"/>
    <n v="3.8"/>
    <n v="20.313749999999999"/>
    <n v="108"/>
    <n v="0.16800000000000001"/>
  </r>
  <r>
    <s v="watches4"/>
    <x v="7"/>
    <x v="11"/>
    <n v="21"/>
    <n v="2205"/>
    <n v="13.631428570000001"/>
    <n v="105"/>
    <n v="58"/>
    <n v="3006"/>
    <n v="2"/>
    <n v="1000"/>
    <n v="4.2"/>
    <n v="178"/>
    <n v="21"/>
    <n v="9"/>
    <n v="1"/>
    <x v="11"/>
    <x v="1"/>
    <n v="10.552763819999999"/>
    <n v="7632"/>
    <n v="105.648625"/>
    <n v="4.2"/>
    <n v="2.1816470589999999"/>
    <n v="105"/>
    <n v="4.2"/>
    <n v="13.631428570000001"/>
    <n v="150.1333333"/>
    <n v="3.8"/>
    <n v="19.447777779999999"/>
    <n v="105.6428571"/>
    <n v="0.11797752808988764"/>
  </r>
  <r>
    <s v="watches4"/>
    <x v="7"/>
    <x v="12"/>
    <n v="37"/>
    <n v="3885"/>
    <n v="11.3772973"/>
    <n v="105"/>
    <n v="58"/>
    <n v="3006"/>
    <n v="2"/>
    <n v="1000"/>
    <n v="4.2"/>
    <n v="260"/>
    <n v="23"/>
    <n v="8"/>
    <n v="3"/>
    <x v="0"/>
    <x v="1"/>
    <n v="18.592964819999999"/>
    <n v="7632"/>
    <n v="103.79252339999999"/>
    <n v="4.2"/>
    <n v="9.5438596000000001E-2"/>
    <n v="105"/>
    <n v="4.2"/>
    <n v="11.3772973"/>
    <n v="132.53125"/>
    <n v="3.8"/>
    <n v="15.7621875"/>
    <n v="105"/>
    <n v="0.1423076923076923"/>
  </r>
  <r>
    <s v="watches4"/>
    <x v="7"/>
    <x v="13"/>
    <n v="28"/>
    <n v="2940"/>
    <n v="23.823571430000001"/>
    <n v="105"/>
    <n v="58"/>
    <n v="3006"/>
    <n v="2"/>
    <n v="1000"/>
    <n v="4.2"/>
    <n v="93"/>
    <n v="21"/>
    <n v="9"/>
    <n v="0"/>
    <x v="1"/>
    <x v="1"/>
    <n v="14.070351759999999"/>
    <n v="7632"/>
    <n v="119"/>
    <n v="4.2"/>
    <n v="19.206666670000001"/>
    <n v="105"/>
    <n v="4.2"/>
    <n v="23.823571430000001"/>
    <n v="138.22"/>
    <n v="3.8"/>
    <n v="16.108000000000001"/>
    <n v="105"/>
    <n v="0.30107526881720431"/>
  </r>
  <r>
    <s v="watches4"/>
    <x v="7"/>
    <x v="14"/>
    <n v="8"/>
    <n v="840"/>
    <n v="24.938749999999999"/>
    <n v="105"/>
    <n v="58"/>
    <n v="3006"/>
    <n v="2"/>
    <n v="1000"/>
    <n v="4.2"/>
    <n v="122"/>
    <n v="22"/>
    <n v="9"/>
    <n v="1"/>
    <x v="2"/>
    <x v="1"/>
    <n v="4.0201005030000001"/>
    <n v="7632"/>
    <n v="118.3636364"/>
    <n v="4.2"/>
    <n v="15.48"/>
    <n v="105"/>
    <n v="4.2"/>
    <n v="24.938749999999999"/>
    <n v="155"/>
    <n v="3.8"/>
    <n v="16.47"/>
    <n v="105"/>
    <n v="6.5573770491803282E-2"/>
  </r>
  <r>
    <s v="watches4"/>
    <x v="7"/>
    <x v="15"/>
    <n v="7"/>
    <n v="735"/>
    <n v="23.385714289999999"/>
    <n v="105"/>
    <n v="58"/>
    <n v="3006"/>
    <n v="2"/>
    <n v="1000"/>
    <n v="4.2"/>
    <n v="61"/>
    <n v="23"/>
    <n v="8"/>
    <n v="1"/>
    <x v="3"/>
    <x v="1"/>
    <n v="3.5175879399999999"/>
    <n v="7632"/>
    <n v="112"/>
    <n v="4.2"/>
    <n v="13.44"/>
    <n v="105"/>
    <n v="4.2"/>
    <n v="23.385714289999999"/>
    <n v="145.55090910000001"/>
    <n v="3.8"/>
    <n v="21.897272730000001"/>
    <n v="105"/>
    <n v="0.11475409836065574"/>
  </r>
  <r>
    <s v="watches3"/>
    <x v="7"/>
    <x v="16"/>
    <n v="1"/>
    <n v="78"/>
    <n v="17.98"/>
    <n v="78"/>
    <n v="59"/>
    <n v="319"/>
    <n v="4"/>
    <n v="250"/>
    <n v="3.9"/>
    <n v="6"/>
    <n v="23"/>
    <n v="8"/>
    <n v="1"/>
    <x v="10"/>
    <x v="0"/>
    <n v="2.7406646110000001"/>
    <n v="640"/>
    <n v="78"/>
    <n v="3.9"/>
    <n v="17.98"/>
    <n v="78"/>
    <n v="3.9"/>
    <n v="17.98"/>
    <n v="241.006"/>
    <n v="3.8"/>
    <n v="21.318000000000001"/>
    <n v="77.95"/>
    <n v="0.16666666666666666"/>
  </r>
  <r>
    <s v="watches3"/>
    <x v="7"/>
    <x v="1"/>
    <n v="3"/>
    <n v="234"/>
    <n v="10.3"/>
    <n v="78"/>
    <n v="59"/>
    <n v="319"/>
    <n v="4"/>
    <n v="250"/>
    <n v="3.9"/>
    <n v="17"/>
    <n v="22"/>
    <n v="8"/>
    <n v="1"/>
    <x v="1"/>
    <x v="0"/>
    <n v="21.17163412"/>
    <n v="640"/>
    <n v="163"/>
    <n v="4.2"/>
    <n v="14.265000000000001"/>
    <n v="78"/>
    <n v="3.9"/>
    <n v="10.3"/>
    <n v="185"/>
    <n v="3.8"/>
    <n v="14.74"/>
    <n v="77.95"/>
    <n v="0.17647058823529413"/>
  </r>
  <r>
    <s v="watches3"/>
    <x v="7"/>
    <x v="2"/>
    <n v="1"/>
    <n v="78"/>
    <n v="14.3"/>
    <n v="78"/>
    <n v="59"/>
    <n v="319"/>
    <n v="4"/>
    <n v="250"/>
    <n v="3.9"/>
    <n v="29"/>
    <n v="21"/>
    <n v="10"/>
    <n v="1"/>
    <x v="2"/>
    <x v="0"/>
    <n v="16.76944159"/>
    <n v="640"/>
    <n v="161.5909091"/>
    <n v="4.2"/>
    <n v="15.525454549999999"/>
    <n v="78"/>
    <n v="3.9"/>
    <n v="14.3"/>
    <n v="197.38300000000001"/>
    <n v="3.8"/>
    <n v="16.606000000000002"/>
    <n v="78"/>
    <n v="3.4482758620689655E-2"/>
  </r>
  <r>
    <s v="watches3"/>
    <x v="7"/>
    <x v="3"/>
    <n v="5"/>
    <n v="390"/>
    <n v="18.22"/>
    <n v="78"/>
    <n v="59"/>
    <n v="319"/>
    <n v="4"/>
    <n v="250"/>
    <n v="3.9"/>
    <n v="48"/>
    <n v="23"/>
    <n v="8"/>
    <n v="1"/>
    <x v="3"/>
    <x v="0"/>
    <n v="21.976704349999999"/>
    <n v="640"/>
    <n v="160.66923080000001"/>
    <n v="4.2"/>
    <n v="15.185384620000001"/>
    <n v="78"/>
    <n v="3.9"/>
    <n v="18.22"/>
    <n v="179.9"/>
    <n v="3.8"/>
    <n v="14.926666669999999"/>
    <n v="78"/>
    <n v="0.10416666666666667"/>
  </r>
  <r>
    <s v="watches3"/>
    <x v="7"/>
    <x v="5"/>
    <n v="3"/>
    <n v="234"/>
    <n v="12.133333329999999"/>
    <n v="78"/>
    <n v="59"/>
    <n v="319"/>
    <n v="4"/>
    <n v="250"/>
    <n v="3.9"/>
    <n v="43"/>
    <n v="22"/>
    <n v="9"/>
    <n v="2"/>
    <x v="5"/>
    <x v="0"/>
    <n v="14.28571429"/>
    <n v="640"/>
    <n v="134.9"/>
    <n v="4.2"/>
    <n v="6.81"/>
    <n v="78"/>
    <n v="3.9"/>
    <n v="12.133333329999999"/>
    <n v="232.49"/>
    <n v="3.8"/>
    <n v="14.2125"/>
    <n v="77.95"/>
    <n v="6.9767441860465115E-2"/>
  </r>
  <r>
    <s v="watches3"/>
    <x v="7"/>
    <x v="6"/>
    <n v="2"/>
    <n v="156"/>
    <n v="7.8"/>
    <n v="78"/>
    <n v="59"/>
    <n v="319"/>
    <n v="4"/>
    <n v="250"/>
    <n v="3.9"/>
    <n v="91"/>
    <n v="22"/>
    <n v="8"/>
    <n v="4"/>
    <x v="6"/>
    <x v="0"/>
    <n v="9.5238095240000007"/>
    <n v="640"/>
    <n v="133"/>
    <n v="4.2"/>
    <n v="19.916666670000001"/>
    <n v="108"/>
    <n v="4.2"/>
    <n v="15.908461539999999"/>
    <n v="174.43333329999999"/>
    <n v="3.8"/>
    <n v="20.992777780000001"/>
    <n v="78"/>
    <n v="2.197802197802198E-2"/>
  </r>
  <r>
    <s v="watches3"/>
    <x v="7"/>
    <x v="7"/>
    <n v="6"/>
    <n v="468"/>
    <n v="19.69166667"/>
    <n v="78"/>
    <n v="59"/>
    <n v="319"/>
    <n v="4"/>
    <n v="250"/>
    <n v="3.9"/>
    <n v="73"/>
    <n v="21"/>
    <n v="10"/>
    <n v="1"/>
    <x v="7"/>
    <x v="0"/>
    <n v="28.571428569999998"/>
    <n v="640"/>
    <n v="149"/>
    <n v="4.2"/>
    <n v="19.100000000000001"/>
    <n v="108"/>
    <n v="4.2"/>
    <n v="16.65384615"/>
    <n v="185.96"/>
    <n v="3.8"/>
    <n v="18.686"/>
    <n v="78"/>
    <n v="8.2191780821917804E-2"/>
  </r>
  <r>
    <s v="watches3"/>
    <x v="7"/>
    <x v="8"/>
    <n v="9"/>
    <n v="702"/>
    <n v="14.633333329999999"/>
    <n v="78"/>
    <n v="59"/>
    <n v="319"/>
    <n v="4"/>
    <n v="250"/>
    <n v="3.9"/>
    <n v="59"/>
    <n v="23"/>
    <n v="8"/>
    <n v="2"/>
    <x v="8"/>
    <x v="1"/>
    <n v="6.4748201439999997"/>
    <n v="640"/>
    <n v="78"/>
    <n v="3.9"/>
    <n v="14.633333329999999"/>
    <n v="108"/>
    <n v="4.2"/>
    <n v="16.196363640000001"/>
    <n v="199"/>
    <n v="3.8"/>
    <n v="21.88"/>
    <n v="78"/>
    <n v="0.15254237288135594"/>
  </r>
  <r>
    <s v="watches3"/>
    <x v="7"/>
    <x v="9"/>
    <n v="1"/>
    <n v="78"/>
    <n v="15.3"/>
    <n v="78"/>
    <n v="59"/>
    <n v="319"/>
    <n v="4"/>
    <n v="250"/>
    <n v="3.9"/>
    <n v="90"/>
    <n v="20"/>
    <n v="8"/>
    <n v="2"/>
    <x v="9"/>
    <x v="1"/>
    <n v="0.71942446000000004"/>
    <n v="640"/>
    <n v="128.2416667"/>
    <n v="4.2"/>
    <n v="15.926666669999999"/>
    <n v="108"/>
    <n v="4.2"/>
    <n v="18.253636360000002"/>
    <n v="182"/>
    <n v="3.8"/>
    <n v="19.329999999999998"/>
    <n v="78"/>
    <n v="1.1111111111111112E-2"/>
  </r>
  <r>
    <s v="watches3"/>
    <x v="7"/>
    <x v="10"/>
    <n v="1"/>
    <n v="78"/>
    <n v="19.239999999999998"/>
    <n v="78"/>
    <n v="59"/>
    <n v="319"/>
    <n v="4"/>
    <n v="250"/>
    <n v="3.9"/>
    <n v="125"/>
    <n v="22"/>
    <n v="9"/>
    <n v="1"/>
    <x v="10"/>
    <x v="1"/>
    <n v="2.7406646110000001"/>
    <n v="640"/>
    <n v="117.44129030000001"/>
    <n v="4.2"/>
    <n v="18.261290320000001"/>
    <n v="105.6428571"/>
    <n v="4.2"/>
    <n v="21.6652381"/>
    <n v="151.87843749999999"/>
    <n v="3.8"/>
    <n v="20.313749999999999"/>
    <n v="78"/>
    <n v="8.0000000000000002E-3"/>
  </r>
  <r>
    <s v="watches3"/>
    <x v="7"/>
    <x v="11"/>
    <n v="16"/>
    <n v="1248"/>
    <n v="16.645624999999999"/>
    <n v="78"/>
    <n v="59"/>
    <n v="319"/>
    <n v="4"/>
    <n v="250"/>
    <n v="3.9"/>
    <n v="178"/>
    <n v="21"/>
    <n v="9"/>
    <n v="1"/>
    <x v="11"/>
    <x v="1"/>
    <n v="11.51079137"/>
    <n v="640"/>
    <n v="105.648625"/>
    <n v="4.2"/>
    <n v="2.1816470589999999"/>
    <n v="105"/>
    <n v="4.2"/>
    <n v="13.631428570000001"/>
    <n v="150.1333333"/>
    <n v="3.8"/>
    <n v="19.447777779999999"/>
    <n v="78"/>
    <n v="8.98876404494382E-2"/>
  </r>
  <r>
    <s v="watches3"/>
    <x v="7"/>
    <x v="12"/>
    <n v="5"/>
    <n v="390"/>
    <n v="10.24"/>
    <n v="78"/>
    <n v="59"/>
    <n v="319"/>
    <n v="4"/>
    <n v="250"/>
    <n v="3.9"/>
    <n v="260"/>
    <n v="23"/>
    <n v="8"/>
    <n v="3"/>
    <x v="0"/>
    <x v="1"/>
    <n v="3.5971223019999998"/>
    <n v="640"/>
    <n v="103.79252339999999"/>
    <n v="4.2"/>
    <n v="9.5438596000000001E-2"/>
    <n v="105"/>
    <n v="4.2"/>
    <n v="11.3772973"/>
    <n v="132.53125"/>
    <n v="3.8"/>
    <n v="15.7621875"/>
    <n v="78"/>
    <n v="1.9230769230769232E-2"/>
  </r>
  <r>
    <s v="watches3"/>
    <x v="7"/>
    <x v="13"/>
    <n v="39"/>
    <n v="3042"/>
    <n v="15.6825641"/>
    <n v="78"/>
    <n v="59"/>
    <n v="319"/>
    <n v="4"/>
    <n v="250"/>
    <n v="3.9"/>
    <n v="93"/>
    <n v="21"/>
    <n v="9"/>
    <n v="0"/>
    <x v="1"/>
    <x v="1"/>
    <n v="21.17163412"/>
    <n v="640"/>
    <n v="119"/>
    <n v="4.2"/>
    <n v="19.206666670000001"/>
    <n v="105"/>
    <n v="4.2"/>
    <n v="23.823571430000001"/>
    <n v="138.22"/>
    <n v="3.8"/>
    <n v="16.108000000000001"/>
    <n v="78"/>
    <n v="0.41935483870967744"/>
  </r>
  <r>
    <s v="watches3"/>
    <x v="7"/>
    <x v="14"/>
    <n v="40"/>
    <n v="3120"/>
    <n v="17.979500000000002"/>
    <n v="78"/>
    <n v="59"/>
    <n v="319"/>
    <n v="4"/>
    <n v="250"/>
    <n v="3.9"/>
    <n v="122"/>
    <n v="22"/>
    <n v="9"/>
    <n v="1"/>
    <x v="2"/>
    <x v="1"/>
    <n v="16.76944159"/>
    <n v="640"/>
    <n v="118.3636364"/>
    <n v="4.2"/>
    <n v="15.48"/>
    <n v="105"/>
    <n v="4.2"/>
    <n v="24.938749999999999"/>
    <n v="155"/>
    <n v="3.8"/>
    <n v="16.47"/>
    <n v="78"/>
    <n v="0.32786885245901637"/>
  </r>
  <r>
    <s v="watches3"/>
    <x v="7"/>
    <x v="15"/>
    <n v="28"/>
    <n v="2179"/>
    <n v="13.09035714"/>
    <n v="77.821428569999995"/>
    <n v="59"/>
    <n v="319"/>
    <n v="4"/>
    <n v="250"/>
    <n v="3.9"/>
    <n v="61"/>
    <n v="23"/>
    <n v="8"/>
    <n v="1"/>
    <x v="3"/>
    <x v="1"/>
    <n v="21.976704349999999"/>
    <n v="640"/>
    <n v="112"/>
    <n v="4.2"/>
    <n v="13.44"/>
    <n v="105"/>
    <n v="4.2"/>
    <n v="23.385714289999999"/>
    <n v="145.55090910000001"/>
    <n v="3.8"/>
    <n v="21.897272730000001"/>
    <n v="78"/>
    <n v="0.45901639344262296"/>
  </r>
  <r>
    <s v="furniture2"/>
    <x v="8"/>
    <x v="2"/>
    <n v="5"/>
    <n v="375"/>
    <n v="15.856"/>
    <n v="75"/>
    <n v="44"/>
    <n v="903"/>
    <n v="6"/>
    <n v="2600"/>
    <n v="4.0999999999999996"/>
    <n v="5"/>
    <n v="21"/>
    <n v="10"/>
    <n v="1"/>
    <x v="2"/>
    <x v="0"/>
    <n v="2.4351132070000001"/>
    <n v="15000"/>
    <n v="75"/>
    <n v="4.0999999999999996"/>
    <n v="15.856"/>
    <n v="38.4"/>
    <n v="3.7"/>
    <n v="7.78"/>
    <n v="75"/>
    <n v="4.0999999999999996"/>
    <n v="15.856"/>
    <n v="74.95"/>
    <n v="1"/>
  </r>
  <r>
    <s v="furniture2"/>
    <x v="8"/>
    <x v="3"/>
    <n v="13"/>
    <n v="975"/>
    <n v="15.376923079999999"/>
    <n v="75"/>
    <n v="44"/>
    <n v="903"/>
    <n v="6"/>
    <n v="2600"/>
    <n v="4.0999999999999996"/>
    <n v="14"/>
    <n v="23"/>
    <n v="8"/>
    <n v="1"/>
    <x v="3"/>
    <x v="0"/>
    <n v="6.0649505120000002"/>
    <n v="15000"/>
    <n v="75"/>
    <n v="4.0999999999999996"/>
    <n v="15.376923079999999"/>
    <n v="38.4"/>
    <n v="3.7"/>
    <n v="12.105"/>
    <n v="75"/>
    <n v="4.0999999999999996"/>
    <n v="15.376923079999999"/>
    <n v="75"/>
    <n v="0.9285714285714286"/>
  </r>
  <r>
    <s v="furniture2"/>
    <x v="8"/>
    <x v="5"/>
    <n v="5"/>
    <n v="375"/>
    <n v="13.64"/>
    <n v="75"/>
    <n v="44"/>
    <n v="903"/>
    <n v="6"/>
    <n v="2600"/>
    <n v="4.0999999999999996"/>
    <n v="17"/>
    <n v="22"/>
    <n v="9"/>
    <n v="2"/>
    <x v="5"/>
    <x v="0"/>
    <n v="4.3859649120000004"/>
    <n v="15000"/>
    <n v="75"/>
    <n v="4.0999999999999996"/>
    <n v="13.64"/>
    <n v="38.4"/>
    <n v="3.7"/>
    <n v="13.98"/>
    <n v="75"/>
    <n v="4.0999999999999996"/>
    <n v="13.64"/>
    <n v="74.95"/>
    <n v="0.29411764705882354"/>
  </r>
  <r>
    <s v="furniture2"/>
    <x v="8"/>
    <x v="6"/>
    <n v="44"/>
    <n v="3300"/>
    <n v="16.13272727"/>
    <n v="75"/>
    <n v="44"/>
    <n v="903"/>
    <n v="6"/>
    <n v="2600"/>
    <n v="4.0999999999999996"/>
    <n v="64"/>
    <n v="22"/>
    <n v="8"/>
    <n v="4"/>
    <x v="6"/>
    <x v="0"/>
    <n v="38.596491229999998"/>
    <n v="15000"/>
    <n v="75"/>
    <n v="4.0999999999999996"/>
    <n v="16.13272727"/>
    <n v="36.854285709999999"/>
    <n v="3.7"/>
    <n v="13.65214286"/>
    <n v="99.9"/>
    <n v="4.4000000000000004"/>
    <n v="21.19"/>
    <n v="75"/>
    <n v="0.6875"/>
  </r>
  <r>
    <s v="furniture2"/>
    <x v="8"/>
    <x v="7"/>
    <n v="47"/>
    <n v="3525"/>
    <n v="17.446382979999999"/>
    <n v="75"/>
    <n v="44"/>
    <n v="903"/>
    <n v="6"/>
    <n v="2600"/>
    <n v="4.0999999999999996"/>
    <n v="40"/>
    <n v="21"/>
    <n v="10"/>
    <n v="1"/>
    <x v="7"/>
    <x v="0"/>
    <n v="41.228070180000003"/>
    <n v="15000"/>
    <n v="75"/>
    <n v="4.0999999999999996"/>
    <n v="17.446382979999999"/>
    <n v="75"/>
    <n v="4.0999999999999996"/>
    <n v="17.446382979999999"/>
    <n v="99.9"/>
    <n v="4.4000000000000004"/>
    <n v="20.646666669999998"/>
    <n v="75"/>
    <n v="1.175"/>
  </r>
  <r>
    <s v="furniture2"/>
    <x v="8"/>
    <x v="8"/>
    <n v="122"/>
    <n v="8538"/>
    <n v="17.663114749999998"/>
    <n v="69.995327099999997"/>
    <n v="44"/>
    <n v="903"/>
    <n v="6"/>
    <n v="2600"/>
    <n v="4.0999999999999996"/>
    <n v="125"/>
    <n v="23"/>
    <n v="8"/>
    <n v="2"/>
    <x v="8"/>
    <x v="1"/>
    <n v="29.539951569999999"/>
    <n v="15000"/>
    <n v="69.995327099999997"/>
    <n v="4.0999999999999996"/>
    <n v="17.663114749999998"/>
    <n v="38.4"/>
    <n v="3.7"/>
    <n v="9.34"/>
    <n v="99.9"/>
    <n v="4.4000000000000004"/>
    <n v="22.819230770000001"/>
    <n v="75"/>
    <n v="0.97599999999999998"/>
  </r>
  <r>
    <s v="furniture2"/>
    <x v="8"/>
    <x v="9"/>
    <n v="44"/>
    <n v="3075.6"/>
    <n v="16.115909089999999"/>
    <n v="69.900000000000006"/>
    <n v="44"/>
    <n v="903"/>
    <n v="6"/>
    <n v="2600"/>
    <n v="4.0999999999999996"/>
    <n v="52"/>
    <n v="20"/>
    <n v="8"/>
    <n v="2"/>
    <x v="9"/>
    <x v="1"/>
    <n v="10.653753030000001"/>
    <n v="15000"/>
    <n v="69.900000000000006"/>
    <n v="4.0999999999999996"/>
    <n v="16.115909089999999"/>
    <n v="38.4"/>
    <n v="3.7"/>
    <n v="18.685555560000001"/>
    <n v="99.9"/>
    <n v="4.4000000000000004"/>
    <n v="28.89076923"/>
    <n v="69.995327099999997"/>
    <n v="0.84615384615384615"/>
  </r>
  <r>
    <s v="furniture2"/>
    <x v="8"/>
    <x v="10"/>
    <n v="65"/>
    <n v="4543.5"/>
    <n v="18.425076919999999"/>
    <n v="69.900000000000006"/>
    <n v="44"/>
    <n v="903"/>
    <n v="6"/>
    <n v="2600"/>
    <n v="4.0999999999999996"/>
    <n v="83"/>
    <n v="22"/>
    <n v="9"/>
    <n v="1"/>
    <x v="10"/>
    <x v="1"/>
    <n v="15.73849879"/>
    <n v="15000"/>
    <n v="69.900000000000006"/>
    <n v="4.0999999999999996"/>
    <n v="18.425076919999999"/>
    <n v="35.485714289999997"/>
    <n v="3.7"/>
    <n v="15.44823529"/>
    <n v="99.9"/>
    <n v="4.4000000000000004"/>
    <n v="22.145833329999999"/>
    <n v="69.900000000000006"/>
    <n v="0.7831325301204819"/>
  </r>
  <r>
    <s v="furniture2"/>
    <x v="8"/>
    <x v="11"/>
    <n v="83"/>
    <n v="5801.7"/>
    <n v="9.0715662649999995"/>
    <n v="69.900000000000006"/>
    <n v="44"/>
    <n v="903"/>
    <n v="6"/>
    <n v="2600"/>
    <n v="4.0999999999999996"/>
    <n v="92"/>
    <n v="21"/>
    <n v="9"/>
    <n v="1"/>
    <x v="11"/>
    <x v="1"/>
    <n v="20.096852299999998"/>
    <n v="15000"/>
    <n v="69.900000000000006"/>
    <n v="4.0999999999999996"/>
    <n v="9.0715662649999995"/>
    <n v="35"/>
    <n v="3.7"/>
    <n v="13.46941176"/>
    <n v="99.9"/>
    <n v="4.4000000000000004"/>
    <n v="23.32769231"/>
    <n v="69.900000000000006"/>
    <n v="0.90217391304347827"/>
  </r>
  <r>
    <s v="furniture2"/>
    <x v="8"/>
    <x v="12"/>
    <n v="92"/>
    <n v="6430.8"/>
    <n v="3.8016304349999999"/>
    <n v="69.900000000000006"/>
    <n v="44"/>
    <n v="903"/>
    <n v="6"/>
    <n v="2600"/>
    <n v="4.0999999999999996"/>
    <n v="95"/>
    <n v="23"/>
    <n v="8"/>
    <n v="3"/>
    <x v="0"/>
    <x v="1"/>
    <n v="22.276029059999999"/>
    <n v="15000"/>
    <n v="69.900000000000006"/>
    <n v="4.0999999999999996"/>
    <n v="3.8016304349999999"/>
    <n v="35"/>
    <n v="3.7"/>
    <n v="14.634545449999999"/>
    <n v="99.9"/>
    <n v="4.4000000000000004"/>
    <n v="19.41076923"/>
    <n v="69.900000000000006"/>
    <n v="0.96842105263157896"/>
  </r>
  <r>
    <s v="furniture2"/>
    <x v="8"/>
    <x v="13"/>
    <n v="2"/>
    <n v="179.8"/>
    <n v="21.93"/>
    <n v="89.9"/>
    <n v="44"/>
    <n v="903"/>
    <n v="6"/>
    <n v="2600"/>
    <n v="4.0999999999999996"/>
    <n v="18"/>
    <n v="21"/>
    <n v="9"/>
    <n v="0"/>
    <x v="1"/>
    <x v="1"/>
    <n v="0.48426150099999998"/>
    <n v="15000"/>
    <n v="89.9"/>
    <n v="4.0999999999999996"/>
    <n v="21.93"/>
    <n v="35"/>
    <n v="3.7"/>
    <n v="18.10153846"/>
    <n v="99.9"/>
    <n v="4.4000000000000004"/>
    <n v="25.635999999999999"/>
    <n v="69.900000000000006"/>
    <n v="0.1111111111111111"/>
  </r>
  <r>
    <s v="furniture2"/>
    <x v="8"/>
    <x v="14"/>
    <n v="2"/>
    <n v="179.8"/>
    <n v="29.79"/>
    <n v="89.9"/>
    <n v="44"/>
    <n v="903"/>
    <n v="6"/>
    <n v="2600"/>
    <n v="4.0999999999999996"/>
    <n v="22"/>
    <n v="22"/>
    <n v="9"/>
    <n v="1"/>
    <x v="2"/>
    <x v="1"/>
    <n v="2.4351132070000001"/>
    <n v="15000"/>
    <n v="89.9"/>
    <n v="4.0999999999999996"/>
    <n v="29.79"/>
    <n v="35"/>
    <n v="3.7"/>
    <n v="17.238"/>
    <n v="78.535714290000001"/>
    <n v="4.4000000000000004"/>
    <n v="23.847142860000002"/>
    <n v="89.9"/>
    <n v="9.0909090909090912E-2"/>
  </r>
  <r>
    <s v="furniture2"/>
    <x v="8"/>
    <x v="15"/>
    <n v="3"/>
    <n v="309.7"/>
    <n v="22.3"/>
    <n v="103.2333333"/>
    <n v="44"/>
    <n v="903"/>
    <n v="6"/>
    <n v="2600"/>
    <n v="4.0999999999999996"/>
    <n v="19"/>
    <n v="23"/>
    <n v="8"/>
    <n v="1"/>
    <x v="3"/>
    <x v="1"/>
    <n v="6.0649505120000002"/>
    <n v="15000"/>
    <n v="103.2333333"/>
    <n v="4.0999999999999996"/>
    <n v="22.3"/>
    <n v="35"/>
    <n v="3.7"/>
    <n v="15.628125000000001"/>
    <n v="83.833333330000002"/>
    <n v="4.4000000000000004"/>
    <n v="23.776666670000001"/>
    <n v="89.9"/>
    <n v="0.15789473684210525"/>
  </r>
  <r>
    <s v="garden2"/>
    <x v="1"/>
    <x v="17"/>
    <n v="5"/>
    <n v="299.5"/>
    <n v="18.652000000000001"/>
    <n v="59.9"/>
    <n v="59"/>
    <n v="341"/>
    <n v="2"/>
    <n v="1850"/>
    <n v="4.3"/>
    <n v="17"/>
    <n v="20"/>
    <n v="10"/>
    <n v="2"/>
    <x v="11"/>
    <x v="0"/>
    <n v="6.5938511330000003"/>
    <n v="32560"/>
    <n v="59.9"/>
    <n v="4.3"/>
    <n v="18.652000000000001"/>
    <n v="59.9"/>
    <n v="4.3"/>
    <n v="18.652000000000001"/>
    <n v="59.9"/>
    <n v="4.3"/>
    <n v="18.652000000000001"/>
    <n v="59.85"/>
    <n v="0.29411764705882354"/>
  </r>
  <r>
    <s v="garden2"/>
    <x v="1"/>
    <x v="0"/>
    <n v="2"/>
    <n v="119.8"/>
    <n v="17.670000000000002"/>
    <n v="59.9"/>
    <n v="59"/>
    <n v="341"/>
    <n v="2"/>
    <n v="1850"/>
    <n v="4.3"/>
    <n v="34"/>
    <n v="23"/>
    <n v="8"/>
    <n v="1"/>
    <x v="0"/>
    <x v="0"/>
    <n v="9.3042071199999992"/>
    <n v="32560"/>
    <n v="59.9"/>
    <n v="4.0999999999999996"/>
    <n v="19.732500000000002"/>
    <n v="59.9"/>
    <n v="4.2"/>
    <n v="26.24666667"/>
    <n v="59.9"/>
    <n v="4.3"/>
    <n v="17.670000000000002"/>
    <n v="59.9"/>
    <n v="5.8823529411764705E-2"/>
  </r>
  <r>
    <s v="garden2"/>
    <x v="1"/>
    <x v="1"/>
    <n v="5"/>
    <n v="299.5"/>
    <n v="15.978"/>
    <n v="59.9"/>
    <n v="59"/>
    <n v="341"/>
    <n v="2"/>
    <n v="1850"/>
    <n v="4.3"/>
    <n v="26"/>
    <n v="22"/>
    <n v="8"/>
    <n v="1"/>
    <x v="1"/>
    <x v="0"/>
    <n v="12.843851129999999"/>
    <n v="32560"/>
    <n v="59.9"/>
    <n v="4.0999999999999996"/>
    <n v="17.670000000000002"/>
    <n v="59.9"/>
    <n v="4.2"/>
    <n v="16.260000000000002"/>
    <n v="59.9"/>
    <n v="4.3"/>
    <n v="15.978"/>
    <n v="59.9"/>
    <n v="0.19230769230769232"/>
  </r>
  <r>
    <s v="garden2"/>
    <x v="1"/>
    <x v="2"/>
    <n v="15"/>
    <n v="898.5"/>
    <n v="17.878666670000001"/>
    <n v="59.9"/>
    <n v="59"/>
    <n v="341"/>
    <n v="2"/>
    <n v="1850"/>
    <n v="4.3"/>
    <n v="74"/>
    <n v="21"/>
    <n v="10"/>
    <n v="1"/>
    <x v="2"/>
    <x v="0"/>
    <n v="13.5315534"/>
    <n v="32560"/>
    <n v="59.9"/>
    <n v="4.0999999999999996"/>
    <n v="16.626428570000002"/>
    <n v="59.9"/>
    <n v="4.2"/>
    <n v="16.111578949999998"/>
    <n v="59.9"/>
    <n v="4.0999999999999996"/>
    <n v="15.392307690000001"/>
    <n v="59.9"/>
    <n v="0.20270270270270271"/>
  </r>
  <r>
    <s v="garden2"/>
    <x v="1"/>
    <x v="3"/>
    <n v="19"/>
    <n v="1138.0999999999999"/>
    <n v="16.111578949999998"/>
    <n v="59.9"/>
    <n v="59"/>
    <n v="341"/>
    <n v="2"/>
    <n v="1850"/>
    <n v="4.3"/>
    <n v="113"/>
    <n v="23"/>
    <n v="8"/>
    <n v="1"/>
    <x v="3"/>
    <x v="0"/>
    <n v="15.47330097"/>
    <n v="32560"/>
    <n v="59.9"/>
    <n v="4.0999999999999996"/>
    <n v="18.162307689999999"/>
    <n v="59.9"/>
    <n v="4.2"/>
    <n v="17.68111111"/>
    <n v="59.9"/>
    <n v="4.0999999999999996"/>
    <n v="18.05043478"/>
    <n v="59.9"/>
    <n v="0.16814159292035399"/>
  </r>
  <r>
    <s v="garden2"/>
    <x v="1"/>
    <x v="4"/>
    <n v="34"/>
    <n v="2036.6"/>
    <n v="19.711764710000001"/>
    <n v="59.9"/>
    <n v="59"/>
    <n v="341"/>
    <n v="2"/>
    <n v="1850"/>
    <n v="4.3"/>
    <n v="115"/>
    <n v="21"/>
    <n v="9"/>
    <n v="1"/>
    <x v="4"/>
    <x v="0"/>
    <n v="33.009708740000001"/>
    <n v="32560"/>
    <n v="59.9"/>
    <n v="4.0999999999999996"/>
    <n v="17.187027029999999"/>
    <n v="59.9"/>
    <n v="4.2"/>
    <n v="16.811764709999999"/>
    <n v="59.9"/>
    <n v="4.0999999999999996"/>
    <n v="16.29461538"/>
    <n v="59.9"/>
    <n v="0.29565217391304349"/>
  </r>
  <r>
    <s v="garden2"/>
    <x v="1"/>
    <x v="5"/>
    <n v="13"/>
    <n v="778.7"/>
    <n v="18.981538459999999"/>
    <n v="59.9"/>
    <n v="59"/>
    <n v="341"/>
    <n v="2"/>
    <n v="1850"/>
    <n v="4.3"/>
    <n v="146"/>
    <n v="22"/>
    <n v="9"/>
    <n v="2"/>
    <x v="5"/>
    <x v="0"/>
    <n v="12.62135922"/>
    <n v="32560"/>
    <n v="59.9"/>
    <n v="4.0999999999999996"/>
    <n v="18.065897440000001"/>
    <n v="59.9"/>
    <n v="4.2"/>
    <n v="17.595483869999999"/>
    <n v="59.9"/>
    <n v="4.0999999999999996"/>
    <n v="16.814166669999999"/>
    <n v="59.9"/>
    <n v="8.9041095890410954E-2"/>
  </r>
  <r>
    <s v="garden2"/>
    <x v="1"/>
    <x v="6"/>
    <n v="9"/>
    <n v="495.5"/>
    <n v="45.696666669999999"/>
    <n v="54.45"/>
    <n v="59"/>
    <n v="341"/>
    <n v="2"/>
    <n v="1850"/>
    <n v="4.3"/>
    <n v="339"/>
    <n v="22"/>
    <n v="8"/>
    <n v="4"/>
    <x v="6"/>
    <x v="0"/>
    <n v="8.7378640779999994"/>
    <n v="32560"/>
    <n v="52.406944439999997"/>
    <n v="4.0999999999999996"/>
    <n v="17.06747253"/>
    <n v="53.648281249999997"/>
    <n v="4.2"/>
    <n v="16.075862069999999"/>
    <n v="53.785714290000001"/>
    <n v="4.0999999999999996"/>
    <n v="18.27550725"/>
    <n v="59.9"/>
    <n v="2.6548672566371681E-2"/>
  </r>
  <r>
    <s v="garden2"/>
    <x v="1"/>
    <x v="7"/>
    <n v="1"/>
    <n v="49.9"/>
    <n v="18"/>
    <n v="49.9"/>
    <n v="59"/>
    <n v="341"/>
    <n v="2"/>
    <n v="1850"/>
    <n v="4.3"/>
    <n v="184"/>
    <n v="21"/>
    <n v="10"/>
    <n v="1"/>
    <x v="7"/>
    <x v="0"/>
    <n v="0.97087378599999996"/>
    <n v="32560"/>
    <n v="55.1"/>
    <n v="4.0999999999999996"/>
    <n v="15.759607839999999"/>
    <n v="55.424999999999997"/>
    <n v="4.2"/>
    <n v="19.184374999999999"/>
    <n v="55.75"/>
    <n v="4.0999999999999996"/>
    <n v="17.267272729999998"/>
    <n v="54.45"/>
    <n v="5.434782608695652E-3"/>
  </r>
  <r>
    <s v="garden2"/>
    <x v="1"/>
    <x v="8"/>
    <n v="1"/>
    <n v="49.9"/>
    <n v="35.86"/>
    <n v="49.9"/>
    <n v="59"/>
    <n v="341"/>
    <n v="2"/>
    <n v="1850"/>
    <n v="4.3"/>
    <n v="137"/>
    <n v="23"/>
    <n v="8"/>
    <n v="2"/>
    <x v="8"/>
    <x v="1"/>
    <n v="4.1666666670000003"/>
    <n v="32560"/>
    <n v="49.9"/>
    <n v="4.0999999999999996"/>
    <n v="19.495000000000001"/>
    <n v="49.9"/>
    <n v="4.2"/>
    <n v="15.841034479999999"/>
    <n v="49.9"/>
    <n v="4.0999999999999996"/>
    <n v="16.505128209999999"/>
    <n v="49.9"/>
    <n v="7.2992700729927005E-3"/>
  </r>
  <r>
    <s v="garden2"/>
    <x v="1"/>
    <x v="9"/>
    <n v="4"/>
    <n v="203.6"/>
    <n v="33.524999999999999"/>
    <n v="51.233333330000001"/>
    <n v="59"/>
    <n v="341"/>
    <n v="2"/>
    <n v="1850"/>
    <n v="4.3"/>
    <n v="160"/>
    <n v="20"/>
    <n v="8"/>
    <n v="2"/>
    <x v="9"/>
    <x v="1"/>
    <n v="16.666666670000001"/>
    <n v="32560"/>
    <n v="50.545161290000003"/>
    <n v="4.0999999999999996"/>
    <n v="16.611538459999998"/>
    <n v="50.9"/>
    <n v="4.2"/>
    <n v="17.519444440000001"/>
    <n v="50.357142860000003"/>
    <n v="4.0999999999999996"/>
    <n v="18.281874999999999"/>
    <n v="49.9"/>
    <n v="2.5000000000000001E-2"/>
  </r>
  <r>
    <s v="garden2"/>
    <x v="1"/>
    <x v="10"/>
    <n v="2"/>
    <n v="107.8"/>
    <n v="62.27"/>
    <n v="53.9"/>
    <n v="59"/>
    <n v="341"/>
    <n v="2"/>
    <n v="1850"/>
    <n v="4.3"/>
    <n v="116"/>
    <n v="22"/>
    <n v="9"/>
    <n v="1"/>
    <x v="10"/>
    <x v="1"/>
    <n v="8.3333333330000006"/>
    <n v="32560"/>
    <n v="53.9"/>
    <n v="4.0999999999999996"/>
    <n v="20.359677420000001"/>
    <n v="53.9"/>
    <n v="4.2"/>
    <n v="21.852857140000001"/>
    <n v="53.9"/>
    <n v="4.0999999999999996"/>
    <n v="19.024230769999999"/>
    <n v="51.233333330000001"/>
    <n v="1.7241379310344827E-2"/>
  </r>
  <r>
    <s v="garden2"/>
    <x v="1"/>
    <x v="11"/>
    <n v="2"/>
    <n v="107.8"/>
    <n v="33.93"/>
    <n v="53.9"/>
    <n v="59"/>
    <n v="341"/>
    <n v="2"/>
    <n v="1850"/>
    <n v="4.3"/>
    <n v="111"/>
    <n v="21"/>
    <n v="9"/>
    <n v="1"/>
    <x v="11"/>
    <x v="1"/>
    <n v="6.5938511330000003"/>
    <n v="32560"/>
    <n v="53.9"/>
    <n v="4.0999999999999996"/>
    <n v="5.2817391300000001"/>
    <n v="53.9"/>
    <n v="4.2"/>
    <n v="19.46846154"/>
    <n v="53.9"/>
    <n v="4.0999999999999996"/>
    <n v="19.071428569999998"/>
    <n v="53.9"/>
    <n v="1.8018018018018018E-2"/>
  </r>
  <r>
    <s v="garden2"/>
    <x v="1"/>
    <x v="12"/>
    <n v="4"/>
    <n v="199.6"/>
    <n v="21.21"/>
    <n v="49.9"/>
    <n v="59"/>
    <n v="341"/>
    <n v="2"/>
    <n v="1850"/>
    <n v="4.3"/>
    <n v="102"/>
    <n v="23"/>
    <n v="8"/>
    <n v="3"/>
    <x v="0"/>
    <x v="1"/>
    <n v="9.3042071199999992"/>
    <n v="32560"/>
    <n v="53.415151520000002"/>
    <n v="4.0999999999999996"/>
    <n v="10.753035710000001"/>
    <n v="53.70952381"/>
    <n v="4.2"/>
    <n v="13.510344829999999"/>
    <n v="53.057894740000002"/>
    <n v="4.0999999999999996"/>
    <n v="12.98"/>
    <n v="53.9"/>
    <n v="3.9215686274509803E-2"/>
  </r>
  <r>
    <s v="garden2"/>
    <x v="1"/>
    <x v="13"/>
    <n v="5"/>
    <n v="249.5"/>
    <n v="22.42"/>
    <n v="49.9"/>
    <n v="59"/>
    <n v="341"/>
    <n v="2"/>
    <n v="1850"/>
    <n v="4.3"/>
    <n v="58"/>
    <n v="21"/>
    <n v="9"/>
    <n v="0"/>
    <x v="1"/>
    <x v="1"/>
    <n v="12.843851129999999"/>
    <n v="32560"/>
    <n v="49.9"/>
    <n v="4.0999999999999996"/>
    <n v="19.89083333"/>
    <n v="49.9"/>
    <n v="4.2"/>
    <n v="23.251666669999999"/>
    <n v="49.9"/>
    <n v="4.0999999999999996"/>
    <n v="22.878666670000001"/>
    <n v="49.9"/>
    <n v="8.6206896551724144E-2"/>
  </r>
  <r>
    <s v="garden2"/>
    <x v="1"/>
    <x v="14"/>
    <n v="3"/>
    <n v="149.69999999999999"/>
    <n v="34.549999999999997"/>
    <n v="49.9"/>
    <n v="59"/>
    <n v="341"/>
    <n v="2"/>
    <n v="1850"/>
    <n v="4.3"/>
    <n v="54"/>
    <n v="22"/>
    <n v="9"/>
    <n v="1"/>
    <x v="2"/>
    <x v="1"/>
    <n v="13.5315534"/>
    <n v="32560"/>
    <n v="49.91"/>
    <n v="4.0999999999999996"/>
    <n v="28.373333330000001"/>
    <n v="49.9"/>
    <n v="4.2"/>
    <n v="33.281428570000003"/>
    <n v="49.9"/>
    <n v="4.0999999999999996"/>
    <n v="20.99"/>
    <n v="49.9"/>
    <n v="5.5555555555555552E-2"/>
  </r>
  <r>
    <s v="garden2"/>
    <x v="1"/>
    <x v="15"/>
    <n v="3"/>
    <n v="149.69999999999999"/>
    <n v="20.99"/>
    <n v="49.9"/>
    <n v="59"/>
    <n v="341"/>
    <n v="2"/>
    <n v="1850"/>
    <n v="4.3"/>
    <n v="46"/>
    <n v="23"/>
    <n v="8"/>
    <n v="1"/>
    <x v="3"/>
    <x v="1"/>
    <n v="15.47330097"/>
    <n v="32560"/>
    <n v="49.91"/>
    <n v="4.0999999999999996"/>
    <n v="20.32833333"/>
    <n v="49.9"/>
    <n v="4.2"/>
    <n v="36.442"/>
    <n v="49.9"/>
    <n v="4.0999999999999996"/>
    <n v="32.32"/>
    <n v="49.9"/>
    <n v="6.5217391304347824E-2"/>
  </r>
  <r>
    <s v="furniture1"/>
    <x v="8"/>
    <x v="2"/>
    <n v="1"/>
    <n v="38.4"/>
    <n v="7.78"/>
    <n v="38.4"/>
    <n v="49"/>
    <n v="829"/>
    <n v="1"/>
    <n v="850"/>
    <n v="3.7"/>
    <n v="5"/>
    <n v="21"/>
    <n v="10"/>
    <n v="1"/>
    <x v="2"/>
    <x v="0"/>
    <n v="5.9388335699999999"/>
    <n v="10000"/>
    <n v="75"/>
    <n v="4.0999999999999996"/>
    <n v="15.856"/>
    <n v="38.4"/>
    <n v="3.7"/>
    <n v="7.78"/>
    <n v="38.4"/>
    <n v="3.7"/>
    <n v="7.78"/>
    <n v="38.35"/>
    <n v="0.2"/>
  </r>
  <r>
    <s v="furniture1"/>
    <x v="8"/>
    <x v="3"/>
    <n v="8"/>
    <n v="307.2"/>
    <n v="12.105"/>
    <n v="38.4"/>
    <n v="49"/>
    <n v="829"/>
    <n v="1"/>
    <n v="850"/>
    <n v="3.7"/>
    <n v="14"/>
    <n v="23"/>
    <n v="8"/>
    <n v="1"/>
    <x v="3"/>
    <x v="0"/>
    <n v="13.82645804"/>
    <n v="10000"/>
    <n v="75"/>
    <n v="4.0999999999999996"/>
    <n v="15.376923079999999"/>
    <n v="38.4"/>
    <n v="3.7"/>
    <n v="12.105"/>
    <n v="38.4"/>
    <n v="3.7"/>
    <n v="12.105"/>
    <n v="38.4"/>
    <n v="0.5714285714285714"/>
  </r>
  <r>
    <s v="furniture1"/>
    <x v="8"/>
    <x v="4"/>
    <n v="12"/>
    <n v="460.8"/>
    <n v="17.95"/>
    <n v="38.4"/>
    <n v="49"/>
    <n v="829"/>
    <n v="1"/>
    <n v="850"/>
    <n v="3.7"/>
    <n v="7"/>
    <n v="21"/>
    <n v="9"/>
    <n v="1"/>
    <x v="4"/>
    <x v="0"/>
    <n v="16.21621622"/>
    <n v="10000"/>
    <n v="38.4"/>
    <n v="3.7"/>
    <n v="17.95"/>
    <n v="38.4"/>
    <n v="3.7"/>
    <n v="17.95"/>
    <n v="38.4"/>
    <n v="3.7"/>
    <n v="17.95"/>
    <n v="38.4"/>
    <n v="1.7142857142857142"/>
  </r>
  <r>
    <s v="furniture1"/>
    <x v="8"/>
    <x v="5"/>
    <n v="25"/>
    <n v="960"/>
    <n v="13.98"/>
    <n v="38.4"/>
    <n v="49"/>
    <n v="829"/>
    <n v="1"/>
    <n v="850"/>
    <n v="3.7"/>
    <n v="17"/>
    <n v="22"/>
    <n v="9"/>
    <n v="2"/>
    <x v="5"/>
    <x v="0"/>
    <n v="33.78378378"/>
    <n v="10000"/>
    <n v="75"/>
    <n v="4.0999999999999996"/>
    <n v="13.64"/>
    <n v="38.4"/>
    <n v="3.7"/>
    <n v="13.98"/>
    <n v="38.4"/>
    <n v="3.7"/>
    <n v="13.98"/>
    <n v="38.4"/>
    <n v="1.4705882352941178"/>
  </r>
  <r>
    <s v="furniture1"/>
    <x v="8"/>
    <x v="6"/>
    <n v="28"/>
    <n v="1026.51"/>
    <n v="13.65214286"/>
    <n v="36.854285709999999"/>
    <n v="49"/>
    <n v="829"/>
    <n v="1"/>
    <n v="850"/>
    <n v="3.7"/>
    <n v="64"/>
    <n v="22"/>
    <n v="8"/>
    <n v="4"/>
    <x v="6"/>
    <x v="0"/>
    <n v="37.837837839999999"/>
    <n v="10000"/>
    <n v="75"/>
    <n v="4.0999999999999996"/>
    <n v="16.13272727"/>
    <n v="36.854285709999999"/>
    <n v="3.7"/>
    <n v="13.65214286"/>
    <n v="99.9"/>
    <n v="4.4000000000000004"/>
    <n v="21.19"/>
    <n v="38.4"/>
    <n v="0.4375"/>
  </r>
  <r>
    <s v="furniture1"/>
    <x v="8"/>
    <x v="8"/>
    <n v="2"/>
    <n v="76.8"/>
    <n v="9.34"/>
    <n v="38.4"/>
    <n v="49"/>
    <n v="829"/>
    <n v="1"/>
    <n v="850"/>
    <n v="3.7"/>
    <n v="125"/>
    <n v="23"/>
    <n v="8"/>
    <n v="2"/>
    <x v="8"/>
    <x v="1"/>
    <n v="2.1052631580000001"/>
    <n v="10000"/>
    <n v="69.995327099999997"/>
    <n v="4.0999999999999996"/>
    <n v="17.663114749999998"/>
    <n v="38.4"/>
    <n v="3.7"/>
    <n v="9.34"/>
    <n v="99.9"/>
    <n v="4.4000000000000004"/>
    <n v="22.819230770000001"/>
    <n v="38.35"/>
    <n v="1.6E-2"/>
  </r>
  <r>
    <s v="furniture1"/>
    <x v="8"/>
    <x v="9"/>
    <n v="9"/>
    <n v="345.6"/>
    <n v="18.685555560000001"/>
    <n v="38.4"/>
    <n v="49"/>
    <n v="829"/>
    <n v="1"/>
    <n v="850"/>
    <n v="3.7"/>
    <n v="52"/>
    <n v="20"/>
    <n v="8"/>
    <n v="2"/>
    <x v="9"/>
    <x v="1"/>
    <n v="9.4736842110000001"/>
    <n v="10000"/>
    <n v="69.900000000000006"/>
    <n v="4.0999999999999996"/>
    <n v="16.115909089999999"/>
    <n v="38.4"/>
    <n v="3.7"/>
    <n v="18.685555560000001"/>
    <n v="99.9"/>
    <n v="4.4000000000000004"/>
    <n v="28.89076923"/>
    <n v="38.4"/>
    <n v="0.17307692307692307"/>
  </r>
  <r>
    <s v="furniture1"/>
    <x v="8"/>
    <x v="10"/>
    <n v="17"/>
    <n v="601.79999999999995"/>
    <n v="15.44823529"/>
    <n v="35.485714289999997"/>
    <n v="49"/>
    <n v="829"/>
    <n v="1"/>
    <n v="850"/>
    <n v="3.7"/>
    <n v="83"/>
    <n v="22"/>
    <n v="9"/>
    <n v="1"/>
    <x v="10"/>
    <x v="1"/>
    <n v="17.89473684"/>
    <n v="10000"/>
    <n v="69.900000000000006"/>
    <n v="4.0999999999999996"/>
    <n v="18.425076919999999"/>
    <n v="35.485714289999997"/>
    <n v="3.7"/>
    <n v="15.44823529"/>
    <n v="99.9"/>
    <n v="4.4000000000000004"/>
    <n v="22.145833329999999"/>
    <n v="38.4"/>
    <n v="0.20481927710843373"/>
  </r>
  <r>
    <s v="furniture1"/>
    <x v="8"/>
    <x v="11"/>
    <n v="17"/>
    <n v="595"/>
    <n v="13.46941176"/>
    <n v="35"/>
    <n v="49"/>
    <n v="829"/>
    <n v="1"/>
    <n v="850"/>
    <n v="3.7"/>
    <n v="92"/>
    <n v="21"/>
    <n v="9"/>
    <n v="1"/>
    <x v="11"/>
    <x v="1"/>
    <n v="17.89473684"/>
    <n v="10000"/>
    <n v="69.900000000000006"/>
    <n v="4.0999999999999996"/>
    <n v="9.0715662649999995"/>
    <n v="35"/>
    <n v="3.7"/>
    <n v="13.46941176"/>
    <n v="99.9"/>
    <n v="4.4000000000000004"/>
    <n v="23.32769231"/>
    <n v="35.485714289999997"/>
    <n v="0.18478260869565216"/>
  </r>
  <r>
    <s v="furniture1"/>
    <x v="8"/>
    <x v="12"/>
    <n v="11"/>
    <n v="385"/>
    <n v="14.634545449999999"/>
    <n v="35"/>
    <n v="49"/>
    <n v="829"/>
    <n v="1"/>
    <n v="850"/>
    <n v="3.7"/>
    <n v="95"/>
    <n v="23"/>
    <n v="8"/>
    <n v="3"/>
    <x v="0"/>
    <x v="1"/>
    <n v="11.57894737"/>
    <n v="10000"/>
    <n v="69.900000000000006"/>
    <n v="4.0999999999999996"/>
    <n v="3.8016304349999999"/>
    <n v="35"/>
    <n v="3.7"/>
    <n v="14.634545449999999"/>
    <n v="99.9"/>
    <n v="4.4000000000000004"/>
    <n v="19.41076923"/>
    <n v="35"/>
    <n v="0.11578947368421053"/>
  </r>
  <r>
    <s v="furniture1"/>
    <x v="8"/>
    <x v="13"/>
    <n v="13"/>
    <n v="455"/>
    <n v="18.10153846"/>
    <n v="35"/>
    <n v="49"/>
    <n v="829"/>
    <n v="1"/>
    <n v="850"/>
    <n v="3.7"/>
    <n v="18"/>
    <n v="21"/>
    <n v="9"/>
    <n v="0"/>
    <x v="1"/>
    <x v="1"/>
    <n v="13.68421053"/>
    <n v="10000"/>
    <n v="89.9"/>
    <n v="4.0999999999999996"/>
    <n v="21.93"/>
    <n v="35"/>
    <n v="3.7"/>
    <n v="18.10153846"/>
    <n v="99.9"/>
    <n v="4.4000000000000004"/>
    <n v="25.635999999999999"/>
    <n v="35"/>
    <n v="0.72222222222222221"/>
  </r>
  <r>
    <s v="furniture1"/>
    <x v="8"/>
    <x v="14"/>
    <n v="10"/>
    <n v="350"/>
    <n v="17.238"/>
    <n v="35"/>
    <n v="49"/>
    <n v="829"/>
    <n v="1"/>
    <n v="850"/>
    <n v="3.7"/>
    <n v="22"/>
    <n v="22"/>
    <n v="9"/>
    <n v="1"/>
    <x v="2"/>
    <x v="1"/>
    <n v="5.9388335699999999"/>
    <n v="10000"/>
    <n v="89.9"/>
    <n v="4.0999999999999996"/>
    <n v="29.79"/>
    <n v="35"/>
    <n v="3.7"/>
    <n v="17.238"/>
    <n v="78.535714290000001"/>
    <n v="4.4000000000000004"/>
    <n v="23.847142860000002"/>
    <n v="35"/>
    <n v="0.45454545454545453"/>
  </r>
  <r>
    <s v="furniture1"/>
    <x v="8"/>
    <x v="15"/>
    <n v="16"/>
    <n v="560"/>
    <n v="15.628125000000001"/>
    <n v="35"/>
    <n v="49"/>
    <n v="829"/>
    <n v="1"/>
    <n v="850"/>
    <n v="3.7"/>
    <n v="19"/>
    <n v="23"/>
    <n v="8"/>
    <n v="1"/>
    <x v="3"/>
    <x v="1"/>
    <n v="13.82645804"/>
    <n v="10000"/>
    <n v="103.2333333"/>
    <n v="4.0999999999999996"/>
    <n v="22.3"/>
    <n v="35"/>
    <n v="3.7"/>
    <n v="15.628125000000001"/>
    <n v="83.833333330000002"/>
    <n v="4.4000000000000004"/>
    <n v="23.776666670000001"/>
    <n v="35"/>
    <n v="0.84210526315789469"/>
  </r>
  <r>
    <s v="health2"/>
    <x v="3"/>
    <x v="3"/>
    <n v="6"/>
    <n v="1950"/>
    <n v="21.074999999999999"/>
    <n v="325"/>
    <n v="60"/>
    <n v="2644"/>
    <n v="6"/>
    <n v="400"/>
    <n v="4.2"/>
    <n v="82"/>
    <n v="23"/>
    <n v="8"/>
    <n v="1"/>
    <x v="3"/>
    <x v="0"/>
    <n v="16.968867599999999"/>
    <n v="2992"/>
    <n v="23.39740741"/>
    <n v="4.3"/>
    <n v="14.27678571"/>
    <n v="89.99"/>
    <n v="4.0999999999999996"/>
    <n v="13.410555560000001"/>
    <n v="58.99"/>
    <n v="3.9"/>
    <n v="16.240909089999999"/>
    <n v="324.95"/>
    <n v="7.3170731707317069E-2"/>
  </r>
  <r>
    <s v="health2"/>
    <x v="3"/>
    <x v="4"/>
    <n v="11"/>
    <n v="3575"/>
    <n v="19.523636360000001"/>
    <n v="325"/>
    <n v="60"/>
    <n v="2644"/>
    <n v="6"/>
    <n v="400"/>
    <n v="4.2"/>
    <n v="89"/>
    <n v="21"/>
    <n v="9"/>
    <n v="1"/>
    <x v="4"/>
    <x v="0"/>
    <n v="29.729729729999999"/>
    <n v="2992"/>
    <n v="23.99"/>
    <n v="4.3"/>
    <n v="16.12"/>
    <n v="89.99"/>
    <n v="4.0999999999999996"/>
    <n v="13.96428571"/>
    <n v="58.99"/>
    <n v="3.9"/>
    <n v="15.639200000000001"/>
    <n v="325"/>
    <n v="0.12359550561797752"/>
  </r>
  <r>
    <s v="health2"/>
    <x v="3"/>
    <x v="5"/>
    <n v="2"/>
    <n v="650"/>
    <n v="19.545000000000002"/>
    <n v="325"/>
    <n v="60"/>
    <n v="2644"/>
    <n v="6"/>
    <n v="400"/>
    <n v="4.2"/>
    <n v="81"/>
    <n v="22"/>
    <n v="9"/>
    <n v="2"/>
    <x v="5"/>
    <x v="0"/>
    <n v="5.4054054049999998"/>
    <n v="2992"/>
    <n v="23.99"/>
    <n v="4.3"/>
    <n v="13.13666667"/>
    <n v="89.99"/>
    <n v="4.0999999999999996"/>
    <n v="16.56291667"/>
    <n v="58.99"/>
    <n v="3.9"/>
    <n v="19.065263160000001"/>
    <n v="325"/>
    <n v="2.4691358024691357E-2"/>
  </r>
  <r>
    <s v="health2"/>
    <x v="3"/>
    <x v="6"/>
    <n v="12"/>
    <n v="3900"/>
    <n v="16.994166669999998"/>
    <n v="325"/>
    <n v="60"/>
    <n v="2644"/>
    <n v="6"/>
    <n v="400"/>
    <n v="4.2"/>
    <n v="139"/>
    <n v="22"/>
    <n v="8"/>
    <n v="4"/>
    <x v="6"/>
    <x v="0"/>
    <n v="32.432432429999999"/>
    <n v="2992"/>
    <n v="23.99"/>
    <n v="4.3"/>
    <n v="12.37535714"/>
    <n v="89.99"/>
    <n v="4.0999999999999996"/>
    <n v="16.99038462"/>
    <n v="58.99"/>
    <n v="3.9"/>
    <n v="15.71166667"/>
    <n v="325"/>
    <n v="8.6330935251798566E-2"/>
  </r>
  <r>
    <s v="health2"/>
    <x v="3"/>
    <x v="7"/>
    <n v="6"/>
    <n v="1950"/>
    <n v="17.583333329999999"/>
    <n v="325"/>
    <n v="60"/>
    <n v="2644"/>
    <n v="6"/>
    <n v="400"/>
    <n v="4.2"/>
    <n v="112"/>
    <n v="21"/>
    <n v="10"/>
    <n v="1"/>
    <x v="7"/>
    <x v="0"/>
    <n v="16.21621622"/>
    <n v="2992"/>
    <n v="23.99"/>
    <n v="4.3"/>
    <n v="12.45684211"/>
    <n v="89.99"/>
    <n v="4.0999999999999996"/>
    <n v="15.89473684"/>
    <n v="58.99"/>
    <n v="3.9"/>
    <n v="16.332222219999998"/>
    <n v="325"/>
    <n v="5.3571428571428568E-2"/>
  </r>
  <r>
    <s v="health2"/>
    <x v="3"/>
    <x v="8"/>
    <n v="10"/>
    <n v="3250"/>
    <n v="19.824000000000002"/>
    <n v="325"/>
    <n v="60"/>
    <n v="2644"/>
    <n v="6"/>
    <n v="400"/>
    <n v="4.2"/>
    <n v="98"/>
    <n v="23"/>
    <n v="8"/>
    <n v="2"/>
    <x v="8"/>
    <x v="1"/>
    <n v="6.3291139239999996"/>
    <n v="2992"/>
    <n v="23.99"/>
    <n v="4.3"/>
    <n v="11.28736842"/>
    <n v="89.99"/>
    <n v="4.0999999999999996"/>
    <n v="14.811"/>
    <n v="58.99"/>
    <n v="3.9"/>
    <n v="22.678333330000001"/>
    <n v="325"/>
    <n v="0.10204081632653061"/>
  </r>
  <r>
    <s v="health2"/>
    <x v="3"/>
    <x v="9"/>
    <n v="23"/>
    <n v="7475"/>
    <n v="15.637826090000001"/>
    <n v="325"/>
    <n v="60"/>
    <n v="2644"/>
    <n v="6"/>
    <n v="400"/>
    <n v="4.2"/>
    <n v="126"/>
    <n v="20"/>
    <n v="8"/>
    <n v="2"/>
    <x v="9"/>
    <x v="1"/>
    <n v="14.556962029999999"/>
    <n v="2992"/>
    <n v="23.99"/>
    <n v="4.3"/>
    <n v="12.55"/>
    <n v="89.99"/>
    <n v="4.0999999999999996"/>
    <n v="16.307647060000001"/>
    <n v="58.99"/>
    <n v="3.9"/>
    <n v="19.574999999999999"/>
    <n v="325"/>
    <n v="0.18253968253968253"/>
  </r>
  <r>
    <s v="health2"/>
    <x v="3"/>
    <x v="10"/>
    <n v="28"/>
    <n v="9125"/>
    <n v="19.370357139999999"/>
    <n v="325.89285710000001"/>
    <n v="60"/>
    <n v="2644"/>
    <n v="6"/>
    <n v="400"/>
    <n v="4.2"/>
    <n v="169"/>
    <n v="22"/>
    <n v="9"/>
    <n v="1"/>
    <x v="10"/>
    <x v="1"/>
    <n v="17.72151899"/>
    <n v="2992"/>
    <n v="23.99"/>
    <n v="4.3"/>
    <n v="14.19875"/>
    <n v="83.74"/>
    <n v="4.0999999999999996"/>
    <n v="11.876875"/>
    <n v="58.99"/>
    <n v="3.9"/>
    <n v="15.228"/>
    <n v="325"/>
    <n v="0.16568047337278108"/>
  </r>
  <r>
    <s v="health2"/>
    <x v="3"/>
    <x v="11"/>
    <n v="21"/>
    <n v="6930"/>
    <n v="17.309047620000001"/>
    <n v="330"/>
    <n v="60"/>
    <n v="2644"/>
    <n v="6"/>
    <n v="400"/>
    <n v="4.2"/>
    <n v="118"/>
    <n v="21"/>
    <n v="9"/>
    <n v="1"/>
    <x v="11"/>
    <x v="1"/>
    <n v="13.29113924"/>
    <n v="2992"/>
    <n v="330"/>
    <n v="4.2"/>
    <n v="17.309047620000001"/>
    <n v="79.989999999999995"/>
    <n v="4.0999999999999996"/>
    <n v="14.484999999999999"/>
    <n v="58.99"/>
    <n v="3.9"/>
    <n v="16.302727269999998"/>
    <n v="325.89285710000001"/>
    <n v="0.17796610169491525"/>
  </r>
  <r>
    <s v="health2"/>
    <x v="3"/>
    <x v="12"/>
    <n v="19"/>
    <n v="6270"/>
    <n v="15.74789474"/>
    <n v="330"/>
    <n v="60"/>
    <n v="2644"/>
    <n v="6"/>
    <n v="400"/>
    <n v="4.2"/>
    <n v="159"/>
    <n v="23"/>
    <n v="8"/>
    <n v="3"/>
    <x v="0"/>
    <x v="1"/>
    <n v="12.025316460000001"/>
    <n v="2992"/>
    <n v="23.99"/>
    <n v="4.3"/>
    <n v="7.9885714290000003"/>
    <n v="79.989999999999995"/>
    <n v="4.0999999999999996"/>
    <n v="21.943124999999998"/>
    <n v="58.99"/>
    <n v="3.9"/>
    <n v="9.4224999999999994"/>
    <n v="330"/>
    <n v="0.11949685534591195"/>
  </r>
  <r>
    <s v="health2"/>
    <x v="3"/>
    <x v="13"/>
    <n v="16"/>
    <n v="5280"/>
    <n v="20.298749999999998"/>
    <n v="330"/>
    <n v="60"/>
    <n v="2644"/>
    <n v="6"/>
    <n v="400"/>
    <n v="4.2"/>
    <n v="131"/>
    <n v="21"/>
    <n v="9"/>
    <n v="0"/>
    <x v="1"/>
    <x v="1"/>
    <n v="10.126582279999999"/>
    <n v="2992"/>
    <n v="23.99"/>
    <n v="4.3"/>
    <n v="16.27"/>
    <n v="79.989999999999995"/>
    <n v="4.0999999999999996"/>
    <n v="13.36230769"/>
    <n v="58.99"/>
    <n v="3.9"/>
    <n v="16.43"/>
    <n v="330"/>
    <n v="0.12213740458015267"/>
  </r>
  <r>
    <s v="health2"/>
    <x v="3"/>
    <x v="14"/>
    <n v="13"/>
    <n v="4290"/>
    <n v="28.42"/>
    <n v="330"/>
    <n v="60"/>
    <n v="2644"/>
    <n v="6"/>
    <n v="400"/>
    <n v="4.2"/>
    <n v="113"/>
    <n v="22"/>
    <n v="9"/>
    <n v="1"/>
    <x v="2"/>
    <x v="1"/>
    <n v="8.2278481009999993"/>
    <n v="2992"/>
    <n v="23.99"/>
    <n v="4.3"/>
    <n v="18.809999999999999"/>
    <n v="79.989999999999995"/>
    <n v="4.0999999999999996"/>
    <n v="16.745000000000001"/>
    <n v="58.99"/>
    <n v="3.9"/>
    <n v="7.67"/>
    <n v="330"/>
    <n v="0.11504424778761062"/>
  </r>
  <r>
    <s v="health2"/>
    <x v="3"/>
    <x v="15"/>
    <n v="28"/>
    <n v="9240"/>
    <n v="20.505357140000001"/>
    <n v="330"/>
    <n v="60"/>
    <n v="2644"/>
    <n v="6"/>
    <n v="400"/>
    <n v="4.2"/>
    <n v="127"/>
    <n v="23"/>
    <n v="8"/>
    <n v="1"/>
    <x v="3"/>
    <x v="1"/>
    <n v="16.968867599999999"/>
    <n v="2992"/>
    <n v="23.99"/>
    <n v="4.3"/>
    <n v="16.77"/>
    <n v="82.821428569999995"/>
    <n v="4.0999999999999996"/>
    <n v="12.41857143"/>
    <n v="58.99"/>
    <n v="3.9"/>
    <n v="12.08333333"/>
    <n v="330"/>
    <n v="0.22047244094488189"/>
  </r>
  <r>
    <s v="garden1"/>
    <x v="1"/>
    <x v="18"/>
    <n v="1"/>
    <n v="99.99"/>
    <n v="28.89"/>
    <n v="99.99"/>
    <n v="58"/>
    <n v="1893"/>
    <n v="1"/>
    <n v="5950"/>
    <n v="4.3"/>
    <n v="3"/>
    <n v="20"/>
    <n v="8"/>
    <n v="2"/>
    <x v="9"/>
    <x v="0"/>
    <n v="7.5102040819999996"/>
    <n v="8000"/>
    <n v="99.99"/>
    <n v="4.3"/>
    <n v="28.89"/>
    <n v="99.99"/>
    <n v="4.3"/>
    <n v="28.89"/>
    <n v="99.99"/>
    <n v="4.3"/>
    <n v="28.89"/>
    <n v="99.94"/>
    <n v="0.33333333333333331"/>
  </r>
  <r>
    <s v="garden1"/>
    <x v="1"/>
    <x v="16"/>
    <n v="5"/>
    <n v="499.95"/>
    <n v="31.946000000000002"/>
    <n v="99.99"/>
    <n v="58"/>
    <n v="1893"/>
    <n v="1"/>
    <n v="5950"/>
    <n v="4.3"/>
    <n v="21"/>
    <n v="23"/>
    <n v="8"/>
    <n v="1"/>
    <x v="10"/>
    <x v="0"/>
    <n v="8.5510204079999994"/>
    <n v="8000"/>
    <n v="99.99"/>
    <n v="4.3"/>
    <n v="31.946000000000002"/>
    <n v="99.99"/>
    <n v="4.3"/>
    <n v="31.946000000000002"/>
    <n v="99.99"/>
    <n v="4.3"/>
    <n v="31.946000000000002"/>
    <n v="99.99"/>
    <n v="0.23809523809523808"/>
  </r>
  <r>
    <s v="garden1"/>
    <x v="1"/>
    <x v="0"/>
    <n v="4"/>
    <n v="439.96"/>
    <n v="32.092500000000001"/>
    <n v="109.99"/>
    <n v="58"/>
    <n v="1893"/>
    <n v="1"/>
    <n v="5950"/>
    <n v="4.3"/>
    <n v="34"/>
    <n v="23"/>
    <n v="8"/>
    <n v="1"/>
    <x v="0"/>
    <x v="0"/>
    <n v="4.0408163269999999"/>
    <n v="8000"/>
    <n v="59.9"/>
    <n v="4.0999999999999996"/>
    <n v="19.732500000000002"/>
    <n v="59.9"/>
    <n v="4.2"/>
    <n v="26.24666667"/>
    <n v="109.99"/>
    <n v="4.3"/>
    <n v="32.092500000000001"/>
    <n v="109.94"/>
    <n v="0.11764705882352941"/>
  </r>
  <r>
    <s v="garden1"/>
    <x v="1"/>
    <x v="1"/>
    <n v="6"/>
    <n v="659.94"/>
    <n v="38.35166667"/>
    <n v="109.99"/>
    <n v="58"/>
    <n v="1893"/>
    <n v="1"/>
    <n v="5950"/>
    <n v="4.3"/>
    <n v="26"/>
    <n v="22"/>
    <n v="8"/>
    <n v="1"/>
    <x v="1"/>
    <x v="0"/>
    <n v="9.0612244900000007"/>
    <n v="8000"/>
    <n v="59.9"/>
    <n v="4.0999999999999996"/>
    <n v="17.670000000000002"/>
    <n v="59.9"/>
    <n v="4.2"/>
    <n v="16.260000000000002"/>
    <n v="109.99"/>
    <n v="4.3"/>
    <n v="38.35166667"/>
    <n v="109.99"/>
    <n v="0.23076923076923078"/>
  </r>
  <r>
    <s v="garden1"/>
    <x v="1"/>
    <x v="2"/>
    <n v="1"/>
    <n v="120"/>
    <n v="34.200000000000003"/>
    <n v="120"/>
    <n v="58"/>
    <n v="1893"/>
    <n v="1"/>
    <n v="5950"/>
    <n v="4.3"/>
    <n v="74"/>
    <n v="21"/>
    <n v="10"/>
    <n v="1"/>
    <x v="2"/>
    <x v="0"/>
    <n v="7.5102040819999996"/>
    <n v="8000"/>
    <n v="59.9"/>
    <n v="4.0999999999999996"/>
    <n v="16.626428570000002"/>
    <n v="59.9"/>
    <n v="4.2"/>
    <n v="16.111578949999998"/>
    <n v="59.9"/>
    <n v="4.0999999999999996"/>
    <n v="15.392307690000001"/>
    <n v="109.99"/>
    <n v="1.3513513513513514E-2"/>
  </r>
  <r>
    <s v="garden1"/>
    <x v="1"/>
    <x v="3"/>
    <n v="2"/>
    <n v="240"/>
    <n v="33.83"/>
    <n v="120"/>
    <n v="58"/>
    <n v="1893"/>
    <n v="1"/>
    <n v="5950"/>
    <n v="4.3"/>
    <n v="113"/>
    <n v="23"/>
    <n v="8"/>
    <n v="1"/>
    <x v="3"/>
    <x v="0"/>
    <n v="7.0204081629999999"/>
    <n v="8000"/>
    <n v="59.9"/>
    <n v="4.0999999999999996"/>
    <n v="18.162307689999999"/>
    <n v="59.9"/>
    <n v="4.2"/>
    <n v="17.68111111"/>
    <n v="59.9"/>
    <n v="4.0999999999999996"/>
    <n v="18.05043478"/>
    <n v="120"/>
    <n v="1.7699115044247787E-2"/>
  </r>
  <r>
    <s v="garden1"/>
    <x v="1"/>
    <x v="4"/>
    <n v="7"/>
    <n v="735"/>
    <n v="30.04"/>
    <n v="102.5"/>
    <n v="58"/>
    <n v="1893"/>
    <n v="1"/>
    <n v="5950"/>
    <n v="4.3"/>
    <n v="115"/>
    <n v="21"/>
    <n v="9"/>
    <n v="1"/>
    <x v="4"/>
    <x v="0"/>
    <n v="7.1428571429999996"/>
    <n v="8000"/>
    <n v="59.9"/>
    <n v="4.0999999999999996"/>
    <n v="17.187027029999999"/>
    <n v="59.9"/>
    <n v="4.2"/>
    <n v="16.811764709999999"/>
    <n v="59.9"/>
    <n v="4.0999999999999996"/>
    <n v="16.29461538"/>
    <n v="120"/>
    <n v="6.0869565217391307E-2"/>
  </r>
  <r>
    <s v="garden1"/>
    <x v="1"/>
    <x v="5"/>
    <n v="17"/>
    <n v="1619.93"/>
    <n v="41.089411759999997"/>
    <n v="95.29"/>
    <n v="58"/>
    <n v="1893"/>
    <n v="1"/>
    <n v="5950"/>
    <n v="4.3"/>
    <n v="146"/>
    <n v="22"/>
    <n v="9"/>
    <n v="2"/>
    <x v="5"/>
    <x v="0"/>
    <n v="17.346938779999999"/>
    <n v="8000"/>
    <n v="59.9"/>
    <n v="4.0999999999999996"/>
    <n v="18.065897440000001"/>
    <n v="59.9"/>
    <n v="4.2"/>
    <n v="17.595483869999999"/>
    <n v="59.9"/>
    <n v="4.0999999999999996"/>
    <n v="16.814166669999999"/>
    <n v="102.5"/>
    <n v="0.11643835616438356"/>
  </r>
  <r>
    <s v="garden1"/>
    <x v="1"/>
    <x v="6"/>
    <n v="28"/>
    <n v="2519.7199999999998"/>
    <n v="39.336785710000001"/>
    <n v="89.99"/>
    <n v="58"/>
    <n v="1893"/>
    <n v="1"/>
    <n v="5950"/>
    <n v="4.3"/>
    <n v="339"/>
    <n v="22"/>
    <n v="8"/>
    <n v="4"/>
    <x v="6"/>
    <x v="0"/>
    <n v="28.571428569999998"/>
    <n v="8000"/>
    <n v="52.406944439999997"/>
    <n v="4.0999999999999996"/>
    <n v="17.06747253"/>
    <n v="53.648281249999997"/>
    <n v="4.2"/>
    <n v="16.075862069999999"/>
    <n v="53.785714290000001"/>
    <n v="4.0999999999999996"/>
    <n v="18.27550725"/>
    <n v="95.29"/>
    <n v="8.2595870206489674E-2"/>
  </r>
  <r>
    <s v="garden1"/>
    <x v="1"/>
    <x v="7"/>
    <n v="27"/>
    <n v="2429.73"/>
    <n v="38.416296299999999"/>
    <n v="89.99"/>
    <n v="58"/>
    <n v="1893"/>
    <n v="1"/>
    <n v="5950"/>
    <n v="4.3"/>
    <n v="184"/>
    <n v="21"/>
    <n v="10"/>
    <n v="1"/>
    <x v="7"/>
    <x v="0"/>
    <n v="27.55102041"/>
    <n v="8000"/>
    <n v="55.1"/>
    <n v="4.0999999999999996"/>
    <n v="15.759607839999999"/>
    <n v="55.424999999999997"/>
    <n v="4.2"/>
    <n v="19.184374999999999"/>
    <n v="55.75"/>
    <n v="4.0999999999999996"/>
    <n v="17.267272729999998"/>
    <n v="89.99"/>
    <n v="0.14673913043478262"/>
  </r>
  <r>
    <s v="garden1"/>
    <x v="1"/>
    <x v="8"/>
    <n v="11"/>
    <n v="1405"/>
    <n v="45.97"/>
    <n v="127.7272727"/>
    <n v="58"/>
    <n v="1893"/>
    <n v="1"/>
    <n v="5950"/>
    <n v="4.3"/>
    <n v="137"/>
    <n v="23"/>
    <n v="8"/>
    <n v="2"/>
    <x v="8"/>
    <x v="1"/>
    <n v="22"/>
    <n v="8000"/>
    <n v="49.9"/>
    <n v="4.0999999999999996"/>
    <n v="19.495000000000001"/>
    <n v="49.9"/>
    <n v="4.2"/>
    <n v="15.841034479999999"/>
    <n v="49.9"/>
    <n v="4.0999999999999996"/>
    <n v="16.505128209999999"/>
    <n v="89.99"/>
    <n v="8.0291970802919707E-2"/>
  </r>
  <r>
    <s v="garden1"/>
    <x v="1"/>
    <x v="9"/>
    <n v="7"/>
    <n v="840"/>
    <n v="43.381428569999997"/>
    <n v="120"/>
    <n v="58"/>
    <n v="1893"/>
    <n v="1"/>
    <n v="5950"/>
    <n v="4.3"/>
    <n v="160"/>
    <n v="20"/>
    <n v="8"/>
    <n v="2"/>
    <x v="9"/>
    <x v="1"/>
    <n v="7.5102040819999996"/>
    <n v="8000"/>
    <n v="50.545161290000003"/>
    <n v="4.0999999999999996"/>
    <n v="16.611538459999998"/>
    <n v="50.9"/>
    <n v="4.2"/>
    <n v="17.519444440000001"/>
    <n v="50.357142860000003"/>
    <n v="4.0999999999999996"/>
    <n v="18.281874999999999"/>
    <n v="127.7272727"/>
    <n v="4.3749999999999997E-2"/>
  </r>
  <r>
    <s v="garden1"/>
    <x v="1"/>
    <x v="10"/>
    <n v="6"/>
    <n v="660"/>
    <n v="54.53166667"/>
    <n v="110"/>
    <n v="58"/>
    <n v="1893"/>
    <n v="1"/>
    <n v="5950"/>
    <n v="4.3"/>
    <n v="116"/>
    <n v="22"/>
    <n v="9"/>
    <n v="1"/>
    <x v="10"/>
    <x v="1"/>
    <n v="8.5510204079999994"/>
    <n v="8000"/>
    <n v="53.9"/>
    <n v="4.0999999999999996"/>
    <n v="20.359677420000001"/>
    <n v="53.9"/>
    <n v="4.2"/>
    <n v="21.852857140000001"/>
    <n v="53.9"/>
    <n v="4.0999999999999996"/>
    <n v="19.024230769999999"/>
    <n v="120"/>
    <n v="5.1724137931034482E-2"/>
  </r>
  <r>
    <s v="garden1"/>
    <x v="1"/>
    <x v="11"/>
    <n v="5"/>
    <n v="550"/>
    <n v="42.725999999999999"/>
    <n v="110"/>
    <n v="58"/>
    <n v="1893"/>
    <n v="1"/>
    <n v="5950"/>
    <n v="4.3"/>
    <n v="111"/>
    <n v="21"/>
    <n v="9"/>
    <n v="1"/>
    <x v="11"/>
    <x v="1"/>
    <n v="10"/>
    <n v="8000"/>
    <n v="53.9"/>
    <n v="4.0999999999999996"/>
    <n v="5.2817391300000001"/>
    <n v="53.9"/>
    <n v="4.2"/>
    <n v="19.46846154"/>
    <n v="53.9"/>
    <n v="4.0999999999999996"/>
    <n v="19.071428569999998"/>
    <n v="110"/>
    <n v="4.5045045045045043E-2"/>
  </r>
  <r>
    <s v="garden1"/>
    <x v="1"/>
    <x v="12"/>
    <n v="2"/>
    <n v="220"/>
    <n v="32.229999999999997"/>
    <n v="110"/>
    <n v="58"/>
    <n v="1893"/>
    <n v="1"/>
    <n v="5950"/>
    <n v="4.3"/>
    <n v="102"/>
    <n v="23"/>
    <n v="8"/>
    <n v="3"/>
    <x v="0"/>
    <x v="1"/>
    <n v="4.0408163269999999"/>
    <n v="8000"/>
    <n v="53.415151520000002"/>
    <n v="4.0999999999999996"/>
    <n v="10.753035710000001"/>
    <n v="53.70952381"/>
    <n v="4.2"/>
    <n v="13.510344829999999"/>
    <n v="53.057894740000002"/>
    <n v="4.0999999999999996"/>
    <n v="12.98"/>
    <n v="110"/>
    <n v="1.9607843137254902E-2"/>
  </r>
  <r>
    <s v="garden1"/>
    <x v="1"/>
    <x v="13"/>
    <n v="6"/>
    <n v="539.94000000000005"/>
    <n v="48.178333330000001"/>
    <n v="89.99"/>
    <n v="58"/>
    <n v="1893"/>
    <n v="1"/>
    <n v="5950"/>
    <n v="4.3"/>
    <n v="58"/>
    <n v="21"/>
    <n v="9"/>
    <n v="0"/>
    <x v="1"/>
    <x v="1"/>
    <n v="9.0612244900000007"/>
    <n v="8000"/>
    <n v="49.9"/>
    <n v="4.0999999999999996"/>
    <n v="19.89083333"/>
    <n v="49.9"/>
    <n v="4.2"/>
    <n v="23.251666669999999"/>
    <n v="49.9"/>
    <n v="4.0999999999999996"/>
    <n v="22.878666670000001"/>
    <n v="110"/>
    <n v="0.10344827586206896"/>
  </r>
  <r>
    <s v="garden1"/>
    <x v="1"/>
    <x v="14"/>
    <n v="7"/>
    <n v="699.93"/>
    <n v="43.68"/>
    <n v="99.99"/>
    <n v="58"/>
    <n v="1893"/>
    <n v="1"/>
    <n v="5950"/>
    <n v="4.3"/>
    <n v="54"/>
    <n v="22"/>
    <n v="9"/>
    <n v="1"/>
    <x v="2"/>
    <x v="1"/>
    <n v="7.5102040819999996"/>
    <n v="8000"/>
    <n v="49.91"/>
    <n v="4.0999999999999996"/>
    <n v="28.373333330000001"/>
    <n v="49.9"/>
    <n v="4.2"/>
    <n v="33.281428570000003"/>
    <n v="49.9"/>
    <n v="4.0999999999999996"/>
    <n v="20.99"/>
    <n v="89.99"/>
    <n v="0.12962962962962962"/>
  </r>
  <r>
    <s v="garden1"/>
    <x v="1"/>
    <x v="15"/>
    <n v="6"/>
    <n v="589.94000000000005"/>
    <n v="34.083333330000002"/>
    <n v="98.323333329999997"/>
    <n v="58"/>
    <n v="1893"/>
    <n v="1"/>
    <n v="5950"/>
    <n v="4.3"/>
    <n v="46"/>
    <n v="23"/>
    <n v="8"/>
    <n v="1"/>
    <x v="3"/>
    <x v="1"/>
    <n v="7.0204081629999999"/>
    <n v="8000"/>
    <n v="49.91"/>
    <n v="4.0999999999999996"/>
    <n v="20.32833333"/>
    <n v="49.9"/>
    <n v="4.2"/>
    <n v="36.442"/>
    <n v="49.9"/>
    <n v="4.0999999999999996"/>
    <n v="32.32"/>
    <n v="99.99"/>
    <n v="0.13043478260869565"/>
  </r>
  <r>
    <s v="cool1"/>
    <x v="4"/>
    <x v="18"/>
    <n v="7"/>
    <n v="599.92999999999995"/>
    <n v="21.97142857"/>
    <n v="85.704285709999994"/>
    <n v="54"/>
    <n v="1012"/>
    <n v="1"/>
    <n v="1200"/>
    <n v="4.2"/>
    <n v="7"/>
    <n v="20"/>
    <n v="8"/>
    <n v="2"/>
    <x v="9"/>
    <x v="0"/>
    <n v="8.7087087089999997"/>
    <n v="15750"/>
    <n v="85.704285709999994"/>
    <n v="4.2"/>
    <n v="21.97142857"/>
    <n v="85.704285709999994"/>
    <n v="4.2"/>
    <n v="21.97142857"/>
    <n v="85.704285709999994"/>
    <n v="4.2"/>
    <n v="21.97142857"/>
    <n v="85.654285709999996"/>
    <n v="1"/>
  </r>
  <r>
    <s v="cool1"/>
    <x v="4"/>
    <x v="16"/>
    <n v="14"/>
    <n v="1399.86"/>
    <n v="16.644285709999998"/>
    <n v="99.99"/>
    <n v="54"/>
    <n v="1012"/>
    <n v="1"/>
    <n v="1200"/>
    <n v="4.2"/>
    <n v="22"/>
    <n v="23"/>
    <n v="8"/>
    <n v="1"/>
    <x v="10"/>
    <x v="0"/>
    <n v="17.41741742"/>
    <n v="15750"/>
    <n v="99.99"/>
    <n v="4.2"/>
    <n v="16.644285709999998"/>
    <n v="129.99"/>
    <n v="4.3"/>
    <n v="18.778749999999999"/>
    <n v="99.99"/>
    <n v="4.2"/>
    <n v="16.644285709999998"/>
    <n v="85.704285709999994"/>
    <n v="0.63636363636363635"/>
  </r>
  <r>
    <s v="cool1"/>
    <x v="4"/>
    <x v="17"/>
    <n v="17"/>
    <n v="1699.83"/>
    <n v="14.202352940000001"/>
    <n v="99.99"/>
    <n v="54"/>
    <n v="1012"/>
    <n v="1"/>
    <n v="1200"/>
    <n v="4.2"/>
    <n v="33"/>
    <n v="20"/>
    <n v="10"/>
    <n v="2"/>
    <x v="11"/>
    <x v="0"/>
    <n v="24.324324319999999"/>
    <n v="15750"/>
    <n v="99.99"/>
    <n v="4.2"/>
    <n v="14.202352940000001"/>
    <n v="129.99"/>
    <n v="4.3"/>
    <n v="17.396428570000001"/>
    <n v="99.99"/>
    <n v="4.2"/>
    <n v="14.202352940000001"/>
    <n v="99.99"/>
    <n v="0.51515151515151514"/>
  </r>
  <r>
    <s v="cool1"/>
    <x v="4"/>
    <x v="0"/>
    <n v="22"/>
    <n v="2199.7800000000002"/>
    <n v="15.02090909"/>
    <n v="99.99"/>
    <n v="54"/>
    <n v="1012"/>
    <n v="1"/>
    <n v="1200"/>
    <n v="4.2"/>
    <n v="58"/>
    <n v="23"/>
    <n v="8"/>
    <n v="1"/>
    <x v="0"/>
    <x v="0"/>
    <n v="19.819819819999999"/>
    <n v="15750"/>
    <n v="99.99"/>
    <n v="4.2"/>
    <n v="15.02090909"/>
    <n v="129.99"/>
    <n v="4.3"/>
    <n v="18.272777779999998"/>
    <n v="99.99"/>
    <n v="4.2"/>
    <n v="15.02090909"/>
    <n v="99.99"/>
    <n v="0.37931034482758619"/>
  </r>
  <r>
    <s v="cool1"/>
    <x v="4"/>
    <x v="1"/>
    <n v="14"/>
    <n v="1399.86"/>
    <n v="13.826428569999999"/>
    <n v="99.99"/>
    <n v="54"/>
    <n v="1012"/>
    <n v="1"/>
    <n v="1200"/>
    <n v="4.2"/>
    <n v="42"/>
    <n v="22"/>
    <n v="8"/>
    <n v="1"/>
    <x v="1"/>
    <x v="0"/>
    <n v="12.612612609999999"/>
    <n v="15750"/>
    <n v="99.99"/>
    <n v="4.2"/>
    <n v="13.826428569999999"/>
    <n v="129.99"/>
    <n v="4.3"/>
    <n v="17.061176469999999"/>
    <n v="99.99"/>
    <n v="4.2"/>
    <n v="13.826428569999999"/>
    <n v="99.99"/>
    <n v="0.33333333333333331"/>
  </r>
  <r>
    <s v="cool1"/>
    <x v="4"/>
    <x v="2"/>
    <n v="11"/>
    <n v="1099.8900000000001"/>
    <n v="16.529090910000001"/>
    <n v="99.99"/>
    <n v="54"/>
    <n v="1012"/>
    <n v="1"/>
    <n v="1200"/>
    <n v="4.2"/>
    <n v="42"/>
    <n v="21"/>
    <n v="10"/>
    <n v="1"/>
    <x v="2"/>
    <x v="0"/>
    <n v="9.9099099099999997"/>
    <n v="15750"/>
    <n v="99.99"/>
    <n v="4.2"/>
    <n v="16.529090910000001"/>
    <n v="129.99"/>
    <n v="4.3"/>
    <n v="18.715624999999999"/>
    <n v="99.99"/>
    <n v="4.2"/>
    <n v="16.529090910000001"/>
    <n v="99.99"/>
    <n v="0.26190476190476192"/>
  </r>
  <r>
    <s v="cool1"/>
    <x v="4"/>
    <x v="3"/>
    <n v="14"/>
    <n v="1399.86"/>
    <n v="18.975000000000001"/>
    <n v="99.99"/>
    <n v="54"/>
    <n v="1012"/>
    <n v="1"/>
    <n v="1200"/>
    <n v="4.2"/>
    <n v="39"/>
    <n v="23"/>
    <n v="8"/>
    <n v="1"/>
    <x v="3"/>
    <x v="0"/>
    <n v="12.612612609999999"/>
    <n v="15750"/>
    <n v="99.99"/>
    <n v="4.2"/>
    <n v="18.975000000000001"/>
    <n v="116.92749999999999"/>
    <n v="4.3"/>
    <n v="19.021249999999998"/>
    <n v="99.99"/>
    <n v="4.2"/>
    <n v="18.975000000000001"/>
    <n v="99.99"/>
    <n v="0.35897435897435898"/>
  </r>
  <r>
    <s v="cool1"/>
    <x v="4"/>
    <x v="4"/>
    <n v="3"/>
    <n v="299.97000000000003"/>
    <n v="15.93333333"/>
    <n v="99.99"/>
    <n v="54"/>
    <n v="1012"/>
    <n v="1"/>
    <n v="1200"/>
    <n v="4.2"/>
    <n v="10"/>
    <n v="21"/>
    <n v="9"/>
    <n v="1"/>
    <x v="4"/>
    <x v="0"/>
    <n v="2.7027027029999999"/>
    <n v="15750"/>
    <n v="99.99"/>
    <n v="4.2"/>
    <n v="15.93333333"/>
    <n v="99.99"/>
    <n v="4.2"/>
    <n v="15.93333333"/>
    <n v="29.5"/>
    <n v="4.4000000000000004"/>
    <n v="11.73"/>
    <n v="99.99"/>
    <n v="0.3"/>
  </r>
  <r>
    <s v="cool1"/>
    <x v="4"/>
    <x v="5"/>
    <n v="2"/>
    <n v="199.98"/>
    <n v="16.95"/>
    <n v="99.99"/>
    <n v="54"/>
    <n v="1012"/>
    <n v="1"/>
    <n v="1200"/>
    <n v="4.2"/>
    <n v="33"/>
    <n v="22"/>
    <n v="9"/>
    <n v="2"/>
    <x v="5"/>
    <x v="0"/>
    <n v="1.801801802"/>
    <n v="15750"/>
    <n v="99.99"/>
    <n v="4.2"/>
    <n v="16.95"/>
    <n v="119.99"/>
    <n v="4.3"/>
    <n v="19.997"/>
    <n v="99.99"/>
    <n v="4.2"/>
    <n v="16.95"/>
    <n v="99.99"/>
    <n v="6.0606060606060608E-2"/>
  </r>
  <r>
    <s v="cool1"/>
    <x v="4"/>
    <x v="6"/>
    <n v="4"/>
    <n v="399.96"/>
    <n v="16.1875"/>
    <n v="99.99"/>
    <n v="54"/>
    <n v="1012"/>
    <n v="1"/>
    <n v="1200"/>
    <n v="4.2"/>
    <n v="42"/>
    <n v="22"/>
    <n v="8"/>
    <n v="4"/>
    <x v="6"/>
    <x v="0"/>
    <n v="3.6036036039999999"/>
    <n v="15750"/>
    <n v="99.99"/>
    <n v="4.2"/>
    <n v="16.1875"/>
    <n v="129.99"/>
    <n v="4.3"/>
    <n v="22.674444439999998"/>
    <n v="99.99"/>
    <n v="4.2"/>
    <n v="16.1875"/>
    <n v="99.99"/>
    <n v="9.5238095238095233E-2"/>
  </r>
  <r>
    <s v="cool1"/>
    <x v="4"/>
    <x v="7"/>
    <n v="3"/>
    <n v="299.97000000000003"/>
    <n v="15.266666669999999"/>
    <n v="99.99"/>
    <n v="54"/>
    <n v="1012"/>
    <n v="1"/>
    <n v="1200"/>
    <n v="4.2"/>
    <n v="38"/>
    <n v="21"/>
    <n v="10"/>
    <n v="1"/>
    <x v="7"/>
    <x v="0"/>
    <n v="2.7027027029999999"/>
    <n v="15750"/>
    <n v="99.99"/>
    <n v="4.2"/>
    <n v="15.266666669999999"/>
    <n v="129.99"/>
    <n v="4.3"/>
    <n v="25.59"/>
    <n v="99.99"/>
    <n v="4.2"/>
    <n v="15.266666669999999"/>
    <n v="99.99"/>
    <n v="7.8947368421052627E-2"/>
  </r>
  <r>
    <s v="cool1"/>
    <x v="4"/>
    <x v="8"/>
    <n v="3"/>
    <n v="299.97000000000003"/>
    <n v="16.54"/>
    <n v="99.99"/>
    <n v="54"/>
    <n v="1012"/>
    <n v="1"/>
    <n v="1200"/>
    <n v="4.2"/>
    <n v="102"/>
    <n v="23"/>
    <n v="8"/>
    <n v="2"/>
    <x v="8"/>
    <x v="1"/>
    <n v="33.333333330000002"/>
    <n v="15750"/>
    <n v="99.99"/>
    <n v="4.2"/>
    <n v="16.54"/>
    <n v="129.99"/>
    <n v="4.3"/>
    <n v="17.41"/>
    <n v="29.5"/>
    <n v="4.4000000000000004"/>
    <n v="16.53263158"/>
    <n v="99.99"/>
    <n v="2.9411764705882353E-2"/>
  </r>
  <r>
    <s v="cool1"/>
    <x v="4"/>
    <x v="9"/>
    <n v="1"/>
    <n v="99.99"/>
    <n v="13.72"/>
    <n v="99.99"/>
    <n v="54"/>
    <n v="1012"/>
    <n v="1"/>
    <n v="1200"/>
    <n v="4.2"/>
    <n v="20"/>
    <n v="20"/>
    <n v="8"/>
    <n v="2"/>
    <x v="9"/>
    <x v="1"/>
    <n v="8.7087087089999997"/>
    <n v="15750"/>
    <n v="99.99"/>
    <n v="4.2"/>
    <n v="13.72"/>
    <n v="129.99"/>
    <n v="4.3"/>
    <n v="16.71"/>
    <n v="99.99"/>
    <n v="4.2"/>
    <n v="13.72"/>
    <n v="99.99"/>
    <n v="0.05"/>
  </r>
  <r>
    <s v="cool1"/>
    <x v="4"/>
    <x v="10"/>
    <n v="2"/>
    <n v="199.98"/>
    <n v="20.78"/>
    <n v="99.99"/>
    <n v="54"/>
    <n v="1012"/>
    <n v="1"/>
    <n v="1200"/>
    <n v="4.2"/>
    <n v="45"/>
    <n v="22"/>
    <n v="9"/>
    <n v="1"/>
    <x v="10"/>
    <x v="1"/>
    <n v="17.41741742"/>
    <n v="15750"/>
    <n v="99.99"/>
    <n v="4.2"/>
    <n v="20.78"/>
    <n v="129.99"/>
    <n v="4.3"/>
    <n v="18.489999999999998"/>
    <n v="35"/>
    <n v="4.4000000000000004"/>
    <n v="16.25615385"/>
    <n v="99.99"/>
    <n v="4.4444444444444446E-2"/>
  </r>
  <r>
    <s v="cool1"/>
    <x v="4"/>
    <x v="11"/>
    <n v="3"/>
    <n v="269.58999999999997"/>
    <n v="19.876666669999999"/>
    <n v="89.863333330000003"/>
    <n v="54"/>
    <n v="1012"/>
    <n v="1"/>
    <n v="1200"/>
    <n v="4.2"/>
    <n v="18"/>
    <n v="21"/>
    <n v="9"/>
    <n v="1"/>
    <x v="11"/>
    <x v="1"/>
    <n v="24.324324319999999"/>
    <n v="15750"/>
    <n v="89.863333330000003"/>
    <n v="4.2"/>
    <n v="19.876666669999999"/>
    <n v="129.99"/>
    <n v="4.3"/>
    <n v="23.49"/>
    <n v="35"/>
    <n v="4.4000000000000004"/>
    <n v="14.845000000000001"/>
    <n v="99.99"/>
    <n v="0.16666666666666666"/>
  </r>
  <r>
    <s v="computers4"/>
    <x v="6"/>
    <x v="18"/>
    <n v="3"/>
    <n v="479.97"/>
    <n v="33.4"/>
    <n v="159.99"/>
    <n v="59"/>
    <n v="1893"/>
    <n v="1"/>
    <n v="6550"/>
    <n v="4.2"/>
    <n v="3"/>
    <n v="20"/>
    <n v="8"/>
    <n v="2"/>
    <x v="9"/>
    <x v="0"/>
    <n v="7.889030612"/>
    <n v="8000"/>
    <n v="159.99"/>
    <n v="4.2"/>
    <n v="33.4"/>
    <n v="159.99"/>
    <n v="4.2"/>
    <n v="33.4"/>
    <n v="159.99"/>
    <n v="4.2"/>
    <n v="33.4"/>
    <n v="159.94"/>
    <n v="1"/>
  </r>
  <r>
    <s v="computers4"/>
    <x v="6"/>
    <x v="16"/>
    <n v="3"/>
    <n v="479.97"/>
    <n v="33.4"/>
    <n v="159.99"/>
    <n v="59"/>
    <n v="1893"/>
    <n v="1"/>
    <n v="6550"/>
    <n v="4.2"/>
    <n v="3"/>
    <n v="23"/>
    <n v="8"/>
    <n v="1"/>
    <x v="10"/>
    <x v="0"/>
    <n v="10.542091839999999"/>
    <n v="8000"/>
    <n v="159.99"/>
    <n v="4.2"/>
    <n v="33.4"/>
    <n v="159.99"/>
    <n v="4.2"/>
    <n v="33.4"/>
    <n v="159.99"/>
    <n v="4.2"/>
    <n v="33.4"/>
    <n v="159.99"/>
    <n v="1"/>
  </r>
  <r>
    <s v="computers4"/>
    <x v="6"/>
    <x v="17"/>
    <n v="5"/>
    <n v="699.95"/>
    <n v="35.122"/>
    <n v="139.99"/>
    <n v="59"/>
    <n v="1893"/>
    <n v="1"/>
    <n v="6550"/>
    <n v="4.2"/>
    <n v="5"/>
    <n v="20"/>
    <n v="10"/>
    <n v="2"/>
    <x v="11"/>
    <x v="0"/>
    <n v="14.0327381"/>
    <n v="8000"/>
    <n v="139.99"/>
    <n v="4.2"/>
    <n v="35.122"/>
    <n v="139.99"/>
    <n v="4.2"/>
    <n v="35.122"/>
    <n v="139.99"/>
    <n v="4.2"/>
    <n v="35.122"/>
    <n v="159.99"/>
    <n v="1"/>
  </r>
  <r>
    <s v="computers4"/>
    <x v="6"/>
    <x v="1"/>
    <n v="3"/>
    <n v="479.97"/>
    <n v="42.033333329999998"/>
    <n v="159.99"/>
    <n v="59"/>
    <n v="1893"/>
    <n v="1"/>
    <n v="6550"/>
    <n v="4.2"/>
    <n v="15"/>
    <n v="22"/>
    <n v="8"/>
    <n v="1"/>
    <x v="1"/>
    <x v="0"/>
    <n v="7.0727040819999996"/>
    <n v="8000"/>
    <n v="159.99"/>
    <n v="4.2"/>
    <n v="42.033333329999998"/>
    <n v="159.99"/>
    <n v="4.2"/>
    <n v="42.033333329999998"/>
    <n v="159.99"/>
    <n v="4.2"/>
    <n v="42.033333329999998"/>
    <n v="159.94"/>
    <n v="0.2"/>
  </r>
  <r>
    <s v="computers4"/>
    <x v="6"/>
    <x v="2"/>
    <n v="6"/>
    <n v="839.94"/>
    <n v="48.108333330000001"/>
    <n v="139.99"/>
    <n v="59"/>
    <n v="1893"/>
    <n v="1"/>
    <n v="6550"/>
    <n v="4.2"/>
    <n v="17"/>
    <n v="21"/>
    <n v="10"/>
    <n v="1"/>
    <x v="2"/>
    <x v="0"/>
    <n v="4.9617346939999996"/>
    <n v="8000"/>
    <n v="139.99"/>
    <n v="4.2"/>
    <n v="48.108333330000001"/>
    <n v="139.99"/>
    <n v="4.2"/>
    <n v="48.108333330000001"/>
    <n v="139.99"/>
    <n v="4.2"/>
    <n v="48.108333330000001"/>
    <n v="159.99"/>
    <n v="0.35294117647058826"/>
  </r>
  <r>
    <s v="computers4"/>
    <x v="6"/>
    <x v="3"/>
    <n v="7"/>
    <n v="1019.93"/>
    <n v="36.46"/>
    <n v="145.70428570000001"/>
    <n v="59"/>
    <n v="1893"/>
    <n v="1"/>
    <n v="6550"/>
    <n v="4.2"/>
    <n v="15"/>
    <n v="23"/>
    <n v="8"/>
    <n v="1"/>
    <x v="3"/>
    <x v="0"/>
    <n v="5.6866496599999996"/>
    <n v="8000"/>
    <n v="145.70428570000001"/>
    <n v="4.2"/>
    <n v="36.46"/>
    <n v="145.70428570000001"/>
    <n v="4.2"/>
    <n v="36.46"/>
    <n v="145.70428570000001"/>
    <n v="4.2"/>
    <n v="36.46"/>
    <n v="139.99"/>
    <n v="0.46666666666666667"/>
  </r>
  <r>
    <s v="computers4"/>
    <x v="6"/>
    <x v="4"/>
    <n v="11"/>
    <n v="1679.89"/>
    <n v="43.72272727"/>
    <n v="151.99"/>
    <n v="59"/>
    <n v="1893"/>
    <n v="1"/>
    <n v="6550"/>
    <n v="4.2"/>
    <n v="15"/>
    <n v="21"/>
    <n v="9"/>
    <n v="1"/>
    <x v="4"/>
    <x v="0"/>
    <n v="11.45833333"/>
    <n v="8000"/>
    <n v="151.99"/>
    <n v="4.2"/>
    <n v="43.72272727"/>
    <n v="151.99"/>
    <n v="4.2"/>
    <n v="43.72272727"/>
    <n v="151.99"/>
    <n v="4.2"/>
    <n v="43.72272727"/>
    <n v="145.70428570000001"/>
    <n v="0.73333333333333328"/>
  </r>
  <r>
    <s v="computers4"/>
    <x v="6"/>
    <x v="5"/>
    <n v="17"/>
    <n v="2629.83"/>
    <n v="43.88117647"/>
    <n v="154.69588239999999"/>
    <n v="59"/>
    <n v="1893"/>
    <n v="1"/>
    <n v="6550"/>
    <n v="4.2"/>
    <n v="31"/>
    <n v="22"/>
    <n v="9"/>
    <n v="2"/>
    <x v="5"/>
    <x v="0"/>
    <n v="17.708333329999999"/>
    <n v="8000"/>
    <n v="154.69588239999999"/>
    <n v="4.2"/>
    <n v="43.88117647"/>
    <n v="154.69588239999999"/>
    <n v="4.2"/>
    <n v="43.88117647"/>
    <n v="154.69588239999999"/>
    <n v="4.2"/>
    <n v="43.88117647"/>
    <n v="151.99"/>
    <n v="0.54838709677419351"/>
  </r>
  <r>
    <s v="computers4"/>
    <x v="6"/>
    <x v="6"/>
    <n v="18"/>
    <n v="2699.82"/>
    <n v="42.517222220000001"/>
    <n v="149.99"/>
    <n v="59"/>
    <n v="1893"/>
    <n v="1"/>
    <n v="6550"/>
    <n v="4.2"/>
    <n v="36"/>
    <n v="22"/>
    <n v="8"/>
    <n v="4"/>
    <x v="6"/>
    <x v="0"/>
    <n v="18.75"/>
    <n v="8000"/>
    <n v="149.99"/>
    <n v="4.2"/>
    <n v="42.517222220000001"/>
    <n v="149.99"/>
    <n v="4.2"/>
    <n v="42.517222220000001"/>
    <n v="109.9"/>
    <n v="3.5"/>
    <n v="15.52"/>
    <n v="154.69588239999999"/>
    <n v="0.5"/>
  </r>
  <r>
    <s v="computers4"/>
    <x v="6"/>
    <x v="7"/>
    <n v="23"/>
    <n v="3449.77"/>
    <n v="38.57"/>
    <n v="149.99"/>
    <n v="59"/>
    <n v="1893"/>
    <n v="1"/>
    <n v="6550"/>
    <n v="4.2"/>
    <n v="35"/>
    <n v="21"/>
    <n v="10"/>
    <n v="1"/>
    <x v="7"/>
    <x v="0"/>
    <n v="23.958333329999999"/>
    <n v="8000"/>
    <n v="149.99"/>
    <n v="4.2"/>
    <n v="38.57"/>
    <n v="149.99"/>
    <n v="4.2"/>
    <n v="38.57"/>
    <n v="109.9"/>
    <n v="3.5"/>
    <n v="25.249166670000001"/>
    <n v="149.99"/>
    <n v="0.65714285714285714"/>
  </r>
  <r>
    <s v="computers4"/>
    <x v="6"/>
    <x v="8"/>
    <n v="43"/>
    <n v="6746.9"/>
    <n v="36.807209299999997"/>
    <n v="156.5113514"/>
    <n v="59"/>
    <n v="1893"/>
    <n v="1"/>
    <n v="6550"/>
    <n v="4.2"/>
    <n v="152"/>
    <n v="23"/>
    <n v="8"/>
    <n v="2"/>
    <x v="8"/>
    <x v="1"/>
    <n v="17.55102041"/>
    <n v="8000"/>
    <n v="156.5113514"/>
    <n v="4.2"/>
    <n v="36.807209299999997"/>
    <n v="150.3545455"/>
    <n v="4.3"/>
    <n v="22.547727269999999"/>
    <n v="97.642499999999998"/>
    <n v="3.5"/>
    <n v="14.846551720000001"/>
    <n v="149.99"/>
    <n v="0.28289473684210525"/>
  </r>
  <r>
    <s v="computers4"/>
    <x v="6"/>
    <x v="9"/>
    <n v="31"/>
    <n v="4619"/>
    <n v="41.16322581"/>
    <n v="149"/>
    <n v="59"/>
    <n v="1893"/>
    <n v="1"/>
    <n v="6550"/>
    <n v="4.2"/>
    <n v="202"/>
    <n v="20"/>
    <n v="8"/>
    <n v="2"/>
    <x v="9"/>
    <x v="1"/>
    <n v="7.889030612"/>
    <n v="8000"/>
    <n v="149"/>
    <n v="4.2"/>
    <n v="41.16322581"/>
    <n v="149.9"/>
    <n v="4.3"/>
    <n v="26.552898549999998"/>
    <n v="78.712280699999994"/>
    <n v="3.5"/>
    <n v="14.535915490000001"/>
    <n v="156.5113514"/>
    <n v="0.15346534653465346"/>
  </r>
  <r>
    <s v="computers4"/>
    <x v="6"/>
    <x v="10"/>
    <n v="44"/>
    <n v="5986"/>
    <n v="48.047499999999999"/>
    <n v="136.14285709999999"/>
    <n v="59"/>
    <n v="1893"/>
    <n v="1"/>
    <n v="6550"/>
    <n v="4.2"/>
    <n v="127"/>
    <n v="22"/>
    <n v="9"/>
    <n v="1"/>
    <x v="10"/>
    <x v="1"/>
    <n v="10.542091839999999"/>
    <n v="8000"/>
    <n v="136.14285709999999"/>
    <n v="4.2"/>
    <n v="48.047499999999999"/>
    <n v="149.9"/>
    <n v="4.3"/>
    <n v="28.475882349999999"/>
    <n v="81.023913039999996"/>
    <n v="3.5"/>
    <n v="18.221481480000001"/>
    <n v="149"/>
    <n v="0.34645669291338582"/>
  </r>
  <r>
    <s v="computers4"/>
    <x v="6"/>
    <x v="11"/>
    <n v="56"/>
    <n v="6764"/>
    <n v="27.253035709999999"/>
    <n v="120.9230769"/>
    <n v="59"/>
    <n v="1893"/>
    <n v="1"/>
    <n v="6550"/>
    <n v="4.2"/>
    <n v="107"/>
    <n v="21"/>
    <n v="9"/>
    <n v="1"/>
    <x v="11"/>
    <x v="1"/>
    <n v="14.0327381"/>
    <n v="8000"/>
    <n v="120.9230769"/>
    <n v="4.2"/>
    <n v="27.253035709999999"/>
    <n v="149.9"/>
    <n v="4.3"/>
    <n v="30.227428570000001"/>
    <n v="80.666666669999998"/>
    <n v="3.5"/>
    <n v="18.17230769"/>
    <n v="136.14285709999999"/>
    <n v="0.52336448598130836"/>
  </r>
  <r>
    <s v="computers4"/>
    <x v="6"/>
    <x v="12"/>
    <n v="25"/>
    <n v="2975"/>
    <n v="39.217199999999998"/>
    <n v="119"/>
    <n v="59"/>
    <n v="1893"/>
    <n v="1"/>
    <n v="6550"/>
    <n v="4.2"/>
    <n v="78"/>
    <n v="23"/>
    <n v="8"/>
    <n v="3"/>
    <x v="0"/>
    <x v="1"/>
    <n v="10.204081629999999"/>
    <n v="8000"/>
    <n v="119"/>
    <n v="4.2"/>
    <n v="39.217199999999998"/>
    <n v="149.9"/>
    <n v="4.3"/>
    <n v="18.943076919999999"/>
    <n v="79.8"/>
    <n v="3.5"/>
    <n v="14.41454545"/>
    <n v="120.9230769"/>
    <n v="0.32051282051282054"/>
  </r>
  <r>
    <s v="computers4"/>
    <x v="6"/>
    <x v="13"/>
    <n v="27"/>
    <n v="3086.76"/>
    <n v="53.625555560000002"/>
    <n v="114.49115380000001"/>
    <n v="59"/>
    <n v="1893"/>
    <n v="1"/>
    <n v="6550"/>
    <n v="4.2"/>
    <n v="66"/>
    <n v="21"/>
    <n v="9"/>
    <n v="0"/>
    <x v="1"/>
    <x v="1"/>
    <n v="7.0727040819999996"/>
    <n v="8000"/>
    <n v="114.49115380000001"/>
    <n v="4.2"/>
    <n v="53.625555560000002"/>
    <n v="149.9"/>
    <n v="4.3"/>
    <n v="27.626666669999999"/>
    <n v="78.900000000000006"/>
    <n v="3.5"/>
    <n v="17.327999999999999"/>
    <n v="119"/>
    <n v="0.40909090909090912"/>
  </r>
  <r>
    <s v="computers4"/>
    <x v="6"/>
    <x v="14"/>
    <n v="9"/>
    <n v="1079.9100000000001"/>
    <n v="48.626666669999999"/>
    <n v="119.99"/>
    <n v="59"/>
    <n v="1893"/>
    <n v="1"/>
    <n v="6550"/>
    <n v="4.2"/>
    <n v="43"/>
    <n v="22"/>
    <n v="9"/>
    <n v="1"/>
    <x v="2"/>
    <x v="1"/>
    <n v="4.9617346939999996"/>
    <n v="8000"/>
    <n v="119.99"/>
    <n v="4.2"/>
    <n v="48.626666669999999"/>
    <n v="149.9"/>
    <n v="4.3"/>
    <n v="33.571538459999999"/>
    <n v="77.900000000000006"/>
    <n v="3.5"/>
    <n v="14.638571430000001"/>
    <n v="114.49115380000001"/>
    <n v="0.20930232558139536"/>
  </r>
  <r>
    <s v="computers4"/>
    <x v="6"/>
    <x v="15"/>
    <n v="10"/>
    <n v="1199.9000000000001"/>
    <n v="39.045999999999999"/>
    <n v="119.99"/>
    <n v="59"/>
    <n v="1893"/>
    <n v="1"/>
    <n v="6550"/>
    <n v="4.2"/>
    <n v="18"/>
    <n v="23"/>
    <n v="8"/>
    <n v="1"/>
    <x v="3"/>
    <x v="1"/>
    <n v="5.6866496599999996"/>
    <n v="8000"/>
    <n v="119.99"/>
    <n v="4.2"/>
    <n v="39.045999999999999"/>
    <n v="149.9"/>
    <n v="4.3"/>
    <n v="24.76"/>
    <n v="77.900000000000006"/>
    <n v="3.5"/>
    <n v="13.414999999999999"/>
    <n v="119.99"/>
    <n v="0.55555555555555558"/>
  </r>
  <r>
    <s v="watches7"/>
    <x v="7"/>
    <x v="3"/>
    <n v="2"/>
    <n v="678"/>
    <n v="13.845000000000001"/>
    <n v="339"/>
    <n v="46"/>
    <n v="501"/>
    <n v="4"/>
    <n v="363"/>
    <n v="3.7"/>
    <n v="48"/>
    <n v="23"/>
    <n v="8"/>
    <n v="1"/>
    <x v="3"/>
    <x v="0"/>
    <n v="6.0606060609999997"/>
    <n v="3042"/>
    <n v="160.66923080000001"/>
    <n v="4.2"/>
    <n v="15.185384620000001"/>
    <n v="339"/>
    <n v="3.7"/>
    <n v="13.845000000000001"/>
    <n v="179.9"/>
    <n v="3.8"/>
    <n v="14.926666669999999"/>
    <n v="338.95"/>
    <n v="4.1666666666666664E-2"/>
  </r>
  <r>
    <s v="watches7"/>
    <x v="7"/>
    <x v="4"/>
    <n v="1"/>
    <n v="339"/>
    <n v="13.94"/>
    <n v="339"/>
    <n v="46"/>
    <n v="501"/>
    <n v="4"/>
    <n v="363"/>
    <n v="3.7"/>
    <n v="54"/>
    <n v="21"/>
    <n v="9"/>
    <n v="1"/>
    <x v="4"/>
    <x v="0"/>
    <n v="3.0303030299999998"/>
    <n v="3042"/>
    <n v="148.7785714"/>
    <n v="4.2"/>
    <n v="14.041111109999999"/>
    <n v="339"/>
    <n v="3.7"/>
    <n v="13.94"/>
    <n v="164.57"/>
    <n v="3.8"/>
    <n v="19.527999999999999"/>
    <n v="339"/>
    <n v="1.8518518518518517E-2"/>
  </r>
  <r>
    <s v="watches7"/>
    <x v="7"/>
    <x v="5"/>
    <n v="10"/>
    <n v="3461.58"/>
    <n v="13.455"/>
    <n v="346.15800000000002"/>
    <n v="46"/>
    <n v="501"/>
    <n v="4"/>
    <n v="363"/>
    <n v="3.7"/>
    <n v="43"/>
    <n v="22"/>
    <n v="9"/>
    <n v="2"/>
    <x v="5"/>
    <x v="0"/>
    <n v="30.3030303"/>
    <n v="3042"/>
    <n v="134.9"/>
    <n v="4.2"/>
    <n v="6.81"/>
    <n v="346.15800000000002"/>
    <n v="3.7"/>
    <n v="13.455"/>
    <n v="232.49"/>
    <n v="3.8"/>
    <n v="14.2125"/>
    <n v="339"/>
    <n v="0.23255813953488372"/>
  </r>
  <r>
    <s v="watches7"/>
    <x v="7"/>
    <x v="6"/>
    <n v="9"/>
    <n v="3111.36"/>
    <n v="14.275555560000001"/>
    <n v="345.70666670000003"/>
    <n v="46"/>
    <n v="501"/>
    <n v="4"/>
    <n v="363"/>
    <n v="3.7"/>
    <n v="91"/>
    <n v="22"/>
    <n v="8"/>
    <n v="4"/>
    <x v="6"/>
    <x v="0"/>
    <n v="27.272727270000001"/>
    <n v="3042"/>
    <n v="133"/>
    <n v="4.2"/>
    <n v="19.916666670000001"/>
    <n v="108"/>
    <n v="4.2"/>
    <n v="15.908461539999999"/>
    <n v="174.43333329999999"/>
    <n v="3.8"/>
    <n v="20.992777780000001"/>
    <n v="346.15800000000002"/>
    <n v="9.8901098901098897E-2"/>
  </r>
  <r>
    <s v="watches7"/>
    <x v="7"/>
    <x v="7"/>
    <n v="11"/>
    <n v="3836.8"/>
    <n v="16.102727269999999"/>
    <n v="348.8"/>
    <n v="46"/>
    <n v="501"/>
    <n v="4"/>
    <n v="363"/>
    <n v="3.7"/>
    <n v="73"/>
    <n v="21"/>
    <n v="10"/>
    <n v="1"/>
    <x v="7"/>
    <x v="0"/>
    <n v="33.333333330000002"/>
    <n v="3042"/>
    <n v="149"/>
    <n v="4.2"/>
    <n v="19.100000000000001"/>
    <n v="108"/>
    <n v="4.2"/>
    <n v="16.65384615"/>
    <n v="185.96"/>
    <n v="3.8"/>
    <n v="18.686"/>
    <n v="345.70666670000003"/>
    <n v="0.15068493150684931"/>
  </r>
  <r>
    <s v="watches7"/>
    <x v="7"/>
    <x v="8"/>
    <n v="1"/>
    <n v="339.9"/>
    <n v="17.13"/>
    <n v="339.9"/>
    <n v="46"/>
    <n v="501"/>
    <n v="4"/>
    <n v="363"/>
    <n v="3.7"/>
    <n v="59"/>
    <n v="23"/>
    <n v="8"/>
    <n v="2"/>
    <x v="8"/>
    <x v="1"/>
    <n v="1.111111111"/>
    <n v="3042"/>
    <n v="339.9"/>
    <n v="3.7"/>
    <n v="17.13"/>
    <n v="108"/>
    <n v="4.2"/>
    <n v="16.196363640000001"/>
    <n v="199"/>
    <n v="3.8"/>
    <n v="21.88"/>
    <n v="348.8"/>
    <n v="1.6949152542372881E-2"/>
  </r>
  <r>
    <s v="watches7"/>
    <x v="7"/>
    <x v="9"/>
    <n v="5"/>
    <n v="1735"/>
    <n v="17.175999999999998"/>
    <n v="347"/>
    <n v="46"/>
    <n v="501"/>
    <n v="4"/>
    <n v="363"/>
    <n v="3.7"/>
    <n v="90"/>
    <n v="20"/>
    <n v="8"/>
    <n v="2"/>
    <x v="9"/>
    <x v="1"/>
    <n v="5.5555555559999998"/>
    <n v="3042"/>
    <n v="128.2416667"/>
    <n v="4.2"/>
    <n v="15.926666669999999"/>
    <n v="108"/>
    <n v="4.2"/>
    <n v="18.253636360000002"/>
    <n v="182"/>
    <n v="3.8"/>
    <n v="19.329999999999998"/>
    <n v="339.9"/>
    <n v="5.5555555555555552E-2"/>
  </r>
  <r>
    <s v="watches7"/>
    <x v="7"/>
    <x v="10"/>
    <n v="6"/>
    <n v="1847"/>
    <n v="18.223333329999999"/>
    <n v="307.83333329999999"/>
    <n v="46"/>
    <n v="501"/>
    <n v="4"/>
    <n v="363"/>
    <n v="3.7"/>
    <n v="125"/>
    <n v="22"/>
    <n v="9"/>
    <n v="1"/>
    <x v="10"/>
    <x v="1"/>
    <n v="6.6666666670000003"/>
    <n v="3042"/>
    <n v="117.44129030000001"/>
    <n v="4.2"/>
    <n v="18.261290320000001"/>
    <n v="105.6428571"/>
    <n v="4.2"/>
    <n v="21.6652381"/>
    <n v="151.87843749999999"/>
    <n v="3.8"/>
    <n v="20.313749999999999"/>
    <n v="347"/>
    <n v="4.8000000000000001E-2"/>
  </r>
  <r>
    <s v="watches7"/>
    <x v="7"/>
    <x v="11"/>
    <n v="6"/>
    <n v="1684"/>
    <n v="18.168333329999999"/>
    <n v="280.66666670000001"/>
    <n v="46"/>
    <n v="501"/>
    <n v="4"/>
    <n v="363"/>
    <n v="3.7"/>
    <n v="178"/>
    <n v="21"/>
    <n v="9"/>
    <n v="1"/>
    <x v="11"/>
    <x v="1"/>
    <n v="6.6666666670000003"/>
    <n v="3042"/>
    <n v="105.648625"/>
    <n v="4.2"/>
    <n v="2.1816470589999999"/>
    <n v="105"/>
    <n v="4.2"/>
    <n v="13.631428570000001"/>
    <n v="150.1333333"/>
    <n v="3.8"/>
    <n v="19.447777779999999"/>
    <n v="307.83333329999999"/>
    <n v="3.3707865168539325E-2"/>
  </r>
  <r>
    <s v="watches7"/>
    <x v="7"/>
    <x v="12"/>
    <n v="23"/>
    <n v="5956.3"/>
    <n v="13.631304350000001"/>
    <n v="258.96956519999998"/>
    <n v="46"/>
    <n v="501"/>
    <n v="4"/>
    <n v="363"/>
    <n v="3.7"/>
    <n v="260"/>
    <n v="23"/>
    <n v="8"/>
    <n v="3"/>
    <x v="0"/>
    <x v="1"/>
    <n v="25.555555559999998"/>
    <n v="3042"/>
    <n v="103.79252339999999"/>
    <n v="4.2"/>
    <n v="9.5438596000000001E-2"/>
    <n v="105"/>
    <n v="4.2"/>
    <n v="11.3772973"/>
    <n v="132.53125"/>
    <n v="3.8"/>
    <n v="15.7621875"/>
    <n v="280.66666670000001"/>
    <n v="8.8461538461538466E-2"/>
  </r>
  <r>
    <s v="watches7"/>
    <x v="7"/>
    <x v="13"/>
    <n v="4"/>
    <n v="983.6"/>
    <n v="14.795"/>
    <n v="245.9"/>
    <n v="46"/>
    <n v="501"/>
    <n v="4"/>
    <n v="363"/>
    <n v="3.7"/>
    <n v="93"/>
    <n v="21"/>
    <n v="9"/>
    <n v="0"/>
    <x v="1"/>
    <x v="1"/>
    <n v="4.4444444440000002"/>
    <n v="3042"/>
    <n v="119"/>
    <n v="4.2"/>
    <n v="19.206666670000001"/>
    <n v="105"/>
    <n v="4.2"/>
    <n v="23.823571430000001"/>
    <n v="138.22"/>
    <n v="3.8"/>
    <n v="16.108000000000001"/>
    <n v="258.96956519999998"/>
    <n v="4.3010752688172046E-2"/>
  </r>
  <r>
    <s v="watches7"/>
    <x v="7"/>
    <x v="14"/>
    <n v="45"/>
    <n v="7651.27"/>
    <n v="17.953555560000002"/>
    <n v="169.3493182"/>
    <n v="46"/>
    <n v="501"/>
    <n v="4"/>
    <n v="363"/>
    <n v="3.7"/>
    <n v="122"/>
    <n v="22"/>
    <n v="9"/>
    <n v="1"/>
    <x v="2"/>
    <x v="1"/>
    <n v="50"/>
    <n v="3042"/>
    <n v="118.3636364"/>
    <n v="4.2"/>
    <n v="15.48"/>
    <n v="105"/>
    <n v="4.2"/>
    <n v="24.938749999999999"/>
    <n v="155"/>
    <n v="3.8"/>
    <n v="16.47"/>
    <n v="245.9"/>
    <n v="0.36885245901639346"/>
  </r>
  <r>
    <s v="computers3"/>
    <x v="6"/>
    <x v="0"/>
    <n v="15"/>
    <n v="2715.7"/>
    <n v="18.754666669999999"/>
    <n v="178.0571429"/>
    <n v="42"/>
    <n v="363"/>
    <n v="1"/>
    <n v="922"/>
    <n v="4.2"/>
    <n v="11"/>
    <n v="23"/>
    <n v="8"/>
    <n v="1"/>
    <x v="0"/>
    <x v="0"/>
    <n v="15.78947368"/>
    <n v="7650"/>
    <n v="178.0571429"/>
    <n v="4.2"/>
    <n v="18.754666669999999"/>
    <n v="178.0571429"/>
    <n v="4.2"/>
    <n v="18.754666669999999"/>
    <n v="178.0571429"/>
    <n v="4.2"/>
    <n v="18.754666669999999"/>
    <n v="178.00714289999999"/>
    <n v="1.3636363636363635"/>
  </r>
  <r>
    <s v="computers3"/>
    <x v="6"/>
    <x v="1"/>
    <n v="15"/>
    <n v="2247.7199999999998"/>
    <n v="21.70066667"/>
    <n v="149.85249999999999"/>
    <n v="42"/>
    <n v="363"/>
    <n v="1"/>
    <n v="922"/>
    <n v="4.2"/>
    <n v="15"/>
    <n v="22"/>
    <n v="8"/>
    <n v="1"/>
    <x v="1"/>
    <x v="0"/>
    <n v="15.78947368"/>
    <n v="7650"/>
    <n v="159.99"/>
    <n v="4.2"/>
    <n v="42.033333329999998"/>
    <n v="149.85249999999999"/>
    <n v="4.2"/>
    <n v="21.70066667"/>
    <n v="149.85249999999999"/>
    <n v="4.2"/>
    <n v="21.70066667"/>
    <n v="178.0571429"/>
    <n v="1"/>
  </r>
  <r>
    <s v="computers3"/>
    <x v="6"/>
    <x v="2"/>
    <n v="4"/>
    <n v="584.77"/>
    <n v="18.27"/>
    <n v="146.6"/>
    <n v="42"/>
    <n v="363"/>
    <n v="1"/>
    <n v="922"/>
    <n v="4.2"/>
    <n v="17"/>
    <n v="21"/>
    <n v="10"/>
    <n v="1"/>
    <x v="2"/>
    <x v="0"/>
    <n v="4.2105263160000002"/>
    <n v="7650"/>
    <n v="139.99"/>
    <n v="4.2"/>
    <n v="48.108333330000001"/>
    <n v="146.6"/>
    <n v="4.2"/>
    <n v="18.27"/>
    <n v="146.6"/>
    <n v="4.2"/>
    <n v="18.27"/>
    <n v="149.85249999999999"/>
    <n v="0.23529411764705882"/>
  </r>
  <r>
    <s v="computers3"/>
    <x v="6"/>
    <x v="3"/>
    <n v="13"/>
    <n v="1884.45"/>
    <n v="19.285384619999999"/>
    <n v="144.96"/>
    <n v="42"/>
    <n v="363"/>
    <n v="1"/>
    <n v="922"/>
    <n v="4.2"/>
    <n v="15"/>
    <n v="23"/>
    <n v="8"/>
    <n v="1"/>
    <x v="3"/>
    <x v="0"/>
    <n v="13.68421053"/>
    <n v="7650"/>
    <n v="145.70428570000001"/>
    <n v="4.2"/>
    <n v="36.46"/>
    <n v="144.96"/>
    <n v="4.2"/>
    <n v="19.285384619999999"/>
    <n v="144.96"/>
    <n v="4.2"/>
    <n v="19.285384619999999"/>
    <n v="146.6"/>
    <n v="0.8666666666666667"/>
  </r>
  <r>
    <s v="computers3"/>
    <x v="6"/>
    <x v="4"/>
    <n v="12"/>
    <n v="1656.87"/>
    <n v="35.922499999999999"/>
    <n v="138.59"/>
    <n v="42"/>
    <n v="363"/>
    <n v="1"/>
    <n v="922"/>
    <n v="4.2"/>
    <n v="15"/>
    <n v="21"/>
    <n v="9"/>
    <n v="1"/>
    <x v="4"/>
    <x v="0"/>
    <n v="12.63157895"/>
    <n v="7650"/>
    <n v="151.99"/>
    <n v="4.2"/>
    <n v="43.72272727"/>
    <n v="138.59"/>
    <n v="4.2"/>
    <n v="35.922499999999999"/>
    <n v="138.59"/>
    <n v="4.2"/>
    <n v="35.922499999999999"/>
    <n v="144.96"/>
    <n v="0.8"/>
  </r>
  <r>
    <s v="computers3"/>
    <x v="6"/>
    <x v="5"/>
    <n v="16"/>
    <n v="2206.4"/>
    <n v="36.021875000000001"/>
    <n v="137.9"/>
    <n v="42"/>
    <n v="363"/>
    <n v="1"/>
    <n v="922"/>
    <n v="4.2"/>
    <n v="31"/>
    <n v="22"/>
    <n v="9"/>
    <n v="2"/>
    <x v="5"/>
    <x v="0"/>
    <n v="16.84210526"/>
    <n v="7650"/>
    <n v="154.69588239999999"/>
    <n v="4.2"/>
    <n v="43.88117647"/>
    <n v="137.9"/>
    <n v="4.2"/>
    <n v="36.021875000000001"/>
    <n v="137.9"/>
    <n v="4.2"/>
    <n v="36.021875000000001"/>
    <n v="138.59"/>
    <n v="0.5161290322580645"/>
  </r>
  <r>
    <s v="computers3"/>
    <x v="6"/>
    <x v="6"/>
    <n v="18"/>
    <n v="2482.1999999999998"/>
    <n v="39.398888890000002"/>
    <n v="137.9"/>
    <n v="42"/>
    <n v="363"/>
    <n v="1"/>
    <n v="922"/>
    <n v="4.2"/>
    <n v="36"/>
    <n v="22"/>
    <n v="8"/>
    <n v="4"/>
    <x v="6"/>
    <x v="0"/>
    <n v="18.94736842"/>
    <n v="7650"/>
    <n v="149.99"/>
    <n v="4.2"/>
    <n v="42.517222220000001"/>
    <n v="137.9"/>
    <n v="4.2"/>
    <n v="39.398888890000002"/>
    <n v="109.9"/>
    <n v="3.5"/>
    <n v="15.52"/>
    <n v="137.9"/>
    <n v="0.5"/>
  </r>
  <r>
    <s v="computers3"/>
    <x v="6"/>
    <x v="7"/>
    <n v="2"/>
    <n v="269.8"/>
    <n v="38.78"/>
    <n v="134.9"/>
    <n v="42"/>
    <n v="363"/>
    <n v="1"/>
    <n v="922"/>
    <n v="4.2"/>
    <n v="35"/>
    <n v="21"/>
    <n v="10"/>
    <n v="1"/>
    <x v="7"/>
    <x v="0"/>
    <n v="2.1052631580000001"/>
    <n v="7650"/>
    <n v="149.99"/>
    <n v="4.2"/>
    <n v="38.57"/>
    <n v="134.9"/>
    <n v="4.2"/>
    <n v="38.78"/>
    <n v="109.9"/>
    <n v="3.5"/>
    <n v="25.249166670000001"/>
    <n v="137.9"/>
    <n v="5.7142857142857141E-2"/>
  </r>
  <r>
    <s v="computers3"/>
    <x v="6"/>
    <x v="8"/>
    <n v="5"/>
    <n v="665"/>
    <n v="38.043999999999997"/>
    <n v="133"/>
    <n v="42"/>
    <n v="363"/>
    <n v="1"/>
    <n v="922"/>
    <n v="4.2"/>
    <n v="152"/>
    <n v="23"/>
    <n v="8"/>
    <n v="2"/>
    <x v="8"/>
    <x v="1"/>
    <n v="62.5"/>
    <n v="7650"/>
    <n v="156.5113514"/>
    <n v="4.2"/>
    <n v="36.807209299999997"/>
    <n v="150.3545455"/>
    <n v="4.3"/>
    <n v="22.547727269999999"/>
    <n v="97.642499999999998"/>
    <n v="3.5"/>
    <n v="14.846551720000001"/>
    <n v="134.9"/>
    <n v="3.2894736842105261E-2"/>
  </r>
  <r>
    <s v="computers3"/>
    <x v="6"/>
    <x v="9"/>
    <n v="3"/>
    <n v="398.91"/>
    <n v="14.596666669999999"/>
    <n v="132.97"/>
    <n v="42"/>
    <n v="363"/>
    <n v="1"/>
    <n v="922"/>
    <n v="4.2"/>
    <n v="202"/>
    <n v="20"/>
    <n v="8"/>
    <n v="2"/>
    <x v="9"/>
    <x v="1"/>
    <n v="37.5"/>
    <n v="7650"/>
    <n v="149"/>
    <n v="4.2"/>
    <n v="41.16322581"/>
    <n v="149.9"/>
    <n v="4.3"/>
    <n v="26.552898549999998"/>
    <n v="78.712280699999994"/>
    <n v="3.5"/>
    <n v="14.535915490000001"/>
    <n v="133"/>
    <n v="1.4851485148514851E-2"/>
  </r>
  <r>
    <s v="health4"/>
    <x v="3"/>
    <x v="5"/>
    <n v="1"/>
    <n v="29.9"/>
    <n v="11.85"/>
    <n v="29.9"/>
    <n v="55"/>
    <n v="388"/>
    <n v="1"/>
    <n v="250"/>
    <n v="4.5"/>
    <n v="81"/>
    <n v="22"/>
    <n v="9"/>
    <n v="2"/>
    <x v="5"/>
    <x v="0"/>
    <n v="7.692307692"/>
    <n v="1200"/>
    <n v="23.99"/>
    <n v="4.3"/>
    <n v="13.13666667"/>
    <n v="89.99"/>
    <n v="4.0999999999999996"/>
    <n v="16.56291667"/>
    <n v="58.99"/>
    <n v="3.9"/>
    <n v="19.065263160000001"/>
    <n v="29.85"/>
    <n v="1.2345679012345678E-2"/>
  </r>
  <r>
    <s v="health4"/>
    <x v="3"/>
    <x v="6"/>
    <n v="6"/>
    <n v="179.4"/>
    <n v="12.51"/>
    <n v="29.9"/>
    <n v="55"/>
    <n v="388"/>
    <n v="1"/>
    <n v="250"/>
    <n v="4.5"/>
    <n v="139"/>
    <n v="22"/>
    <n v="8"/>
    <n v="4"/>
    <x v="6"/>
    <x v="0"/>
    <n v="46.15384615"/>
    <n v="1200"/>
    <n v="23.99"/>
    <n v="4.3"/>
    <n v="12.37535714"/>
    <n v="89.99"/>
    <n v="4.0999999999999996"/>
    <n v="16.99038462"/>
    <n v="58.99"/>
    <n v="3.9"/>
    <n v="15.71166667"/>
    <n v="29.9"/>
    <n v="4.3165467625899283E-2"/>
  </r>
  <r>
    <s v="health4"/>
    <x v="3"/>
    <x v="7"/>
    <n v="6"/>
    <n v="179.4"/>
    <n v="10.115"/>
    <n v="29.9"/>
    <n v="55"/>
    <n v="388"/>
    <n v="1"/>
    <n v="250"/>
    <n v="4.5"/>
    <n v="112"/>
    <n v="21"/>
    <n v="10"/>
    <n v="1"/>
    <x v="7"/>
    <x v="0"/>
    <n v="46.15384615"/>
    <n v="1200"/>
    <n v="23.99"/>
    <n v="4.3"/>
    <n v="12.45684211"/>
    <n v="89.99"/>
    <n v="4.0999999999999996"/>
    <n v="15.89473684"/>
    <n v="58.99"/>
    <n v="3.9"/>
    <n v="16.332222219999998"/>
    <n v="29.9"/>
    <n v="5.3571428571428568E-2"/>
  </r>
  <r>
    <s v="health4"/>
    <x v="3"/>
    <x v="8"/>
    <n v="15"/>
    <n v="448.5"/>
    <n v="9.5513333330000005"/>
    <n v="29.9"/>
    <n v="55"/>
    <n v="388"/>
    <n v="1"/>
    <n v="250"/>
    <n v="4.5"/>
    <n v="98"/>
    <n v="23"/>
    <n v="8"/>
    <n v="2"/>
    <x v="8"/>
    <x v="1"/>
    <n v="12.09677419"/>
    <n v="1200"/>
    <n v="23.99"/>
    <n v="4.3"/>
    <n v="11.28736842"/>
    <n v="89.99"/>
    <n v="4.0999999999999996"/>
    <n v="14.811"/>
    <n v="58.99"/>
    <n v="3.9"/>
    <n v="22.678333330000001"/>
    <n v="29.9"/>
    <n v="0.15306122448979592"/>
  </r>
  <r>
    <s v="health4"/>
    <x v="3"/>
    <x v="9"/>
    <n v="16"/>
    <n v="478.4"/>
    <n v="10.09125"/>
    <n v="29.9"/>
    <n v="55"/>
    <n v="388"/>
    <n v="1"/>
    <n v="250"/>
    <n v="4.5"/>
    <n v="126"/>
    <n v="20"/>
    <n v="8"/>
    <n v="2"/>
    <x v="9"/>
    <x v="1"/>
    <n v="12.90322581"/>
    <n v="1200"/>
    <n v="23.99"/>
    <n v="4.3"/>
    <n v="12.55"/>
    <n v="89.99"/>
    <n v="4.0999999999999996"/>
    <n v="16.307647060000001"/>
    <n v="58.99"/>
    <n v="3.9"/>
    <n v="19.574999999999999"/>
    <n v="29.9"/>
    <n v="0.12698412698412698"/>
  </r>
  <r>
    <s v="health4"/>
    <x v="3"/>
    <x v="10"/>
    <n v="11"/>
    <n v="328.9"/>
    <n v="11.43454545"/>
    <n v="29.9"/>
    <n v="55"/>
    <n v="388"/>
    <n v="1"/>
    <n v="250"/>
    <n v="4.5"/>
    <n v="169"/>
    <n v="22"/>
    <n v="9"/>
    <n v="1"/>
    <x v="10"/>
    <x v="1"/>
    <n v="8.8709677419999995"/>
    <n v="1200"/>
    <n v="23.99"/>
    <n v="4.3"/>
    <n v="14.19875"/>
    <n v="83.74"/>
    <n v="4.0999999999999996"/>
    <n v="11.876875"/>
    <n v="58.99"/>
    <n v="3.9"/>
    <n v="15.228"/>
    <n v="29.9"/>
    <n v="6.5088757396449703E-2"/>
  </r>
  <r>
    <s v="health4"/>
    <x v="3"/>
    <x v="11"/>
    <n v="22"/>
    <n v="657.8"/>
    <n v="10.10318182"/>
    <n v="29.9"/>
    <n v="55"/>
    <n v="388"/>
    <n v="1"/>
    <n v="250"/>
    <n v="4.5"/>
    <n v="118"/>
    <n v="21"/>
    <n v="9"/>
    <n v="1"/>
    <x v="11"/>
    <x v="1"/>
    <n v="17.741935479999999"/>
    <n v="1200"/>
    <n v="29.9"/>
    <n v="4.5"/>
    <n v="10.10318182"/>
    <n v="79.989999999999995"/>
    <n v="4.0999999999999996"/>
    <n v="14.484999999999999"/>
    <n v="58.99"/>
    <n v="3.9"/>
    <n v="16.302727269999998"/>
    <n v="29.9"/>
    <n v="0.1864406779661017"/>
  </r>
  <r>
    <s v="health4"/>
    <x v="3"/>
    <x v="12"/>
    <n v="22"/>
    <n v="657.8"/>
    <n v="9.7727272729999992"/>
    <n v="29.9"/>
    <n v="55"/>
    <n v="388"/>
    <n v="1"/>
    <n v="250"/>
    <n v="4.5"/>
    <n v="159"/>
    <n v="23"/>
    <n v="8"/>
    <n v="3"/>
    <x v="0"/>
    <x v="1"/>
    <n v="17.741935479999999"/>
    <n v="1200"/>
    <n v="23.99"/>
    <n v="4.3"/>
    <n v="7.9885714290000003"/>
    <n v="79.989999999999995"/>
    <n v="4.0999999999999996"/>
    <n v="21.943124999999998"/>
    <n v="58.99"/>
    <n v="3.9"/>
    <n v="9.4224999999999994"/>
    <n v="29.9"/>
    <n v="0.13836477987421383"/>
  </r>
  <r>
    <s v="health4"/>
    <x v="3"/>
    <x v="13"/>
    <n v="7"/>
    <n v="209.3"/>
    <n v="11.50285714"/>
    <n v="29.9"/>
    <n v="55"/>
    <n v="388"/>
    <n v="1"/>
    <n v="250"/>
    <n v="4.5"/>
    <n v="131"/>
    <n v="21"/>
    <n v="9"/>
    <n v="0"/>
    <x v="1"/>
    <x v="1"/>
    <n v="5.6451612899999999"/>
    <n v="1200"/>
    <n v="23.99"/>
    <n v="4.3"/>
    <n v="16.27"/>
    <n v="79.989999999999995"/>
    <n v="4.0999999999999996"/>
    <n v="13.36230769"/>
    <n v="58.99"/>
    <n v="3.9"/>
    <n v="16.43"/>
    <n v="29.9"/>
    <n v="5.3435114503816793E-2"/>
  </r>
  <r>
    <s v="health4"/>
    <x v="3"/>
    <x v="14"/>
    <n v="18"/>
    <n v="538.20000000000005"/>
    <n v="9.3655555560000003"/>
    <n v="29.9"/>
    <n v="55"/>
    <n v="388"/>
    <n v="1"/>
    <n v="250"/>
    <n v="4.5"/>
    <n v="113"/>
    <n v="22"/>
    <n v="9"/>
    <n v="1"/>
    <x v="2"/>
    <x v="1"/>
    <n v="14.51612903"/>
    <n v="1200"/>
    <n v="23.99"/>
    <n v="4.3"/>
    <n v="18.809999999999999"/>
    <n v="79.989999999999995"/>
    <n v="4.0999999999999996"/>
    <n v="16.745000000000001"/>
    <n v="58.99"/>
    <n v="3.9"/>
    <n v="7.67"/>
    <n v="29.9"/>
    <n v="0.15929203539823009"/>
  </r>
  <r>
    <s v="health4"/>
    <x v="3"/>
    <x v="15"/>
    <n v="13"/>
    <n v="388.7"/>
    <n v="9.5530769230000008"/>
    <n v="29.9"/>
    <n v="55"/>
    <n v="388"/>
    <n v="1"/>
    <n v="250"/>
    <n v="4.5"/>
    <n v="127"/>
    <n v="23"/>
    <n v="8"/>
    <n v="1"/>
    <x v="3"/>
    <x v="1"/>
    <n v="10.48387097"/>
    <n v="1200"/>
    <n v="23.99"/>
    <n v="4.3"/>
    <n v="16.77"/>
    <n v="82.821428569999995"/>
    <n v="4.0999999999999996"/>
    <n v="12.41857143"/>
    <n v="58.99"/>
    <n v="3.9"/>
    <n v="12.08333333"/>
    <n v="29.9"/>
    <n v="0.10236220472440945"/>
  </r>
  <r>
    <s v="watches1"/>
    <x v="7"/>
    <x v="16"/>
    <n v="5"/>
    <n v="1205.03"/>
    <n v="21.318000000000001"/>
    <n v="241.006"/>
    <n v="35"/>
    <n v="514"/>
    <n v="2"/>
    <n v="4338"/>
    <n v="3.8"/>
    <n v="6"/>
    <n v="23"/>
    <n v="8"/>
    <n v="1"/>
    <x v="10"/>
    <x v="0"/>
    <n v="17.620075549999999"/>
    <n v="2856"/>
    <n v="241.006"/>
    <n v="3.8"/>
    <n v="21.318000000000001"/>
    <n v="241.006"/>
    <n v="3.8"/>
    <n v="21.318000000000001"/>
    <n v="241.006"/>
    <n v="3.8"/>
    <n v="21.318000000000001"/>
    <n v="240.95599999999999"/>
    <n v="0.83333333333333337"/>
  </r>
  <r>
    <s v="watches1"/>
    <x v="7"/>
    <x v="17"/>
    <n v="3"/>
    <n v="766.83"/>
    <n v="21.22666667"/>
    <n v="255.61"/>
    <n v="35"/>
    <n v="514"/>
    <n v="2"/>
    <n v="4338"/>
    <n v="3.8"/>
    <n v="3"/>
    <n v="20"/>
    <n v="10"/>
    <n v="2"/>
    <x v="11"/>
    <x v="0"/>
    <n v="5.8931462489999999"/>
    <n v="2856"/>
    <n v="255.61"/>
    <n v="3.8"/>
    <n v="21.22666667"/>
    <n v="255.61"/>
    <n v="3.8"/>
    <n v="21.22666667"/>
    <n v="255.61"/>
    <n v="3.8"/>
    <n v="21.22666667"/>
    <n v="241.006"/>
    <n v="1"/>
  </r>
  <r>
    <s v="watches1"/>
    <x v="7"/>
    <x v="1"/>
    <n v="5"/>
    <n v="925"/>
    <n v="14.74"/>
    <n v="185"/>
    <n v="35"/>
    <n v="514"/>
    <n v="2"/>
    <n v="4338"/>
    <n v="3.8"/>
    <n v="17"/>
    <n v="22"/>
    <n v="8"/>
    <n v="1"/>
    <x v="1"/>
    <x v="0"/>
    <n v="9.8219104159999997"/>
    <n v="2856"/>
    <n v="163"/>
    <n v="4.2"/>
    <n v="14.265000000000001"/>
    <n v="185"/>
    <n v="3.8"/>
    <n v="14.74"/>
    <n v="185"/>
    <n v="3.8"/>
    <n v="14.74"/>
    <n v="184.95"/>
    <n v="0.29411764705882354"/>
  </r>
  <r>
    <s v="watches1"/>
    <x v="7"/>
    <x v="2"/>
    <n v="10"/>
    <n v="1973.83"/>
    <n v="16.606000000000002"/>
    <n v="197.38300000000001"/>
    <n v="35"/>
    <n v="514"/>
    <n v="2"/>
    <n v="4338"/>
    <n v="3.8"/>
    <n v="29"/>
    <n v="21"/>
    <n v="10"/>
    <n v="1"/>
    <x v="2"/>
    <x v="0"/>
    <n v="6.7997841340000003"/>
    <n v="2856"/>
    <n v="161.5909091"/>
    <n v="4.2"/>
    <n v="15.525454549999999"/>
    <n v="197.38300000000001"/>
    <n v="3.8"/>
    <n v="16.606000000000002"/>
    <n v="197.38300000000001"/>
    <n v="3.8"/>
    <n v="16.606000000000002"/>
    <n v="185"/>
    <n v="0.34482758620689657"/>
  </r>
  <r>
    <s v="watches1"/>
    <x v="7"/>
    <x v="3"/>
    <n v="15"/>
    <n v="2698.5"/>
    <n v="14.926666669999999"/>
    <n v="179.9"/>
    <n v="35"/>
    <n v="514"/>
    <n v="2"/>
    <n v="4338"/>
    <n v="3.8"/>
    <n v="48"/>
    <n v="23"/>
    <n v="8"/>
    <n v="1"/>
    <x v="3"/>
    <x v="0"/>
    <n v="13.869400969999999"/>
    <n v="2856"/>
    <n v="160.66923080000001"/>
    <n v="4.2"/>
    <n v="15.185384620000001"/>
    <n v="179.9"/>
    <n v="3.8"/>
    <n v="14.926666669999999"/>
    <n v="179.9"/>
    <n v="3.8"/>
    <n v="14.926666669999999"/>
    <n v="197.38300000000001"/>
    <n v="0.3125"/>
  </r>
  <r>
    <s v="watches1"/>
    <x v="7"/>
    <x v="4"/>
    <n v="20"/>
    <n v="3291.4"/>
    <n v="19.527999999999999"/>
    <n v="164.57"/>
    <n v="35"/>
    <n v="514"/>
    <n v="2"/>
    <n v="4338"/>
    <n v="3.8"/>
    <n v="54"/>
    <n v="21"/>
    <n v="9"/>
    <n v="1"/>
    <x v="4"/>
    <x v="0"/>
    <n v="23.529411759999999"/>
    <n v="2856"/>
    <n v="148.7785714"/>
    <n v="4.2"/>
    <n v="14.041111109999999"/>
    <n v="164.57"/>
    <n v="3.8"/>
    <n v="19.527999999999999"/>
    <n v="164.57"/>
    <n v="3.8"/>
    <n v="19.527999999999999"/>
    <n v="179.9"/>
    <n v="0.37037037037037035"/>
  </r>
  <r>
    <s v="watches1"/>
    <x v="7"/>
    <x v="5"/>
    <n v="4"/>
    <n v="929.96"/>
    <n v="14.2125"/>
    <n v="232.49"/>
    <n v="35"/>
    <n v="514"/>
    <n v="2"/>
    <n v="4338"/>
    <n v="3.8"/>
    <n v="43"/>
    <n v="22"/>
    <n v="9"/>
    <n v="2"/>
    <x v="5"/>
    <x v="0"/>
    <n v="4.7058823529999998"/>
    <n v="2856"/>
    <n v="134.9"/>
    <n v="4.2"/>
    <n v="6.81"/>
    <n v="232.49"/>
    <n v="3.8"/>
    <n v="14.2125"/>
    <n v="232.49"/>
    <n v="3.8"/>
    <n v="14.2125"/>
    <n v="164.57"/>
    <n v="9.3023255813953487E-2"/>
  </r>
  <r>
    <s v="watches1"/>
    <x v="7"/>
    <x v="6"/>
    <n v="18"/>
    <n v="3139.8"/>
    <n v="20.992777780000001"/>
    <n v="174.43333329999999"/>
    <n v="35"/>
    <n v="514"/>
    <n v="2"/>
    <n v="4338"/>
    <n v="3.8"/>
    <n v="91"/>
    <n v="22"/>
    <n v="8"/>
    <n v="4"/>
    <x v="6"/>
    <x v="0"/>
    <n v="21.176470590000001"/>
    <n v="2856"/>
    <n v="133"/>
    <n v="4.2"/>
    <n v="19.916666670000001"/>
    <n v="108"/>
    <n v="4.2"/>
    <n v="15.908461539999999"/>
    <n v="174.43333329999999"/>
    <n v="3.8"/>
    <n v="20.992777780000001"/>
    <n v="232.49"/>
    <n v="0.19780219780219779"/>
  </r>
  <r>
    <s v="watches1"/>
    <x v="7"/>
    <x v="7"/>
    <n v="5"/>
    <n v="929.8"/>
    <n v="18.686"/>
    <n v="185.96"/>
    <n v="35"/>
    <n v="514"/>
    <n v="2"/>
    <n v="4338"/>
    <n v="3.8"/>
    <n v="73"/>
    <n v="21"/>
    <n v="10"/>
    <n v="1"/>
    <x v="7"/>
    <x v="0"/>
    <n v="5.8823529409999997"/>
    <n v="2856"/>
    <n v="149"/>
    <n v="4.2"/>
    <n v="19.100000000000001"/>
    <n v="108"/>
    <n v="4.2"/>
    <n v="16.65384615"/>
    <n v="185.96"/>
    <n v="3.8"/>
    <n v="18.686"/>
    <n v="174.43333329999999"/>
    <n v="6.8493150684931503E-2"/>
  </r>
  <r>
    <s v="watches1"/>
    <x v="7"/>
    <x v="8"/>
    <n v="2"/>
    <n v="398"/>
    <n v="21.88"/>
    <n v="199"/>
    <n v="35"/>
    <n v="514"/>
    <n v="2"/>
    <n v="4338"/>
    <n v="3.8"/>
    <n v="59"/>
    <n v="23"/>
    <n v="8"/>
    <n v="2"/>
    <x v="8"/>
    <x v="1"/>
    <n v="1.8348623850000001"/>
    <n v="2856"/>
    <n v="199"/>
    <n v="3.8"/>
    <n v="21.88"/>
    <n v="108"/>
    <n v="4.2"/>
    <n v="16.196363640000001"/>
    <n v="199"/>
    <n v="3.8"/>
    <n v="21.88"/>
    <n v="185.96"/>
    <n v="3.3898305084745763E-2"/>
  </r>
  <r>
    <s v="watches1"/>
    <x v="7"/>
    <x v="9"/>
    <n v="6"/>
    <n v="1092"/>
    <n v="19.329999999999998"/>
    <n v="182"/>
    <n v="35"/>
    <n v="514"/>
    <n v="2"/>
    <n v="4338"/>
    <n v="3.8"/>
    <n v="90"/>
    <n v="20"/>
    <n v="8"/>
    <n v="2"/>
    <x v="9"/>
    <x v="1"/>
    <n v="5.5045871560000004"/>
    <n v="2856"/>
    <n v="128.2416667"/>
    <n v="4.2"/>
    <n v="15.926666669999999"/>
    <n v="108"/>
    <n v="4.2"/>
    <n v="18.253636360000002"/>
    <n v="182"/>
    <n v="3.8"/>
    <n v="19.329999999999998"/>
    <n v="199"/>
    <n v="6.6666666666666666E-2"/>
  </r>
  <r>
    <s v="watches1"/>
    <x v="7"/>
    <x v="10"/>
    <n v="32"/>
    <n v="4860.1099999999997"/>
    <n v="20.313749999999999"/>
    <n v="151.87843749999999"/>
    <n v="35"/>
    <n v="514"/>
    <n v="2"/>
    <n v="4338"/>
    <n v="3.8"/>
    <n v="125"/>
    <n v="22"/>
    <n v="9"/>
    <n v="1"/>
    <x v="10"/>
    <x v="1"/>
    <n v="17.620075549999999"/>
    <n v="2856"/>
    <n v="117.44129030000001"/>
    <n v="4.2"/>
    <n v="18.261290320000001"/>
    <n v="105.6428571"/>
    <n v="4.2"/>
    <n v="21.6652381"/>
    <n v="151.87843749999999"/>
    <n v="3.8"/>
    <n v="20.313749999999999"/>
    <n v="182"/>
    <n v="0.25600000000000001"/>
  </r>
  <r>
    <s v="watches1"/>
    <x v="7"/>
    <x v="11"/>
    <n v="9"/>
    <n v="1351.2"/>
    <n v="19.447777779999999"/>
    <n v="150.1333333"/>
    <n v="35"/>
    <n v="514"/>
    <n v="2"/>
    <n v="4338"/>
    <n v="3.8"/>
    <n v="178"/>
    <n v="21"/>
    <n v="9"/>
    <n v="1"/>
    <x v="11"/>
    <x v="1"/>
    <n v="5.8931462489999999"/>
    <n v="2856"/>
    <n v="105.648625"/>
    <n v="4.2"/>
    <n v="2.1816470589999999"/>
    <n v="105"/>
    <n v="4.2"/>
    <n v="13.631428570000001"/>
    <n v="150.1333333"/>
    <n v="3.8"/>
    <n v="19.447777779999999"/>
    <n v="151.87843749999999"/>
    <n v="5.0561797752808987E-2"/>
  </r>
  <r>
    <s v="watches1"/>
    <x v="7"/>
    <x v="12"/>
    <n v="32"/>
    <n v="4241"/>
    <n v="15.7621875"/>
    <n v="132.53125"/>
    <n v="35"/>
    <n v="514"/>
    <n v="2"/>
    <n v="4338"/>
    <n v="3.8"/>
    <n v="260"/>
    <n v="23"/>
    <n v="8"/>
    <n v="3"/>
    <x v="0"/>
    <x v="1"/>
    <n v="29.357798169999999"/>
    <n v="2856"/>
    <n v="103.79252339999999"/>
    <n v="4.2"/>
    <n v="9.5438596000000001E-2"/>
    <n v="105"/>
    <n v="4.2"/>
    <n v="11.3772973"/>
    <n v="132.53125"/>
    <n v="3.8"/>
    <n v="15.7621875"/>
    <n v="150.1333333"/>
    <n v="0.12307692307692308"/>
  </r>
  <r>
    <s v="watches1"/>
    <x v="7"/>
    <x v="13"/>
    <n v="15"/>
    <n v="2073.3000000000002"/>
    <n v="16.108000000000001"/>
    <n v="138.22"/>
    <n v="35"/>
    <n v="514"/>
    <n v="2"/>
    <n v="4338"/>
    <n v="3.8"/>
    <n v="93"/>
    <n v="21"/>
    <n v="9"/>
    <n v="0"/>
    <x v="1"/>
    <x v="1"/>
    <n v="9.8219104159999997"/>
    <n v="2856"/>
    <n v="119"/>
    <n v="4.2"/>
    <n v="19.206666670000001"/>
    <n v="105"/>
    <n v="4.2"/>
    <n v="23.823571430000001"/>
    <n v="138.22"/>
    <n v="3.8"/>
    <n v="16.108000000000001"/>
    <n v="132.53125"/>
    <n v="0.16129032258064516"/>
  </r>
  <r>
    <s v="watches1"/>
    <x v="7"/>
    <x v="14"/>
    <n v="2"/>
    <n v="310"/>
    <n v="16.47"/>
    <n v="155"/>
    <n v="35"/>
    <n v="514"/>
    <n v="2"/>
    <n v="4338"/>
    <n v="3.8"/>
    <n v="122"/>
    <n v="22"/>
    <n v="9"/>
    <n v="1"/>
    <x v="2"/>
    <x v="1"/>
    <n v="6.7997841340000003"/>
    <n v="2856"/>
    <n v="118.3636364"/>
    <n v="4.2"/>
    <n v="15.48"/>
    <n v="105"/>
    <n v="4.2"/>
    <n v="24.938749999999999"/>
    <n v="155"/>
    <n v="3.8"/>
    <n v="16.47"/>
    <n v="138.22"/>
    <n v="1.6393442622950821E-2"/>
  </r>
  <r>
    <s v="watches1"/>
    <x v="7"/>
    <x v="15"/>
    <n v="11"/>
    <n v="1601.06"/>
    <n v="21.897272730000001"/>
    <n v="145.55090910000001"/>
    <n v="35"/>
    <n v="514"/>
    <n v="2"/>
    <n v="4338"/>
    <n v="3.8"/>
    <n v="61"/>
    <n v="23"/>
    <n v="8"/>
    <n v="1"/>
    <x v="3"/>
    <x v="1"/>
    <n v="13.869400969999999"/>
    <n v="2856"/>
    <n v="112"/>
    <n v="4.2"/>
    <n v="13.44"/>
    <n v="105"/>
    <n v="4.2"/>
    <n v="23.385714289999999"/>
    <n v="145.55090910000001"/>
    <n v="3.8"/>
    <n v="21.897272730000001"/>
    <n v="155"/>
    <n v="0.18032786885245902"/>
  </r>
  <r>
    <s v="computers2"/>
    <x v="6"/>
    <x v="6"/>
    <n v="1"/>
    <n v="109.9"/>
    <n v="15.52"/>
    <n v="109.9"/>
    <n v="33"/>
    <n v="256"/>
    <n v="1"/>
    <n v="180"/>
    <n v="3.5"/>
    <n v="36"/>
    <n v="22"/>
    <n v="8"/>
    <n v="4"/>
    <x v="6"/>
    <x v="0"/>
    <n v="7.692307692"/>
    <n v="2210"/>
    <n v="149.99"/>
    <n v="4.2"/>
    <n v="42.517222220000001"/>
    <n v="109.9"/>
    <n v="3.5"/>
    <n v="15.52"/>
    <n v="109.9"/>
    <n v="3.5"/>
    <n v="15.52"/>
    <n v="109.85"/>
    <n v="2.7777777777777776E-2"/>
  </r>
  <r>
    <s v="computers2"/>
    <x v="6"/>
    <x v="7"/>
    <n v="12"/>
    <n v="1318.8"/>
    <n v="25.249166670000001"/>
    <n v="109.9"/>
    <n v="33"/>
    <n v="256"/>
    <n v="1"/>
    <n v="180"/>
    <n v="3.5"/>
    <n v="35"/>
    <n v="21"/>
    <n v="10"/>
    <n v="1"/>
    <x v="7"/>
    <x v="0"/>
    <n v="92.307692309999993"/>
    <n v="2210"/>
    <n v="149.99"/>
    <n v="4.2"/>
    <n v="38.57"/>
    <n v="109.9"/>
    <n v="3.5"/>
    <n v="25.249166670000001"/>
    <n v="109.9"/>
    <n v="3.5"/>
    <n v="25.249166670000001"/>
    <n v="109.9"/>
    <n v="0.34285714285714286"/>
  </r>
  <r>
    <s v="computers2"/>
    <x v="6"/>
    <x v="8"/>
    <n v="29"/>
    <n v="2831.55"/>
    <n v="14.846551720000001"/>
    <n v="97.642499999999998"/>
    <n v="33"/>
    <n v="256"/>
    <n v="1"/>
    <n v="180"/>
    <n v="3.5"/>
    <n v="152"/>
    <n v="23"/>
    <n v="8"/>
    <n v="2"/>
    <x v="8"/>
    <x v="1"/>
    <n v="17.058823530000002"/>
    <n v="2210"/>
    <n v="156.5113514"/>
    <n v="4.2"/>
    <n v="36.807209299999997"/>
    <n v="150.3545455"/>
    <n v="4.3"/>
    <n v="22.547727269999999"/>
    <n v="97.642499999999998"/>
    <n v="3.5"/>
    <n v="14.846551720000001"/>
    <n v="109.9"/>
    <n v="0.19078947368421054"/>
  </r>
  <r>
    <s v="computers2"/>
    <x v="6"/>
    <x v="9"/>
    <n v="71"/>
    <n v="5581.8"/>
    <n v="14.535915490000001"/>
    <n v="78.712280699999994"/>
    <n v="33"/>
    <n v="256"/>
    <n v="1"/>
    <n v="180"/>
    <n v="3.5"/>
    <n v="202"/>
    <n v="20"/>
    <n v="8"/>
    <n v="2"/>
    <x v="9"/>
    <x v="1"/>
    <n v="41.764705880000001"/>
    <n v="2210"/>
    <n v="149"/>
    <n v="4.2"/>
    <n v="41.16322581"/>
    <n v="149.9"/>
    <n v="4.3"/>
    <n v="26.552898549999998"/>
    <n v="78.712280699999994"/>
    <n v="3.5"/>
    <n v="14.535915490000001"/>
    <n v="97.642499999999998"/>
    <n v="0.35148514851485146"/>
  </r>
  <r>
    <s v="computers2"/>
    <x v="6"/>
    <x v="10"/>
    <n v="27"/>
    <n v="2187.3000000000002"/>
    <n v="18.221481480000001"/>
    <n v="81.023913039999996"/>
    <n v="33"/>
    <n v="256"/>
    <n v="1"/>
    <n v="180"/>
    <n v="3.5"/>
    <n v="127"/>
    <n v="22"/>
    <n v="9"/>
    <n v="1"/>
    <x v="10"/>
    <x v="1"/>
    <n v="15.882352940000001"/>
    <n v="2210"/>
    <n v="136.14285709999999"/>
    <n v="4.2"/>
    <n v="48.047499999999999"/>
    <n v="149.9"/>
    <n v="4.3"/>
    <n v="28.475882349999999"/>
    <n v="81.023913039999996"/>
    <n v="3.5"/>
    <n v="18.221481480000001"/>
    <n v="78.712280699999994"/>
    <n v="0.2125984251968504"/>
  </r>
  <r>
    <s v="computers2"/>
    <x v="6"/>
    <x v="11"/>
    <n v="13"/>
    <n v="1042.9000000000001"/>
    <n v="18.17230769"/>
    <n v="80.666666669999998"/>
    <n v="33"/>
    <n v="256"/>
    <n v="1"/>
    <n v="180"/>
    <n v="3.5"/>
    <n v="107"/>
    <n v="21"/>
    <n v="9"/>
    <n v="1"/>
    <x v="11"/>
    <x v="1"/>
    <n v="7.6470588240000001"/>
    <n v="2210"/>
    <n v="120.9230769"/>
    <n v="4.2"/>
    <n v="27.253035709999999"/>
    <n v="149.9"/>
    <n v="4.3"/>
    <n v="30.227428570000001"/>
    <n v="80.666666669999998"/>
    <n v="3.5"/>
    <n v="18.17230769"/>
    <n v="81.023913039999996"/>
    <n v="0.12149532710280374"/>
  </r>
  <r>
    <s v="computers2"/>
    <x v="6"/>
    <x v="12"/>
    <n v="11"/>
    <n v="876.9"/>
    <n v="14.41454545"/>
    <n v="79.8"/>
    <n v="33"/>
    <n v="256"/>
    <n v="1"/>
    <n v="180"/>
    <n v="3.5"/>
    <n v="78"/>
    <n v="23"/>
    <n v="8"/>
    <n v="3"/>
    <x v="0"/>
    <x v="1"/>
    <n v="6.4705882350000001"/>
    <n v="2210"/>
    <n v="119"/>
    <n v="4.2"/>
    <n v="39.217199999999998"/>
    <n v="149.9"/>
    <n v="4.3"/>
    <n v="18.943076919999999"/>
    <n v="79.8"/>
    <n v="3.5"/>
    <n v="14.41454545"/>
    <n v="80.666666669999998"/>
    <n v="0.14102564102564102"/>
  </r>
  <r>
    <s v="computers2"/>
    <x v="6"/>
    <x v="13"/>
    <n v="10"/>
    <n v="789"/>
    <n v="17.327999999999999"/>
    <n v="78.900000000000006"/>
    <n v="33"/>
    <n v="256"/>
    <n v="1"/>
    <n v="180"/>
    <n v="3.5"/>
    <n v="66"/>
    <n v="21"/>
    <n v="9"/>
    <n v="0"/>
    <x v="1"/>
    <x v="1"/>
    <n v="5.8823529409999997"/>
    <n v="2210"/>
    <n v="114.49115380000001"/>
    <n v="4.2"/>
    <n v="53.625555560000002"/>
    <n v="149.9"/>
    <n v="4.3"/>
    <n v="27.626666669999999"/>
    <n v="78.900000000000006"/>
    <n v="3.5"/>
    <n v="17.327999999999999"/>
    <n v="79.8"/>
    <n v="0.15151515151515152"/>
  </r>
  <r>
    <s v="computers2"/>
    <x v="6"/>
    <x v="14"/>
    <n v="7"/>
    <n v="545.29999999999995"/>
    <n v="14.638571430000001"/>
    <n v="77.900000000000006"/>
    <n v="33"/>
    <n v="256"/>
    <n v="1"/>
    <n v="180"/>
    <n v="3.5"/>
    <n v="43"/>
    <n v="22"/>
    <n v="9"/>
    <n v="1"/>
    <x v="2"/>
    <x v="1"/>
    <n v="4.1176470590000003"/>
    <n v="2210"/>
    <n v="119.99"/>
    <n v="4.2"/>
    <n v="48.626666669999999"/>
    <n v="149.9"/>
    <n v="4.3"/>
    <n v="33.571538459999999"/>
    <n v="77.900000000000006"/>
    <n v="3.5"/>
    <n v="14.638571430000001"/>
    <n v="78.900000000000006"/>
    <n v="0.16279069767441862"/>
  </r>
  <r>
    <s v="computers2"/>
    <x v="6"/>
    <x v="15"/>
    <n v="2"/>
    <n v="155.80000000000001"/>
    <n v="13.414999999999999"/>
    <n v="77.900000000000006"/>
    <n v="33"/>
    <n v="256"/>
    <n v="1"/>
    <n v="180"/>
    <n v="3.5"/>
    <n v="18"/>
    <n v="23"/>
    <n v="8"/>
    <n v="1"/>
    <x v="3"/>
    <x v="1"/>
    <n v="1.1764705879999999"/>
    <n v="2210"/>
    <n v="119.99"/>
    <n v="4.2"/>
    <n v="39.045999999999999"/>
    <n v="149.9"/>
    <n v="4.3"/>
    <n v="24.76"/>
    <n v="77.900000000000006"/>
    <n v="3.5"/>
    <n v="13.414999999999999"/>
    <n v="77.900000000000006"/>
    <n v="0.1111111111111111"/>
  </r>
  <r>
    <s v="bed4"/>
    <x v="0"/>
    <x v="5"/>
    <n v="29"/>
    <n v="1331.1"/>
    <n v="13.882413789999999"/>
    <n v="45.9"/>
    <n v="38"/>
    <n v="735"/>
    <n v="5"/>
    <n v="800"/>
    <n v="4.2"/>
    <n v="50"/>
    <n v="22"/>
    <n v="9"/>
    <n v="2"/>
    <x v="5"/>
    <x v="0"/>
    <n v="39.7260274"/>
    <n v="8000"/>
    <n v="89.9"/>
    <n v="3.9"/>
    <n v="21.57214286"/>
    <n v="45.9"/>
    <n v="4.2"/>
    <n v="13.882413789999999"/>
    <n v="45.95"/>
    <n v="4"/>
    <n v="15.1"/>
    <n v="45.85"/>
    <n v="0.57999999999999996"/>
  </r>
  <r>
    <s v="bed4"/>
    <x v="0"/>
    <x v="6"/>
    <n v="32"/>
    <n v="1421.67"/>
    <n v="13.95875"/>
    <n v="44.154444439999999"/>
    <n v="38"/>
    <n v="735"/>
    <n v="5"/>
    <n v="800"/>
    <n v="4.2"/>
    <n v="97"/>
    <n v="22"/>
    <n v="8"/>
    <n v="4"/>
    <x v="6"/>
    <x v="0"/>
    <n v="43.835616440000003"/>
    <n v="8000"/>
    <n v="89.9"/>
    <n v="3.9"/>
    <n v="16.294"/>
    <n v="44.154444439999999"/>
    <n v="4.2"/>
    <n v="13.95875"/>
    <n v="40.531818180000002"/>
    <n v="4"/>
    <n v="15.832727269999999"/>
    <n v="45.9"/>
    <n v="0.32989690721649484"/>
  </r>
  <r>
    <s v="bed4"/>
    <x v="0"/>
    <x v="7"/>
    <n v="12"/>
    <n v="550.79999999999995"/>
    <n v="13.6875"/>
    <n v="45.9"/>
    <n v="38"/>
    <n v="735"/>
    <n v="5"/>
    <n v="800"/>
    <n v="4.2"/>
    <n v="41"/>
    <n v="21"/>
    <n v="10"/>
    <n v="1"/>
    <x v="7"/>
    <x v="0"/>
    <n v="16.438356160000001"/>
    <n v="8000"/>
    <n v="88.488235290000006"/>
    <n v="3.9"/>
    <n v="18.89833333"/>
    <n v="45.9"/>
    <n v="4.2"/>
    <n v="13.6875"/>
    <n v="39.99"/>
    <n v="4"/>
    <n v="15.23"/>
    <n v="44.154444439999999"/>
    <n v="0.29268292682926828"/>
  </r>
  <r>
    <s v="bed4"/>
    <x v="0"/>
    <x v="8"/>
    <n v="19"/>
    <n v="872.1"/>
    <n v="14.18210526"/>
    <n v="45.9"/>
    <n v="38"/>
    <n v="735"/>
    <n v="5"/>
    <n v="800"/>
    <n v="4.2"/>
    <n v="62"/>
    <n v="23"/>
    <n v="8"/>
    <n v="2"/>
    <x v="8"/>
    <x v="1"/>
    <n v="32.758620690000001"/>
    <n v="8000"/>
    <n v="86.9"/>
    <n v="3.9"/>
    <n v="19.383529410000001"/>
    <n v="45.9"/>
    <n v="4.2"/>
    <n v="14.18210526"/>
    <n v="39.99"/>
    <n v="4"/>
    <n v="16.533684210000001"/>
    <n v="45.9"/>
    <n v="0.30645161290322581"/>
  </r>
  <r>
    <s v="bed4"/>
    <x v="0"/>
    <x v="9"/>
    <n v="16"/>
    <n v="734.4"/>
    <n v="12.172499999999999"/>
    <n v="45.9"/>
    <n v="38"/>
    <n v="735"/>
    <n v="5"/>
    <n v="800"/>
    <n v="4.2"/>
    <n v="62"/>
    <n v="20"/>
    <n v="8"/>
    <n v="2"/>
    <x v="9"/>
    <x v="1"/>
    <n v="27.586206900000001"/>
    <n v="8000"/>
    <n v="86.9"/>
    <n v="3.9"/>
    <n v="19.20909091"/>
    <n v="45.9"/>
    <n v="4.2"/>
    <n v="12.172499999999999"/>
    <n v="39.99"/>
    <n v="4"/>
    <n v="13.74944444"/>
    <n v="45.9"/>
    <n v="0.25806451612903225"/>
  </r>
  <r>
    <s v="bed4"/>
    <x v="0"/>
    <x v="10"/>
    <n v="8"/>
    <n v="383.2"/>
    <n v="15.22625"/>
    <n v="47.9"/>
    <n v="38"/>
    <n v="735"/>
    <n v="5"/>
    <n v="800"/>
    <n v="4.2"/>
    <n v="43"/>
    <n v="22"/>
    <n v="9"/>
    <n v="1"/>
    <x v="10"/>
    <x v="1"/>
    <n v="13.79310345"/>
    <n v="8000"/>
    <n v="86.9"/>
    <n v="3.9"/>
    <n v="19.982352939999998"/>
    <n v="47.9"/>
    <n v="4.2"/>
    <n v="15.22625"/>
    <n v="39.99"/>
    <n v="4"/>
    <n v="16.462352939999999"/>
    <n v="45.9"/>
    <n v="0.18604651162790697"/>
  </r>
  <r>
    <s v="bed4"/>
    <x v="0"/>
    <x v="11"/>
    <n v="7"/>
    <n v="335.3"/>
    <n v="19.08428571"/>
    <n v="47.9"/>
    <n v="38"/>
    <n v="735"/>
    <n v="5"/>
    <n v="800"/>
    <n v="4.2"/>
    <n v="34"/>
    <n v="21"/>
    <n v="9"/>
    <n v="1"/>
    <x v="11"/>
    <x v="1"/>
    <n v="12.068965520000001"/>
    <n v="8000"/>
    <n v="85.045000000000002"/>
    <n v="3.9"/>
    <n v="12.94"/>
    <n v="47.9"/>
    <n v="4.2"/>
    <n v="19.08428571"/>
    <n v="39.99"/>
    <n v="4"/>
    <n v="14.236153850000001"/>
    <n v="47.9"/>
    <n v="0.20588235294117646"/>
  </r>
  <r>
    <s v="bed4"/>
    <x v="0"/>
    <x v="12"/>
    <n v="2"/>
    <n v="95.8"/>
    <n v="12.055"/>
    <n v="47.9"/>
    <n v="38"/>
    <n v="735"/>
    <n v="5"/>
    <n v="800"/>
    <n v="4.2"/>
    <n v="57"/>
    <n v="23"/>
    <n v="8"/>
    <n v="3"/>
    <x v="0"/>
    <x v="1"/>
    <n v="3.448275862"/>
    <n v="8000"/>
    <n v="83.64961538"/>
    <n v="3.9"/>
    <n v="16.78038462"/>
    <n v="47.9"/>
    <n v="4.2"/>
    <n v="12.055"/>
    <n v="39.99"/>
    <n v="4"/>
    <n v="10.25631579"/>
    <n v="47.9"/>
    <n v="3.5087719298245612E-2"/>
  </r>
  <r>
    <s v="bed4"/>
    <x v="0"/>
    <x v="13"/>
    <n v="4"/>
    <n v="191.6"/>
    <n v="12.637499999999999"/>
    <n v="47.9"/>
    <n v="38"/>
    <n v="735"/>
    <n v="5"/>
    <n v="800"/>
    <n v="4.2"/>
    <n v="43"/>
    <n v="21"/>
    <n v="9"/>
    <n v="0"/>
    <x v="1"/>
    <x v="1"/>
    <n v="6.896551724"/>
    <n v="8000"/>
    <n v="79.900000000000006"/>
    <n v="3.9"/>
    <n v="23.005652170000001"/>
    <n v="47.9"/>
    <n v="4.2"/>
    <n v="12.637499999999999"/>
    <n v="39.99"/>
    <n v="4"/>
    <n v="13.997999999999999"/>
    <n v="47.9"/>
    <n v="9.3023255813953487E-2"/>
  </r>
  <r>
    <s v="bed4"/>
    <x v="0"/>
    <x v="14"/>
    <n v="2"/>
    <n v="95.8"/>
    <n v="24.69"/>
    <n v="47.9"/>
    <n v="38"/>
    <n v="735"/>
    <n v="5"/>
    <n v="800"/>
    <n v="4.2"/>
    <n v="26"/>
    <n v="22"/>
    <n v="9"/>
    <n v="1"/>
    <x v="2"/>
    <x v="1"/>
    <n v="3.448275862"/>
    <n v="8000"/>
    <n v="77.933333329999996"/>
    <n v="3.9"/>
    <n v="19.952000000000002"/>
    <n v="47.9"/>
    <n v="4.2"/>
    <n v="24.69"/>
    <n v="39.99"/>
    <n v="4"/>
    <n v="20.4175"/>
    <n v="47.9"/>
    <n v="7.6923076923076927E-2"/>
  </r>
  <r>
    <s v="bed5"/>
    <x v="0"/>
    <x v="0"/>
    <n v="1"/>
    <n v="215"/>
    <n v="8.76"/>
    <n v="215"/>
    <n v="56"/>
    <n v="162"/>
    <n v="5"/>
    <n v="9750"/>
    <n v="4.4000000000000004"/>
    <n v="57"/>
    <n v="23"/>
    <n v="8"/>
    <n v="1"/>
    <x v="0"/>
    <x v="0"/>
    <n v="0.64935064899999995"/>
    <n v="12600"/>
    <n v="89.9"/>
    <n v="3.9"/>
    <n v="15.011896549999999"/>
    <n v="215"/>
    <n v="4.4000000000000004"/>
    <n v="8.76"/>
    <n v="45.95"/>
    <n v="4"/>
    <n v="15.1"/>
    <n v="214.95"/>
    <n v="1.7543859649122806E-2"/>
  </r>
  <r>
    <s v="bed5"/>
    <x v="0"/>
    <x v="1"/>
    <n v="10"/>
    <n v="2090"/>
    <n v="21.321999999999999"/>
    <n v="209"/>
    <n v="56"/>
    <n v="162"/>
    <n v="5"/>
    <n v="9750"/>
    <n v="4.4000000000000004"/>
    <n v="61"/>
    <n v="22"/>
    <n v="8"/>
    <n v="1"/>
    <x v="1"/>
    <x v="0"/>
    <n v="6.493506494"/>
    <n v="12600"/>
    <n v="89.9"/>
    <n v="3.9"/>
    <n v="14.769215689999999"/>
    <n v="209"/>
    <n v="4.4000000000000004"/>
    <n v="21.321999999999999"/>
    <n v="45.95"/>
    <n v="4"/>
    <n v="12.93333333"/>
    <n v="215"/>
    <n v="0.16393442622950818"/>
  </r>
  <r>
    <s v="bed5"/>
    <x v="0"/>
    <x v="2"/>
    <n v="59"/>
    <n v="12095"/>
    <n v="22.195932200000001"/>
    <n v="205"/>
    <n v="56"/>
    <n v="162"/>
    <n v="5"/>
    <n v="9750"/>
    <n v="4.4000000000000004"/>
    <n v="123"/>
    <n v="21"/>
    <n v="10"/>
    <n v="1"/>
    <x v="2"/>
    <x v="0"/>
    <n v="38.311688310000001"/>
    <n v="12600"/>
    <n v="89.9"/>
    <n v="3.9"/>
    <n v="13.993833329999999"/>
    <n v="205"/>
    <n v="4.4000000000000004"/>
    <n v="22.195932200000001"/>
    <n v="45.95"/>
    <n v="4"/>
    <n v="14.84"/>
    <n v="209"/>
    <n v="0.47967479674796748"/>
  </r>
  <r>
    <s v="bed5"/>
    <x v="0"/>
    <x v="3"/>
    <n v="52"/>
    <n v="10375"/>
    <n v="19.41288462"/>
    <n v="199.50980390000001"/>
    <n v="56"/>
    <n v="162"/>
    <n v="5"/>
    <n v="9750"/>
    <n v="4.4000000000000004"/>
    <n v="90"/>
    <n v="23"/>
    <n v="8"/>
    <n v="1"/>
    <x v="3"/>
    <x v="0"/>
    <n v="33.766233769999999"/>
    <n v="12600"/>
    <n v="89.9"/>
    <n v="3.9"/>
    <n v="14.65675676"/>
    <n v="199.50980390000001"/>
    <n v="4.4000000000000004"/>
    <n v="19.41288462"/>
    <n v="45.95"/>
    <n v="4"/>
    <n v="14.2875"/>
    <n v="205"/>
    <n v="0.57777777777777772"/>
  </r>
  <r>
    <s v="bed5"/>
    <x v="0"/>
    <x v="4"/>
    <n v="32"/>
    <n v="5222.3599999999997"/>
    <n v="24.3246875"/>
    <n v="163.39870970000001"/>
    <n v="56"/>
    <n v="162"/>
    <n v="5"/>
    <n v="9750"/>
    <n v="4.4000000000000004"/>
    <n v="54"/>
    <n v="21"/>
    <n v="9"/>
    <n v="1"/>
    <x v="4"/>
    <x v="0"/>
    <n v="20.779220779999999"/>
    <n v="12600"/>
    <n v="89.9"/>
    <n v="3.9"/>
    <n v="18.77652174"/>
    <n v="163.39870970000001"/>
    <n v="4.4000000000000004"/>
    <n v="24.3246875"/>
    <n v="45.95"/>
    <n v="4"/>
    <n v="15.1"/>
    <n v="199.50980390000001"/>
    <n v="0.59259259259259256"/>
  </r>
  <r>
    <m/>
    <x v="9"/>
    <x v="20"/>
    <m/>
    <m/>
    <m/>
    <m/>
    <m/>
    <m/>
    <m/>
    <m/>
    <m/>
    <m/>
    <m/>
    <m/>
    <m/>
    <x v="12"/>
    <x v="2"/>
    <m/>
    <m/>
    <m/>
    <m/>
    <m/>
    <m/>
    <m/>
    <m/>
    <m/>
    <m/>
    <m/>
    <m/>
    <m/>
  </r>
  <r>
    <m/>
    <x v="9"/>
    <x v="20"/>
    <m/>
    <m/>
    <m/>
    <m/>
    <m/>
    <m/>
    <m/>
    <m/>
    <m/>
    <m/>
    <m/>
    <m/>
    <m/>
    <x v="12"/>
    <x v="2"/>
    <m/>
    <m/>
    <m/>
    <m/>
    <m/>
    <m/>
    <m/>
    <m/>
    <m/>
    <m/>
    <m/>
    <m/>
    <m/>
  </r>
  <r>
    <m/>
    <x v="9"/>
    <x v="20"/>
    <m/>
    <m/>
    <m/>
    <m/>
    <m/>
    <m/>
    <m/>
    <m/>
    <m/>
    <m/>
    <m/>
    <m/>
    <m/>
    <x v="12"/>
    <x v="2"/>
    <m/>
    <m/>
    <m/>
    <m/>
    <m/>
    <m/>
    <m/>
    <m/>
    <m/>
    <m/>
    <m/>
    <m/>
    <m/>
  </r>
  <r>
    <m/>
    <x v="9"/>
    <x v="20"/>
    <m/>
    <m/>
    <m/>
    <m/>
    <m/>
    <m/>
    <m/>
    <m/>
    <m/>
    <m/>
    <m/>
    <m/>
    <m/>
    <x v="12"/>
    <x v="2"/>
    <m/>
    <m/>
    <m/>
    <m/>
    <m/>
    <m/>
    <m/>
    <m/>
    <m/>
    <m/>
    <m/>
    <m/>
    <m/>
  </r>
</pivotCacheRecords>
</file>

<file path=xl/pivotCache/pivotCacheRecords3.xml><?xml version="1.0" encoding="utf-8"?>
<pivotCacheRecords xmlns="http://schemas.openxmlformats.org/spreadsheetml/2006/main" xmlns:r="http://schemas.openxmlformats.org/officeDocument/2006/relationships" count="676">
  <r>
    <s v="bed1"/>
    <x v="0"/>
    <x v="0"/>
    <n v="1"/>
    <n v="45.95"/>
    <n v="15.1"/>
    <n v="45.95"/>
    <n v="39"/>
    <n v="161"/>
    <n v="2"/>
    <n v="350"/>
    <n v="4"/>
    <x v="0"/>
    <n v="23"/>
    <n v="8"/>
    <n v="1"/>
    <n v="5"/>
    <n v="2017"/>
    <n v="10.26739356"/>
    <n v="3800"/>
    <n v="89.9"/>
    <n v="3.9"/>
    <n v="15.011896549999999"/>
    <n v="215"/>
    <n v="4.4000000000000004"/>
    <n v="8.76"/>
    <n v="45.95"/>
    <n v="4"/>
    <n v="15.1"/>
    <n v="45.9"/>
    <n v="1.7543859649122806E-2"/>
  </r>
  <r>
    <s v="bed1"/>
    <x v="0"/>
    <x v="1"/>
    <n v="3"/>
    <n v="137.85"/>
    <n v="12.93333333"/>
    <n v="45.95"/>
    <n v="39"/>
    <n v="161"/>
    <n v="2"/>
    <n v="350"/>
    <n v="4"/>
    <x v="1"/>
    <n v="22"/>
    <n v="8"/>
    <n v="1"/>
    <n v="6"/>
    <n v="2017"/>
    <n v="6.5031152649999999"/>
    <n v="3800"/>
    <n v="89.9"/>
    <n v="3.9"/>
    <n v="14.769215689999999"/>
    <n v="209"/>
    <n v="4.4000000000000004"/>
    <n v="21.321999999999999"/>
    <n v="45.95"/>
    <n v="4"/>
    <n v="12.93333333"/>
    <n v="45.95"/>
    <n v="4.9180327868852458E-2"/>
  </r>
  <r>
    <s v="bed1"/>
    <x v="0"/>
    <x v="2"/>
    <n v="6"/>
    <n v="275.7"/>
    <n v="14.84"/>
    <n v="45.95"/>
    <n v="39"/>
    <n v="161"/>
    <n v="2"/>
    <n v="350"/>
    <n v="4"/>
    <x v="2"/>
    <n v="21"/>
    <n v="10"/>
    <n v="1"/>
    <n v="7"/>
    <n v="2017"/>
    <n v="12.07165109"/>
    <n v="3800"/>
    <n v="89.9"/>
    <n v="3.9"/>
    <n v="13.993833329999999"/>
    <n v="205"/>
    <n v="4.4000000000000004"/>
    <n v="22.195932200000001"/>
    <n v="45.95"/>
    <n v="4"/>
    <n v="14.84"/>
    <n v="45.95"/>
    <n v="4.878048780487805E-2"/>
  </r>
  <r>
    <s v="bed1"/>
    <x v="0"/>
    <x v="3"/>
    <n v="4"/>
    <n v="183.8"/>
    <n v="14.2875"/>
    <n v="45.95"/>
    <n v="39"/>
    <n v="161"/>
    <n v="2"/>
    <n v="350"/>
    <n v="4"/>
    <x v="3"/>
    <n v="23"/>
    <n v="8"/>
    <n v="1"/>
    <n v="8"/>
    <n v="2017"/>
    <n v="9.2938733130000006"/>
    <n v="3800"/>
    <n v="89.9"/>
    <n v="3.9"/>
    <n v="14.65675676"/>
    <n v="199.50980390000001"/>
    <n v="4.4000000000000004"/>
    <n v="19.41288462"/>
    <n v="45.95"/>
    <n v="4"/>
    <n v="14.2875"/>
    <n v="45.95"/>
    <n v="4.4444444444444446E-2"/>
  </r>
  <r>
    <s v="bed1"/>
    <x v="0"/>
    <x v="4"/>
    <n v="2"/>
    <n v="91.9"/>
    <n v="15.1"/>
    <n v="45.95"/>
    <n v="39"/>
    <n v="161"/>
    <n v="2"/>
    <n v="350"/>
    <n v="4"/>
    <x v="4"/>
    <n v="21"/>
    <n v="9"/>
    <n v="1"/>
    <n v="9"/>
    <n v="2017"/>
    <n v="5.5555555559999998"/>
    <n v="3800"/>
    <n v="89.9"/>
    <n v="3.9"/>
    <n v="18.77652174"/>
    <n v="163.39870970000001"/>
    <n v="4.4000000000000004"/>
    <n v="24.3246875"/>
    <n v="45.95"/>
    <n v="4"/>
    <n v="15.1"/>
    <n v="45.95"/>
    <n v="3.7037037037037035E-2"/>
  </r>
  <r>
    <s v="bed1"/>
    <x v="0"/>
    <x v="5"/>
    <n v="3"/>
    <n v="137.85"/>
    <n v="15.1"/>
    <n v="45.95"/>
    <n v="39"/>
    <n v="161"/>
    <n v="2"/>
    <n v="350"/>
    <n v="4"/>
    <x v="5"/>
    <n v="22"/>
    <n v="9"/>
    <n v="2"/>
    <n v="10"/>
    <n v="2017"/>
    <n v="8.3333333330000006"/>
    <n v="3800"/>
    <n v="89.9"/>
    <n v="3.9"/>
    <n v="21.57214286"/>
    <n v="45.95"/>
    <n v="4"/>
    <n v="15.1"/>
    <n v="45.95"/>
    <n v="4"/>
    <n v="15.1"/>
    <n v="45.95"/>
    <n v="0.06"/>
  </r>
  <r>
    <s v="bed1"/>
    <x v="0"/>
    <x v="6"/>
    <n v="11"/>
    <n v="445.85"/>
    <n v="15.832727269999999"/>
    <n v="40.531818180000002"/>
    <n v="39"/>
    <n v="161"/>
    <n v="2"/>
    <n v="350"/>
    <n v="4"/>
    <x v="6"/>
    <n v="22"/>
    <n v="8"/>
    <n v="4"/>
    <n v="11"/>
    <n v="2017"/>
    <n v="30.555555559999998"/>
    <n v="3800"/>
    <n v="89.9"/>
    <n v="3.9"/>
    <n v="16.294"/>
    <n v="40.531818180000002"/>
    <n v="4"/>
    <n v="15.832727269999999"/>
    <n v="40.531818180000002"/>
    <n v="4"/>
    <n v="15.832727269999999"/>
    <n v="45.95"/>
    <n v="0.1134020618556701"/>
  </r>
  <r>
    <s v="bed1"/>
    <x v="0"/>
    <x v="7"/>
    <n v="6"/>
    <n v="239.94"/>
    <n v="15.23"/>
    <n v="39.99"/>
    <n v="39"/>
    <n v="161"/>
    <n v="2"/>
    <n v="350"/>
    <n v="4"/>
    <x v="7"/>
    <n v="21"/>
    <n v="10"/>
    <n v="1"/>
    <n v="12"/>
    <n v="2017"/>
    <n v="16.666666670000001"/>
    <n v="3800"/>
    <n v="88.488235290000006"/>
    <n v="3.9"/>
    <n v="18.89833333"/>
    <n v="39.99"/>
    <n v="4"/>
    <n v="15.23"/>
    <n v="39.99"/>
    <n v="4"/>
    <n v="15.23"/>
    <n v="40.531818180000002"/>
    <n v="0.14634146341463414"/>
  </r>
  <r>
    <s v="bed1"/>
    <x v="0"/>
    <x v="8"/>
    <n v="19"/>
    <n v="759.81"/>
    <n v="16.533684210000001"/>
    <n v="39.99"/>
    <n v="39"/>
    <n v="161"/>
    <n v="2"/>
    <n v="350"/>
    <n v="4"/>
    <x v="8"/>
    <n v="23"/>
    <n v="8"/>
    <n v="2"/>
    <n v="1"/>
    <n v="2018"/>
    <n v="17.757009350000001"/>
    <n v="3800"/>
    <n v="86.9"/>
    <n v="3.9"/>
    <n v="19.383529410000001"/>
    <n v="39.99"/>
    <n v="4"/>
    <n v="16.533684210000001"/>
    <n v="39.99"/>
    <n v="4"/>
    <n v="16.533684210000001"/>
    <n v="39.99"/>
    <n v="0.30645161290322581"/>
  </r>
  <r>
    <s v="bed1"/>
    <x v="0"/>
    <x v="9"/>
    <n v="18"/>
    <n v="719.82"/>
    <n v="13.74944444"/>
    <n v="39.99"/>
    <n v="39"/>
    <n v="161"/>
    <n v="2"/>
    <n v="350"/>
    <n v="4"/>
    <x v="8"/>
    <n v="20"/>
    <n v="8"/>
    <n v="2"/>
    <n v="2"/>
    <n v="2018"/>
    <n v="16.82242991"/>
    <n v="3800"/>
    <n v="86.9"/>
    <n v="3.9"/>
    <n v="19.20909091"/>
    <n v="39.99"/>
    <n v="4"/>
    <n v="13.74944444"/>
    <n v="39.99"/>
    <n v="4"/>
    <n v="13.74944444"/>
    <n v="39.99"/>
    <n v="0.29032258064516131"/>
  </r>
  <r>
    <s v="bed1"/>
    <x v="0"/>
    <x v="10"/>
    <n v="17"/>
    <n v="679.83"/>
    <n v="16.462352939999999"/>
    <n v="39.99"/>
    <n v="39"/>
    <n v="161"/>
    <n v="2"/>
    <n v="350"/>
    <n v="4"/>
    <x v="9"/>
    <n v="22"/>
    <n v="9"/>
    <n v="1"/>
    <n v="3"/>
    <n v="2018"/>
    <n v="15.88785047"/>
    <n v="3800"/>
    <n v="86.9"/>
    <n v="3.9"/>
    <n v="19.982352939999998"/>
    <n v="39.99"/>
    <n v="4"/>
    <n v="16.462352939999999"/>
    <n v="39.99"/>
    <n v="4"/>
    <n v="16.462352939999999"/>
    <n v="39.99"/>
    <n v="0.39534883720930231"/>
  </r>
  <r>
    <s v="bed1"/>
    <x v="0"/>
    <x v="11"/>
    <n v="13"/>
    <n v="519.87"/>
    <n v="14.236153850000001"/>
    <n v="39.99"/>
    <n v="39"/>
    <n v="161"/>
    <n v="2"/>
    <n v="350"/>
    <n v="4"/>
    <x v="10"/>
    <n v="21"/>
    <n v="9"/>
    <n v="1"/>
    <n v="4"/>
    <n v="2018"/>
    <n v="12.149532710000001"/>
    <n v="3800"/>
    <n v="85.045000000000002"/>
    <n v="3.9"/>
    <n v="12.94"/>
    <n v="39.99"/>
    <n v="4"/>
    <n v="14.236153850000001"/>
    <n v="39.99"/>
    <n v="4"/>
    <n v="14.236153850000001"/>
    <n v="39.99"/>
    <n v="0.38235294117647056"/>
  </r>
  <r>
    <s v="bed1"/>
    <x v="0"/>
    <x v="12"/>
    <n v="19"/>
    <n v="759.81"/>
    <n v="10.25631579"/>
    <n v="39.99"/>
    <n v="39"/>
    <n v="161"/>
    <n v="2"/>
    <n v="350"/>
    <n v="4"/>
    <x v="0"/>
    <n v="23"/>
    <n v="8"/>
    <n v="3"/>
    <n v="5"/>
    <n v="2018"/>
    <n v="10.26739356"/>
    <n v="3800"/>
    <n v="83.64961538"/>
    <n v="3.9"/>
    <n v="16.78038462"/>
    <n v="39.99"/>
    <n v="4"/>
    <n v="10.25631579"/>
    <n v="39.99"/>
    <n v="4"/>
    <n v="10.25631579"/>
    <n v="39.99"/>
    <n v="0.33333333333333331"/>
  </r>
  <r>
    <s v="bed1"/>
    <x v="0"/>
    <x v="13"/>
    <n v="5"/>
    <n v="199.95"/>
    <n v="13.997999999999999"/>
    <n v="39.99"/>
    <n v="39"/>
    <n v="161"/>
    <n v="2"/>
    <n v="350"/>
    <n v="4"/>
    <x v="9"/>
    <n v="21"/>
    <n v="9"/>
    <n v="0"/>
    <n v="6"/>
    <n v="2018"/>
    <n v="6.5031152649999999"/>
    <n v="3800"/>
    <n v="79.900000000000006"/>
    <n v="3.9"/>
    <n v="23.005652170000001"/>
    <n v="39.99"/>
    <n v="4"/>
    <n v="13.997999999999999"/>
    <n v="39.99"/>
    <n v="4"/>
    <n v="13.997999999999999"/>
    <n v="39.99"/>
    <n v="0.11627906976744186"/>
  </r>
  <r>
    <s v="bed1"/>
    <x v="0"/>
    <x v="14"/>
    <n v="8"/>
    <n v="319.92"/>
    <n v="20.4175"/>
    <n v="39.99"/>
    <n v="39"/>
    <n v="161"/>
    <n v="2"/>
    <n v="350"/>
    <n v="4"/>
    <x v="11"/>
    <n v="22"/>
    <n v="9"/>
    <n v="1"/>
    <n v="7"/>
    <n v="2018"/>
    <n v="12.07165109"/>
    <n v="3800"/>
    <n v="77.933333329999996"/>
    <n v="3.9"/>
    <n v="19.952000000000002"/>
    <n v="39.99"/>
    <n v="4"/>
    <n v="20.4175"/>
    <n v="39.99"/>
    <n v="4"/>
    <n v="20.4175"/>
    <n v="39.99"/>
    <n v="0.30769230769230771"/>
  </r>
  <r>
    <s v="bed1"/>
    <x v="0"/>
    <x v="15"/>
    <n v="8"/>
    <n v="313.92"/>
    <n v="16.333749999999998"/>
    <n v="39.24"/>
    <n v="39"/>
    <n v="161"/>
    <n v="2"/>
    <n v="350"/>
    <n v="4"/>
    <x v="12"/>
    <n v="23"/>
    <n v="8"/>
    <n v="1"/>
    <n v="8"/>
    <n v="2018"/>
    <n v="9.2938733130000006"/>
    <n v="3800"/>
    <n v="74"/>
    <n v="3.9"/>
    <n v="17.25571429"/>
    <n v="39.24"/>
    <n v="4"/>
    <n v="16.333749999999998"/>
    <n v="39.24"/>
    <n v="4"/>
    <n v="16.333749999999998"/>
    <n v="39.99"/>
    <n v="0.53333333333333333"/>
  </r>
  <r>
    <s v="garden5"/>
    <x v="1"/>
    <x v="16"/>
    <n v="6"/>
    <n v="419.4"/>
    <n v="32.68"/>
    <n v="69.900000000000006"/>
    <n v="36"/>
    <n v="450"/>
    <n v="1"/>
    <n v="9000"/>
    <n v="4.0999999999999996"/>
    <x v="13"/>
    <n v="23"/>
    <n v="8"/>
    <n v="1"/>
    <n v="3"/>
    <n v="2017"/>
    <n v="9.1071428569999995"/>
    <n v="19656"/>
    <n v="69.900000000000006"/>
    <n v="4.0999999999999996"/>
    <n v="32.68"/>
    <n v="69.900000000000006"/>
    <n v="4.0999999999999996"/>
    <n v="32.68"/>
    <n v="69.900000000000006"/>
    <n v="4.0999999999999996"/>
    <n v="32.68"/>
    <n v="69.849999999999994"/>
    <n v="0.2857142857142857"/>
  </r>
  <r>
    <s v="garden5"/>
    <x v="1"/>
    <x v="17"/>
    <n v="3"/>
    <n v="247.9"/>
    <n v="34.216666670000002"/>
    <n v="82.633333329999999"/>
    <n v="36"/>
    <n v="450"/>
    <n v="1"/>
    <n v="9000"/>
    <n v="4.0999999999999996"/>
    <x v="14"/>
    <n v="20"/>
    <n v="10"/>
    <n v="2"/>
    <n v="4"/>
    <n v="2017"/>
    <n v="7.6785714289999998"/>
    <n v="19656"/>
    <n v="82.633333329999999"/>
    <n v="4.0999999999999996"/>
    <n v="34.216666670000002"/>
    <n v="82.633333329999999"/>
    <n v="4.0999999999999996"/>
    <n v="34.216666670000002"/>
    <n v="82.633333329999999"/>
    <n v="4.0999999999999996"/>
    <n v="34.216666670000002"/>
    <n v="69.900000000000006"/>
    <n v="0.17647058823529413"/>
  </r>
  <r>
    <s v="garden5"/>
    <x v="1"/>
    <x v="0"/>
    <n v="20"/>
    <n v="1956"/>
    <n v="39.897500000000001"/>
    <n v="97.58823529"/>
    <n v="36"/>
    <n v="450"/>
    <n v="1"/>
    <n v="9000"/>
    <n v="4.0999999999999996"/>
    <x v="10"/>
    <n v="23"/>
    <n v="8"/>
    <n v="1"/>
    <n v="5"/>
    <n v="2017"/>
    <n v="19.047619050000002"/>
    <n v="19656"/>
    <n v="59.9"/>
    <n v="4.0999999999999996"/>
    <n v="19.732500000000002"/>
    <n v="59.9"/>
    <n v="4.2"/>
    <n v="26.24666667"/>
    <n v="97.58823529"/>
    <n v="4.0999999999999996"/>
    <n v="39.897500000000001"/>
    <n v="82.633333329999999"/>
    <n v="0.58823529411764708"/>
  </r>
  <r>
    <s v="garden5"/>
    <x v="1"/>
    <x v="1"/>
    <n v="8"/>
    <n v="712"/>
    <n v="40.801250000000003"/>
    <n v="89"/>
    <n v="36"/>
    <n v="450"/>
    <n v="1"/>
    <n v="9000"/>
    <n v="4.0999999999999996"/>
    <x v="11"/>
    <n v="22"/>
    <n v="8"/>
    <n v="1"/>
    <n v="6"/>
    <n v="2017"/>
    <n v="7.6190476189999998"/>
    <n v="19656"/>
    <n v="59.9"/>
    <n v="4.0999999999999996"/>
    <n v="17.670000000000002"/>
    <n v="59.9"/>
    <n v="4.2"/>
    <n v="16.260000000000002"/>
    <n v="89"/>
    <n v="4.0999999999999996"/>
    <n v="40.801250000000003"/>
    <n v="97.58823529"/>
    <n v="0.30769230769230771"/>
  </r>
  <r>
    <s v="garden5"/>
    <x v="1"/>
    <x v="2"/>
    <n v="10"/>
    <n v="890"/>
    <n v="39.155999999999999"/>
    <n v="89"/>
    <n v="36"/>
    <n v="450"/>
    <n v="1"/>
    <n v="9000"/>
    <n v="4.0999999999999996"/>
    <x v="15"/>
    <n v="21"/>
    <n v="10"/>
    <n v="1"/>
    <n v="7"/>
    <n v="2017"/>
    <n v="9.5238095240000007"/>
    <n v="19656"/>
    <n v="59.9"/>
    <n v="4.0999999999999996"/>
    <n v="16.626428570000002"/>
    <n v="59.9"/>
    <n v="4.2"/>
    <n v="16.111578949999998"/>
    <n v="59.9"/>
    <n v="4.0999999999999996"/>
    <n v="15.392307690000001"/>
    <n v="89"/>
    <n v="0.13513513513513514"/>
  </r>
  <r>
    <s v="garden5"/>
    <x v="1"/>
    <x v="3"/>
    <n v="7"/>
    <n v="683"/>
    <n v="39.5"/>
    <n v="97.333333330000002"/>
    <n v="36"/>
    <n v="450"/>
    <n v="1"/>
    <n v="9000"/>
    <n v="4.0999999999999996"/>
    <x v="16"/>
    <n v="23"/>
    <n v="8"/>
    <n v="1"/>
    <n v="8"/>
    <n v="2017"/>
    <n v="6.6666666670000003"/>
    <n v="19656"/>
    <n v="59.9"/>
    <n v="4.0999999999999996"/>
    <n v="18.162307689999999"/>
    <n v="59.9"/>
    <n v="4.2"/>
    <n v="17.68111111"/>
    <n v="59.9"/>
    <n v="4.0999999999999996"/>
    <n v="18.05043478"/>
    <n v="89"/>
    <n v="6.1946902654867256E-2"/>
  </r>
  <r>
    <s v="garden5"/>
    <x v="1"/>
    <x v="4"/>
    <n v="9"/>
    <n v="891"/>
    <n v="39.018888889999999"/>
    <n v="99"/>
    <n v="36"/>
    <n v="450"/>
    <n v="1"/>
    <n v="9000"/>
    <n v="4.0999999999999996"/>
    <x v="17"/>
    <n v="21"/>
    <n v="9"/>
    <n v="1"/>
    <n v="9"/>
    <n v="2017"/>
    <n v="8.5714285710000002"/>
    <n v="19656"/>
    <n v="59.9"/>
    <n v="4.0999999999999996"/>
    <n v="17.187027029999999"/>
    <n v="59.9"/>
    <n v="4.2"/>
    <n v="16.811764709999999"/>
    <n v="59.9"/>
    <n v="4.0999999999999996"/>
    <n v="16.29461538"/>
    <n v="97.333333330000002"/>
    <n v="7.8260869565217397E-2"/>
  </r>
  <r>
    <s v="garden5"/>
    <x v="1"/>
    <x v="5"/>
    <n v="14"/>
    <n v="1386"/>
    <n v="45.77642857"/>
    <n v="99"/>
    <n v="36"/>
    <n v="450"/>
    <n v="1"/>
    <n v="9000"/>
    <n v="4.0999999999999996"/>
    <x v="18"/>
    <n v="22"/>
    <n v="9"/>
    <n v="2"/>
    <n v="10"/>
    <n v="2017"/>
    <n v="13.33333333"/>
    <n v="19656"/>
    <n v="59.9"/>
    <n v="4.0999999999999996"/>
    <n v="18.065897440000001"/>
    <n v="59.9"/>
    <n v="4.2"/>
    <n v="17.595483869999999"/>
    <n v="59.9"/>
    <n v="4.0999999999999996"/>
    <n v="16.814166669999999"/>
    <n v="99"/>
    <n v="9.5890410958904104E-2"/>
  </r>
  <r>
    <s v="garden5"/>
    <x v="1"/>
    <x v="6"/>
    <n v="17"/>
    <n v="1683"/>
    <n v="32.863529409999998"/>
    <n v="99"/>
    <n v="36"/>
    <n v="450"/>
    <n v="1"/>
    <n v="9000"/>
    <n v="4.0999999999999996"/>
    <x v="19"/>
    <n v="22"/>
    <n v="8"/>
    <n v="4"/>
    <n v="11"/>
    <n v="2017"/>
    <n v="16.190476189999998"/>
    <n v="19656"/>
    <n v="52.406944439999997"/>
    <n v="4.0999999999999996"/>
    <n v="17.06747253"/>
    <n v="53.648281249999997"/>
    <n v="4.2"/>
    <n v="16.075862069999999"/>
    <n v="53.785714290000001"/>
    <n v="4.0999999999999996"/>
    <n v="18.27550725"/>
    <n v="99"/>
    <n v="5.0147492625368731E-2"/>
  </r>
  <r>
    <s v="garden5"/>
    <x v="1"/>
    <x v="7"/>
    <n v="11"/>
    <n v="1089"/>
    <n v="38.05545455"/>
    <n v="99"/>
    <n v="36"/>
    <n v="450"/>
    <n v="1"/>
    <n v="9000"/>
    <n v="4.0999999999999996"/>
    <x v="20"/>
    <n v="21"/>
    <n v="10"/>
    <n v="1"/>
    <n v="12"/>
    <n v="2017"/>
    <n v="10.47619048"/>
    <n v="19656"/>
    <n v="55.1"/>
    <n v="4.0999999999999996"/>
    <n v="15.759607839999999"/>
    <n v="55.424999999999997"/>
    <n v="4.2"/>
    <n v="19.184374999999999"/>
    <n v="55.75"/>
    <n v="4.0999999999999996"/>
    <n v="17.267272729999998"/>
    <n v="99"/>
    <n v="5.9782608695652176E-2"/>
  </r>
  <r>
    <s v="garden5"/>
    <x v="1"/>
    <x v="8"/>
    <n v="4"/>
    <n v="398"/>
    <n v="41.54"/>
    <n v="99.5"/>
    <n v="36"/>
    <n v="450"/>
    <n v="1"/>
    <n v="9000"/>
    <n v="4.0999999999999996"/>
    <x v="21"/>
    <n v="23"/>
    <n v="8"/>
    <n v="2"/>
    <n v="1"/>
    <n v="2018"/>
    <n v="50"/>
    <n v="19656"/>
    <n v="49.9"/>
    <n v="4.0999999999999996"/>
    <n v="19.495000000000001"/>
    <n v="49.9"/>
    <n v="4.2"/>
    <n v="15.841034479999999"/>
    <n v="49.9"/>
    <n v="4.0999999999999996"/>
    <n v="16.505128209999999"/>
    <n v="99"/>
    <n v="2.9197080291970802E-2"/>
  </r>
  <r>
    <s v="garden5"/>
    <x v="1"/>
    <x v="9"/>
    <n v="2"/>
    <n v="202"/>
    <n v="43.555"/>
    <n v="101"/>
    <n v="36"/>
    <n v="450"/>
    <n v="1"/>
    <n v="9000"/>
    <n v="4.0999999999999996"/>
    <x v="22"/>
    <n v="20"/>
    <n v="8"/>
    <n v="2"/>
    <n v="2"/>
    <n v="2018"/>
    <n v="25"/>
    <n v="19656"/>
    <n v="50.545161290000003"/>
    <n v="4.0999999999999996"/>
    <n v="16.611538459999998"/>
    <n v="50.9"/>
    <n v="4.2"/>
    <n v="17.519444440000001"/>
    <n v="50.357142860000003"/>
    <n v="4.0999999999999996"/>
    <n v="18.281874999999999"/>
    <n v="99.5"/>
    <n v="1.2500000000000001E-2"/>
  </r>
  <r>
    <s v="garden5"/>
    <x v="1"/>
    <x v="10"/>
    <n v="1"/>
    <n v="101"/>
    <n v="67.02"/>
    <n v="101"/>
    <n v="36"/>
    <n v="450"/>
    <n v="1"/>
    <n v="9000"/>
    <n v="4.0999999999999996"/>
    <x v="23"/>
    <n v="22"/>
    <n v="9"/>
    <n v="1"/>
    <n v="3"/>
    <n v="2018"/>
    <n v="9.1071428569999995"/>
    <n v="19656"/>
    <n v="53.9"/>
    <n v="4.0999999999999996"/>
    <n v="20.359677420000001"/>
    <n v="53.9"/>
    <n v="4.2"/>
    <n v="21.852857140000001"/>
    <n v="53.9"/>
    <n v="4.0999999999999996"/>
    <n v="19.024230769999999"/>
    <n v="101"/>
    <n v="8.6206896551724137E-3"/>
  </r>
  <r>
    <s v="garden5"/>
    <x v="1"/>
    <x v="11"/>
    <n v="1"/>
    <n v="101"/>
    <n v="79.760000000000005"/>
    <n v="101"/>
    <n v="36"/>
    <n v="450"/>
    <n v="1"/>
    <n v="9000"/>
    <n v="4.0999999999999996"/>
    <x v="24"/>
    <n v="21"/>
    <n v="9"/>
    <n v="1"/>
    <n v="4"/>
    <n v="2018"/>
    <n v="7.6785714289999998"/>
    <n v="19656"/>
    <n v="53.9"/>
    <n v="4.0999999999999996"/>
    <n v="5.2817391300000001"/>
    <n v="53.9"/>
    <n v="4.2"/>
    <n v="19.46846154"/>
    <n v="53.9"/>
    <n v="4.0999999999999996"/>
    <n v="19.071428569999998"/>
    <n v="101"/>
    <n v="9.0090090090090089E-3"/>
  </r>
  <r>
    <s v="consoles1"/>
    <x v="2"/>
    <x v="2"/>
    <n v="13"/>
    <n v="258.7"/>
    <n v="13.47307692"/>
    <n v="19.899999999999999"/>
    <n v="49"/>
    <n v="100"/>
    <n v="4"/>
    <n v="150"/>
    <n v="4.2"/>
    <x v="25"/>
    <n v="21"/>
    <n v="10"/>
    <n v="1"/>
    <n v="7"/>
    <n v="2017"/>
    <n v="7.59180791"/>
    <n v="2304"/>
    <n v="19.899999999999999"/>
    <n v="4.2"/>
    <n v="13.47307692"/>
    <n v="19.899999999999999"/>
    <n v="3.9"/>
    <n v="11.85"/>
    <n v="19.899999999999999"/>
    <n v="4.2"/>
    <n v="13.47307692"/>
    <n v="19.850000000000001"/>
    <n v="1"/>
  </r>
  <r>
    <s v="consoles1"/>
    <x v="2"/>
    <x v="3"/>
    <n v="24"/>
    <n v="477.6"/>
    <n v="16.16375"/>
    <n v="19.899999999999999"/>
    <n v="49"/>
    <n v="100"/>
    <n v="4"/>
    <n v="150"/>
    <n v="4.2"/>
    <x v="26"/>
    <n v="23"/>
    <n v="8"/>
    <n v="1"/>
    <n v="8"/>
    <n v="2017"/>
    <n v="20.33898305"/>
    <n v="2304"/>
    <n v="19.899999999999999"/>
    <n v="4.2"/>
    <n v="16.16375"/>
    <n v="19.899999999999999"/>
    <n v="3.9"/>
    <n v="15.832727269999999"/>
    <n v="19.899999999999999"/>
    <n v="4.2"/>
    <n v="16.16375"/>
    <n v="19.899999999999999"/>
    <n v="0.72727272727272729"/>
  </r>
  <r>
    <s v="consoles1"/>
    <x v="2"/>
    <x v="4"/>
    <n v="9"/>
    <n v="179.1"/>
    <n v="16.133333329999999"/>
    <n v="19.899999999999999"/>
    <n v="49"/>
    <n v="100"/>
    <n v="4"/>
    <n v="150"/>
    <n v="4.2"/>
    <x v="14"/>
    <n v="21"/>
    <n v="9"/>
    <n v="1"/>
    <n v="9"/>
    <n v="2017"/>
    <n v="7.6271186440000003"/>
    <n v="2304"/>
    <n v="19.899999999999999"/>
    <n v="4.2"/>
    <n v="16.133333329999999"/>
    <n v="19.899999999999999"/>
    <n v="3.9"/>
    <n v="15.41111111"/>
    <n v="19.899999999999999"/>
    <n v="4.2"/>
    <n v="16.133333329999999"/>
    <n v="19.899999999999999"/>
    <n v="0.52941176470588236"/>
  </r>
  <r>
    <s v="consoles1"/>
    <x v="2"/>
    <x v="5"/>
    <n v="28"/>
    <n v="603.20000000000005"/>
    <n v="13.534285710000001"/>
    <n v="21.542857139999999"/>
    <n v="49"/>
    <n v="100"/>
    <n v="4"/>
    <n v="150"/>
    <n v="4.2"/>
    <x v="27"/>
    <n v="22"/>
    <n v="9"/>
    <n v="2"/>
    <n v="10"/>
    <n v="2017"/>
    <n v="23.728813559999999"/>
    <n v="2304"/>
    <n v="21.542857139999999"/>
    <n v="4.2"/>
    <n v="13.534285710000001"/>
    <n v="20.666666670000001"/>
    <n v="3.9"/>
    <n v="12.803333329999999"/>
    <n v="21.542857139999999"/>
    <n v="4.2"/>
    <n v="13.534285710000001"/>
    <n v="19.899999999999999"/>
    <n v="0.73684210526315785"/>
  </r>
  <r>
    <s v="consoles1"/>
    <x v="2"/>
    <x v="6"/>
    <n v="28"/>
    <n v="686"/>
    <n v="13.64535714"/>
    <n v="24.5"/>
    <n v="49"/>
    <n v="100"/>
    <n v="4"/>
    <n v="150"/>
    <n v="4.2"/>
    <x v="28"/>
    <n v="22"/>
    <n v="8"/>
    <n v="4"/>
    <n v="11"/>
    <n v="2017"/>
    <n v="23.728813559999999"/>
    <n v="2304"/>
    <n v="24.5"/>
    <n v="4.2"/>
    <n v="13.64535714"/>
    <n v="24.5"/>
    <n v="3.9"/>
    <n v="13.65217391"/>
    <n v="24.5"/>
    <n v="4.2"/>
    <n v="13.64535714"/>
    <n v="21.542857139999999"/>
    <n v="0.5714285714285714"/>
  </r>
  <r>
    <s v="consoles1"/>
    <x v="2"/>
    <x v="7"/>
    <n v="16"/>
    <n v="392"/>
    <n v="12.873749999999999"/>
    <n v="24.5"/>
    <n v="49"/>
    <n v="100"/>
    <n v="4"/>
    <n v="150"/>
    <n v="4.2"/>
    <x v="29"/>
    <n v="21"/>
    <n v="10"/>
    <n v="1"/>
    <n v="12"/>
    <n v="2017"/>
    <n v="13.559322030000001"/>
    <n v="2304"/>
    <n v="24.5"/>
    <n v="4.2"/>
    <n v="12.873749999999999"/>
    <n v="24.5"/>
    <n v="3.9"/>
    <n v="13.524705880000001"/>
    <n v="24.5"/>
    <n v="4.2"/>
    <n v="12.873749999999999"/>
    <n v="24.5"/>
    <n v="0.53333333333333333"/>
  </r>
  <r>
    <s v="consoles1"/>
    <x v="2"/>
    <x v="9"/>
    <n v="5"/>
    <n v="162.5"/>
    <n v="15.256"/>
    <n v="32.5"/>
    <n v="49"/>
    <n v="100"/>
    <n v="4"/>
    <n v="150"/>
    <n v="4.2"/>
    <x v="30"/>
    <n v="20"/>
    <n v="8"/>
    <n v="2"/>
    <n v="2"/>
    <n v="2018"/>
    <n v="20.833333329999999"/>
    <n v="2304"/>
    <n v="32.5"/>
    <n v="4.2"/>
    <n v="15.256"/>
    <n v="32.5"/>
    <n v="3.9"/>
    <n v="11.85"/>
    <n v="32.5"/>
    <n v="4.2"/>
    <n v="15.256"/>
    <n v="32.450000000000003"/>
    <n v="0.83333333333333337"/>
  </r>
  <r>
    <s v="consoles1"/>
    <x v="2"/>
    <x v="10"/>
    <n v="6"/>
    <n v="195"/>
    <n v="18.056666669999998"/>
    <n v="32.5"/>
    <n v="49"/>
    <n v="100"/>
    <n v="4"/>
    <n v="150"/>
    <n v="4.2"/>
    <x v="25"/>
    <n v="22"/>
    <n v="9"/>
    <n v="1"/>
    <n v="3"/>
    <n v="2018"/>
    <n v="25"/>
    <n v="2304"/>
    <n v="32.5"/>
    <n v="4.2"/>
    <n v="18.056666669999998"/>
    <n v="32.742857139999998"/>
    <n v="3.9"/>
    <n v="14.02714286"/>
    <n v="32.5"/>
    <n v="4.2"/>
    <n v="18.056666669999998"/>
    <n v="32.5"/>
    <n v="0.46153846153846156"/>
  </r>
  <r>
    <s v="consoles1"/>
    <x v="2"/>
    <x v="11"/>
    <n v="7"/>
    <n v="245.4"/>
    <n v="12.985714290000001"/>
    <n v="35.057142859999999"/>
    <n v="49"/>
    <n v="100"/>
    <n v="4"/>
    <n v="150"/>
    <n v="4.2"/>
    <x v="25"/>
    <n v="21"/>
    <n v="9"/>
    <n v="1"/>
    <n v="4"/>
    <n v="2018"/>
    <n v="29.166666670000001"/>
    <n v="2304"/>
    <n v="35.057142859999999"/>
    <n v="4.2"/>
    <n v="12.985714290000001"/>
    <n v="34.200000000000003"/>
    <n v="3.9"/>
    <n v="15.015000000000001"/>
    <n v="35.057142859999999"/>
    <n v="4.2"/>
    <n v="12.985714290000001"/>
    <n v="32.5"/>
    <n v="0.53846153846153844"/>
  </r>
  <r>
    <s v="consoles1"/>
    <x v="2"/>
    <x v="12"/>
    <n v="3"/>
    <n v="108.6"/>
    <n v="15.87"/>
    <n v="36.200000000000003"/>
    <n v="49"/>
    <n v="100"/>
    <n v="4"/>
    <n v="150"/>
    <n v="4.2"/>
    <x v="31"/>
    <n v="23"/>
    <n v="8"/>
    <n v="3"/>
    <n v="5"/>
    <n v="2018"/>
    <n v="12.5"/>
    <n v="2304"/>
    <n v="36.200000000000003"/>
    <n v="4.2"/>
    <n v="15.87"/>
    <n v="36.200000000000003"/>
    <n v="4.2"/>
    <n v="15.87"/>
    <n v="36.200000000000003"/>
    <n v="4.2"/>
    <n v="15.87"/>
    <n v="35.057142859999999"/>
    <n v="1"/>
  </r>
  <r>
    <s v="consoles1"/>
    <x v="2"/>
    <x v="13"/>
    <n v="2"/>
    <n v="72.400000000000006"/>
    <n v="18.350000000000001"/>
    <n v="36.200000000000003"/>
    <n v="49"/>
    <n v="100"/>
    <n v="4"/>
    <n v="150"/>
    <n v="4.2"/>
    <x v="32"/>
    <n v="21"/>
    <n v="9"/>
    <n v="0"/>
    <n v="6"/>
    <n v="2018"/>
    <n v="8.3333333330000006"/>
    <n v="2304"/>
    <n v="36.200000000000003"/>
    <n v="4.2"/>
    <n v="18.350000000000001"/>
    <n v="36.200000000000003"/>
    <n v="4.2"/>
    <n v="18.350000000000001"/>
    <n v="36.200000000000003"/>
    <n v="4.2"/>
    <n v="18.350000000000001"/>
    <n v="36.200000000000003"/>
    <n v="1"/>
  </r>
  <r>
    <s v="consoles1"/>
    <x v="2"/>
    <x v="14"/>
    <n v="1"/>
    <n v="36.200000000000003"/>
    <n v="22.18"/>
    <n v="36.200000000000003"/>
    <n v="49"/>
    <n v="100"/>
    <n v="4"/>
    <n v="150"/>
    <n v="4.2"/>
    <x v="33"/>
    <n v="22"/>
    <n v="9"/>
    <n v="1"/>
    <n v="7"/>
    <n v="2018"/>
    <n v="7.59180791"/>
    <n v="2304"/>
    <n v="36.200000000000003"/>
    <n v="4.2"/>
    <n v="22.18"/>
    <n v="36.200000000000003"/>
    <n v="4.2"/>
    <n v="22.18"/>
    <n v="36.200000000000003"/>
    <n v="4.2"/>
    <n v="22.18"/>
    <n v="36.200000000000003"/>
    <n v="1"/>
  </r>
  <r>
    <s v="garden7"/>
    <x v="1"/>
    <x v="17"/>
    <n v="1"/>
    <n v="59.9"/>
    <n v="17.16"/>
    <n v="59.9"/>
    <n v="57"/>
    <n v="339"/>
    <n v="2"/>
    <n v="1800"/>
    <n v="4.2"/>
    <x v="14"/>
    <n v="20"/>
    <n v="10"/>
    <n v="2"/>
    <n v="4"/>
    <n v="2017"/>
    <n v="7.8796128249999997"/>
    <n v="32560"/>
    <n v="59.9"/>
    <n v="4.2"/>
    <n v="17.16"/>
    <n v="59.9"/>
    <n v="4.2"/>
    <n v="17.16"/>
    <n v="59.9"/>
    <n v="4.2"/>
    <n v="17.16"/>
    <n v="59.85"/>
    <n v="5.8823529411764705E-2"/>
  </r>
  <r>
    <s v="garden7"/>
    <x v="1"/>
    <x v="0"/>
    <n v="1"/>
    <n v="59.9"/>
    <n v="13.44"/>
    <n v="59.9"/>
    <n v="57"/>
    <n v="339"/>
    <n v="2"/>
    <n v="1800"/>
    <n v="4.2"/>
    <x v="10"/>
    <n v="23"/>
    <n v="8"/>
    <n v="1"/>
    <n v="5"/>
    <n v="2017"/>
    <n v="8.7568058079999993"/>
    <n v="32560"/>
    <n v="59.9"/>
    <n v="4.0999999999999996"/>
    <n v="19.732500000000002"/>
    <n v="59.9"/>
    <n v="4.2"/>
    <n v="26.24666667"/>
    <n v="59.9"/>
    <n v="4.2"/>
    <n v="13.44"/>
    <n v="59.9"/>
    <n v="2.9411764705882353E-2"/>
  </r>
  <r>
    <s v="garden7"/>
    <x v="1"/>
    <x v="2"/>
    <n v="4"/>
    <n v="239.6"/>
    <n v="17.670000000000002"/>
    <n v="59.9"/>
    <n v="57"/>
    <n v="339"/>
    <n v="2"/>
    <n v="1800"/>
    <n v="4.2"/>
    <x v="15"/>
    <n v="21"/>
    <n v="10"/>
    <n v="1"/>
    <n v="7"/>
    <n v="2017"/>
    <n v="8.711433757"/>
    <n v="32560"/>
    <n v="59.9"/>
    <n v="4.0999999999999996"/>
    <n v="16.626428570000002"/>
    <n v="59.9"/>
    <n v="4.2"/>
    <n v="16.111578949999998"/>
    <n v="59.9"/>
    <n v="4.0999999999999996"/>
    <n v="15.392307690000001"/>
    <n v="59.85"/>
    <n v="5.4054054054054057E-2"/>
  </r>
  <r>
    <s v="garden7"/>
    <x v="1"/>
    <x v="3"/>
    <n v="6"/>
    <n v="359.4"/>
    <n v="16.260000000000002"/>
    <n v="59.9"/>
    <n v="57"/>
    <n v="339"/>
    <n v="2"/>
    <n v="1800"/>
    <n v="4.2"/>
    <x v="16"/>
    <n v="23"/>
    <n v="8"/>
    <n v="1"/>
    <n v="8"/>
    <n v="2017"/>
    <n v="11.31276467"/>
    <n v="32560"/>
    <n v="59.9"/>
    <n v="4.0999999999999996"/>
    <n v="18.162307689999999"/>
    <n v="59.9"/>
    <n v="4.2"/>
    <n v="17.68111111"/>
    <n v="59.9"/>
    <n v="4.0999999999999996"/>
    <n v="18.05043478"/>
    <n v="59.9"/>
    <n v="5.3097345132743362E-2"/>
  </r>
  <r>
    <s v="garden7"/>
    <x v="1"/>
    <x v="4"/>
    <n v="5"/>
    <n v="299.5"/>
    <n v="16.782"/>
    <n v="59.9"/>
    <n v="57"/>
    <n v="339"/>
    <n v="2"/>
    <n v="1800"/>
    <n v="4.2"/>
    <x v="17"/>
    <n v="21"/>
    <n v="9"/>
    <n v="1"/>
    <n v="9"/>
    <n v="2017"/>
    <n v="8.6206896549999996"/>
    <n v="32560"/>
    <n v="59.9"/>
    <n v="4.0999999999999996"/>
    <n v="17.187027029999999"/>
    <n v="59.9"/>
    <n v="4.2"/>
    <n v="16.811764709999999"/>
    <n v="59.9"/>
    <n v="4.0999999999999996"/>
    <n v="16.29461538"/>
    <n v="59.9"/>
    <n v="4.3478260869565216E-2"/>
  </r>
  <r>
    <s v="garden7"/>
    <x v="1"/>
    <x v="5"/>
    <n v="11"/>
    <n v="658.9"/>
    <n v="14.807272729999999"/>
    <n v="59.9"/>
    <n v="57"/>
    <n v="339"/>
    <n v="2"/>
    <n v="1800"/>
    <n v="4.2"/>
    <x v="18"/>
    <n v="22"/>
    <n v="9"/>
    <n v="2"/>
    <n v="10"/>
    <n v="2017"/>
    <n v="18.96551724"/>
    <n v="32560"/>
    <n v="59.9"/>
    <n v="4.0999999999999996"/>
    <n v="18.065897440000001"/>
    <n v="59.9"/>
    <n v="4.2"/>
    <n v="17.595483869999999"/>
    <n v="59.9"/>
    <n v="4.0999999999999996"/>
    <n v="16.814166669999999"/>
    <n v="59.9"/>
    <n v="7.5342465753424653E-2"/>
  </r>
  <r>
    <s v="garden7"/>
    <x v="1"/>
    <x v="6"/>
    <n v="20"/>
    <n v="1043.5999999999999"/>
    <n v="16.015999999999998"/>
    <n v="51.32222222"/>
    <n v="57"/>
    <n v="339"/>
    <n v="2"/>
    <n v="1800"/>
    <n v="4.2"/>
    <x v="19"/>
    <n v="22"/>
    <n v="8"/>
    <n v="4"/>
    <n v="11"/>
    <n v="2017"/>
    <n v="34.482758619999998"/>
    <n v="32560"/>
    <n v="52.406944439999997"/>
    <n v="4.0999999999999996"/>
    <n v="17.06747253"/>
    <n v="53.648281249999997"/>
    <n v="4.2"/>
    <n v="16.075862069999999"/>
    <n v="53.785714290000001"/>
    <n v="4.0999999999999996"/>
    <n v="18.27550725"/>
    <n v="59.9"/>
    <n v="5.8997050147492625E-2"/>
  </r>
  <r>
    <s v="garden7"/>
    <x v="1"/>
    <x v="7"/>
    <n v="10"/>
    <n v="571.79999999999995"/>
    <n v="18.103000000000002"/>
    <n v="56.977777779999997"/>
    <n v="57"/>
    <n v="339"/>
    <n v="2"/>
    <n v="1800"/>
    <n v="4.2"/>
    <x v="20"/>
    <n v="21"/>
    <n v="10"/>
    <n v="1"/>
    <n v="12"/>
    <n v="2017"/>
    <n v="17.241379309999999"/>
    <n v="32560"/>
    <n v="55.1"/>
    <n v="4.0999999999999996"/>
    <n v="15.759607839999999"/>
    <n v="55.424999999999997"/>
    <n v="4.2"/>
    <n v="19.184374999999999"/>
    <n v="55.75"/>
    <n v="4.0999999999999996"/>
    <n v="17.267272729999998"/>
    <n v="51.32222222"/>
    <n v="5.434782608695652E-2"/>
  </r>
  <r>
    <s v="garden7"/>
    <x v="1"/>
    <x v="8"/>
    <n v="11"/>
    <n v="548.9"/>
    <n v="21.982727270000002"/>
    <n v="49.9"/>
    <n v="57"/>
    <n v="339"/>
    <n v="2"/>
    <n v="1800"/>
    <n v="4.2"/>
    <x v="21"/>
    <n v="23"/>
    <n v="8"/>
    <n v="2"/>
    <n v="1"/>
    <n v="2018"/>
    <n v="19.298245609999999"/>
    <n v="32560"/>
    <n v="49.9"/>
    <n v="4.0999999999999996"/>
    <n v="19.495000000000001"/>
    <n v="49.9"/>
    <n v="4.2"/>
    <n v="15.841034479999999"/>
    <n v="49.9"/>
    <n v="4.0999999999999996"/>
    <n v="16.505128209999999"/>
    <n v="56.977777779999997"/>
    <n v="8.0291970802919707E-2"/>
  </r>
  <r>
    <s v="garden7"/>
    <x v="1"/>
    <x v="9"/>
    <n v="8"/>
    <n v="411.2"/>
    <n v="14.08375"/>
    <n v="51.4"/>
    <n v="57"/>
    <n v="339"/>
    <n v="2"/>
    <n v="1800"/>
    <n v="4.2"/>
    <x v="22"/>
    <n v="20"/>
    <n v="8"/>
    <n v="2"/>
    <n v="2"/>
    <n v="2018"/>
    <n v="14.03508772"/>
    <n v="32560"/>
    <n v="50.545161290000003"/>
    <n v="4.0999999999999996"/>
    <n v="16.611538459999998"/>
    <n v="50.9"/>
    <n v="4.2"/>
    <n v="17.519444440000001"/>
    <n v="50.357142860000003"/>
    <n v="4.0999999999999996"/>
    <n v="18.281874999999999"/>
    <n v="49.9"/>
    <n v="0.05"/>
  </r>
  <r>
    <s v="garden7"/>
    <x v="1"/>
    <x v="10"/>
    <n v="3"/>
    <n v="161.69999999999999"/>
    <n v="21.35"/>
    <n v="53.9"/>
    <n v="57"/>
    <n v="339"/>
    <n v="2"/>
    <n v="1800"/>
    <n v="4.2"/>
    <x v="23"/>
    <n v="22"/>
    <n v="9"/>
    <n v="1"/>
    <n v="3"/>
    <n v="2018"/>
    <n v="5.263157895"/>
    <n v="32560"/>
    <n v="53.9"/>
    <n v="4.0999999999999996"/>
    <n v="20.359677420000001"/>
    <n v="53.9"/>
    <n v="4.2"/>
    <n v="21.852857140000001"/>
    <n v="53.9"/>
    <n v="4.0999999999999996"/>
    <n v="19.024230769999999"/>
    <n v="51.4"/>
    <n v="2.5862068965517241E-2"/>
  </r>
  <r>
    <s v="garden7"/>
    <x v="1"/>
    <x v="11"/>
    <n v="8"/>
    <n v="431.2"/>
    <n v="19.563749999999999"/>
    <n v="53.9"/>
    <n v="57"/>
    <n v="339"/>
    <n v="2"/>
    <n v="1800"/>
    <n v="4.2"/>
    <x v="24"/>
    <n v="21"/>
    <n v="9"/>
    <n v="1"/>
    <n v="4"/>
    <n v="2018"/>
    <n v="7.8796128249999997"/>
    <n v="32560"/>
    <n v="53.9"/>
    <n v="4.0999999999999996"/>
    <n v="5.2817391300000001"/>
    <n v="53.9"/>
    <n v="4.2"/>
    <n v="19.46846154"/>
    <n v="53.9"/>
    <n v="4.0999999999999996"/>
    <n v="19.071428569999998"/>
    <n v="53.9"/>
    <n v="7.2072072072072071E-2"/>
  </r>
  <r>
    <s v="garden7"/>
    <x v="1"/>
    <x v="12"/>
    <n v="9"/>
    <n v="477.1"/>
    <n v="16.46"/>
    <n v="52.9"/>
    <n v="57"/>
    <n v="339"/>
    <n v="2"/>
    <n v="1800"/>
    <n v="4.2"/>
    <x v="34"/>
    <n v="23"/>
    <n v="8"/>
    <n v="3"/>
    <n v="5"/>
    <n v="2018"/>
    <n v="8.7568058079999993"/>
    <n v="32560"/>
    <n v="53.415151520000002"/>
    <n v="4.0999999999999996"/>
    <n v="10.753035710000001"/>
    <n v="53.70952381"/>
    <n v="4.2"/>
    <n v="13.510344829999999"/>
    <n v="53.057894740000002"/>
    <n v="4.0999999999999996"/>
    <n v="12.98"/>
    <n v="53.9"/>
    <n v="8.8235294117647065E-2"/>
  </r>
  <r>
    <s v="garden7"/>
    <x v="1"/>
    <x v="13"/>
    <n v="5"/>
    <n v="249.5"/>
    <n v="23.122"/>
    <n v="49.9"/>
    <n v="57"/>
    <n v="339"/>
    <n v="2"/>
    <n v="1800"/>
    <n v="4.2"/>
    <x v="35"/>
    <n v="21"/>
    <n v="9"/>
    <n v="0"/>
    <n v="6"/>
    <n v="2018"/>
    <n v="8.7719298250000008"/>
    <n v="32560"/>
    <n v="49.9"/>
    <n v="4.0999999999999996"/>
    <n v="19.89083333"/>
    <n v="49.9"/>
    <n v="4.2"/>
    <n v="23.251666669999999"/>
    <n v="49.9"/>
    <n v="4.0999999999999996"/>
    <n v="22.878666670000001"/>
    <n v="52.9"/>
    <n v="8.6206896551724144E-2"/>
  </r>
  <r>
    <s v="garden7"/>
    <x v="1"/>
    <x v="14"/>
    <n v="6"/>
    <n v="299.39999999999998"/>
    <n v="20.99"/>
    <n v="49.9"/>
    <n v="57"/>
    <n v="339"/>
    <n v="2"/>
    <n v="1800"/>
    <n v="4.2"/>
    <x v="4"/>
    <n v="22"/>
    <n v="9"/>
    <n v="1"/>
    <n v="7"/>
    <n v="2018"/>
    <n v="8.711433757"/>
    <n v="32560"/>
    <n v="49.91"/>
    <n v="4.0999999999999996"/>
    <n v="28.373333330000001"/>
    <n v="49.9"/>
    <n v="4.2"/>
    <n v="33.281428570000003"/>
    <n v="49.9"/>
    <n v="4.0999999999999996"/>
    <n v="20.99"/>
    <n v="49.9"/>
    <n v="0.1111111111111111"/>
  </r>
  <r>
    <s v="garden7"/>
    <x v="1"/>
    <x v="15"/>
    <n v="7"/>
    <n v="349.3"/>
    <n v="24.481428569999999"/>
    <n v="49.9"/>
    <n v="57"/>
    <n v="339"/>
    <n v="2"/>
    <n v="1800"/>
    <n v="4.2"/>
    <x v="36"/>
    <n v="23"/>
    <n v="8"/>
    <n v="1"/>
    <n v="8"/>
    <n v="2018"/>
    <n v="11.31276467"/>
    <n v="32560"/>
    <n v="49.91"/>
    <n v="4.0999999999999996"/>
    <n v="20.32833333"/>
    <n v="49.9"/>
    <n v="4.2"/>
    <n v="36.442"/>
    <n v="49.9"/>
    <n v="4.0999999999999996"/>
    <n v="32.32"/>
    <n v="49.9"/>
    <n v="0.15217391304347827"/>
  </r>
  <r>
    <s v="health9"/>
    <x v="3"/>
    <x v="18"/>
    <n v="11"/>
    <n v="219.89"/>
    <n v="11.75090909"/>
    <n v="19.989999999999998"/>
    <n v="48"/>
    <n v="575"/>
    <n v="1"/>
    <n v="100"/>
    <n v="4.3"/>
    <x v="37"/>
    <n v="20"/>
    <n v="8"/>
    <n v="2"/>
    <n v="2"/>
    <n v="2017"/>
    <n v="14.94444444"/>
    <n v="4500"/>
    <n v="19.989999999999998"/>
    <n v="4.3"/>
    <n v="11.75090909"/>
    <n v="19.989999999999998"/>
    <n v="4.3"/>
    <n v="11.75090909"/>
    <n v="64.989999999999995"/>
    <n v="3.9"/>
    <n v="15.348000000000001"/>
    <n v="19.940000000000001"/>
    <n v="0.57894736842105265"/>
  </r>
  <r>
    <s v="health9"/>
    <x v="3"/>
    <x v="16"/>
    <n v="9"/>
    <n v="179.91"/>
    <n v="13.81888889"/>
    <n v="19.989999999999998"/>
    <n v="48"/>
    <n v="575"/>
    <n v="1"/>
    <n v="100"/>
    <n v="4.3"/>
    <x v="38"/>
    <n v="23"/>
    <n v="8"/>
    <n v="1"/>
    <n v="3"/>
    <n v="2017"/>
    <n v="9.1428571430000005"/>
    <n v="4500"/>
    <n v="19.989999999999998"/>
    <n v="4.3"/>
    <n v="13.81888889"/>
    <n v="89.99"/>
    <n v="4.0999999999999996"/>
    <n v="13.02"/>
    <n v="64.989999999999995"/>
    <n v="3.9"/>
    <n v="17.262222220000002"/>
    <n v="19.989999999999998"/>
    <n v="0.36"/>
  </r>
  <r>
    <s v="health9"/>
    <x v="3"/>
    <x v="17"/>
    <n v="13"/>
    <n v="259.87"/>
    <n v="18.03846154"/>
    <n v="19.989999999999998"/>
    <n v="48"/>
    <n v="575"/>
    <n v="1"/>
    <n v="100"/>
    <n v="4.3"/>
    <x v="39"/>
    <n v="20"/>
    <n v="10"/>
    <n v="2"/>
    <n v="4"/>
    <n v="2017"/>
    <n v="5.7777777779999999"/>
    <n v="4500"/>
    <n v="19.989999999999998"/>
    <n v="4.3"/>
    <n v="18.03846154"/>
    <n v="19.989999999999998"/>
    <n v="4.3"/>
    <n v="18.03846154"/>
    <n v="64.989999999999995"/>
    <n v="3.9"/>
    <n v="15.16888889"/>
    <n v="19.989999999999998"/>
    <n v="0.56521739130434778"/>
  </r>
  <r>
    <s v="health9"/>
    <x v="3"/>
    <x v="0"/>
    <n v="16"/>
    <n v="319.83999999999997"/>
    <n v="14.8475"/>
    <n v="19.989999999999998"/>
    <n v="48"/>
    <n v="575"/>
    <n v="1"/>
    <n v="100"/>
    <n v="4.3"/>
    <x v="7"/>
    <n v="23"/>
    <n v="8"/>
    <n v="1"/>
    <n v="5"/>
    <n v="2017"/>
    <n v="9.8055555559999998"/>
    <n v="4500"/>
    <n v="19.989999999999998"/>
    <n v="4.3"/>
    <n v="14.8475"/>
    <n v="89.99"/>
    <n v="4.0999999999999996"/>
    <n v="16.098333329999999"/>
    <n v="64.989999999999995"/>
    <n v="3.9"/>
    <n v="14.811875000000001"/>
    <n v="19.989999999999998"/>
    <n v="0.3902439024390244"/>
  </r>
  <r>
    <s v="health9"/>
    <x v="3"/>
    <x v="1"/>
    <n v="21"/>
    <n v="419.79"/>
    <n v="12.68333333"/>
    <n v="19.989999999999998"/>
    <n v="48"/>
    <n v="575"/>
    <n v="1"/>
    <n v="100"/>
    <n v="4.3"/>
    <x v="40"/>
    <n v="22"/>
    <n v="8"/>
    <n v="1"/>
    <n v="6"/>
    <n v="2017"/>
    <n v="7.345238095"/>
    <n v="4500"/>
    <n v="19.989999999999998"/>
    <n v="4.3"/>
    <n v="12.68333333"/>
    <n v="89.99"/>
    <n v="4.0999999999999996"/>
    <n v="14.16333333"/>
    <n v="58.799523809999997"/>
    <n v="3.9"/>
    <n v="13.903333330000001"/>
    <n v="19.989999999999998"/>
    <n v="0.39622641509433965"/>
  </r>
  <r>
    <s v="health9"/>
    <x v="3"/>
    <x v="2"/>
    <n v="29"/>
    <n v="579.71"/>
    <n v="11.135172409999999"/>
    <n v="19.989999999999998"/>
    <n v="48"/>
    <n v="575"/>
    <n v="1"/>
    <n v="100"/>
    <n v="4.3"/>
    <x v="1"/>
    <n v="21"/>
    <n v="10"/>
    <n v="1"/>
    <n v="7"/>
    <n v="2017"/>
    <n v="9.1230158729999999"/>
    <n v="4500"/>
    <n v="19.989999999999998"/>
    <n v="4.3"/>
    <n v="11.135172409999999"/>
    <n v="89.99"/>
    <n v="4.0999999999999996"/>
    <n v="12.11882353"/>
    <n v="59.256666670000001"/>
    <n v="3.9"/>
    <n v="17.998000000000001"/>
    <n v="19.989999999999998"/>
    <n v="0.47540983606557374"/>
  </r>
  <r>
    <s v="health9"/>
    <x v="3"/>
    <x v="3"/>
    <n v="28"/>
    <n v="651.72"/>
    <n v="14.27678571"/>
    <n v="23.39740741"/>
    <n v="48"/>
    <n v="575"/>
    <n v="1"/>
    <n v="100"/>
    <n v="4.3"/>
    <x v="41"/>
    <n v="23"/>
    <n v="8"/>
    <n v="1"/>
    <n v="8"/>
    <n v="2017"/>
    <n v="8.0079365080000002"/>
    <n v="4500"/>
    <n v="23.39740741"/>
    <n v="4.3"/>
    <n v="14.27678571"/>
    <n v="89.99"/>
    <n v="4.0999999999999996"/>
    <n v="13.410555560000001"/>
    <n v="58.99"/>
    <n v="3.9"/>
    <n v="16.240909089999999"/>
    <n v="19.989999999999998"/>
    <n v="0.34146341463414637"/>
  </r>
  <r>
    <s v="health9"/>
    <x v="3"/>
    <x v="4"/>
    <n v="24"/>
    <n v="575.76"/>
    <n v="16.12"/>
    <n v="23.99"/>
    <n v="48"/>
    <n v="575"/>
    <n v="1"/>
    <n v="100"/>
    <n v="4.3"/>
    <x v="42"/>
    <n v="21"/>
    <n v="9"/>
    <n v="1"/>
    <n v="9"/>
    <n v="2017"/>
    <n v="10.66666667"/>
    <n v="4500"/>
    <n v="23.99"/>
    <n v="4.3"/>
    <n v="16.12"/>
    <n v="89.99"/>
    <n v="4.0999999999999996"/>
    <n v="13.96428571"/>
    <n v="58.99"/>
    <n v="3.9"/>
    <n v="15.639200000000001"/>
    <n v="23.39740741"/>
    <n v="0.2696629213483146"/>
  </r>
  <r>
    <s v="health9"/>
    <x v="3"/>
    <x v="5"/>
    <n v="27"/>
    <n v="647.73"/>
    <n v="13.13666667"/>
    <n v="23.99"/>
    <n v="48"/>
    <n v="575"/>
    <n v="1"/>
    <n v="100"/>
    <n v="4.3"/>
    <x v="43"/>
    <n v="22"/>
    <n v="9"/>
    <n v="2"/>
    <n v="10"/>
    <n v="2017"/>
    <n v="12"/>
    <n v="4500"/>
    <n v="23.99"/>
    <n v="4.3"/>
    <n v="13.13666667"/>
    <n v="89.99"/>
    <n v="4.0999999999999996"/>
    <n v="16.56291667"/>
    <n v="58.99"/>
    <n v="3.9"/>
    <n v="19.065263160000001"/>
    <n v="23.99"/>
    <n v="0.33333333333333331"/>
  </r>
  <r>
    <s v="health9"/>
    <x v="3"/>
    <x v="6"/>
    <n v="28"/>
    <n v="671.72"/>
    <n v="12.37535714"/>
    <n v="23.99"/>
    <n v="48"/>
    <n v="575"/>
    <n v="1"/>
    <n v="100"/>
    <n v="4.3"/>
    <x v="44"/>
    <n v="22"/>
    <n v="8"/>
    <n v="4"/>
    <n v="11"/>
    <n v="2017"/>
    <n v="12.44444444"/>
    <n v="4500"/>
    <n v="23.99"/>
    <n v="4.3"/>
    <n v="12.37535714"/>
    <n v="89.99"/>
    <n v="4.0999999999999996"/>
    <n v="16.99038462"/>
    <n v="58.99"/>
    <n v="3.9"/>
    <n v="15.71166667"/>
    <n v="23.99"/>
    <n v="0.20143884892086331"/>
  </r>
  <r>
    <s v="health9"/>
    <x v="3"/>
    <x v="7"/>
    <n v="19"/>
    <n v="455.81"/>
    <n v="12.45684211"/>
    <n v="23.99"/>
    <n v="48"/>
    <n v="575"/>
    <n v="1"/>
    <n v="100"/>
    <n v="4.3"/>
    <x v="45"/>
    <n v="21"/>
    <n v="10"/>
    <n v="1"/>
    <n v="12"/>
    <n v="2017"/>
    <n v="8.4444444440000002"/>
    <n v="4500"/>
    <n v="23.99"/>
    <n v="4.3"/>
    <n v="12.45684211"/>
    <n v="89.99"/>
    <n v="4.0999999999999996"/>
    <n v="15.89473684"/>
    <n v="58.99"/>
    <n v="3.9"/>
    <n v="16.332222219999998"/>
    <n v="23.99"/>
    <n v="0.16964285714285715"/>
  </r>
  <r>
    <s v="health9"/>
    <x v="3"/>
    <x v="8"/>
    <n v="19"/>
    <n v="455.81"/>
    <n v="11.28736842"/>
    <n v="23.99"/>
    <n v="48"/>
    <n v="575"/>
    <n v="1"/>
    <n v="100"/>
    <n v="4.3"/>
    <x v="46"/>
    <n v="23"/>
    <n v="8"/>
    <n v="2"/>
    <n v="1"/>
    <n v="2018"/>
    <n v="33.928571429999998"/>
    <n v="4500"/>
    <n v="23.99"/>
    <n v="4.3"/>
    <n v="11.28736842"/>
    <n v="89.99"/>
    <n v="4.0999999999999996"/>
    <n v="14.811"/>
    <n v="58.99"/>
    <n v="3.9"/>
    <n v="22.678333330000001"/>
    <n v="23.99"/>
    <n v="0.19387755102040816"/>
  </r>
  <r>
    <s v="health9"/>
    <x v="3"/>
    <x v="9"/>
    <n v="14"/>
    <n v="335.86"/>
    <n v="12.55"/>
    <n v="23.99"/>
    <n v="48"/>
    <n v="575"/>
    <n v="1"/>
    <n v="100"/>
    <n v="4.3"/>
    <x v="47"/>
    <n v="20"/>
    <n v="8"/>
    <n v="2"/>
    <n v="2"/>
    <n v="2018"/>
    <n v="14.94444444"/>
    <n v="4500"/>
    <n v="23.99"/>
    <n v="4.3"/>
    <n v="12.55"/>
    <n v="89.99"/>
    <n v="4.0999999999999996"/>
    <n v="16.307647060000001"/>
    <n v="58.99"/>
    <n v="3.9"/>
    <n v="19.574999999999999"/>
    <n v="23.99"/>
    <n v="0.1111111111111111"/>
  </r>
  <r>
    <s v="health9"/>
    <x v="3"/>
    <x v="10"/>
    <n v="8"/>
    <n v="191.92"/>
    <n v="14.19875"/>
    <n v="23.99"/>
    <n v="48"/>
    <n v="575"/>
    <n v="1"/>
    <n v="100"/>
    <n v="4.3"/>
    <x v="48"/>
    <n v="22"/>
    <n v="9"/>
    <n v="1"/>
    <n v="3"/>
    <n v="2018"/>
    <n v="9.1428571430000005"/>
    <n v="4500"/>
    <n v="23.99"/>
    <n v="4.3"/>
    <n v="14.19875"/>
    <n v="83.74"/>
    <n v="4.0999999999999996"/>
    <n v="11.876875"/>
    <n v="58.99"/>
    <n v="3.9"/>
    <n v="15.228"/>
    <n v="23.99"/>
    <n v="4.7337278106508875E-2"/>
  </r>
  <r>
    <s v="health9"/>
    <x v="3"/>
    <x v="12"/>
    <n v="7"/>
    <n v="167.93"/>
    <n v="7.9885714290000003"/>
    <n v="23.99"/>
    <n v="48"/>
    <n v="575"/>
    <n v="1"/>
    <n v="100"/>
    <n v="4.3"/>
    <x v="49"/>
    <n v="23"/>
    <n v="8"/>
    <n v="3"/>
    <n v="5"/>
    <n v="2018"/>
    <n v="9.8055555559999998"/>
    <n v="4500"/>
    <n v="23.99"/>
    <n v="4.3"/>
    <n v="7.9885714290000003"/>
    <n v="79.989999999999995"/>
    <n v="4.0999999999999996"/>
    <n v="21.943124999999998"/>
    <n v="58.99"/>
    <n v="3.9"/>
    <n v="9.4224999999999994"/>
    <n v="23.94"/>
    <n v="4.40251572327044E-2"/>
  </r>
  <r>
    <s v="health9"/>
    <x v="3"/>
    <x v="13"/>
    <n v="3"/>
    <n v="71.97"/>
    <n v="16.27"/>
    <n v="23.99"/>
    <n v="48"/>
    <n v="575"/>
    <n v="1"/>
    <n v="100"/>
    <n v="4.3"/>
    <x v="50"/>
    <n v="21"/>
    <n v="9"/>
    <n v="0"/>
    <n v="6"/>
    <n v="2018"/>
    <n v="7.345238095"/>
    <n v="4500"/>
    <n v="23.99"/>
    <n v="4.3"/>
    <n v="16.27"/>
    <n v="79.989999999999995"/>
    <n v="4.0999999999999996"/>
    <n v="13.36230769"/>
    <n v="58.99"/>
    <n v="3.9"/>
    <n v="16.43"/>
    <n v="23.99"/>
    <n v="2.2900763358778626E-2"/>
  </r>
  <r>
    <s v="health9"/>
    <x v="3"/>
    <x v="14"/>
    <n v="3"/>
    <n v="71.97"/>
    <n v="18.809999999999999"/>
    <n v="23.99"/>
    <n v="48"/>
    <n v="575"/>
    <n v="1"/>
    <n v="100"/>
    <n v="4.3"/>
    <x v="16"/>
    <n v="22"/>
    <n v="9"/>
    <n v="1"/>
    <n v="7"/>
    <n v="2018"/>
    <n v="9.1230158729999999"/>
    <n v="4500"/>
    <n v="23.99"/>
    <n v="4.3"/>
    <n v="18.809999999999999"/>
    <n v="79.989999999999995"/>
    <n v="4.0999999999999996"/>
    <n v="16.745000000000001"/>
    <n v="58.99"/>
    <n v="3.9"/>
    <n v="7.67"/>
    <n v="23.99"/>
    <n v="2.6548672566371681E-2"/>
  </r>
  <r>
    <s v="health9"/>
    <x v="3"/>
    <x v="15"/>
    <n v="2"/>
    <n v="47.98"/>
    <n v="16.77"/>
    <n v="23.99"/>
    <n v="48"/>
    <n v="575"/>
    <n v="1"/>
    <n v="100"/>
    <n v="4.3"/>
    <x v="51"/>
    <n v="23"/>
    <n v="8"/>
    <n v="1"/>
    <n v="8"/>
    <n v="2018"/>
    <n v="8.0079365080000002"/>
    <n v="4500"/>
    <n v="23.99"/>
    <n v="4.3"/>
    <n v="16.77"/>
    <n v="82.821428569999995"/>
    <n v="4.0999999999999996"/>
    <n v="12.41857143"/>
    <n v="58.99"/>
    <n v="3.9"/>
    <n v="12.08333333"/>
    <n v="23.99"/>
    <n v="1.5748031496062992E-2"/>
  </r>
  <r>
    <s v="cool4"/>
    <x v="4"/>
    <x v="2"/>
    <n v="1"/>
    <n v="134.99"/>
    <n v="15.7"/>
    <n v="134.99"/>
    <n v="40"/>
    <n v="1456"/>
    <n v="1"/>
    <n v="2425"/>
    <n v="3.8"/>
    <x v="52"/>
    <n v="21"/>
    <n v="10"/>
    <n v="1"/>
    <n v="7"/>
    <n v="2017"/>
    <n v="1.428571429"/>
    <n v="16530"/>
    <n v="99.99"/>
    <n v="4.2"/>
    <n v="16.529090910000001"/>
    <n v="129.99"/>
    <n v="4.3"/>
    <n v="18.715624999999999"/>
    <n v="134.99"/>
    <n v="3.8"/>
    <n v="15.7"/>
    <n v="134.94"/>
    <n v="2.3809523809523808E-2"/>
  </r>
  <r>
    <s v="cool4"/>
    <x v="4"/>
    <x v="3"/>
    <n v="1"/>
    <n v="134.99"/>
    <n v="15.7"/>
    <n v="134.99"/>
    <n v="40"/>
    <n v="1456"/>
    <n v="1"/>
    <n v="2425"/>
    <n v="3.8"/>
    <x v="53"/>
    <n v="23"/>
    <n v="8"/>
    <n v="1"/>
    <n v="8"/>
    <n v="2017"/>
    <n v="1.428571429"/>
    <n v="16530"/>
    <n v="99.99"/>
    <n v="4.2"/>
    <n v="18.975000000000001"/>
    <n v="116.92749999999999"/>
    <n v="4.3"/>
    <n v="19.021249999999998"/>
    <n v="134.99"/>
    <n v="3.8"/>
    <n v="15.7"/>
    <n v="134.99"/>
    <n v="2.564102564102564E-2"/>
  </r>
  <r>
    <s v="cool4"/>
    <x v="4"/>
    <x v="5"/>
    <n v="12"/>
    <n v="1763.88"/>
    <n v="18.754999999999999"/>
    <n v="146.99"/>
    <n v="40"/>
    <n v="1456"/>
    <n v="1"/>
    <n v="2425"/>
    <n v="3.8"/>
    <x v="26"/>
    <n v="22"/>
    <n v="9"/>
    <n v="2"/>
    <n v="10"/>
    <n v="2017"/>
    <n v="17.14285714"/>
    <n v="16530"/>
    <n v="99.99"/>
    <n v="4.2"/>
    <n v="16.95"/>
    <n v="119.99"/>
    <n v="4.3"/>
    <n v="19.997"/>
    <n v="146.99"/>
    <n v="3.8"/>
    <n v="18.754999999999999"/>
    <n v="146.94"/>
    <n v="0.36363636363636365"/>
  </r>
  <r>
    <s v="cool4"/>
    <x v="4"/>
    <x v="6"/>
    <n v="27"/>
    <n v="4248.7299999999996"/>
    <n v="20.837037039999998"/>
    <n v="157.36037039999999"/>
    <n v="40"/>
    <n v="1456"/>
    <n v="1"/>
    <n v="2425"/>
    <n v="3.8"/>
    <x v="52"/>
    <n v="22"/>
    <n v="8"/>
    <n v="4"/>
    <n v="11"/>
    <n v="2017"/>
    <n v="38.571428570000002"/>
    <n v="16530"/>
    <n v="99.99"/>
    <n v="4.2"/>
    <n v="16.1875"/>
    <n v="129.99"/>
    <n v="4.3"/>
    <n v="22.674444439999998"/>
    <n v="157.36037039999999"/>
    <n v="3.8"/>
    <n v="20.837037039999998"/>
    <n v="146.99"/>
    <n v="0.6428571428571429"/>
  </r>
  <r>
    <s v="cool4"/>
    <x v="4"/>
    <x v="7"/>
    <n v="29"/>
    <n v="4842.71"/>
    <n v="24.47137931"/>
    <n v="166.99"/>
    <n v="40"/>
    <n v="1456"/>
    <n v="1"/>
    <n v="2425"/>
    <n v="3.8"/>
    <x v="27"/>
    <n v="21"/>
    <n v="10"/>
    <n v="1"/>
    <n v="12"/>
    <n v="2017"/>
    <n v="41.428571429999998"/>
    <n v="16530"/>
    <n v="99.99"/>
    <n v="4.2"/>
    <n v="15.266666669999999"/>
    <n v="129.99"/>
    <n v="4.3"/>
    <n v="25.59"/>
    <n v="166.99"/>
    <n v="3.8"/>
    <n v="24.47137931"/>
    <n v="157.36037039999999"/>
    <n v="0.76315789473684215"/>
  </r>
  <r>
    <s v="cool4"/>
    <x v="4"/>
    <x v="8"/>
    <n v="13"/>
    <n v="2170.87"/>
    <n v="25.286153850000002"/>
    <n v="166.99"/>
    <n v="40"/>
    <n v="1456"/>
    <n v="1"/>
    <n v="2425"/>
    <n v="3.8"/>
    <x v="34"/>
    <n v="23"/>
    <n v="8"/>
    <n v="2"/>
    <n v="1"/>
    <n v="2018"/>
    <n v="34.21052632"/>
    <n v="16530"/>
    <n v="99.99"/>
    <n v="4.2"/>
    <n v="16.54"/>
    <n v="129.99"/>
    <n v="4.3"/>
    <n v="17.41"/>
    <n v="29.5"/>
    <n v="4.4000000000000004"/>
    <n v="16.53263158"/>
    <n v="166.99"/>
    <n v="0.12745098039215685"/>
  </r>
  <r>
    <s v="cool4"/>
    <x v="4"/>
    <x v="9"/>
    <n v="8"/>
    <n v="1415.92"/>
    <n v="22.876249999999999"/>
    <n v="176.99"/>
    <n v="40"/>
    <n v="1456"/>
    <n v="1"/>
    <n v="2425"/>
    <n v="3.8"/>
    <x v="54"/>
    <n v="20"/>
    <n v="8"/>
    <n v="2"/>
    <n v="2"/>
    <n v="2018"/>
    <n v="21.05263158"/>
    <n v="16530"/>
    <n v="99.99"/>
    <n v="4.2"/>
    <n v="13.72"/>
    <n v="129.99"/>
    <n v="4.3"/>
    <n v="16.71"/>
    <n v="176.99"/>
    <n v="3.8"/>
    <n v="22.876249999999999"/>
    <n v="166.99"/>
    <n v="0.4"/>
  </r>
  <r>
    <s v="cool4"/>
    <x v="4"/>
    <x v="10"/>
    <n v="11"/>
    <n v="1911.89"/>
    <n v="23.954545450000001"/>
    <n v="173.8081818"/>
    <n v="40"/>
    <n v="1456"/>
    <n v="1"/>
    <n v="2425"/>
    <n v="3.8"/>
    <x v="55"/>
    <n v="22"/>
    <n v="9"/>
    <n v="1"/>
    <n v="3"/>
    <n v="2018"/>
    <n v="28.94736842"/>
    <n v="16530"/>
    <n v="99.99"/>
    <n v="4.2"/>
    <n v="20.78"/>
    <n v="129.99"/>
    <n v="4.3"/>
    <n v="18.489999999999998"/>
    <n v="35"/>
    <n v="4.4000000000000004"/>
    <n v="16.25615385"/>
    <n v="176.99"/>
    <n v="0.24444444444444444"/>
  </r>
  <r>
    <s v="cool4"/>
    <x v="4"/>
    <x v="11"/>
    <n v="6"/>
    <n v="1019.94"/>
    <n v="24.87833333"/>
    <n v="169.99"/>
    <n v="40"/>
    <n v="1456"/>
    <n v="1"/>
    <n v="2425"/>
    <n v="3.8"/>
    <x v="56"/>
    <n v="21"/>
    <n v="9"/>
    <n v="1"/>
    <n v="4"/>
    <n v="2018"/>
    <n v="15.78947368"/>
    <n v="16530"/>
    <n v="89.863333330000003"/>
    <n v="4.2"/>
    <n v="19.876666669999999"/>
    <n v="129.99"/>
    <n v="4.3"/>
    <n v="23.49"/>
    <n v="35"/>
    <n v="4.4000000000000004"/>
    <n v="14.845000000000001"/>
    <n v="173.8081818"/>
    <n v="0.33333333333333331"/>
  </r>
  <r>
    <s v="health3"/>
    <x v="3"/>
    <x v="8"/>
    <n v="1"/>
    <n v="110.99"/>
    <n v="44.63"/>
    <n v="110.99"/>
    <n v="50"/>
    <n v="1257"/>
    <n v="1"/>
    <n v="700"/>
    <n v="4.0999999999999996"/>
    <x v="46"/>
    <n v="23"/>
    <n v="8"/>
    <n v="2"/>
    <n v="1"/>
    <n v="2018"/>
    <n v="0.64102564100000003"/>
    <n v="5700"/>
    <n v="23.99"/>
    <n v="4.3"/>
    <n v="11.28736842"/>
    <n v="89.99"/>
    <n v="4.0999999999999996"/>
    <n v="14.811"/>
    <n v="58.99"/>
    <n v="3.9"/>
    <n v="22.678333330000001"/>
    <n v="110.94"/>
    <n v="1.020408163265306E-2"/>
  </r>
  <r>
    <s v="health3"/>
    <x v="3"/>
    <x v="9"/>
    <n v="2"/>
    <n v="221.98"/>
    <n v="20.55"/>
    <n v="110.99"/>
    <n v="50"/>
    <n v="1257"/>
    <n v="1"/>
    <n v="700"/>
    <n v="4.0999999999999996"/>
    <x v="47"/>
    <n v="20"/>
    <n v="8"/>
    <n v="2"/>
    <n v="2"/>
    <n v="2018"/>
    <n v="1.2820512820000001"/>
    <n v="5700"/>
    <n v="23.99"/>
    <n v="4.3"/>
    <n v="12.55"/>
    <n v="89.99"/>
    <n v="4.0999999999999996"/>
    <n v="16.307647060000001"/>
    <n v="58.99"/>
    <n v="3.9"/>
    <n v="19.574999999999999"/>
    <n v="110.99"/>
    <n v="1.5873015873015872E-2"/>
  </r>
  <r>
    <s v="health3"/>
    <x v="3"/>
    <x v="10"/>
    <n v="9"/>
    <n v="998.91"/>
    <n v="38.192222219999998"/>
    <n v="110.99"/>
    <n v="50"/>
    <n v="1257"/>
    <n v="1"/>
    <n v="700"/>
    <n v="4.0999999999999996"/>
    <x v="48"/>
    <n v="22"/>
    <n v="9"/>
    <n v="1"/>
    <n v="3"/>
    <n v="2018"/>
    <n v="5.769230769"/>
    <n v="5700"/>
    <n v="23.99"/>
    <n v="4.3"/>
    <n v="14.19875"/>
    <n v="83.74"/>
    <n v="4.0999999999999996"/>
    <n v="11.876875"/>
    <n v="58.99"/>
    <n v="3.9"/>
    <n v="15.228"/>
    <n v="110.99"/>
    <n v="5.3254437869822487E-2"/>
  </r>
  <r>
    <s v="health3"/>
    <x v="3"/>
    <x v="11"/>
    <n v="13"/>
    <n v="1514.87"/>
    <n v="37.091538460000002"/>
    <n v="116.52846150000001"/>
    <n v="50"/>
    <n v="1257"/>
    <n v="1"/>
    <n v="700"/>
    <n v="4.0999999999999996"/>
    <x v="57"/>
    <n v="21"/>
    <n v="9"/>
    <n v="1"/>
    <n v="4"/>
    <n v="2018"/>
    <n v="8.3333333330000006"/>
    <n v="5700"/>
    <n v="116.52846150000001"/>
    <n v="4.0999999999999996"/>
    <n v="37.091538460000002"/>
    <n v="79.989999999999995"/>
    <n v="4.0999999999999996"/>
    <n v="14.484999999999999"/>
    <n v="58.99"/>
    <n v="3.9"/>
    <n v="16.302727269999998"/>
    <n v="110.99"/>
    <n v="0.11016949152542373"/>
  </r>
  <r>
    <s v="health3"/>
    <x v="3"/>
    <x v="12"/>
    <n v="23"/>
    <n v="2759.77"/>
    <n v="31.582608700000002"/>
    <n v="119.99"/>
    <n v="50"/>
    <n v="1257"/>
    <n v="1"/>
    <n v="700"/>
    <n v="4.0999999999999996"/>
    <x v="49"/>
    <n v="23"/>
    <n v="8"/>
    <n v="3"/>
    <n v="5"/>
    <n v="2018"/>
    <n v="14.743589740000001"/>
    <n v="5700"/>
    <n v="23.99"/>
    <n v="4.3"/>
    <n v="7.9885714290000003"/>
    <n v="79.989999999999995"/>
    <n v="4.0999999999999996"/>
    <n v="21.943124999999998"/>
    <n v="58.99"/>
    <n v="3.9"/>
    <n v="9.4224999999999994"/>
    <n v="116.52846150000001"/>
    <n v="0.14465408805031446"/>
  </r>
  <r>
    <s v="health3"/>
    <x v="3"/>
    <x v="13"/>
    <n v="43"/>
    <n v="5288.57"/>
    <n v="35.51837209"/>
    <n v="122.99"/>
    <n v="50"/>
    <n v="1257"/>
    <n v="1"/>
    <n v="700"/>
    <n v="4.0999999999999996"/>
    <x v="50"/>
    <n v="21"/>
    <n v="9"/>
    <n v="0"/>
    <n v="6"/>
    <n v="2018"/>
    <n v="27.564102559999998"/>
    <n v="5700"/>
    <n v="23.99"/>
    <n v="4.3"/>
    <n v="16.27"/>
    <n v="79.989999999999995"/>
    <n v="4.0999999999999996"/>
    <n v="13.36230769"/>
    <n v="58.99"/>
    <n v="3.9"/>
    <n v="16.43"/>
    <n v="119.99"/>
    <n v="0.3282442748091603"/>
  </r>
  <r>
    <s v="health3"/>
    <x v="3"/>
    <x v="14"/>
    <n v="33"/>
    <n v="4058.67"/>
    <n v="33.01"/>
    <n v="122.99"/>
    <n v="50"/>
    <n v="1257"/>
    <n v="1"/>
    <n v="700"/>
    <n v="4.0999999999999996"/>
    <x v="16"/>
    <n v="22"/>
    <n v="9"/>
    <n v="1"/>
    <n v="7"/>
    <n v="2018"/>
    <n v="21.15384615"/>
    <n v="5700"/>
    <n v="23.99"/>
    <n v="4.3"/>
    <n v="18.809999999999999"/>
    <n v="79.989999999999995"/>
    <n v="4.0999999999999996"/>
    <n v="16.745000000000001"/>
    <n v="58.99"/>
    <n v="3.9"/>
    <n v="7.67"/>
    <n v="122.99"/>
    <n v="0.29203539823008851"/>
  </r>
  <r>
    <s v="health3"/>
    <x v="3"/>
    <x v="15"/>
    <n v="32"/>
    <n v="3935.68"/>
    <n v="36.941875000000003"/>
    <n v="122.99"/>
    <n v="50"/>
    <n v="1257"/>
    <n v="1"/>
    <n v="700"/>
    <n v="4.0999999999999996"/>
    <x v="51"/>
    <n v="23"/>
    <n v="8"/>
    <n v="1"/>
    <n v="8"/>
    <n v="2018"/>
    <n v="20.512820510000001"/>
    <n v="5700"/>
    <n v="23.99"/>
    <n v="4.3"/>
    <n v="16.77"/>
    <n v="82.821428569999995"/>
    <n v="4.0999999999999996"/>
    <n v="12.41857143"/>
    <n v="58.99"/>
    <n v="3.9"/>
    <n v="12.08333333"/>
    <n v="122.99"/>
    <n v="0.25196850393700787"/>
  </r>
  <r>
    <s v="perfumery1"/>
    <x v="5"/>
    <x v="1"/>
    <n v="4"/>
    <n v="227.96"/>
    <n v="18.452500000000001"/>
    <n v="56.99"/>
    <n v="54"/>
    <n v="1536"/>
    <n v="2"/>
    <n v="250"/>
    <n v="4.3"/>
    <x v="58"/>
    <n v="22"/>
    <n v="8"/>
    <n v="1"/>
    <n v="6"/>
    <n v="2017"/>
    <n v="4.1666666670000003"/>
    <n v="3360"/>
    <n v="56.99"/>
    <n v="4.3"/>
    <n v="18.452500000000001"/>
    <n v="56.99"/>
    <n v="4.3"/>
    <n v="18.452500000000001"/>
    <n v="56.99"/>
    <n v="4.3"/>
    <n v="18.452500000000001"/>
    <n v="56.94"/>
    <n v="1"/>
  </r>
  <r>
    <s v="perfumery1"/>
    <x v="5"/>
    <x v="2"/>
    <n v="7"/>
    <n v="398.93"/>
    <n v="11.75"/>
    <n v="56.99"/>
    <n v="54"/>
    <n v="1536"/>
    <n v="2"/>
    <n v="250"/>
    <n v="4.3"/>
    <x v="59"/>
    <n v="21"/>
    <n v="10"/>
    <n v="1"/>
    <n v="7"/>
    <n v="2017"/>
    <n v="13.16964286"/>
    <n v="3360"/>
    <n v="56.99"/>
    <n v="4.3"/>
    <n v="11.75"/>
    <n v="56.99"/>
    <n v="4.3"/>
    <n v="11.75"/>
    <n v="56.99"/>
    <n v="4.3"/>
    <n v="11.75"/>
    <n v="56.99"/>
    <n v="1"/>
  </r>
  <r>
    <s v="perfumery1"/>
    <x v="5"/>
    <x v="3"/>
    <n v="7"/>
    <n v="398.93"/>
    <n v="13.58857143"/>
    <n v="56.99"/>
    <n v="54"/>
    <n v="1536"/>
    <n v="2"/>
    <n v="250"/>
    <n v="4.3"/>
    <x v="60"/>
    <n v="23"/>
    <n v="8"/>
    <n v="1"/>
    <n v="8"/>
    <n v="2017"/>
    <n v="8.4077380949999991"/>
    <n v="3360"/>
    <n v="56.99"/>
    <n v="4.3"/>
    <n v="13.58857143"/>
    <n v="142.5"/>
    <n v="4.4000000000000004"/>
    <n v="15.75"/>
    <n v="56.99"/>
    <n v="4.3"/>
    <n v="13.58857143"/>
    <n v="56.99"/>
    <n v="0.875"/>
  </r>
  <r>
    <s v="perfumery1"/>
    <x v="5"/>
    <x v="4"/>
    <n v="17"/>
    <n v="968.83"/>
    <n v="13.741176469999999"/>
    <n v="56.99"/>
    <n v="54"/>
    <n v="1536"/>
    <n v="2"/>
    <n v="250"/>
    <n v="4.3"/>
    <x v="56"/>
    <n v="21"/>
    <n v="9"/>
    <n v="1"/>
    <n v="9"/>
    <n v="2017"/>
    <n v="17.708333329999999"/>
    <n v="3360"/>
    <n v="56.99"/>
    <n v="4.3"/>
    <n v="13.741176469999999"/>
    <n v="142.5"/>
    <n v="4.4000000000000004"/>
    <n v="9.19"/>
    <n v="56.99"/>
    <n v="4.3"/>
    <n v="13.741176469999999"/>
    <n v="56.99"/>
    <n v="0.94444444444444442"/>
  </r>
  <r>
    <s v="perfumery1"/>
    <x v="5"/>
    <x v="5"/>
    <n v="17"/>
    <n v="968.83"/>
    <n v="12.29294118"/>
    <n v="56.99"/>
    <n v="54"/>
    <n v="1536"/>
    <n v="2"/>
    <n v="250"/>
    <n v="4.3"/>
    <x v="37"/>
    <n v="22"/>
    <n v="9"/>
    <n v="2"/>
    <n v="10"/>
    <n v="2017"/>
    <n v="17.708333329999999"/>
    <n v="3360"/>
    <n v="56.99"/>
    <n v="4.3"/>
    <n v="12.29294118"/>
    <n v="142.5"/>
    <n v="4.4000000000000004"/>
    <n v="17.149999999999999"/>
    <n v="56.99"/>
    <n v="4.3"/>
    <n v="12.29294118"/>
    <n v="56.99"/>
    <n v="0.89473684210526316"/>
  </r>
  <r>
    <s v="perfumery1"/>
    <x v="5"/>
    <x v="6"/>
    <n v="20"/>
    <n v="1139.8"/>
    <n v="12.714"/>
    <n v="56.99"/>
    <n v="54"/>
    <n v="1536"/>
    <n v="2"/>
    <n v="250"/>
    <n v="4.3"/>
    <x v="61"/>
    <n v="22"/>
    <n v="8"/>
    <n v="4"/>
    <n v="11"/>
    <n v="2017"/>
    <n v="20.833333329999999"/>
    <n v="3360"/>
    <n v="56.99"/>
    <n v="4.3"/>
    <n v="12.714"/>
    <n v="118.05"/>
    <n v="4.4000000000000004"/>
    <n v="14.293749999999999"/>
    <n v="56.99"/>
    <n v="4.3"/>
    <n v="12.714"/>
    <n v="56.99"/>
    <n v="0.7407407407407407"/>
  </r>
  <r>
    <s v="perfumery1"/>
    <x v="5"/>
    <x v="7"/>
    <n v="24"/>
    <n v="1367.76"/>
    <n v="13.82"/>
    <n v="56.99"/>
    <n v="54"/>
    <n v="1536"/>
    <n v="2"/>
    <n v="250"/>
    <n v="4.3"/>
    <x v="10"/>
    <n v="21"/>
    <n v="10"/>
    <n v="1"/>
    <n v="12"/>
    <n v="2017"/>
    <n v="25"/>
    <n v="3360"/>
    <n v="56.99"/>
    <n v="4.3"/>
    <n v="13.82"/>
    <n v="118"/>
    <n v="4.4000000000000004"/>
    <n v="11.026666669999999"/>
    <n v="56.99"/>
    <n v="4.3"/>
    <n v="13.82"/>
    <n v="56.99"/>
    <n v="0.70588235294117652"/>
  </r>
  <r>
    <s v="perfumery1"/>
    <x v="5"/>
    <x v="8"/>
    <n v="10"/>
    <n v="569.9"/>
    <n v="12.215"/>
    <n v="56.99"/>
    <n v="54"/>
    <n v="1536"/>
    <n v="2"/>
    <n v="250"/>
    <n v="4.3"/>
    <x v="12"/>
    <n v="23"/>
    <n v="8"/>
    <n v="2"/>
    <n v="1"/>
    <n v="2018"/>
    <n v="23.809523810000002"/>
    <n v="3360"/>
    <n v="56.99"/>
    <n v="4.3"/>
    <n v="12.215"/>
    <n v="117.9"/>
    <n v="4.4000000000000004"/>
    <n v="14.03833333"/>
    <n v="56.99"/>
    <n v="4.3"/>
    <n v="12.215"/>
    <n v="56.99"/>
    <n v="0.66666666666666663"/>
  </r>
  <r>
    <s v="perfumery1"/>
    <x v="5"/>
    <x v="9"/>
    <n v="4"/>
    <n v="227.96"/>
    <n v="14.557499999999999"/>
    <n v="56.99"/>
    <n v="54"/>
    <n v="1536"/>
    <n v="2"/>
    <n v="250"/>
    <n v="4.3"/>
    <x v="62"/>
    <n v="20"/>
    <n v="8"/>
    <n v="2"/>
    <n v="2"/>
    <n v="2018"/>
    <n v="9.5238095240000007"/>
    <n v="3360"/>
    <n v="56.99"/>
    <n v="4.3"/>
    <n v="14.557499999999999"/>
    <n v="117.8888889"/>
    <n v="4.4000000000000004"/>
    <n v="13.880909089999999"/>
    <n v="56.99"/>
    <n v="4.3"/>
    <n v="14.557499999999999"/>
    <n v="56.99"/>
    <n v="0.33333333333333331"/>
  </r>
  <r>
    <s v="perfumery1"/>
    <x v="5"/>
    <x v="10"/>
    <n v="14"/>
    <n v="706.86"/>
    <n v="15.19642857"/>
    <n v="50.49"/>
    <n v="54"/>
    <n v="1536"/>
    <n v="2"/>
    <n v="250"/>
    <n v="4.3"/>
    <x v="56"/>
    <n v="22"/>
    <n v="9"/>
    <n v="1"/>
    <n v="3"/>
    <n v="2018"/>
    <n v="33.333333330000002"/>
    <n v="3360"/>
    <n v="50.49"/>
    <n v="4.3"/>
    <n v="15.19642857"/>
    <n v="117.7"/>
    <n v="4.4000000000000004"/>
    <n v="15.175000000000001"/>
    <n v="50.49"/>
    <n v="4.3"/>
    <n v="15.19642857"/>
    <n v="56.99"/>
    <n v="0.77777777777777779"/>
  </r>
  <r>
    <s v="perfumery1"/>
    <x v="5"/>
    <x v="11"/>
    <n v="2"/>
    <n v="99.98"/>
    <n v="13.664999999999999"/>
    <n v="49.99"/>
    <n v="54"/>
    <n v="1536"/>
    <n v="2"/>
    <n v="250"/>
    <n v="4.3"/>
    <x v="63"/>
    <n v="21"/>
    <n v="9"/>
    <n v="1"/>
    <n v="4"/>
    <n v="2018"/>
    <n v="4.7619047620000003"/>
    <n v="3360"/>
    <n v="49.99"/>
    <n v="4.3"/>
    <n v="13.664999999999999"/>
    <n v="117.97499999999999"/>
    <n v="4.4000000000000004"/>
    <n v="21.65"/>
    <n v="49.99"/>
    <n v="4.3"/>
    <n v="13.664999999999999"/>
    <n v="50.49"/>
    <n v="0.2"/>
  </r>
  <r>
    <s v="perfumery1"/>
    <x v="5"/>
    <x v="14"/>
    <n v="8"/>
    <n v="399.92"/>
    <n v="12.522500000000001"/>
    <n v="49.99"/>
    <n v="54"/>
    <n v="1536"/>
    <n v="2"/>
    <n v="250"/>
    <n v="4.3"/>
    <x v="25"/>
    <n v="22"/>
    <n v="9"/>
    <n v="1"/>
    <n v="7"/>
    <n v="2018"/>
    <n v="13.16964286"/>
    <n v="3360"/>
    <n v="49.99"/>
    <n v="4.3"/>
    <n v="12.522500000000001"/>
    <n v="118.7"/>
    <n v="4.4000000000000004"/>
    <n v="15.978"/>
    <n v="49.99"/>
    <n v="4.3"/>
    <n v="12.522500000000001"/>
    <n v="49.94"/>
    <n v="0.61538461538461542"/>
  </r>
  <r>
    <s v="perfumery1"/>
    <x v="5"/>
    <x v="15"/>
    <n v="4"/>
    <n v="199.96"/>
    <n v="12.28"/>
    <n v="49.99"/>
    <n v="54"/>
    <n v="1536"/>
    <n v="2"/>
    <n v="250"/>
    <n v="4.3"/>
    <x v="37"/>
    <n v="23"/>
    <n v="8"/>
    <n v="1"/>
    <n v="8"/>
    <n v="2018"/>
    <n v="8.4077380949999991"/>
    <n v="3360"/>
    <n v="49.99"/>
    <n v="4.3"/>
    <n v="12.28"/>
    <n v="116.9066667"/>
    <n v="4.4000000000000004"/>
    <n v="17.790588240000002"/>
    <n v="49.99"/>
    <n v="4.3"/>
    <n v="12.28"/>
    <n v="49.99"/>
    <n v="0.21052631578947367"/>
  </r>
  <r>
    <s v="cool5"/>
    <x v="4"/>
    <x v="17"/>
    <n v="2"/>
    <n v="199.98"/>
    <n v="21.17"/>
    <n v="99.99"/>
    <n v="54"/>
    <n v="995"/>
    <n v="1"/>
    <n v="4475"/>
    <n v="4.3"/>
    <x v="26"/>
    <n v="20"/>
    <n v="10"/>
    <n v="2"/>
    <n v="4"/>
    <n v="2017"/>
    <n v="9.7031963470000004"/>
    <n v="32736"/>
    <n v="99.99"/>
    <n v="4.2"/>
    <n v="14.202352940000001"/>
    <n v="129.99"/>
    <n v="4.3"/>
    <n v="17.396428570000001"/>
    <n v="99.99"/>
    <n v="4.3"/>
    <n v="21.17"/>
    <n v="99.94"/>
    <n v="6.0606060606060608E-2"/>
  </r>
  <r>
    <s v="cool5"/>
    <x v="4"/>
    <x v="0"/>
    <n v="18"/>
    <n v="1799.82"/>
    <n v="15.577222219999999"/>
    <n v="99.99"/>
    <n v="54"/>
    <n v="995"/>
    <n v="1"/>
    <n v="4475"/>
    <n v="4.3"/>
    <x v="35"/>
    <n v="23"/>
    <n v="8"/>
    <n v="1"/>
    <n v="5"/>
    <n v="2017"/>
    <n v="24.657534250000001"/>
    <n v="32736"/>
    <n v="99.99"/>
    <n v="4.2"/>
    <n v="15.02090909"/>
    <n v="129.99"/>
    <n v="4.3"/>
    <n v="18.272777779999998"/>
    <n v="99.99"/>
    <n v="4.3"/>
    <n v="15.577222219999999"/>
    <n v="99.99"/>
    <n v="0.31034482758620691"/>
  </r>
  <r>
    <s v="cool5"/>
    <x v="4"/>
    <x v="1"/>
    <n v="11"/>
    <n v="1099.8900000000001"/>
    <n v="20.490909089999999"/>
    <n v="99.99"/>
    <n v="54"/>
    <n v="995"/>
    <n v="1"/>
    <n v="4475"/>
    <n v="4.3"/>
    <x v="52"/>
    <n v="22"/>
    <n v="8"/>
    <n v="1"/>
    <n v="6"/>
    <n v="2017"/>
    <n v="15.06849315"/>
    <n v="32736"/>
    <n v="99.99"/>
    <n v="4.2"/>
    <n v="13.826428569999999"/>
    <n v="129.99"/>
    <n v="4.3"/>
    <n v="17.061176469999999"/>
    <n v="99.99"/>
    <n v="4.3"/>
    <n v="20.490909089999999"/>
    <n v="99.99"/>
    <n v="0.26190476190476192"/>
  </r>
  <r>
    <s v="cool5"/>
    <x v="4"/>
    <x v="2"/>
    <n v="14"/>
    <n v="1399.86"/>
    <n v="19.912142859999999"/>
    <n v="99.99"/>
    <n v="54"/>
    <n v="995"/>
    <n v="1"/>
    <n v="4475"/>
    <n v="4.3"/>
    <x v="52"/>
    <n v="21"/>
    <n v="10"/>
    <n v="1"/>
    <n v="7"/>
    <n v="2017"/>
    <n v="19.178082190000001"/>
    <n v="32736"/>
    <n v="99.99"/>
    <n v="4.2"/>
    <n v="16.529090910000001"/>
    <n v="129.99"/>
    <n v="4.3"/>
    <n v="18.715624999999999"/>
    <n v="99.99"/>
    <n v="4.3"/>
    <n v="19.912142859999999"/>
    <n v="99.99"/>
    <n v="0.33333333333333331"/>
  </r>
  <r>
    <s v="cool5"/>
    <x v="4"/>
    <x v="3"/>
    <n v="8"/>
    <n v="799.92"/>
    <n v="18.228750000000002"/>
    <n v="99.99"/>
    <n v="54"/>
    <n v="995"/>
    <n v="1"/>
    <n v="4475"/>
    <n v="4.3"/>
    <x v="53"/>
    <n v="23"/>
    <n v="8"/>
    <n v="1"/>
    <n v="8"/>
    <n v="2017"/>
    <n v="10.958904110000001"/>
    <n v="32736"/>
    <n v="99.99"/>
    <n v="4.2"/>
    <n v="18.975000000000001"/>
    <n v="116.92749999999999"/>
    <n v="4.3"/>
    <n v="19.021249999999998"/>
    <n v="99.99"/>
    <n v="4.3"/>
    <n v="18.228750000000002"/>
    <n v="99.99"/>
    <n v="0.20512820512820512"/>
  </r>
  <r>
    <s v="cool5"/>
    <x v="4"/>
    <x v="4"/>
    <n v="6"/>
    <n v="599.94000000000005"/>
    <n v="17.78166667"/>
    <n v="99.99"/>
    <n v="54"/>
    <n v="995"/>
    <n v="1"/>
    <n v="4475"/>
    <n v="4.3"/>
    <x v="63"/>
    <n v="21"/>
    <n v="9"/>
    <n v="1"/>
    <n v="9"/>
    <n v="2017"/>
    <n v="8.2191780820000009"/>
    <n v="32736"/>
    <n v="99.99"/>
    <n v="4.2"/>
    <n v="15.93333333"/>
    <n v="99.99"/>
    <n v="4.3"/>
    <n v="17.78166667"/>
    <n v="29.5"/>
    <n v="4.4000000000000004"/>
    <n v="11.73"/>
    <n v="99.99"/>
    <n v="0.6"/>
  </r>
  <r>
    <s v="cool5"/>
    <x v="4"/>
    <x v="5"/>
    <n v="9"/>
    <n v="899.91"/>
    <n v="18.518888889999999"/>
    <n v="99.99"/>
    <n v="54"/>
    <n v="995"/>
    <n v="1"/>
    <n v="4475"/>
    <n v="4.3"/>
    <x v="26"/>
    <n v="22"/>
    <n v="9"/>
    <n v="2"/>
    <n v="10"/>
    <n v="2017"/>
    <n v="12.32876712"/>
    <n v="32736"/>
    <n v="99.99"/>
    <n v="4.2"/>
    <n v="16.95"/>
    <n v="119.99"/>
    <n v="4.3"/>
    <n v="19.997"/>
    <n v="99.99"/>
    <n v="4.3"/>
    <n v="18.518888889999999"/>
    <n v="99.99"/>
    <n v="0.27272727272727271"/>
  </r>
  <r>
    <s v="cool5"/>
    <x v="4"/>
    <x v="6"/>
    <n v="2"/>
    <n v="199.98"/>
    <n v="17.45"/>
    <n v="99.99"/>
    <n v="54"/>
    <n v="995"/>
    <n v="1"/>
    <n v="4475"/>
    <n v="4.3"/>
    <x v="52"/>
    <n v="22"/>
    <n v="8"/>
    <n v="4"/>
    <n v="11"/>
    <n v="2017"/>
    <n v="2.7397260270000001"/>
    <n v="32736"/>
    <n v="99.99"/>
    <n v="4.2"/>
    <n v="16.1875"/>
    <n v="129.99"/>
    <n v="4.3"/>
    <n v="22.674444439999998"/>
    <n v="99.99"/>
    <n v="4.3"/>
    <n v="17.45"/>
    <n v="99.99"/>
    <n v="4.7619047619047616E-2"/>
  </r>
  <r>
    <s v="cool5"/>
    <x v="4"/>
    <x v="7"/>
    <n v="3"/>
    <n v="299.97000000000003"/>
    <n v="17.95"/>
    <n v="99.99"/>
    <n v="54"/>
    <n v="995"/>
    <n v="1"/>
    <n v="4475"/>
    <n v="4.3"/>
    <x v="27"/>
    <n v="21"/>
    <n v="10"/>
    <n v="1"/>
    <n v="12"/>
    <n v="2017"/>
    <n v="4.1095890410000004"/>
    <n v="32736"/>
    <n v="99.99"/>
    <n v="4.2"/>
    <n v="15.266666669999999"/>
    <n v="129.99"/>
    <n v="4.3"/>
    <n v="25.59"/>
    <n v="99.99"/>
    <n v="4.3"/>
    <n v="17.95"/>
    <n v="99.99"/>
    <n v="7.8947368421052627E-2"/>
  </r>
  <r>
    <s v="cool5"/>
    <x v="4"/>
    <x v="8"/>
    <n v="6"/>
    <n v="599.94000000000005"/>
    <n v="15.901666669999999"/>
    <n v="99.99"/>
    <n v="54"/>
    <n v="995"/>
    <n v="1"/>
    <n v="4475"/>
    <n v="4.3"/>
    <x v="34"/>
    <n v="23"/>
    <n v="8"/>
    <n v="2"/>
    <n v="1"/>
    <n v="2018"/>
    <n v="25"/>
    <n v="32736"/>
    <n v="99.99"/>
    <n v="4.2"/>
    <n v="16.54"/>
    <n v="129.99"/>
    <n v="4.3"/>
    <n v="17.41"/>
    <n v="29.5"/>
    <n v="4.4000000000000004"/>
    <n v="16.53263158"/>
    <n v="99.99"/>
    <n v="5.8823529411764705E-2"/>
  </r>
  <r>
    <s v="cool5"/>
    <x v="4"/>
    <x v="9"/>
    <n v="9"/>
    <n v="899.91"/>
    <n v="19.081111109999998"/>
    <n v="99.99"/>
    <n v="54"/>
    <n v="995"/>
    <n v="1"/>
    <n v="4475"/>
    <n v="4.3"/>
    <x v="54"/>
    <n v="20"/>
    <n v="8"/>
    <n v="2"/>
    <n v="2"/>
    <n v="2018"/>
    <n v="37.5"/>
    <n v="32736"/>
    <n v="99.99"/>
    <n v="4.2"/>
    <n v="13.72"/>
    <n v="129.99"/>
    <n v="4.3"/>
    <n v="16.71"/>
    <n v="99.99"/>
    <n v="4.3"/>
    <n v="19.081111109999998"/>
    <n v="99.99"/>
    <n v="0.45"/>
  </r>
  <r>
    <s v="cool5"/>
    <x v="4"/>
    <x v="10"/>
    <n v="5"/>
    <n v="489.76"/>
    <n v="17.591999999999999"/>
    <n v="97.951999999999998"/>
    <n v="54"/>
    <n v="995"/>
    <n v="1"/>
    <n v="4475"/>
    <n v="4.3"/>
    <x v="55"/>
    <n v="22"/>
    <n v="9"/>
    <n v="1"/>
    <n v="3"/>
    <n v="2018"/>
    <n v="20.833333329999999"/>
    <n v="32736"/>
    <n v="99.99"/>
    <n v="4.2"/>
    <n v="20.78"/>
    <n v="129.99"/>
    <n v="4.3"/>
    <n v="18.489999999999998"/>
    <n v="35"/>
    <n v="4.4000000000000004"/>
    <n v="16.25615385"/>
    <n v="99.99"/>
    <n v="0.1111111111111111"/>
  </r>
  <r>
    <s v="cool5"/>
    <x v="4"/>
    <x v="11"/>
    <n v="4"/>
    <n v="338.77"/>
    <n v="18.195"/>
    <n v="84.692499999999995"/>
    <n v="54"/>
    <n v="995"/>
    <n v="1"/>
    <n v="4475"/>
    <n v="4.3"/>
    <x v="56"/>
    <n v="21"/>
    <n v="9"/>
    <n v="1"/>
    <n v="4"/>
    <n v="2018"/>
    <n v="9.7031963470000004"/>
    <n v="32736"/>
    <n v="89.863333330000003"/>
    <n v="4.2"/>
    <n v="19.876666669999999"/>
    <n v="129.99"/>
    <n v="4.3"/>
    <n v="23.49"/>
    <n v="35"/>
    <n v="4.4000000000000004"/>
    <n v="14.845000000000001"/>
    <n v="97.951999999999998"/>
    <n v="0.22222222222222221"/>
  </r>
  <r>
    <s v="health8"/>
    <x v="3"/>
    <x v="16"/>
    <n v="6"/>
    <n v="539.94000000000005"/>
    <n v="13.02"/>
    <n v="89.99"/>
    <n v="59"/>
    <n v="492"/>
    <n v="3"/>
    <n v="250"/>
    <n v="4.0999999999999996"/>
    <x v="38"/>
    <n v="23"/>
    <n v="8"/>
    <n v="1"/>
    <n v="3"/>
    <n v="2017"/>
    <n v="9.1344405379999998"/>
    <n v="3960"/>
    <n v="19.989999999999998"/>
    <n v="4.3"/>
    <n v="13.81888889"/>
    <n v="89.99"/>
    <n v="4.0999999999999996"/>
    <n v="13.02"/>
    <n v="64.989999999999995"/>
    <n v="3.9"/>
    <n v="17.262222220000002"/>
    <n v="89.94"/>
    <n v="0.24"/>
  </r>
  <r>
    <s v="health8"/>
    <x v="3"/>
    <x v="0"/>
    <n v="6"/>
    <n v="539.94000000000005"/>
    <n v="16.098333329999999"/>
    <n v="89.99"/>
    <n v="59"/>
    <n v="492"/>
    <n v="3"/>
    <n v="250"/>
    <n v="4.0999999999999996"/>
    <x v="7"/>
    <n v="23"/>
    <n v="8"/>
    <n v="1"/>
    <n v="5"/>
    <n v="2017"/>
    <n v="9.1344405379999998"/>
    <n v="3960"/>
    <n v="19.989999999999998"/>
    <n v="4.3"/>
    <n v="14.8475"/>
    <n v="89.99"/>
    <n v="4.0999999999999996"/>
    <n v="16.098333329999999"/>
    <n v="64.989999999999995"/>
    <n v="3.9"/>
    <n v="14.811875000000001"/>
    <n v="89.94"/>
    <n v="0.14634146341463414"/>
  </r>
  <r>
    <s v="health8"/>
    <x v="3"/>
    <x v="1"/>
    <n v="9"/>
    <n v="809.91"/>
    <n v="14.16333333"/>
    <n v="89.99"/>
    <n v="59"/>
    <n v="492"/>
    <n v="3"/>
    <n v="250"/>
    <n v="4.0999999999999996"/>
    <x v="40"/>
    <n v="22"/>
    <n v="8"/>
    <n v="1"/>
    <n v="6"/>
    <n v="2017"/>
    <n v="8.8344041699999991"/>
    <n v="3960"/>
    <n v="19.989999999999998"/>
    <n v="4.3"/>
    <n v="12.68333333"/>
    <n v="89.99"/>
    <n v="4.0999999999999996"/>
    <n v="14.16333333"/>
    <n v="58.799523809999997"/>
    <n v="3.9"/>
    <n v="13.903333330000001"/>
    <n v="89.99"/>
    <n v="0.16981132075471697"/>
  </r>
  <r>
    <s v="health8"/>
    <x v="3"/>
    <x v="2"/>
    <n v="17"/>
    <n v="1529.83"/>
    <n v="12.11882353"/>
    <n v="89.99"/>
    <n v="59"/>
    <n v="492"/>
    <n v="3"/>
    <n v="250"/>
    <n v="4.0999999999999996"/>
    <x v="1"/>
    <n v="21"/>
    <n v="10"/>
    <n v="1"/>
    <n v="7"/>
    <n v="2017"/>
    <n v="10.246696569999999"/>
    <n v="3960"/>
    <n v="19.989999999999998"/>
    <n v="4.3"/>
    <n v="11.135172409999999"/>
    <n v="89.99"/>
    <n v="4.0999999999999996"/>
    <n v="12.11882353"/>
    <n v="59.256666670000001"/>
    <n v="3.9"/>
    <n v="17.998000000000001"/>
    <n v="89.99"/>
    <n v="0.27868852459016391"/>
  </r>
  <r>
    <s v="health8"/>
    <x v="3"/>
    <x v="3"/>
    <n v="18"/>
    <n v="1619.82"/>
    <n v="13.410555560000001"/>
    <n v="89.99"/>
    <n v="59"/>
    <n v="492"/>
    <n v="3"/>
    <n v="250"/>
    <n v="4.0999999999999996"/>
    <x v="41"/>
    <n v="23"/>
    <n v="8"/>
    <n v="1"/>
    <n v="8"/>
    <n v="2017"/>
    <n v="9.2617286940000003"/>
    <n v="3960"/>
    <n v="23.39740741"/>
    <n v="4.3"/>
    <n v="14.27678571"/>
    <n v="89.99"/>
    <n v="4.0999999999999996"/>
    <n v="13.410555560000001"/>
    <n v="58.99"/>
    <n v="3.9"/>
    <n v="16.240909089999999"/>
    <n v="89.99"/>
    <n v="0.21951219512195122"/>
  </r>
  <r>
    <s v="health8"/>
    <x v="3"/>
    <x v="4"/>
    <n v="21"/>
    <n v="1889.79"/>
    <n v="13.96428571"/>
    <n v="89.99"/>
    <n v="59"/>
    <n v="492"/>
    <n v="3"/>
    <n v="250"/>
    <n v="4.0999999999999996"/>
    <x v="42"/>
    <n v="21"/>
    <n v="9"/>
    <n v="1"/>
    <n v="9"/>
    <n v="2017"/>
    <n v="14.38356164"/>
    <n v="3960"/>
    <n v="23.99"/>
    <n v="4.3"/>
    <n v="16.12"/>
    <n v="89.99"/>
    <n v="4.0999999999999996"/>
    <n v="13.96428571"/>
    <n v="58.99"/>
    <n v="3.9"/>
    <n v="15.639200000000001"/>
    <n v="89.99"/>
    <n v="0.23595505617977527"/>
  </r>
  <r>
    <s v="health8"/>
    <x v="3"/>
    <x v="5"/>
    <n v="24"/>
    <n v="2159.7600000000002"/>
    <n v="16.56291667"/>
    <n v="89.99"/>
    <n v="59"/>
    <n v="492"/>
    <n v="3"/>
    <n v="250"/>
    <n v="4.0999999999999996"/>
    <x v="43"/>
    <n v="22"/>
    <n v="9"/>
    <n v="2"/>
    <n v="10"/>
    <n v="2017"/>
    <n v="16.438356160000001"/>
    <n v="3960"/>
    <n v="23.99"/>
    <n v="4.3"/>
    <n v="13.13666667"/>
    <n v="89.99"/>
    <n v="4.0999999999999996"/>
    <n v="16.56291667"/>
    <n v="58.99"/>
    <n v="3.9"/>
    <n v="19.065263160000001"/>
    <n v="89.99"/>
    <n v="0.29629629629629628"/>
  </r>
  <r>
    <s v="health8"/>
    <x v="3"/>
    <x v="6"/>
    <n v="26"/>
    <n v="2339.7399999999998"/>
    <n v="16.99038462"/>
    <n v="89.99"/>
    <n v="59"/>
    <n v="492"/>
    <n v="3"/>
    <n v="250"/>
    <n v="4.0999999999999996"/>
    <x v="44"/>
    <n v="22"/>
    <n v="8"/>
    <n v="4"/>
    <n v="11"/>
    <n v="2017"/>
    <n v="17.808219179999998"/>
    <n v="3960"/>
    <n v="23.99"/>
    <n v="4.3"/>
    <n v="12.37535714"/>
    <n v="89.99"/>
    <n v="4.0999999999999996"/>
    <n v="16.99038462"/>
    <n v="58.99"/>
    <n v="3.9"/>
    <n v="15.71166667"/>
    <n v="89.99"/>
    <n v="0.18705035971223022"/>
  </r>
  <r>
    <s v="health8"/>
    <x v="3"/>
    <x v="7"/>
    <n v="19"/>
    <n v="1709.81"/>
    <n v="15.89473684"/>
    <n v="89.99"/>
    <n v="59"/>
    <n v="492"/>
    <n v="3"/>
    <n v="250"/>
    <n v="4.0999999999999996"/>
    <x v="45"/>
    <n v="21"/>
    <n v="10"/>
    <n v="1"/>
    <n v="12"/>
    <n v="2017"/>
    <n v="13.01369863"/>
    <n v="3960"/>
    <n v="23.99"/>
    <n v="4.3"/>
    <n v="12.45684211"/>
    <n v="89.99"/>
    <n v="4.0999999999999996"/>
    <n v="15.89473684"/>
    <n v="58.99"/>
    <n v="3.9"/>
    <n v="16.332222219999998"/>
    <n v="89.99"/>
    <n v="0.16964285714285715"/>
  </r>
  <r>
    <s v="health8"/>
    <x v="3"/>
    <x v="8"/>
    <n v="20"/>
    <n v="1799.8"/>
    <n v="14.811"/>
    <n v="89.99"/>
    <n v="59"/>
    <n v="492"/>
    <n v="3"/>
    <n v="250"/>
    <n v="4.0999999999999996"/>
    <x v="46"/>
    <n v="23"/>
    <n v="8"/>
    <n v="2"/>
    <n v="1"/>
    <n v="2018"/>
    <n v="17.699115039999999"/>
    <n v="3960"/>
    <n v="23.99"/>
    <n v="4.3"/>
    <n v="11.28736842"/>
    <n v="89.99"/>
    <n v="4.0999999999999996"/>
    <n v="14.811"/>
    <n v="58.99"/>
    <n v="3.9"/>
    <n v="22.678333330000001"/>
    <n v="89.99"/>
    <n v="0.20408163265306123"/>
  </r>
  <r>
    <s v="health8"/>
    <x v="3"/>
    <x v="9"/>
    <n v="17"/>
    <n v="1529.83"/>
    <n v="16.307647060000001"/>
    <n v="89.99"/>
    <n v="59"/>
    <n v="492"/>
    <n v="3"/>
    <n v="250"/>
    <n v="4.0999999999999996"/>
    <x v="47"/>
    <n v="20"/>
    <n v="8"/>
    <n v="2"/>
    <n v="2"/>
    <n v="2018"/>
    <n v="15.04424779"/>
    <n v="3960"/>
    <n v="23.99"/>
    <n v="4.3"/>
    <n v="12.55"/>
    <n v="89.99"/>
    <n v="4.0999999999999996"/>
    <n v="16.307647060000001"/>
    <n v="58.99"/>
    <n v="3.9"/>
    <n v="19.574999999999999"/>
    <n v="89.99"/>
    <n v="0.13492063492063491"/>
  </r>
  <r>
    <s v="health8"/>
    <x v="3"/>
    <x v="10"/>
    <n v="16"/>
    <n v="1339.84"/>
    <n v="11.876875"/>
    <n v="83.74"/>
    <n v="59"/>
    <n v="492"/>
    <n v="3"/>
    <n v="250"/>
    <n v="4.0999999999999996"/>
    <x v="48"/>
    <n v="22"/>
    <n v="9"/>
    <n v="1"/>
    <n v="3"/>
    <n v="2018"/>
    <n v="9.1344405379999998"/>
    <n v="3960"/>
    <n v="23.99"/>
    <n v="4.3"/>
    <n v="14.19875"/>
    <n v="83.74"/>
    <n v="4.0999999999999996"/>
    <n v="11.876875"/>
    <n v="58.99"/>
    <n v="3.9"/>
    <n v="15.228"/>
    <n v="89.99"/>
    <n v="9.4674556213017749E-2"/>
  </r>
  <r>
    <s v="health8"/>
    <x v="3"/>
    <x v="11"/>
    <n v="14"/>
    <n v="1119.8599999999999"/>
    <n v="14.484999999999999"/>
    <n v="79.989999999999995"/>
    <n v="59"/>
    <n v="492"/>
    <n v="3"/>
    <n v="250"/>
    <n v="4.0999999999999996"/>
    <x v="57"/>
    <n v="21"/>
    <n v="9"/>
    <n v="1"/>
    <n v="4"/>
    <n v="2018"/>
    <n v="12.38938053"/>
    <n v="3960"/>
    <n v="79.989999999999995"/>
    <n v="4.0999999999999996"/>
    <n v="14.484999999999999"/>
    <n v="79.989999999999995"/>
    <n v="4.0999999999999996"/>
    <n v="14.484999999999999"/>
    <n v="58.99"/>
    <n v="3.9"/>
    <n v="16.302727269999998"/>
    <n v="83.74"/>
    <n v="0.11864406779661017"/>
  </r>
  <r>
    <s v="health8"/>
    <x v="3"/>
    <x v="12"/>
    <n v="16"/>
    <n v="1279.8399999999999"/>
    <n v="21.943124999999998"/>
    <n v="79.989999999999995"/>
    <n v="59"/>
    <n v="492"/>
    <n v="3"/>
    <n v="250"/>
    <n v="4.0999999999999996"/>
    <x v="49"/>
    <n v="23"/>
    <n v="8"/>
    <n v="3"/>
    <n v="5"/>
    <n v="2018"/>
    <n v="9.1344405379999998"/>
    <n v="3960"/>
    <n v="23.99"/>
    <n v="4.3"/>
    <n v="7.9885714290000003"/>
    <n v="79.989999999999995"/>
    <n v="4.0999999999999996"/>
    <n v="21.943124999999998"/>
    <n v="58.99"/>
    <n v="3.9"/>
    <n v="9.4224999999999994"/>
    <n v="79.989999999999995"/>
    <n v="0.10062893081761007"/>
  </r>
  <r>
    <s v="health8"/>
    <x v="3"/>
    <x v="13"/>
    <n v="13"/>
    <n v="1039.8699999999999"/>
    <n v="13.36230769"/>
    <n v="79.989999999999995"/>
    <n v="59"/>
    <n v="492"/>
    <n v="3"/>
    <n v="250"/>
    <n v="4.0999999999999996"/>
    <x v="50"/>
    <n v="21"/>
    <n v="9"/>
    <n v="0"/>
    <n v="6"/>
    <n v="2018"/>
    <n v="8.8344041699999991"/>
    <n v="3960"/>
    <n v="23.99"/>
    <n v="4.3"/>
    <n v="16.27"/>
    <n v="79.989999999999995"/>
    <n v="4.0999999999999996"/>
    <n v="13.36230769"/>
    <n v="58.99"/>
    <n v="3.9"/>
    <n v="16.43"/>
    <n v="79.989999999999995"/>
    <n v="9.9236641221374045E-2"/>
  </r>
  <r>
    <s v="health8"/>
    <x v="3"/>
    <x v="14"/>
    <n v="10"/>
    <n v="799.9"/>
    <n v="16.745000000000001"/>
    <n v="79.989999999999995"/>
    <n v="59"/>
    <n v="492"/>
    <n v="3"/>
    <n v="250"/>
    <n v="4.0999999999999996"/>
    <x v="16"/>
    <n v="22"/>
    <n v="9"/>
    <n v="1"/>
    <n v="7"/>
    <n v="2018"/>
    <n v="10.246696569999999"/>
    <n v="3960"/>
    <n v="23.99"/>
    <n v="4.3"/>
    <n v="18.809999999999999"/>
    <n v="79.989999999999995"/>
    <n v="4.0999999999999996"/>
    <n v="16.745000000000001"/>
    <n v="58.99"/>
    <n v="3.9"/>
    <n v="7.67"/>
    <n v="79.989999999999995"/>
    <n v="8.8495575221238937E-2"/>
  </r>
  <r>
    <s v="health8"/>
    <x v="3"/>
    <x v="15"/>
    <n v="7"/>
    <n v="579.75"/>
    <n v="12.41857143"/>
    <n v="82.821428569999995"/>
    <n v="59"/>
    <n v="492"/>
    <n v="3"/>
    <n v="250"/>
    <n v="4.0999999999999996"/>
    <x v="51"/>
    <n v="23"/>
    <n v="8"/>
    <n v="1"/>
    <n v="8"/>
    <n v="2018"/>
    <n v="9.2617286940000003"/>
    <n v="3960"/>
    <n v="23.99"/>
    <n v="4.3"/>
    <n v="16.77"/>
    <n v="82.821428569999995"/>
    <n v="4.0999999999999996"/>
    <n v="12.41857143"/>
    <n v="58.99"/>
    <n v="3.9"/>
    <n v="12.08333333"/>
    <n v="79.989999999999995"/>
    <n v="5.5118110236220472E-2"/>
  </r>
  <r>
    <s v="garden4"/>
    <x v="1"/>
    <x v="2"/>
    <n v="13"/>
    <n v="778.7"/>
    <n v="15.392307690000001"/>
    <n v="59.9"/>
    <n v="57"/>
    <n v="366"/>
    <n v="2"/>
    <n v="1650"/>
    <n v="4.0999999999999996"/>
    <x v="15"/>
    <n v="21"/>
    <n v="10"/>
    <n v="1"/>
    <n v="7"/>
    <n v="2017"/>
    <n v="4.0723019669999996"/>
    <n v="19800"/>
    <n v="59.9"/>
    <n v="4.0999999999999996"/>
    <n v="16.626428570000002"/>
    <n v="59.9"/>
    <n v="4.2"/>
    <n v="16.111578949999998"/>
    <n v="59.9"/>
    <n v="4.0999999999999996"/>
    <n v="15.392307690000001"/>
    <n v="59.85"/>
    <n v="0.17567567567567569"/>
  </r>
  <r>
    <s v="garden4"/>
    <x v="1"/>
    <x v="3"/>
    <n v="23"/>
    <n v="1377.7"/>
    <n v="18.05043478"/>
    <n v="59.9"/>
    <n v="57"/>
    <n v="366"/>
    <n v="2"/>
    <n v="1650"/>
    <n v="4.0999999999999996"/>
    <x v="16"/>
    <n v="23"/>
    <n v="8"/>
    <n v="1"/>
    <n v="8"/>
    <n v="2017"/>
    <n v="7.3870281770000004"/>
    <n v="19800"/>
    <n v="59.9"/>
    <n v="4.0999999999999996"/>
    <n v="18.162307689999999"/>
    <n v="59.9"/>
    <n v="4.2"/>
    <n v="17.68111111"/>
    <n v="59.9"/>
    <n v="4.0999999999999996"/>
    <n v="18.05043478"/>
    <n v="59.9"/>
    <n v="0.20353982300884957"/>
  </r>
  <r>
    <s v="garden4"/>
    <x v="1"/>
    <x v="4"/>
    <n v="13"/>
    <n v="778.7"/>
    <n v="16.29461538"/>
    <n v="59.9"/>
    <n v="57"/>
    <n v="366"/>
    <n v="2"/>
    <n v="1650"/>
    <n v="4.0999999999999996"/>
    <x v="17"/>
    <n v="21"/>
    <n v="9"/>
    <n v="1"/>
    <n v="9"/>
    <n v="2017"/>
    <n v="6.5656565660000004"/>
    <n v="19800"/>
    <n v="59.9"/>
    <n v="4.0999999999999996"/>
    <n v="17.187027029999999"/>
    <n v="59.9"/>
    <n v="4.2"/>
    <n v="16.811764709999999"/>
    <n v="59.9"/>
    <n v="4.0999999999999996"/>
    <n v="16.29461538"/>
    <n v="59.9"/>
    <n v="0.11304347826086956"/>
  </r>
  <r>
    <s v="garden4"/>
    <x v="1"/>
    <x v="5"/>
    <n v="36"/>
    <n v="2156.4"/>
    <n v="16.814166669999999"/>
    <n v="59.9"/>
    <n v="57"/>
    <n v="366"/>
    <n v="2"/>
    <n v="1650"/>
    <n v="4.0999999999999996"/>
    <x v="18"/>
    <n v="22"/>
    <n v="9"/>
    <n v="2"/>
    <n v="10"/>
    <n v="2017"/>
    <n v="18.18181818"/>
    <n v="19800"/>
    <n v="59.9"/>
    <n v="4.0999999999999996"/>
    <n v="18.065897440000001"/>
    <n v="59.9"/>
    <n v="4.2"/>
    <n v="17.595483869999999"/>
    <n v="59.9"/>
    <n v="4.0999999999999996"/>
    <n v="16.814166669999999"/>
    <n v="59.9"/>
    <n v="0.24657534246575341"/>
  </r>
  <r>
    <s v="garden4"/>
    <x v="1"/>
    <x v="6"/>
    <n v="69"/>
    <n v="3711.7"/>
    <n v="18.27550725"/>
    <n v="53.785714290000001"/>
    <n v="57"/>
    <n v="366"/>
    <n v="2"/>
    <n v="1650"/>
    <n v="4.0999999999999996"/>
    <x v="19"/>
    <n v="22"/>
    <n v="8"/>
    <n v="4"/>
    <n v="11"/>
    <n v="2017"/>
    <n v="34.848484849999998"/>
    <n v="19800"/>
    <n v="52.406944439999997"/>
    <n v="4.0999999999999996"/>
    <n v="17.06747253"/>
    <n v="53.648281249999997"/>
    <n v="4.2"/>
    <n v="16.075862069999999"/>
    <n v="53.785714290000001"/>
    <n v="4.0999999999999996"/>
    <n v="18.27550725"/>
    <n v="59.9"/>
    <n v="0.20353982300884957"/>
  </r>
  <r>
    <s v="garden4"/>
    <x v="1"/>
    <x v="7"/>
    <n v="44"/>
    <n v="2468.6"/>
    <n v="17.267272729999998"/>
    <n v="55.75"/>
    <n v="57"/>
    <n v="366"/>
    <n v="2"/>
    <n v="1650"/>
    <n v="4.0999999999999996"/>
    <x v="20"/>
    <n v="21"/>
    <n v="10"/>
    <n v="1"/>
    <n v="12"/>
    <n v="2017"/>
    <n v="22.222222219999999"/>
    <n v="19800"/>
    <n v="55.1"/>
    <n v="4.0999999999999996"/>
    <n v="15.759607839999999"/>
    <n v="55.424999999999997"/>
    <n v="4.2"/>
    <n v="19.184374999999999"/>
    <n v="55.75"/>
    <n v="4.0999999999999996"/>
    <n v="17.267272729999998"/>
    <n v="53.785714290000001"/>
    <n v="0.2391304347826087"/>
  </r>
  <r>
    <s v="garden4"/>
    <x v="1"/>
    <x v="8"/>
    <n v="39"/>
    <n v="1946.1"/>
    <n v="16.505128209999999"/>
    <n v="49.9"/>
    <n v="57"/>
    <n v="366"/>
    <n v="2"/>
    <n v="1650"/>
    <n v="4.0999999999999996"/>
    <x v="21"/>
    <n v="23"/>
    <n v="8"/>
    <n v="2"/>
    <n v="1"/>
    <n v="2018"/>
    <n v="20.526315790000002"/>
    <n v="19800"/>
    <n v="49.9"/>
    <n v="4.0999999999999996"/>
    <n v="19.495000000000001"/>
    <n v="49.9"/>
    <n v="4.2"/>
    <n v="15.841034479999999"/>
    <n v="49.9"/>
    <n v="4.0999999999999996"/>
    <n v="16.505128209999999"/>
    <n v="55.75"/>
    <n v="0.28467153284671531"/>
  </r>
  <r>
    <s v="garden4"/>
    <x v="1"/>
    <x v="9"/>
    <n v="48"/>
    <n v="2411.1999999999998"/>
    <n v="18.281874999999999"/>
    <n v="50.357142860000003"/>
    <n v="57"/>
    <n v="366"/>
    <n v="2"/>
    <n v="1650"/>
    <n v="4.0999999999999996"/>
    <x v="22"/>
    <n v="20"/>
    <n v="8"/>
    <n v="2"/>
    <n v="2"/>
    <n v="2018"/>
    <n v="25.263157889999999"/>
    <n v="19800"/>
    <n v="50.545161290000003"/>
    <n v="4.0999999999999996"/>
    <n v="16.611538459999998"/>
    <n v="50.9"/>
    <n v="4.2"/>
    <n v="17.519444440000001"/>
    <n v="50.357142860000003"/>
    <n v="4.0999999999999996"/>
    <n v="18.281874999999999"/>
    <n v="49.9"/>
    <n v="0.3"/>
  </r>
  <r>
    <s v="garden4"/>
    <x v="1"/>
    <x v="10"/>
    <n v="26"/>
    <n v="1401.4"/>
    <n v="19.024230769999999"/>
    <n v="53.9"/>
    <n v="57"/>
    <n v="366"/>
    <n v="2"/>
    <n v="1650"/>
    <n v="4.0999999999999996"/>
    <x v="23"/>
    <n v="22"/>
    <n v="9"/>
    <n v="1"/>
    <n v="3"/>
    <n v="2018"/>
    <n v="13.68421053"/>
    <n v="19800"/>
    <n v="53.9"/>
    <n v="4.0999999999999996"/>
    <n v="20.359677420000001"/>
    <n v="53.9"/>
    <n v="4.2"/>
    <n v="21.852857140000001"/>
    <n v="53.9"/>
    <n v="4.0999999999999996"/>
    <n v="19.024230769999999"/>
    <n v="50.357142860000003"/>
    <n v="0.22413793103448276"/>
  </r>
  <r>
    <s v="garden4"/>
    <x v="1"/>
    <x v="11"/>
    <n v="28"/>
    <n v="1509.2"/>
    <n v="19.071428569999998"/>
    <n v="53.9"/>
    <n v="57"/>
    <n v="366"/>
    <n v="2"/>
    <n v="1650"/>
    <n v="4.0999999999999996"/>
    <x v="24"/>
    <n v="21"/>
    <n v="9"/>
    <n v="1"/>
    <n v="4"/>
    <n v="2018"/>
    <n v="14.73684211"/>
    <n v="19800"/>
    <n v="53.9"/>
    <n v="4.0999999999999996"/>
    <n v="5.2817391300000001"/>
    <n v="53.9"/>
    <n v="4.2"/>
    <n v="19.46846154"/>
    <n v="53.9"/>
    <n v="4.0999999999999996"/>
    <n v="19.071428569999998"/>
    <n v="53.9"/>
    <n v="0.25225225225225223"/>
  </r>
  <r>
    <s v="garden4"/>
    <x v="1"/>
    <x v="12"/>
    <n v="25"/>
    <n v="1319.5"/>
    <n v="12.98"/>
    <n v="53.057894740000002"/>
    <n v="57"/>
    <n v="366"/>
    <n v="2"/>
    <n v="1650"/>
    <n v="4.0999999999999996"/>
    <x v="34"/>
    <n v="23"/>
    <n v="8"/>
    <n v="3"/>
    <n v="5"/>
    <n v="2018"/>
    <n v="13.15789474"/>
    <n v="19800"/>
    <n v="53.415151520000002"/>
    <n v="4.0999999999999996"/>
    <n v="10.753035710000001"/>
    <n v="53.70952381"/>
    <n v="4.2"/>
    <n v="13.510344829999999"/>
    <n v="53.057894740000002"/>
    <n v="4.0999999999999996"/>
    <n v="12.98"/>
    <n v="53.9"/>
    <n v="0.24509803921568626"/>
  </r>
  <r>
    <s v="garden4"/>
    <x v="1"/>
    <x v="13"/>
    <n v="15"/>
    <n v="748.5"/>
    <n v="22.878666670000001"/>
    <n v="49.9"/>
    <n v="57"/>
    <n v="366"/>
    <n v="2"/>
    <n v="1650"/>
    <n v="4.0999999999999996"/>
    <x v="35"/>
    <n v="21"/>
    <n v="9"/>
    <n v="0"/>
    <n v="6"/>
    <n v="2018"/>
    <n v="7.8947368420000004"/>
    <n v="19800"/>
    <n v="49.9"/>
    <n v="4.0999999999999996"/>
    <n v="19.89083333"/>
    <n v="49.9"/>
    <n v="4.2"/>
    <n v="23.251666669999999"/>
    <n v="49.9"/>
    <n v="4.0999999999999996"/>
    <n v="22.878666670000001"/>
    <n v="53.057894740000002"/>
    <n v="0.25862068965517243"/>
  </r>
  <r>
    <s v="garden4"/>
    <x v="1"/>
    <x v="14"/>
    <n v="3"/>
    <n v="149.69999999999999"/>
    <n v="20.99"/>
    <n v="49.9"/>
    <n v="57"/>
    <n v="366"/>
    <n v="2"/>
    <n v="1650"/>
    <n v="4.0999999999999996"/>
    <x v="4"/>
    <n v="22"/>
    <n v="9"/>
    <n v="1"/>
    <n v="7"/>
    <n v="2018"/>
    <n v="4.0723019669999996"/>
    <n v="19800"/>
    <n v="49.91"/>
    <n v="4.0999999999999996"/>
    <n v="28.373333330000001"/>
    <n v="49.9"/>
    <n v="4.2"/>
    <n v="33.281428570000003"/>
    <n v="49.9"/>
    <n v="4.0999999999999996"/>
    <n v="20.99"/>
    <n v="49.9"/>
    <n v="5.5555555555555552E-2"/>
  </r>
  <r>
    <s v="garden4"/>
    <x v="1"/>
    <x v="15"/>
    <n v="6"/>
    <n v="299.39999999999998"/>
    <n v="32.32"/>
    <n v="49.9"/>
    <n v="57"/>
    <n v="366"/>
    <n v="2"/>
    <n v="1650"/>
    <n v="4.0999999999999996"/>
    <x v="36"/>
    <n v="23"/>
    <n v="8"/>
    <n v="1"/>
    <n v="8"/>
    <n v="2018"/>
    <n v="7.3870281770000004"/>
    <n v="19800"/>
    <n v="49.91"/>
    <n v="4.0999999999999996"/>
    <n v="20.32833333"/>
    <n v="49.9"/>
    <n v="4.2"/>
    <n v="36.442"/>
    <n v="49.9"/>
    <n v="4.0999999999999996"/>
    <n v="32.32"/>
    <n v="49.9"/>
    <n v="0.13043478260869565"/>
  </r>
  <r>
    <s v="computers5"/>
    <x v="6"/>
    <x v="5"/>
    <n v="1"/>
    <n v="167"/>
    <n v="14.92"/>
    <n v="167"/>
    <n v="33"/>
    <n v="300"/>
    <n v="1"/>
    <n v="207"/>
    <n v="3.5"/>
    <x v="64"/>
    <n v="22"/>
    <n v="9"/>
    <n v="2"/>
    <n v="10"/>
    <n v="2017"/>
    <n v="33.333333330000002"/>
    <n v="2926"/>
    <n v="154.69588239999999"/>
    <n v="4.2"/>
    <n v="43.88117647"/>
    <n v="167"/>
    <n v="3.5"/>
    <n v="14.92"/>
    <n v="167"/>
    <n v="3.5"/>
    <n v="14.92"/>
    <n v="166.95"/>
    <n v="3.2258064516129031E-2"/>
  </r>
  <r>
    <s v="computers5"/>
    <x v="6"/>
    <x v="7"/>
    <n v="2"/>
    <n v="239.8"/>
    <n v="13.44"/>
    <n v="119.9"/>
    <n v="33"/>
    <n v="300"/>
    <n v="1"/>
    <n v="207"/>
    <n v="3.5"/>
    <x v="65"/>
    <n v="21"/>
    <n v="10"/>
    <n v="1"/>
    <n v="12"/>
    <n v="2017"/>
    <n v="66.666666669999998"/>
    <n v="2926"/>
    <n v="149.99"/>
    <n v="4.2"/>
    <n v="38.57"/>
    <n v="119.9"/>
    <n v="3.5"/>
    <n v="13.44"/>
    <n v="109.9"/>
    <n v="3.5"/>
    <n v="25.249166670000001"/>
    <n v="119.85"/>
    <n v="5.7142857142857141E-2"/>
  </r>
  <r>
    <s v="computers5"/>
    <x v="6"/>
    <x v="8"/>
    <n v="57"/>
    <n v="5453.96"/>
    <n v="12.23912281"/>
    <n v="93.094893619999993"/>
    <n v="33"/>
    <n v="300"/>
    <n v="1"/>
    <n v="207"/>
    <n v="3.5"/>
    <x v="66"/>
    <n v="23"/>
    <n v="8"/>
    <n v="2"/>
    <n v="1"/>
    <n v="2018"/>
    <n v="45.967741940000003"/>
    <n v="2926"/>
    <n v="156.5113514"/>
    <n v="4.2"/>
    <n v="36.807209299999997"/>
    <n v="150.3545455"/>
    <n v="4.3"/>
    <n v="22.547727269999999"/>
    <n v="97.642499999999998"/>
    <n v="3.5"/>
    <n v="14.846551720000001"/>
    <n v="119.9"/>
    <n v="0.375"/>
  </r>
  <r>
    <s v="computers5"/>
    <x v="6"/>
    <x v="9"/>
    <n v="45"/>
    <n v="3465.8"/>
    <n v="11.513111110000001"/>
    <n v="77.155000000000001"/>
    <n v="33"/>
    <n v="300"/>
    <n v="1"/>
    <n v="207"/>
    <n v="3.5"/>
    <x v="67"/>
    <n v="20"/>
    <n v="8"/>
    <n v="2"/>
    <n v="2"/>
    <n v="2018"/>
    <n v="36.290322580000002"/>
    <n v="2926"/>
    <n v="149"/>
    <n v="4.2"/>
    <n v="41.16322581"/>
    <n v="149.9"/>
    <n v="4.3"/>
    <n v="26.552898549999998"/>
    <n v="78.712280699999994"/>
    <n v="3.5"/>
    <n v="14.535915490000001"/>
    <n v="93.094893619999993"/>
    <n v="0.22277227722772278"/>
  </r>
  <r>
    <s v="computers5"/>
    <x v="6"/>
    <x v="10"/>
    <n v="6"/>
    <n v="528"/>
    <n v="17.553333330000001"/>
    <n v="88"/>
    <n v="33"/>
    <n v="300"/>
    <n v="1"/>
    <n v="207"/>
    <n v="3.5"/>
    <x v="51"/>
    <n v="22"/>
    <n v="9"/>
    <n v="1"/>
    <n v="3"/>
    <n v="2018"/>
    <n v="4.8387096769999998"/>
    <n v="2926"/>
    <n v="136.14285709999999"/>
    <n v="4.2"/>
    <n v="48.047499999999999"/>
    <n v="149.9"/>
    <n v="4.3"/>
    <n v="28.475882349999999"/>
    <n v="81.023913039999996"/>
    <n v="3.5"/>
    <n v="18.221481480000001"/>
    <n v="77.155000000000001"/>
    <n v="4.7244094488188976E-2"/>
  </r>
  <r>
    <s v="computers5"/>
    <x v="6"/>
    <x v="11"/>
    <n v="10"/>
    <n v="880"/>
    <n v="10.869"/>
    <n v="88"/>
    <n v="33"/>
    <n v="300"/>
    <n v="1"/>
    <n v="207"/>
    <n v="3.5"/>
    <x v="68"/>
    <n v="21"/>
    <n v="9"/>
    <n v="1"/>
    <n v="4"/>
    <n v="2018"/>
    <n v="8.0645161289999994"/>
    <n v="2926"/>
    <n v="120.9230769"/>
    <n v="4.2"/>
    <n v="27.253035709999999"/>
    <n v="149.9"/>
    <n v="4.3"/>
    <n v="30.227428570000001"/>
    <n v="80.666666669999998"/>
    <n v="3.5"/>
    <n v="18.17230769"/>
    <n v="88"/>
    <n v="9.3457943925233641E-2"/>
  </r>
  <r>
    <s v="computers5"/>
    <x v="6"/>
    <x v="13"/>
    <n v="3"/>
    <n v="269.7"/>
    <n v="21.826666670000002"/>
    <n v="89.9"/>
    <n v="33"/>
    <n v="300"/>
    <n v="1"/>
    <n v="207"/>
    <n v="3.5"/>
    <x v="69"/>
    <n v="21"/>
    <n v="9"/>
    <n v="0"/>
    <n v="6"/>
    <n v="2018"/>
    <n v="2.4193548389999999"/>
    <n v="2926"/>
    <n v="114.49115380000001"/>
    <n v="4.2"/>
    <n v="53.625555560000002"/>
    <n v="149.9"/>
    <n v="4.3"/>
    <n v="27.626666669999999"/>
    <n v="78.900000000000006"/>
    <n v="3.5"/>
    <n v="17.327999999999999"/>
    <n v="89.85"/>
    <n v="4.5454545454545456E-2"/>
  </r>
  <r>
    <s v="computers5"/>
    <x v="6"/>
    <x v="14"/>
    <n v="3"/>
    <n v="236.7"/>
    <n v="13.41333333"/>
    <n v="78.900000000000006"/>
    <n v="33"/>
    <n v="300"/>
    <n v="1"/>
    <n v="207"/>
    <n v="3.5"/>
    <x v="9"/>
    <n v="22"/>
    <n v="9"/>
    <n v="1"/>
    <n v="7"/>
    <n v="2018"/>
    <n v="2.4193548389999999"/>
    <n v="2926"/>
    <n v="119.99"/>
    <n v="4.2"/>
    <n v="48.626666669999999"/>
    <n v="149.9"/>
    <n v="4.3"/>
    <n v="33.571538459999999"/>
    <n v="77.900000000000006"/>
    <n v="3.5"/>
    <n v="14.638571430000001"/>
    <n v="89.9"/>
    <n v="6.9767441860465115E-2"/>
  </r>
  <r>
    <s v="garden10"/>
    <x v="1"/>
    <x v="0"/>
    <n v="3"/>
    <n v="179.7"/>
    <n v="26.24666667"/>
    <n v="59.9"/>
    <n v="59"/>
    <n v="341"/>
    <n v="2"/>
    <n v="1750"/>
    <n v="4.2"/>
    <x v="10"/>
    <n v="23"/>
    <n v="8"/>
    <n v="1"/>
    <n v="5"/>
    <n v="2017"/>
    <n v="9.1151640650000001"/>
    <n v="32560"/>
    <n v="59.9"/>
    <n v="4.0999999999999996"/>
    <n v="19.732500000000002"/>
    <n v="59.9"/>
    <n v="4.2"/>
    <n v="26.24666667"/>
    <n v="59.9"/>
    <n v="4.2"/>
    <n v="26.24666667"/>
    <n v="59.85"/>
    <n v="8.8235294117647065E-2"/>
  </r>
  <r>
    <s v="garden10"/>
    <x v="1"/>
    <x v="1"/>
    <n v="3"/>
    <n v="179.7"/>
    <n v="16.260000000000002"/>
    <n v="59.9"/>
    <n v="59"/>
    <n v="341"/>
    <n v="2"/>
    <n v="1750"/>
    <n v="4.2"/>
    <x v="11"/>
    <n v="22"/>
    <n v="8"/>
    <n v="1"/>
    <n v="6"/>
    <n v="2017"/>
    <n v="2.4291175530000002"/>
    <n v="32560"/>
    <n v="59.9"/>
    <n v="4.0999999999999996"/>
    <n v="17.670000000000002"/>
    <n v="59.9"/>
    <n v="4.2"/>
    <n v="16.260000000000002"/>
    <n v="59.9"/>
    <n v="4.2"/>
    <n v="16.260000000000002"/>
    <n v="59.9"/>
    <n v="0.11538461538461539"/>
  </r>
  <r>
    <s v="garden10"/>
    <x v="1"/>
    <x v="2"/>
    <n v="19"/>
    <n v="1138.0999999999999"/>
    <n v="16.111578949999998"/>
    <n v="59.9"/>
    <n v="59"/>
    <n v="341"/>
    <n v="2"/>
    <n v="1750"/>
    <n v="4.2"/>
    <x v="15"/>
    <n v="21"/>
    <n v="10"/>
    <n v="1"/>
    <n v="7"/>
    <n v="2017"/>
    <n v="8.4076669850000005"/>
    <n v="32560"/>
    <n v="59.9"/>
    <n v="4.0999999999999996"/>
    <n v="16.626428570000002"/>
    <n v="59.9"/>
    <n v="4.2"/>
    <n v="16.111578949999998"/>
    <n v="59.9"/>
    <n v="4.0999999999999996"/>
    <n v="15.392307690000001"/>
    <n v="59.9"/>
    <n v="0.25675675675675674"/>
  </r>
  <r>
    <s v="garden10"/>
    <x v="1"/>
    <x v="3"/>
    <n v="27"/>
    <n v="1617.3"/>
    <n v="17.68111111"/>
    <n v="59.9"/>
    <n v="59"/>
    <n v="341"/>
    <n v="2"/>
    <n v="1750"/>
    <n v="4.2"/>
    <x v="16"/>
    <n v="23"/>
    <n v="8"/>
    <n v="1"/>
    <n v="8"/>
    <n v="2017"/>
    <n v="9.0713603060000008"/>
    <n v="32560"/>
    <n v="59.9"/>
    <n v="4.0999999999999996"/>
    <n v="18.162307689999999"/>
    <n v="59.9"/>
    <n v="4.2"/>
    <n v="17.68111111"/>
    <n v="59.9"/>
    <n v="4.0999999999999996"/>
    <n v="18.05043478"/>
    <n v="59.9"/>
    <n v="0.23893805309734514"/>
  </r>
  <r>
    <s v="garden10"/>
    <x v="1"/>
    <x v="4"/>
    <n v="17"/>
    <n v="1018.3"/>
    <n v="16.811764709999999"/>
    <n v="59.9"/>
    <n v="59"/>
    <n v="341"/>
    <n v="2"/>
    <n v="1750"/>
    <n v="4.2"/>
    <x v="17"/>
    <n v="21"/>
    <n v="9"/>
    <n v="1"/>
    <n v="9"/>
    <n v="2017"/>
    <n v="7.7625570780000004"/>
    <n v="32560"/>
    <n v="59.9"/>
    <n v="4.0999999999999996"/>
    <n v="17.187027029999999"/>
    <n v="59.9"/>
    <n v="4.2"/>
    <n v="16.811764709999999"/>
    <n v="59.9"/>
    <n v="4.0999999999999996"/>
    <n v="16.29461538"/>
    <n v="59.9"/>
    <n v="0.14782608695652175"/>
  </r>
  <r>
    <s v="garden10"/>
    <x v="1"/>
    <x v="5"/>
    <n v="31"/>
    <n v="1856.9"/>
    <n v="17.595483869999999"/>
    <n v="59.9"/>
    <n v="59"/>
    <n v="341"/>
    <n v="2"/>
    <n v="1750"/>
    <n v="4.2"/>
    <x v="18"/>
    <n v="22"/>
    <n v="9"/>
    <n v="2"/>
    <n v="10"/>
    <n v="2017"/>
    <n v="14.155251140000001"/>
    <n v="32560"/>
    <n v="59.9"/>
    <n v="4.0999999999999996"/>
    <n v="18.065897440000001"/>
    <n v="59.9"/>
    <n v="4.2"/>
    <n v="17.595483869999999"/>
    <n v="59.9"/>
    <n v="4.0999999999999996"/>
    <n v="16.814166669999999"/>
    <n v="59.9"/>
    <n v="0.21232876712328766"/>
  </r>
  <r>
    <s v="garden10"/>
    <x v="1"/>
    <x v="6"/>
    <n v="87"/>
    <n v="4712.1899999999996"/>
    <n v="16.075862069999999"/>
    <n v="53.648281249999997"/>
    <n v="59"/>
    <n v="341"/>
    <n v="2"/>
    <n v="1750"/>
    <n v="4.2"/>
    <x v="19"/>
    <n v="22"/>
    <n v="8"/>
    <n v="4"/>
    <n v="11"/>
    <n v="2017"/>
    <n v="39.7260274"/>
    <n v="32560"/>
    <n v="52.406944439999997"/>
    <n v="4.0999999999999996"/>
    <n v="17.06747253"/>
    <n v="53.648281249999997"/>
    <n v="4.2"/>
    <n v="16.075862069999999"/>
    <n v="53.785714290000001"/>
    <n v="4.0999999999999996"/>
    <n v="18.27550725"/>
    <n v="59.9"/>
    <n v="0.25663716814159293"/>
  </r>
  <r>
    <s v="garden10"/>
    <x v="1"/>
    <x v="7"/>
    <n v="32"/>
    <n v="1769.7"/>
    <n v="19.184374999999999"/>
    <n v="55.424999999999997"/>
    <n v="59"/>
    <n v="341"/>
    <n v="2"/>
    <n v="1750"/>
    <n v="4.2"/>
    <x v="20"/>
    <n v="21"/>
    <n v="10"/>
    <n v="1"/>
    <n v="12"/>
    <n v="2017"/>
    <n v="14.61187215"/>
    <n v="32560"/>
    <n v="55.1"/>
    <n v="4.0999999999999996"/>
    <n v="15.759607839999999"/>
    <n v="55.424999999999997"/>
    <n v="4.2"/>
    <n v="19.184374999999999"/>
    <n v="55.75"/>
    <n v="4.0999999999999996"/>
    <n v="17.267272729999998"/>
    <n v="53.648281249999997"/>
    <n v="0.17391304347826086"/>
  </r>
  <r>
    <s v="garden10"/>
    <x v="1"/>
    <x v="8"/>
    <n v="29"/>
    <n v="1447.1"/>
    <n v="15.841034479999999"/>
    <n v="49.9"/>
    <n v="59"/>
    <n v="341"/>
    <n v="2"/>
    <n v="1750"/>
    <n v="4.2"/>
    <x v="21"/>
    <n v="23"/>
    <n v="8"/>
    <n v="2"/>
    <n v="1"/>
    <n v="2018"/>
    <n v="16.860465120000001"/>
    <n v="32560"/>
    <n v="49.9"/>
    <n v="4.0999999999999996"/>
    <n v="19.495000000000001"/>
    <n v="49.9"/>
    <n v="4.2"/>
    <n v="15.841034479999999"/>
    <n v="49.9"/>
    <n v="4.0999999999999996"/>
    <n v="16.505128209999999"/>
    <n v="55.424999999999997"/>
    <n v="0.21167883211678831"/>
  </r>
  <r>
    <s v="garden10"/>
    <x v="1"/>
    <x v="9"/>
    <n v="36"/>
    <n v="1828.4"/>
    <n v="17.519444440000001"/>
    <n v="50.9"/>
    <n v="59"/>
    <n v="341"/>
    <n v="2"/>
    <n v="1750"/>
    <n v="4.2"/>
    <x v="22"/>
    <n v="20"/>
    <n v="8"/>
    <n v="2"/>
    <n v="2"/>
    <n v="2018"/>
    <n v="20.93023256"/>
    <n v="32560"/>
    <n v="50.545161290000003"/>
    <n v="4.0999999999999996"/>
    <n v="16.611538459999998"/>
    <n v="50.9"/>
    <n v="4.2"/>
    <n v="17.519444440000001"/>
    <n v="50.357142860000003"/>
    <n v="4.0999999999999996"/>
    <n v="18.281874999999999"/>
    <n v="49.9"/>
    <n v="0.22500000000000001"/>
  </r>
  <r>
    <s v="garden10"/>
    <x v="1"/>
    <x v="10"/>
    <n v="35"/>
    <n v="1886.5"/>
    <n v="21.852857140000001"/>
    <n v="53.9"/>
    <n v="59"/>
    <n v="341"/>
    <n v="2"/>
    <n v="1750"/>
    <n v="4.2"/>
    <x v="23"/>
    <n v="22"/>
    <n v="9"/>
    <n v="1"/>
    <n v="3"/>
    <n v="2018"/>
    <n v="20.348837209999999"/>
    <n v="32560"/>
    <n v="53.9"/>
    <n v="4.0999999999999996"/>
    <n v="20.359677420000001"/>
    <n v="53.9"/>
    <n v="4.2"/>
    <n v="21.852857140000001"/>
    <n v="53.9"/>
    <n v="4.0999999999999996"/>
    <n v="19.024230769999999"/>
    <n v="50.9"/>
    <n v="0.30172413793103448"/>
  </r>
  <r>
    <s v="garden10"/>
    <x v="1"/>
    <x v="11"/>
    <n v="13"/>
    <n v="700.7"/>
    <n v="19.46846154"/>
    <n v="53.9"/>
    <n v="59"/>
    <n v="341"/>
    <n v="2"/>
    <n v="1750"/>
    <n v="4.2"/>
    <x v="24"/>
    <n v="21"/>
    <n v="9"/>
    <n v="1"/>
    <n v="4"/>
    <n v="2018"/>
    <n v="7.5581395349999996"/>
    <n v="32560"/>
    <n v="53.9"/>
    <n v="4.0999999999999996"/>
    <n v="5.2817391300000001"/>
    <n v="53.9"/>
    <n v="4.2"/>
    <n v="19.46846154"/>
    <n v="53.9"/>
    <n v="4.0999999999999996"/>
    <n v="19.071428569999998"/>
    <n v="53.9"/>
    <n v="0.11711711711711711"/>
  </r>
  <r>
    <s v="garden10"/>
    <x v="1"/>
    <x v="12"/>
    <n v="29"/>
    <n v="1559.1"/>
    <n v="13.510344829999999"/>
    <n v="53.70952381"/>
    <n v="59"/>
    <n v="341"/>
    <n v="2"/>
    <n v="1750"/>
    <n v="4.2"/>
    <x v="34"/>
    <n v="23"/>
    <n v="8"/>
    <n v="3"/>
    <n v="5"/>
    <n v="2018"/>
    <n v="9.1151640650000001"/>
    <n v="32560"/>
    <n v="53.415151520000002"/>
    <n v="4.0999999999999996"/>
    <n v="10.753035710000001"/>
    <n v="53.70952381"/>
    <n v="4.2"/>
    <n v="13.510344829999999"/>
    <n v="53.057894740000002"/>
    <n v="4.0999999999999996"/>
    <n v="12.98"/>
    <n v="53.9"/>
    <n v="0.28431372549019607"/>
  </r>
  <r>
    <s v="garden10"/>
    <x v="1"/>
    <x v="13"/>
    <n v="6"/>
    <n v="299.39999999999998"/>
    <n v="23.251666669999999"/>
    <n v="49.9"/>
    <n v="59"/>
    <n v="341"/>
    <n v="2"/>
    <n v="1750"/>
    <n v="4.2"/>
    <x v="35"/>
    <n v="21"/>
    <n v="9"/>
    <n v="0"/>
    <n v="6"/>
    <n v="2018"/>
    <n v="2.4291175530000002"/>
    <n v="32560"/>
    <n v="49.9"/>
    <n v="4.0999999999999996"/>
    <n v="19.89083333"/>
    <n v="49.9"/>
    <n v="4.2"/>
    <n v="23.251666669999999"/>
    <n v="49.9"/>
    <n v="4.0999999999999996"/>
    <n v="22.878666670000001"/>
    <n v="53.70952381"/>
    <n v="0.10344827586206896"/>
  </r>
  <r>
    <s v="garden10"/>
    <x v="1"/>
    <x v="14"/>
    <n v="14"/>
    <n v="698.6"/>
    <n v="33.281428570000003"/>
    <n v="49.9"/>
    <n v="59"/>
    <n v="341"/>
    <n v="2"/>
    <n v="1750"/>
    <n v="4.2"/>
    <x v="4"/>
    <n v="22"/>
    <n v="9"/>
    <n v="1"/>
    <n v="7"/>
    <n v="2018"/>
    <n v="8.4076669850000005"/>
    <n v="32560"/>
    <n v="49.91"/>
    <n v="4.0999999999999996"/>
    <n v="28.373333330000001"/>
    <n v="49.9"/>
    <n v="4.2"/>
    <n v="33.281428570000003"/>
    <n v="49.9"/>
    <n v="4.0999999999999996"/>
    <n v="20.99"/>
    <n v="49.9"/>
    <n v="0.25925925925925924"/>
  </r>
  <r>
    <s v="garden10"/>
    <x v="1"/>
    <x v="15"/>
    <n v="10"/>
    <n v="499"/>
    <n v="36.442"/>
    <n v="49.9"/>
    <n v="59"/>
    <n v="341"/>
    <n v="2"/>
    <n v="1750"/>
    <n v="4.2"/>
    <x v="36"/>
    <n v="23"/>
    <n v="8"/>
    <n v="1"/>
    <n v="8"/>
    <n v="2018"/>
    <n v="9.0713603060000008"/>
    <n v="32560"/>
    <n v="49.91"/>
    <n v="4.0999999999999996"/>
    <n v="20.32833333"/>
    <n v="49.9"/>
    <n v="4.2"/>
    <n v="36.442"/>
    <n v="49.9"/>
    <n v="4.0999999999999996"/>
    <n v="32.32"/>
    <n v="49.9"/>
    <n v="0.21739130434782608"/>
  </r>
  <r>
    <s v="computers6"/>
    <x v="6"/>
    <x v="8"/>
    <n v="22"/>
    <n v="3307.8"/>
    <n v="22.547727269999999"/>
    <n v="150.3545455"/>
    <n v="48"/>
    <n v="894"/>
    <n v="1"/>
    <n v="533"/>
    <n v="4.3"/>
    <x v="66"/>
    <n v="23"/>
    <n v="8"/>
    <n v="2"/>
    <n v="1"/>
    <n v="2018"/>
    <n v="8.0291970799999994"/>
    <n v="4840"/>
    <n v="156.5113514"/>
    <n v="4.2"/>
    <n v="36.807209299999997"/>
    <n v="150.3545455"/>
    <n v="4.3"/>
    <n v="22.547727269999999"/>
    <n v="97.642499999999998"/>
    <n v="3.5"/>
    <n v="14.846551720000001"/>
    <n v="150.30454549999999"/>
    <n v="0.14473684210526316"/>
  </r>
  <r>
    <s v="computers6"/>
    <x v="6"/>
    <x v="9"/>
    <n v="69"/>
    <n v="10343.1"/>
    <n v="26.552898549999998"/>
    <n v="149.9"/>
    <n v="48"/>
    <n v="894"/>
    <n v="1"/>
    <n v="533"/>
    <n v="4.3"/>
    <x v="67"/>
    <n v="20"/>
    <n v="8"/>
    <n v="2"/>
    <n v="2"/>
    <n v="2018"/>
    <n v="25.182481750000001"/>
    <n v="4840"/>
    <n v="149"/>
    <n v="4.2"/>
    <n v="41.16322581"/>
    <n v="149.9"/>
    <n v="4.3"/>
    <n v="26.552898549999998"/>
    <n v="78.712280699999994"/>
    <n v="3.5"/>
    <n v="14.535915490000001"/>
    <n v="150.3545455"/>
    <n v="0.34158415841584161"/>
  </r>
  <r>
    <s v="computers6"/>
    <x v="6"/>
    <x v="10"/>
    <n v="51"/>
    <n v="7644.9"/>
    <n v="28.475882349999999"/>
    <n v="149.9"/>
    <n v="48"/>
    <n v="894"/>
    <n v="1"/>
    <n v="533"/>
    <n v="4.3"/>
    <x v="51"/>
    <n v="22"/>
    <n v="9"/>
    <n v="1"/>
    <n v="3"/>
    <n v="2018"/>
    <n v="18.61313869"/>
    <n v="4840"/>
    <n v="136.14285709999999"/>
    <n v="4.2"/>
    <n v="48.047499999999999"/>
    <n v="149.9"/>
    <n v="4.3"/>
    <n v="28.475882349999999"/>
    <n v="81.023913039999996"/>
    <n v="3.5"/>
    <n v="18.221481480000001"/>
    <n v="149.9"/>
    <n v="0.40157480314960631"/>
  </r>
  <r>
    <s v="computers6"/>
    <x v="6"/>
    <x v="11"/>
    <n v="35"/>
    <n v="5246.5"/>
    <n v="30.227428570000001"/>
    <n v="149.9"/>
    <n v="48"/>
    <n v="894"/>
    <n v="1"/>
    <n v="533"/>
    <n v="4.3"/>
    <x v="68"/>
    <n v="21"/>
    <n v="9"/>
    <n v="1"/>
    <n v="4"/>
    <n v="2018"/>
    <n v="12.77372263"/>
    <n v="4840"/>
    <n v="120.9230769"/>
    <n v="4.2"/>
    <n v="27.253035709999999"/>
    <n v="149.9"/>
    <n v="4.3"/>
    <n v="30.227428570000001"/>
    <n v="80.666666669999998"/>
    <n v="3.5"/>
    <n v="18.17230769"/>
    <n v="149.9"/>
    <n v="0.32710280373831774"/>
  </r>
  <r>
    <s v="computers6"/>
    <x v="6"/>
    <x v="12"/>
    <n v="52"/>
    <n v="7794.8"/>
    <n v="18.943076919999999"/>
    <n v="149.9"/>
    <n v="48"/>
    <n v="894"/>
    <n v="1"/>
    <n v="533"/>
    <n v="4.3"/>
    <x v="70"/>
    <n v="23"/>
    <n v="8"/>
    <n v="3"/>
    <n v="5"/>
    <n v="2018"/>
    <n v="18.978102190000001"/>
    <n v="4840"/>
    <n v="119"/>
    <n v="4.2"/>
    <n v="39.217199999999998"/>
    <n v="149.9"/>
    <n v="4.3"/>
    <n v="18.943076919999999"/>
    <n v="79.8"/>
    <n v="3.5"/>
    <n v="14.41454545"/>
    <n v="149.9"/>
    <n v="0.66666666666666663"/>
  </r>
  <r>
    <s v="computers6"/>
    <x v="6"/>
    <x v="13"/>
    <n v="27"/>
    <n v="4047.3"/>
    <n v="27.626666669999999"/>
    <n v="149.9"/>
    <n v="48"/>
    <n v="894"/>
    <n v="1"/>
    <n v="533"/>
    <n v="4.3"/>
    <x v="69"/>
    <n v="21"/>
    <n v="9"/>
    <n v="0"/>
    <n v="6"/>
    <n v="2018"/>
    <n v="9.8540145989999992"/>
    <n v="4840"/>
    <n v="114.49115380000001"/>
    <n v="4.2"/>
    <n v="53.625555560000002"/>
    <n v="149.9"/>
    <n v="4.3"/>
    <n v="27.626666669999999"/>
    <n v="78.900000000000006"/>
    <n v="3.5"/>
    <n v="17.327999999999999"/>
    <n v="149.9"/>
    <n v="0.40909090909090912"/>
  </r>
  <r>
    <s v="computers6"/>
    <x v="6"/>
    <x v="14"/>
    <n v="13"/>
    <n v="1948.7"/>
    <n v="33.571538459999999"/>
    <n v="149.9"/>
    <n v="48"/>
    <n v="894"/>
    <n v="1"/>
    <n v="533"/>
    <n v="4.3"/>
    <x v="9"/>
    <n v="22"/>
    <n v="9"/>
    <n v="1"/>
    <n v="7"/>
    <n v="2018"/>
    <n v="4.7445255470000003"/>
    <n v="4840"/>
    <n v="119.99"/>
    <n v="4.2"/>
    <n v="48.626666669999999"/>
    <n v="149.9"/>
    <n v="4.3"/>
    <n v="33.571538459999999"/>
    <n v="77.900000000000006"/>
    <n v="3.5"/>
    <n v="14.638571430000001"/>
    <n v="149.9"/>
    <n v="0.30232558139534882"/>
  </r>
  <r>
    <s v="computers6"/>
    <x v="6"/>
    <x v="15"/>
    <n v="5"/>
    <n v="749.5"/>
    <n v="24.76"/>
    <n v="149.9"/>
    <n v="48"/>
    <n v="894"/>
    <n v="1"/>
    <n v="533"/>
    <n v="4.3"/>
    <x v="56"/>
    <n v="23"/>
    <n v="8"/>
    <n v="1"/>
    <n v="8"/>
    <n v="2018"/>
    <n v="1.8248175179999999"/>
    <n v="4840"/>
    <n v="119.99"/>
    <n v="4.2"/>
    <n v="39.045999999999999"/>
    <n v="149.9"/>
    <n v="4.3"/>
    <n v="24.76"/>
    <n v="77.900000000000006"/>
    <n v="3.5"/>
    <n v="13.414999999999999"/>
    <n v="149.9"/>
    <n v="0.27777777777777779"/>
  </r>
  <r>
    <s v="health6"/>
    <x v="3"/>
    <x v="8"/>
    <n v="3"/>
    <n v="185.97"/>
    <n v="24.05"/>
    <n v="61.99"/>
    <n v="50"/>
    <n v="1257"/>
    <n v="1"/>
    <n v="350"/>
    <n v="3.9"/>
    <x v="46"/>
    <n v="23"/>
    <n v="8"/>
    <n v="2"/>
    <n v="1"/>
    <n v="2018"/>
    <n v="2"/>
    <n v="2964"/>
    <n v="23.99"/>
    <n v="4.3"/>
    <n v="11.28736842"/>
    <n v="89.99"/>
    <n v="4.0999999999999996"/>
    <n v="14.811"/>
    <n v="58.99"/>
    <n v="3.9"/>
    <n v="22.678333330000001"/>
    <n v="61.94"/>
    <n v="3.0612244897959183E-2"/>
  </r>
  <r>
    <s v="health6"/>
    <x v="3"/>
    <x v="10"/>
    <n v="13"/>
    <n v="805.87"/>
    <n v="28.61461538"/>
    <n v="61.99"/>
    <n v="50"/>
    <n v="1257"/>
    <n v="1"/>
    <n v="350"/>
    <n v="3.9"/>
    <x v="48"/>
    <n v="22"/>
    <n v="9"/>
    <n v="1"/>
    <n v="3"/>
    <n v="2018"/>
    <n v="8.6666666669999994"/>
    <n v="2964"/>
    <n v="23.99"/>
    <n v="4.3"/>
    <n v="14.19875"/>
    <n v="83.74"/>
    <n v="4.0999999999999996"/>
    <n v="11.876875"/>
    <n v="58.99"/>
    <n v="3.9"/>
    <n v="15.228"/>
    <n v="61.94"/>
    <n v="7.6923076923076927E-2"/>
  </r>
  <r>
    <s v="health6"/>
    <x v="3"/>
    <x v="11"/>
    <n v="15"/>
    <n v="974.85"/>
    <n v="25.346"/>
    <n v="64.989999999999995"/>
    <n v="50"/>
    <n v="1257"/>
    <n v="1"/>
    <n v="350"/>
    <n v="3.9"/>
    <x v="57"/>
    <n v="21"/>
    <n v="9"/>
    <n v="1"/>
    <n v="4"/>
    <n v="2018"/>
    <n v="10"/>
    <n v="2964"/>
    <n v="64.989999999999995"/>
    <n v="3.9"/>
    <n v="25.346"/>
    <n v="79.989999999999995"/>
    <n v="4.0999999999999996"/>
    <n v="14.484999999999999"/>
    <n v="58.99"/>
    <n v="3.9"/>
    <n v="16.302727269999998"/>
    <n v="61.99"/>
    <n v="0.1271186440677966"/>
  </r>
  <r>
    <s v="health6"/>
    <x v="3"/>
    <x v="12"/>
    <n v="38"/>
    <n v="2469.62"/>
    <n v="24.77447368"/>
    <n v="64.989999999999995"/>
    <n v="50"/>
    <n v="1257"/>
    <n v="1"/>
    <n v="350"/>
    <n v="3.9"/>
    <x v="49"/>
    <n v="23"/>
    <n v="8"/>
    <n v="3"/>
    <n v="5"/>
    <n v="2018"/>
    <n v="25.333333329999999"/>
    <n v="2964"/>
    <n v="23.99"/>
    <n v="4.3"/>
    <n v="7.9885714290000003"/>
    <n v="79.989999999999995"/>
    <n v="4.0999999999999996"/>
    <n v="21.943124999999998"/>
    <n v="58.99"/>
    <n v="3.9"/>
    <n v="9.4224999999999994"/>
    <n v="64.989999999999995"/>
    <n v="0.2389937106918239"/>
  </r>
  <r>
    <s v="health6"/>
    <x v="3"/>
    <x v="13"/>
    <n v="26"/>
    <n v="1741.74"/>
    <n v="30.241538460000001"/>
    <n v="66.989999999999995"/>
    <n v="50"/>
    <n v="1257"/>
    <n v="1"/>
    <n v="350"/>
    <n v="3.9"/>
    <x v="50"/>
    <n v="21"/>
    <n v="9"/>
    <n v="0"/>
    <n v="6"/>
    <n v="2018"/>
    <n v="17.333333329999999"/>
    <n v="2964"/>
    <n v="23.99"/>
    <n v="4.3"/>
    <n v="16.27"/>
    <n v="79.989999999999995"/>
    <n v="4.0999999999999996"/>
    <n v="13.36230769"/>
    <n v="58.99"/>
    <n v="3.9"/>
    <n v="16.43"/>
    <n v="64.989999999999995"/>
    <n v="0.19847328244274809"/>
  </r>
  <r>
    <s v="health6"/>
    <x v="3"/>
    <x v="14"/>
    <n v="27"/>
    <n v="1808.73"/>
    <n v="25.90074074"/>
    <n v="66.989999999999995"/>
    <n v="50"/>
    <n v="1257"/>
    <n v="1"/>
    <n v="350"/>
    <n v="3.9"/>
    <x v="16"/>
    <n v="22"/>
    <n v="9"/>
    <n v="1"/>
    <n v="7"/>
    <n v="2018"/>
    <n v="18"/>
    <n v="2964"/>
    <n v="23.99"/>
    <n v="4.3"/>
    <n v="18.809999999999999"/>
    <n v="79.989999999999995"/>
    <n v="4.0999999999999996"/>
    <n v="16.745000000000001"/>
    <n v="58.99"/>
    <n v="3.9"/>
    <n v="7.67"/>
    <n v="66.989999999999995"/>
    <n v="0.23893805309734514"/>
  </r>
  <r>
    <s v="health6"/>
    <x v="3"/>
    <x v="15"/>
    <n v="28"/>
    <n v="1875.72"/>
    <n v="23.528214290000001"/>
    <n v="66.989999999999995"/>
    <n v="50"/>
    <n v="1257"/>
    <n v="1"/>
    <n v="350"/>
    <n v="3.9"/>
    <x v="51"/>
    <n v="23"/>
    <n v="8"/>
    <n v="1"/>
    <n v="8"/>
    <n v="2018"/>
    <n v="18.666666670000001"/>
    <n v="2964"/>
    <n v="23.99"/>
    <n v="4.3"/>
    <n v="16.77"/>
    <n v="82.821428569999995"/>
    <n v="4.0999999999999996"/>
    <n v="12.41857143"/>
    <n v="58.99"/>
    <n v="3.9"/>
    <n v="12.08333333"/>
    <n v="66.989999999999995"/>
    <n v="0.22047244094488189"/>
  </r>
  <r>
    <s v="garden6"/>
    <x v="1"/>
    <x v="0"/>
    <n v="4"/>
    <n v="239.6"/>
    <n v="19.732500000000002"/>
    <n v="59.9"/>
    <n v="56"/>
    <n v="348"/>
    <n v="2"/>
    <n v="1550"/>
    <n v="4.0999999999999996"/>
    <x v="10"/>
    <n v="23"/>
    <n v="8"/>
    <n v="1"/>
    <n v="5"/>
    <n v="2017"/>
    <n v="14.186176140000001"/>
    <n v="19800"/>
    <n v="59.9"/>
    <n v="4.0999999999999996"/>
    <n v="19.732500000000002"/>
    <n v="59.9"/>
    <n v="4.2"/>
    <n v="26.24666667"/>
    <n v="59.9"/>
    <n v="4.0999999999999996"/>
    <n v="19.732500000000002"/>
    <n v="59.85"/>
    <n v="0.11764705882352941"/>
  </r>
  <r>
    <s v="garden6"/>
    <x v="1"/>
    <x v="1"/>
    <n v="1"/>
    <n v="59.9"/>
    <n v="17.670000000000002"/>
    <n v="59.9"/>
    <n v="56"/>
    <n v="348"/>
    <n v="2"/>
    <n v="1550"/>
    <n v="4.0999999999999996"/>
    <x v="11"/>
    <n v="22"/>
    <n v="8"/>
    <n v="1"/>
    <n v="6"/>
    <n v="2017"/>
    <n v="3.0657748050000002"/>
    <n v="19800"/>
    <n v="59.9"/>
    <n v="4.0999999999999996"/>
    <n v="17.670000000000002"/>
    <n v="59.9"/>
    <n v="4.2"/>
    <n v="16.260000000000002"/>
    <n v="59.9"/>
    <n v="4.0999999999999996"/>
    <n v="17.670000000000002"/>
    <n v="59.9"/>
    <n v="3.8461538461538464E-2"/>
  </r>
  <r>
    <s v="garden6"/>
    <x v="1"/>
    <x v="2"/>
    <n v="14"/>
    <n v="838.6"/>
    <n v="16.626428570000002"/>
    <n v="59.9"/>
    <n v="56"/>
    <n v="348"/>
    <n v="2"/>
    <n v="1550"/>
    <n v="4.0999999999999996"/>
    <x v="15"/>
    <n v="21"/>
    <n v="10"/>
    <n v="1"/>
    <n v="7"/>
    <n v="2017"/>
    <n v="3.9785395760000002"/>
    <n v="19800"/>
    <n v="59.9"/>
    <n v="4.0999999999999996"/>
    <n v="16.626428570000002"/>
    <n v="59.9"/>
    <n v="4.2"/>
    <n v="16.111578949999998"/>
    <n v="59.9"/>
    <n v="4.0999999999999996"/>
    <n v="15.392307690000001"/>
    <n v="59.9"/>
    <n v="0.1891891891891892"/>
  </r>
  <r>
    <s v="garden6"/>
    <x v="1"/>
    <x v="3"/>
    <n v="39"/>
    <n v="2336.1"/>
    <n v="18.162307689999999"/>
    <n v="59.9"/>
    <n v="56"/>
    <n v="348"/>
    <n v="2"/>
    <n v="1550"/>
    <n v="4.0999999999999996"/>
    <x v="16"/>
    <n v="23"/>
    <n v="8"/>
    <n v="1"/>
    <n v="8"/>
    <n v="2017"/>
    <n v="8.5075250839999992"/>
    <n v="19800"/>
    <n v="59.9"/>
    <n v="4.0999999999999996"/>
    <n v="18.162307689999999"/>
    <n v="59.9"/>
    <n v="4.2"/>
    <n v="17.68111111"/>
    <n v="59.9"/>
    <n v="4.0999999999999996"/>
    <n v="18.05043478"/>
    <n v="59.9"/>
    <n v="0.34513274336283184"/>
  </r>
  <r>
    <s v="garden6"/>
    <x v="1"/>
    <x v="4"/>
    <n v="37"/>
    <n v="2216.3000000000002"/>
    <n v="17.187027029999999"/>
    <n v="59.9"/>
    <n v="56"/>
    <n v="348"/>
    <n v="2"/>
    <n v="1550"/>
    <n v="4.0999999999999996"/>
    <x v="17"/>
    <n v="21"/>
    <n v="9"/>
    <n v="1"/>
    <n v="9"/>
    <n v="2017"/>
    <n v="13.405797099999999"/>
    <n v="19800"/>
    <n v="59.9"/>
    <n v="4.0999999999999996"/>
    <n v="17.187027029999999"/>
    <n v="59.9"/>
    <n v="4.2"/>
    <n v="16.811764709999999"/>
    <n v="59.9"/>
    <n v="4.0999999999999996"/>
    <n v="16.29461538"/>
    <n v="59.9"/>
    <n v="0.32173913043478258"/>
  </r>
  <r>
    <s v="garden6"/>
    <x v="1"/>
    <x v="5"/>
    <n v="39"/>
    <n v="2336.1"/>
    <n v="18.065897440000001"/>
    <n v="59.9"/>
    <n v="56"/>
    <n v="348"/>
    <n v="2"/>
    <n v="1550"/>
    <n v="4.0999999999999996"/>
    <x v="18"/>
    <n v="22"/>
    <n v="9"/>
    <n v="2"/>
    <n v="10"/>
    <n v="2017"/>
    <n v="14.13043478"/>
    <n v="19800"/>
    <n v="59.9"/>
    <n v="4.0999999999999996"/>
    <n v="18.065897440000001"/>
    <n v="59.9"/>
    <n v="4.2"/>
    <n v="17.595483869999999"/>
    <n v="59.9"/>
    <n v="4.0999999999999996"/>
    <n v="16.814166669999999"/>
    <n v="59.9"/>
    <n v="0.26712328767123289"/>
  </r>
  <r>
    <s v="garden6"/>
    <x v="1"/>
    <x v="6"/>
    <n v="91"/>
    <n v="4769.7"/>
    <n v="17.06747253"/>
    <n v="52.406944439999997"/>
    <n v="56"/>
    <n v="348"/>
    <n v="2"/>
    <n v="1550"/>
    <n v="4.0999999999999996"/>
    <x v="19"/>
    <n v="22"/>
    <n v="8"/>
    <n v="4"/>
    <n v="11"/>
    <n v="2017"/>
    <n v="32.971014490000002"/>
    <n v="19800"/>
    <n v="52.406944439999997"/>
    <n v="4.0999999999999996"/>
    <n v="17.06747253"/>
    <n v="53.648281249999997"/>
    <n v="4.2"/>
    <n v="16.075862069999999"/>
    <n v="53.785714290000001"/>
    <n v="4.0999999999999996"/>
    <n v="18.27550725"/>
    <n v="59.9"/>
    <n v="0.26843657817109146"/>
  </r>
  <r>
    <s v="garden6"/>
    <x v="1"/>
    <x v="7"/>
    <n v="51"/>
    <n v="2881.6"/>
    <n v="15.759607839999999"/>
    <n v="55.1"/>
    <n v="56"/>
    <n v="348"/>
    <n v="2"/>
    <n v="1550"/>
    <n v="4.0999999999999996"/>
    <x v="20"/>
    <n v="21"/>
    <n v="10"/>
    <n v="1"/>
    <n v="12"/>
    <n v="2017"/>
    <n v="18.47826087"/>
    <n v="19800"/>
    <n v="55.1"/>
    <n v="4.0999999999999996"/>
    <n v="15.759607839999999"/>
    <n v="55.424999999999997"/>
    <n v="4.2"/>
    <n v="19.184374999999999"/>
    <n v="55.75"/>
    <n v="4.0999999999999996"/>
    <n v="17.267272729999998"/>
    <n v="52.406944439999997"/>
    <n v="0.27717391304347827"/>
  </r>
  <r>
    <s v="garden6"/>
    <x v="1"/>
    <x v="8"/>
    <n v="12"/>
    <n v="598.79999999999995"/>
    <n v="19.495000000000001"/>
    <n v="49.9"/>
    <n v="56"/>
    <n v="348"/>
    <n v="2"/>
    <n v="1550"/>
    <n v="4.0999999999999996"/>
    <x v="21"/>
    <n v="23"/>
    <n v="8"/>
    <n v="2"/>
    <n v="1"/>
    <n v="2018"/>
    <n v="5.769230769"/>
    <n v="19800"/>
    <n v="49.9"/>
    <n v="4.0999999999999996"/>
    <n v="19.495000000000001"/>
    <n v="49.9"/>
    <n v="4.2"/>
    <n v="15.841034479999999"/>
    <n v="49.9"/>
    <n v="4.0999999999999996"/>
    <n v="16.505128209999999"/>
    <n v="55.1"/>
    <n v="8.7591240875912413E-2"/>
  </r>
  <r>
    <s v="garden6"/>
    <x v="1"/>
    <x v="9"/>
    <n v="39"/>
    <n v="1970.1"/>
    <n v="16.611538459999998"/>
    <n v="50.545161290000003"/>
    <n v="56"/>
    <n v="348"/>
    <n v="2"/>
    <n v="1550"/>
    <n v="4.0999999999999996"/>
    <x v="22"/>
    <n v="20"/>
    <n v="8"/>
    <n v="2"/>
    <n v="2"/>
    <n v="2018"/>
    <n v="18.75"/>
    <n v="19800"/>
    <n v="50.545161290000003"/>
    <n v="4.0999999999999996"/>
    <n v="16.611538459999998"/>
    <n v="50.9"/>
    <n v="4.2"/>
    <n v="17.519444440000001"/>
    <n v="50.357142860000003"/>
    <n v="4.0999999999999996"/>
    <n v="18.281874999999999"/>
    <n v="49.9"/>
    <n v="0.24374999999999999"/>
  </r>
  <r>
    <s v="garden6"/>
    <x v="1"/>
    <x v="10"/>
    <n v="31"/>
    <n v="1670.9"/>
    <n v="20.359677420000001"/>
    <n v="53.9"/>
    <n v="56"/>
    <n v="348"/>
    <n v="2"/>
    <n v="1550"/>
    <n v="4.0999999999999996"/>
    <x v="23"/>
    <n v="22"/>
    <n v="9"/>
    <n v="1"/>
    <n v="3"/>
    <n v="2018"/>
    <n v="14.90384615"/>
    <n v="19800"/>
    <n v="53.9"/>
    <n v="4.0999999999999996"/>
    <n v="20.359677420000001"/>
    <n v="53.9"/>
    <n v="4.2"/>
    <n v="21.852857140000001"/>
    <n v="53.9"/>
    <n v="4.0999999999999996"/>
    <n v="19.024230769999999"/>
    <n v="50.545161290000003"/>
    <n v="0.26724137931034481"/>
  </r>
  <r>
    <s v="garden6"/>
    <x v="1"/>
    <x v="11"/>
    <n v="46"/>
    <n v="2479.4"/>
    <n v="5.2817391300000001"/>
    <n v="53.9"/>
    <n v="56"/>
    <n v="348"/>
    <n v="2"/>
    <n v="1550"/>
    <n v="4.0999999999999996"/>
    <x v="24"/>
    <n v="21"/>
    <n v="9"/>
    <n v="1"/>
    <n v="4"/>
    <n v="2018"/>
    <n v="22.11538462"/>
    <n v="19800"/>
    <n v="53.9"/>
    <n v="4.0999999999999996"/>
    <n v="5.2817391300000001"/>
    <n v="53.9"/>
    <n v="4.2"/>
    <n v="19.46846154"/>
    <n v="53.9"/>
    <n v="4.0999999999999996"/>
    <n v="19.071428569999998"/>
    <n v="53.9"/>
    <n v="0.4144144144144144"/>
  </r>
  <r>
    <s v="garden6"/>
    <x v="1"/>
    <x v="12"/>
    <n v="56"/>
    <n v="2982.4"/>
    <n v="10.753035710000001"/>
    <n v="53.415151520000002"/>
    <n v="56"/>
    <n v="348"/>
    <n v="2"/>
    <n v="1550"/>
    <n v="4.0999999999999996"/>
    <x v="34"/>
    <n v="23"/>
    <n v="8"/>
    <n v="3"/>
    <n v="5"/>
    <n v="2018"/>
    <n v="14.186176140000001"/>
    <n v="19800"/>
    <n v="53.415151520000002"/>
    <n v="4.0999999999999996"/>
    <n v="10.753035710000001"/>
    <n v="53.70952381"/>
    <n v="4.2"/>
    <n v="13.510344829999999"/>
    <n v="53.057894740000002"/>
    <n v="4.0999999999999996"/>
    <n v="12.98"/>
    <n v="53.9"/>
    <n v="0.5490196078431373"/>
  </r>
  <r>
    <s v="garden6"/>
    <x v="1"/>
    <x v="13"/>
    <n v="12"/>
    <n v="598.79999999999995"/>
    <n v="19.89083333"/>
    <n v="49.9"/>
    <n v="56"/>
    <n v="348"/>
    <n v="2"/>
    <n v="1550"/>
    <n v="4.0999999999999996"/>
    <x v="35"/>
    <n v="21"/>
    <n v="9"/>
    <n v="0"/>
    <n v="6"/>
    <n v="2018"/>
    <n v="3.0657748050000002"/>
    <n v="19800"/>
    <n v="49.9"/>
    <n v="4.0999999999999996"/>
    <n v="19.89083333"/>
    <n v="49.9"/>
    <n v="4.2"/>
    <n v="23.251666669999999"/>
    <n v="49.9"/>
    <n v="4.0999999999999996"/>
    <n v="22.878666670000001"/>
    <n v="53.415151520000002"/>
    <n v="0.20689655172413793"/>
  </r>
  <r>
    <s v="garden6"/>
    <x v="1"/>
    <x v="14"/>
    <n v="6"/>
    <n v="299.45999999999998"/>
    <n v="28.373333330000001"/>
    <n v="49.91"/>
    <n v="56"/>
    <n v="348"/>
    <n v="2"/>
    <n v="1550"/>
    <n v="4.0999999999999996"/>
    <x v="4"/>
    <n v="22"/>
    <n v="9"/>
    <n v="1"/>
    <n v="7"/>
    <n v="2018"/>
    <n v="3.9785395760000002"/>
    <n v="19800"/>
    <n v="49.91"/>
    <n v="4.0999999999999996"/>
    <n v="28.373333330000001"/>
    <n v="49.9"/>
    <n v="4.2"/>
    <n v="33.281428570000003"/>
    <n v="49.9"/>
    <n v="4.0999999999999996"/>
    <n v="20.99"/>
    <n v="49.9"/>
    <n v="0.1111111111111111"/>
  </r>
  <r>
    <s v="garden6"/>
    <x v="1"/>
    <x v="15"/>
    <n v="6"/>
    <n v="299.45999999999998"/>
    <n v="20.32833333"/>
    <n v="49.91"/>
    <n v="56"/>
    <n v="348"/>
    <n v="2"/>
    <n v="1550"/>
    <n v="4.0999999999999996"/>
    <x v="36"/>
    <n v="23"/>
    <n v="8"/>
    <n v="1"/>
    <n v="8"/>
    <n v="2018"/>
    <n v="8.5075250839999992"/>
    <n v="19800"/>
    <n v="49.91"/>
    <n v="4.0999999999999996"/>
    <n v="20.32833333"/>
    <n v="49.9"/>
    <n v="4.2"/>
    <n v="36.442"/>
    <n v="49.9"/>
    <n v="4.0999999999999996"/>
    <n v="32.32"/>
    <n v="49.91"/>
    <n v="0.13043478260869565"/>
  </r>
  <r>
    <s v="health10"/>
    <x v="3"/>
    <x v="9"/>
    <n v="21"/>
    <n v="994.04"/>
    <n v="10.20047619"/>
    <n v="47.357894739999999"/>
    <n v="40"/>
    <n v="409"/>
    <n v="1"/>
    <n v="1110"/>
    <n v="4.2"/>
    <x v="47"/>
    <n v="20"/>
    <n v="8"/>
    <n v="2"/>
    <n v="2"/>
    <n v="2018"/>
    <n v="13.548387099999999"/>
    <n v="3762"/>
    <n v="23.99"/>
    <n v="4.3"/>
    <n v="12.55"/>
    <n v="89.99"/>
    <n v="4.0999999999999996"/>
    <n v="16.307647060000001"/>
    <n v="58.99"/>
    <n v="3.9"/>
    <n v="19.574999999999999"/>
    <n v="47.307894740000002"/>
    <n v="0.16666666666666666"/>
  </r>
  <r>
    <s v="health10"/>
    <x v="3"/>
    <x v="10"/>
    <n v="58"/>
    <n v="2809.65"/>
    <n v="12.563448279999999"/>
    <n v="48.459444439999999"/>
    <n v="40"/>
    <n v="409"/>
    <n v="1"/>
    <n v="1110"/>
    <n v="4.2"/>
    <x v="48"/>
    <n v="22"/>
    <n v="9"/>
    <n v="1"/>
    <n v="3"/>
    <n v="2018"/>
    <n v="37.419354839999997"/>
    <n v="3762"/>
    <n v="23.99"/>
    <n v="4.3"/>
    <n v="14.19875"/>
    <n v="83.74"/>
    <n v="4.0999999999999996"/>
    <n v="11.876875"/>
    <n v="58.99"/>
    <n v="3.9"/>
    <n v="15.228"/>
    <n v="47.357894739999999"/>
    <n v="0.34319526627218933"/>
  </r>
  <r>
    <s v="health10"/>
    <x v="3"/>
    <x v="11"/>
    <n v="18"/>
    <n v="965.91"/>
    <n v="13.160555560000001"/>
    <n v="53.701764709999999"/>
    <n v="40"/>
    <n v="409"/>
    <n v="1"/>
    <n v="1110"/>
    <n v="4.2"/>
    <x v="57"/>
    <n v="21"/>
    <n v="9"/>
    <n v="1"/>
    <n v="4"/>
    <n v="2018"/>
    <n v="11.612903230000001"/>
    <n v="3762"/>
    <n v="53.701764709999999"/>
    <n v="4.2"/>
    <n v="13.160555560000001"/>
    <n v="79.989999999999995"/>
    <n v="4.0999999999999996"/>
    <n v="14.484999999999999"/>
    <n v="58.99"/>
    <n v="3.9"/>
    <n v="16.302727269999998"/>
    <n v="48.459444439999999"/>
    <n v="0.15254237288135594"/>
  </r>
  <r>
    <s v="health10"/>
    <x v="3"/>
    <x v="12"/>
    <n v="33"/>
    <n v="1723.08"/>
    <n v="10.631212120000001"/>
    <n v="52.069285710000003"/>
    <n v="40"/>
    <n v="409"/>
    <n v="1"/>
    <n v="1110"/>
    <n v="4.2"/>
    <x v="49"/>
    <n v="23"/>
    <n v="8"/>
    <n v="3"/>
    <n v="5"/>
    <n v="2018"/>
    <n v="21.290322580000002"/>
    <n v="3762"/>
    <n v="23.99"/>
    <n v="4.3"/>
    <n v="7.9885714290000003"/>
    <n v="79.989999999999995"/>
    <n v="4.0999999999999996"/>
    <n v="21.943124999999998"/>
    <n v="58.99"/>
    <n v="3.9"/>
    <n v="9.4224999999999994"/>
    <n v="53.701764709999999"/>
    <n v="0.20754716981132076"/>
  </r>
  <r>
    <s v="health10"/>
    <x v="3"/>
    <x v="13"/>
    <n v="9"/>
    <n v="449.82"/>
    <n v="12.91"/>
    <n v="49.98"/>
    <n v="40"/>
    <n v="409"/>
    <n v="1"/>
    <n v="1110"/>
    <n v="4.2"/>
    <x v="50"/>
    <n v="21"/>
    <n v="9"/>
    <n v="0"/>
    <n v="6"/>
    <n v="2018"/>
    <n v="5.8064516130000001"/>
    <n v="3762"/>
    <n v="23.99"/>
    <n v="4.3"/>
    <n v="16.27"/>
    <n v="79.989999999999995"/>
    <n v="4.0999999999999996"/>
    <n v="13.36230769"/>
    <n v="58.99"/>
    <n v="3.9"/>
    <n v="16.43"/>
    <n v="52.069285710000003"/>
    <n v="6.8702290076335881E-2"/>
  </r>
  <r>
    <s v="health10"/>
    <x v="3"/>
    <x v="14"/>
    <n v="5"/>
    <n v="257.56"/>
    <n v="14.368"/>
    <n v="51.512"/>
    <n v="40"/>
    <n v="409"/>
    <n v="1"/>
    <n v="1110"/>
    <n v="4.2"/>
    <x v="16"/>
    <n v="22"/>
    <n v="9"/>
    <n v="1"/>
    <n v="7"/>
    <n v="2018"/>
    <n v="3.225806452"/>
    <n v="3762"/>
    <n v="23.99"/>
    <n v="4.3"/>
    <n v="18.809999999999999"/>
    <n v="79.989999999999995"/>
    <n v="4.0999999999999996"/>
    <n v="16.745000000000001"/>
    <n v="58.99"/>
    <n v="3.9"/>
    <n v="7.67"/>
    <n v="49.98"/>
    <n v="4.4247787610619468E-2"/>
  </r>
  <r>
    <s v="health10"/>
    <x v="3"/>
    <x v="15"/>
    <n v="11"/>
    <n v="557.85"/>
    <n v="9.3127272730000001"/>
    <n v="50.71"/>
    <n v="40"/>
    <n v="409"/>
    <n v="1"/>
    <n v="1110"/>
    <n v="4.2"/>
    <x v="51"/>
    <n v="23"/>
    <n v="8"/>
    <n v="1"/>
    <n v="8"/>
    <n v="2018"/>
    <n v="7.096774194"/>
    <n v="3762"/>
    <n v="23.99"/>
    <n v="4.3"/>
    <n v="16.77"/>
    <n v="82.821428569999995"/>
    <n v="4.0999999999999996"/>
    <n v="12.41857143"/>
    <n v="58.99"/>
    <n v="3.9"/>
    <n v="12.08333333"/>
    <n v="51.512"/>
    <n v="8.6614173228346455E-2"/>
  </r>
  <r>
    <s v="watches2"/>
    <x v="7"/>
    <x v="1"/>
    <n v="5"/>
    <n v="789.95"/>
    <n v="13.91"/>
    <n v="157.99"/>
    <n v="35"/>
    <n v="591"/>
    <n v="3"/>
    <n v="444"/>
    <n v="4"/>
    <x v="14"/>
    <n v="22"/>
    <n v="8"/>
    <n v="1"/>
    <n v="6"/>
    <n v="2017"/>
    <n v="4.0728228230000001"/>
    <n v="4480"/>
    <n v="163"/>
    <n v="4.2"/>
    <n v="14.265000000000001"/>
    <n v="157.99"/>
    <n v="4"/>
    <n v="13.91"/>
    <n v="185"/>
    <n v="3.8"/>
    <n v="14.74"/>
    <n v="157.94"/>
    <n v="0.29411764705882354"/>
  </r>
  <r>
    <s v="watches2"/>
    <x v="7"/>
    <x v="2"/>
    <n v="6"/>
    <n v="1016.95"/>
    <n v="14.95"/>
    <n v="171.792"/>
    <n v="35"/>
    <n v="591"/>
    <n v="3"/>
    <n v="444"/>
    <n v="4"/>
    <x v="71"/>
    <n v="21"/>
    <n v="10"/>
    <n v="1"/>
    <n v="7"/>
    <n v="2017"/>
    <n v="7.5262762759999999"/>
    <n v="4480"/>
    <n v="161.5909091"/>
    <n v="4.2"/>
    <n v="15.525454549999999"/>
    <n v="171.792"/>
    <n v="4"/>
    <n v="14.95"/>
    <n v="197.38300000000001"/>
    <n v="3.8"/>
    <n v="16.606000000000002"/>
    <n v="157.99"/>
    <n v="0.20689655172413793"/>
  </r>
  <r>
    <s v="watches2"/>
    <x v="7"/>
    <x v="3"/>
    <n v="5"/>
    <n v="849.5"/>
    <n v="17.084"/>
    <n v="169.9"/>
    <n v="35"/>
    <n v="591"/>
    <n v="3"/>
    <n v="444"/>
    <n v="4"/>
    <x v="72"/>
    <n v="23"/>
    <n v="8"/>
    <n v="1"/>
    <n v="8"/>
    <n v="2017"/>
    <n v="5.4617117119999996"/>
    <n v="4480"/>
    <n v="160.66923080000001"/>
    <n v="4.2"/>
    <n v="15.185384620000001"/>
    <n v="169.9"/>
    <n v="4"/>
    <n v="17.084"/>
    <n v="179.9"/>
    <n v="3.8"/>
    <n v="14.926666669999999"/>
    <n v="171.792"/>
    <n v="0.10416666666666667"/>
  </r>
  <r>
    <s v="watches2"/>
    <x v="7"/>
    <x v="4"/>
    <n v="10"/>
    <n v="1604"/>
    <n v="17.856000000000002"/>
    <n v="160.4"/>
    <n v="35"/>
    <n v="591"/>
    <n v="3"/>
    <n v="444"/>
    <n v="4"/>
    <x v="4"/>
    <n v="21"/>
    <n v="9"/>
    <n v="1"/>
    <n v="9"/>
    <n v="2017"/>
    <n v="13.513513509999999"/>
    <n v="4480"/>
    <n v="148.7785714"/>
    <n v="4.2"/>
    <n v="14.041111109999999"/>
    <n v="160.4"/>
    <n v="4"/>
    <n v="17.856000000000002"/>
    <n v="164.57"/>
    <n v="3.8"/>
    <n v="19.527999999999999"/>
    <n v="169.9"/>
    <n v="0.18518518518518517"/>
  </r>
  <r>
    <s v="watches2"/>
    <x v="7"/>
    <x v="5"/>
    <n v="16"/>
    <n v="2391.6"/>
    <n v="18.505624999999998"/>
    <n v="149.47499999999999"/>
    <n v="35"/>
    <n v="591"/>
    <n v="3"/>
    <n v="444"/>
    <n v="4"/>
    <x v="9"/>
    <n v="22"/>
    <n v="9"/>
    <n v="2"/>
    <n v="10"/>
    <n v="2017"/>
    <n v="21.621621619999999"/>
    <n v="4480"/>
    <n v="134.9"/>
    <n v="4.2"/>
    <n v="6.81"/>
    <n v="149.47499999999999"/>
    <n v="4"/>
    <n v="18.505624999999998"/>
    <n v="232.49"/>
    <n v="3.8"/>
    <n v="14.2125"/>
    <n v="160.4"/>
    <n v="0.37209302325581395"/>
  </r>
  <r>
    <s v="watches2"/>
    <x v="7"/>
    <x v="6"/>
    <n v="26"/>
    <n v="3660"/>
    <n v="19.17230769"/>
    <n v="140.56"/>
    <n v="35"/>
    <n v="591"/>
    <n v="3"/>
    <n v="444"/>
    <n v="4"/>
    <x v="73"/>
    <n v="22"/>
    <n v="8"/>
    <n v="4"/>
    <n v="11"/>
    <n v="2017"/>
    <n v="35.135135140000003"/>
    <n v="4480"/>
    <n v="133"/>
    <n v="4.2"/>
    <n v="19.916666670000001"/>
    <n v="108"/>
    <n v="4.2"/>
    <n v="15.908461539999999"/>
    <n v="174.43333329999999"/>
    <n v="3.8"/>
    <n v="20.992777780000001"/>
    <n v="149.47499999999999"/>
    <n v="0.2857142857142857"/>
  </r>
  <r>
    <s v="watches2"/>
    <x v="7"/>
    <x v="7"/>
    <n v="6"/>
    <n v="894"/>
    <n v="17.00333333"/>
    <n v="149"/>
    <n v="35"/>
    <n v="591"/>
    <n v="3"/>
    <n v="444"/>
    <n v="4"/>
    <x v="74"/>
    <n v="21"/>
    <n v="10"/>
    <n v="1"/>
    <n v="12"/>
    <n v="2017"/>
    <n v="8.1081081079999997"/>
    <n v="4480"/>
    <n v="149"/>
    <n v="4.2"/>
    <n v="19.100000000000001"/>
    <n v="108"/>
    <n v="4.2"/>
    <n v="16.65384615"/>
    <n v="185.96"/>
    <n v="3.8"/>
    <n v="18.686"/>
    <n v="140.56"/>
    <n v="8.2191780821917804E-2"/>
  </r>
  <r>
    <s v="watches2"/>
    <x v="7"/>
    <x v="8"/>
    <n v="8"/>
    <n v="1188"/>
    <n v="14.164999999999999"/>
    <n v="148.5"/>
    <n v="35"/>
    <n v="591"/>
    <n v="3"/>
    <n v="444"/>
    <n v="4"/>
    <x v="75"/>
    <n v="23"/>
    <n v="8"/>
    <n v="2"/>
    <n v="1"/>
    <n v="2018"/>
    <n v="11.11111111"/>
    <n v="4480"/>
    <n v="148.5"/>
    <n v="4"/>
    <n v="14.164999999999999"/>
    <n v="108"/>
    <n v="4.2"/>
    <n v="16.196363640000001"/>
    <n v="199"/>
    <n v="3.8"/>
    <n v="21.88"/>
    <n v="149"/>
    <n v="0.13559322033898305"/>
  </r>
  <r>
    <s v="watches2"/>
    <x v="7"/>
    <x v="9"/>
    <n v="14"/>
    <n v="2043.92"/>
    <n v="15.12928571"/>
    <n v="145.99428570000001"/>
    <n v="35"/>
    <n v="591"/>
    <n v="3"/>
    <n v="444"/>
    <n v="4"/>
    <x v="3"/>
    <n v="20"/>
    <n v="8"/>
    <n v="2"/>
    <n v="2"/>
    <n v="2018"/>
    <n v="19.444444440000002"/>
    <n v="4480"/>
    <n v="128.2416667"/>
    <n v="4.2"/>
    <n v="15.926666669999999"/>
    <n v="108"/>
    <n v="4.2"/>
    <n v="18.253636360000002"/>
    <n v="182"/>
    <n v="3.8"/>
    <n v="19.329999999999998"/>
    <n v="148.5"/>
    <n v="0.15555555555555556"/>
  </r>
  <r>
    <s v="watches2"/>
    <x v="7"/>
    <x v="10"/>
    <n v="9"/>
    <n v="1115.7"/>
    <n v="26.27222222"/>
    <n v="123.9666667"/>
    <n v="35"/>
    <n v="591"/>
    <n v="3"/>
    <n v="444"/>
    <n v="4"/>
    <x v="76"/>
    <n v="22"/>
    <n v="9"/>
    <n v="1"/>
    <n v="3"/>
    <n v="2018"/>
    <n v="12.5"/>
    <n v="4480"/>
    <n v="117.44129030000001"/>
    <n v="4.2"/>
    <n v="18.261290320000001"/>
    <n v="105.6428571"/>
    <n v="4.2"/>
    <n v="21.6652381"/>
    <n v="151.87843749999999"/>
    <n v="3.8"/>
    <n v="20.313749999999999"/>
    <n v="145.99428570000001"/>
    <n v="7.1999999999999995E-2"/>
  </r>
  <r>
    <s v="watches2"/>
    <x v="7"/>
    <x v="11"/>
    <n v="10"/>
    <n v="1191.9000000000001"/>
    <n v="21.228999999999999"/>
    <n v="119.19"/>
    <n v="35"/>
    <n v="591"/>
    <n v="3"/>
    <n v="444"/>
    <n v="4"/>
    <x v="77"/>
    <n v="21"/>
    <n v="9"/>
    <n v="1"/>
    <n v="4"/>
    <n v="2018"/>
    <n v="13.88888889"/>
    <n v="4480"/>
    <n v="105.648625"/>
    <n v="4.2"/>
    <n v="2.1816470589999999"/>
    <n v="105"/>
    <n v="4.2"/>
    <n v="13.631428570000001"/>
    <n v="150.1333333"/>
    <n v="3.8"/>
    <n v="19.447777779999999"/>
    <n v="123.9666667"/>
    <n v="5.6179775280898875E-2"/>
  </r>
  <r>
    <s v="watches2"/>
    <x v="7"/>
    <x v="12"/>
    <n v="22"/>
    <n v="2598.9"/>
    <n v="14.71227273"/>
    <n v="118.1318182"/>
    <n v="35"/>
    <n v="591"/>
    <n v="3"/>
    <n v="444"/>
    <n v="4"/>
    <x v="78"/>
    <n v="23"/>
    <n v="8"/>
    <n v="3"/>
    <n v="5"/>
    <n v="2018"/>
    <n v="30.555555559999998"/>
    <n v="4480"/>
    <n v="103.79252339999999"/>
    <n v="4.2"/>
    <n v="9.5438596000000001E-2"/>
    <n v="105"/>
    <n v="4.2"/>
    <n v="11.3772973"/>
    <n v="132.53125"/>
    <n v="3.8"/>
    <n v="15.7621875"/>
    <n v="119.19"/>
    <n v="8.461538461538462E-2"/>
  </r>
  <r>
    <s v="watches2"/>
    <x v="7"/>
    <x v="13"/>
    <n v="1"/>
    <n v="139.9"/>
    <n v="18.86"/>
    <n v="139.9"/>
    <n v="35"/>
    <n v="591"/>
    <n v="3"/>
    <n v="444"/>
    <n v="4"/>
    <x v="79"/>
    <n v="21"/>
    <n v="9"/>
    <n v="0"/>
    <n v="6"/>
    <n v="2018"/>
    <n v="4.0728228230000001"/>
    <n v="4480"/>
    <n v="119"/>
    <n v="4.2"/>
    <n v="19.206666670000001"/>
    <n v="105"/>
    <n v="4.2"/>
    <n v="23.823571430000001"/>
    <n v="138.22"/>
    <n v="3.8"/>
    <n v="16.108000000000001"/>
    <n v="118.1318182"/>
    <n v="1.0752688172043012E-2"/>
  </r>
  <r>
    <s v="watches2"/>
    <x v="7"/>
    <x v="14"/>
    <n v="5"/>
    <n v="694.9"/>
    <n v="23.161999999999999"/>
    <n v="138.97999999999999"/>
    <n v="35"/>
    <n v="591"/>
    <n v="3"/>
    <n v="444"/>
    <n v="4"/>
    <x v="80"/>
    <n v="22"/>
    <n v="9"/>
    <n v="1"/>
    <n v="7"/>
    <n v="2018"/>
    <n v="7.5262762759999999"/>
    <n v="4480"/>
    <n v="118.3636364"/>
    <n v="4.2"/>
    <n v="15.48"/>
    <n v="105"/>
    <n v="4.2"/>
    <n v="24.938749999999999"/>
    <n v="155"/>
    <n v="3.8"/>
    <n v="16.47"/>
    <n v="139.9"/>
    <n v="4.0983606557377046E-2"/>
  </r>
  <r>
    <s v="watches2"/>
    <x v="7"/>
    <x v="15"/>
    <n v="3"/>
    <n v="414"/>
    <n v="23.526666670000001"/>
    <n v="138"/>
    <n v="35"/>
    <n v="591"/>
    <n v="3"/>
    <n v="444"/>
    <n v="4"/>
    <x v="1"/>
    <n v="23"/>
    <n v="8"/>
    <n v="1"/>
    <n v="8"/>
    <n v="2018"/>
    <n v="5.4617117119999996"/>
    <n v="4480"/>
    <n v="112"/>
    <n v="4.2"/>
    <n v="13.44"/>
    <n v="105"/>
    <n v="4.2"/>
    <n v="23.385714289999999"/>
    <n v="145.55090910000001"/>
    <n v="3.8"/>
    <n v="21.897272730000001"/>
    <n v="138.97999999999999"/>
    <n v="4.9180327868852458E-2"/>
  </r>
  <r>
    <s v="health1"/>
    <x v="3"/>
    <x v="3"/>
    <n v="3"/>
    <n v="254.97"/>
    <n v="15.57"/>
    <n v="84.99"/>
    <n v="49"/>
    <n v="1495"/>
    <n v="3"/>
    <n v="600"/>
    <n v="3.8"/>
    <x v="41"/>
    <n v="23"/>
    <n v="8"/>
    <n v="1"/>
    <n v="8"/>
    <n v="2017"/>
    <n v="3.125"/>
    <n v="8151"/>
    <n v="23.39740741"/>
    <n v="4.3"/>
    <n v="14.27678571"/>
    <n v="89.99"/>
    <n v="4.0999999999999996"/>
    <n v="13.410555560000001"/>
    <n v="58.99"/>
    <n v="3.9"/>
    <n v="16.240909089999999"/>
    <n v="84.94"/>
    <n v="3.6585365853658534E-2"/>
  </r>
  <r>
    <s v="health1"/>
    <x v="3"/>
    <x v="4"/>
    <n v="4"/>
    <n v="339.96"/>
    <n v="15.6"/>
    <n v="84.99"/>
    <n v="49"/>
    <n v="1495"/>
    <n v="3"/>
    <n v="600"/>
    <n v="3.8"/>
    <x v="42"/>
    <n v="21"/>
    <n v="9"/>
    <n v="1"/>
    <n v="9"/>
    <n v="2017"/>
    <n v="4.1666666670000003"/>
    <n v="8151"/>
    <n v="23.99"/>
    <n v="4.3"/>
    <n v="16.12"/>
    <n v="89.99"/>
    <n v="4.0999999999999996"/>
    <n v="13.96428571"/>
    <n v="58.99"/>
    <n v="3.9"/>
    <n v="15.639200000000001"/>
    <n v="84.99"/>
    <n v="4.49438202247191E-2"/>
  </r>
  <r>
    <s v="health1"/>
    <x v="3"/>
    <x v="5"/>
    <n v="3"/>
    <n v="254.97"/>
    <n v="19.61"/>
    <n v="84.99"/>
    <n v="49"/>
    <n v="1495"/>
    <n v="3"/>
    <n v="600"/>
    <n v="3.8"/>
    <x v="43"/>
    <n v="22"/>
    <n v="9"/>
    <n v="2"/>
    <n v="10"/>
    <n v="2017"/>
    <n v="3.125"/>
    <n v="8151"/>
    <n v="23.99"/>
    <n v="4.3"/>
    <n v="13.13666667"/>
    <n v="89.99"/>
    <n v="4.0999999999999996"/>
    <n v="16.56291667"/>
    <n v="58.99"/>
    <n v="3.9"/>
    <n v="19.065263160000001"/>
    <n v="84.99"/>
    <n v="3.7037037037037035E-2"/>
  </r>
  <r>
    <s v="health1"/>
    <x v="3"/>
    <x v="6"/>
    <n v="36"/>
    <n v="3059.64"/>
    <n v="17.408333330000001"/>
    <n v="84.99"/>
    <n v="49"/>
    <n v="1495"/>
    <n v="3"/>
    <n v="600"/>
    <n v="3.8"/>
    <x v="44"/>
    <n v="22"/>
    <n v="8"/>
    <n v="4"/>
    <n v="11"/>
    <n v="2017"/>
    <n v="37.5"/>
    <n v="8151"/>
    <n v="23.99"/>
    <n v="4.3"/>
    <n v="12.37535714"/>
    <n v="89.99"/>
    <n v="4.0999999999999996"/>
    <n v="16.99038462"/>
    <n v="58.99"/>
    <n v="3.9"/>
    <n v="15.71166667"/>
    <n v="84.99"/>
    <n v="0.25899280575539568"/>
  </r>
  <r>
    <s v="health1"/>
    <x v="3"/>
    <x v="7"/>
    <n v="50"/>
    <n v="4249.5"/>
    <n v="16.244599999999998"/>
    <n v="84.99"/>
    <n v="49"/>
    <n v="1495"/>
    <n v="3"/>
    <n v="600"/>
    <n v="3.8"/>
    <x v="45"/>
    <n v="21"/>
    <n v="10"/>
    <n v="1"/>
    <n v="12"/>
    <n v="2017"/>
    <n v="52.083333330000002"/>
    <n v="8151"/>
    <n v="23.99"/>
    <n v="4.3"/>
    <n v="12.45684211"/>
    <n v="89.99"/>
    <n v="4.0999999999999996"/>
    <n v="15.89473684"/>
    <n v="58.99"/>
    <n v="3.9"/>
    <n v="16.332222219999998"/>
    <n v="84.99"/>
    <n v="0.44642857142857145"/>
  </r>
  <r>
    <s v="health1"/>
    <x v="3"/>
    <x v="8"/>
    <n v="13"/>
    <n v="1104.8699999999999"/>
    <n v="15.996153850000001"/>
    <n v="84.99"/>
    <n v="49"/>
    <n v="1495"/>
    <n v="3"/>
    <n v="600"/>
    <n v="3.8"/>
    <x v="46"/>
    <n v="23"/>
    <n v="8"/>
    <n v="2"/>
    <n v="1"/>
    <n v="2018"/>
    <n v="50"/>
    <n v="8151"/>
    <n v="23.99"/>
    <n v="4.3"/>
    <n v="11.28736842"/>
    <n v="89.99"/>
    <n v="4.0999999999999996"/>
    <n v="14.811"/>
    <n v="58.99"/>
    <n v="3.9"/>
    <n v="22.678333330000001"/>
    <n v="84.99"/>
    <n v="0.1326530612244898"/>
  </r>
  <r>
    <s v="health1"/>
    <x v="3"/>
    <x v="9"/>
    <n v="7"/>
    <n v="594.92999999999995"/>
    <n v="15.86714286"/>
    <n v="84.99"/>
    <n v="49"/>
    <n v="1495"/>
    <n v="3"/>
    <n v="600"/>
    <n v="3.8"/>
    <x v="47"/>
    <n v="20"/>
    <n v="8"/>
    <n v="2"/>
    <n v="2"/>
    <n v="2018"/>
    <n v="26.92307692"/>
    <n v="8151"/>
    <n v="23.99"/>
    <n v="4.3"/>
    <n v="12.55"/>
    <n v="89.99"/>
    <n v="4.0999999999999996"/>
    <n v="16.307647060000001"/>
    <n v="58.99"/>
    <n v="3.9"/>
    <n v="19.574999999999999"/>
    <n v="84.99"/>
    <n v="5.5555555555555552E-2"/>
  </r>
  <r>
    <s v="health1"/>
    <x v="3"/>
    <x v="10"/>
    <n v="4"/>
    <n v="339.96"/>
    <n v="16.375"/>
    <n v="84.99"/>
    <n v="49"/>
    <n v="1495"/>
    <n v="3"/>
    <n v="600"/>
    <n v="3.8"/>
    <x v="48"/>
    <n v="22"/>
    <n v="9"/>
    <n v="1"/>
    <n v="3"/>
    <n v="2018"/>
    <n v="15.38461538"/>
    <n v="8151"/>
    <n v="23.99"/>
    <n v="4.3"/>
    <n v="14.19875"/>
    <n v="83.74"/>
    <n v="4.0999999999999996"/>
    <n v="11.876875"/>
    <n v="58.99"/>
    <n v="3.9"/>
    <n v="15.228"/>
    <n v="84.99"/>
    <n v="2.3668639053254437E-2"/>
  </r>
  <r>
    <s v="health1"/>
    <x v="3"/>
    <x v="13"/>
    <n v="2"/>
    <n v="169.98"/>
    <n v="22.08"/>
    <n v="84.99"/>
    <n v="49"/>
    <n v="1495"/>
    <n v="3"/>
    <n v="600"/>
    <n v="3.8"/>
    <x v="50"/>
    <n v="21"/>
    <n v="9"/>
    <n v="0"/>
    <n v="6"/>
    <n v="2018"/>
    <n v="7.692307692"/>
    <n v="8151"/>
    <n v="23.99"/>
    <n v="4.3"/>
    <n v="16.27"/>
    <n v="79.989999999999995"/>
    <n v="4.0999999999999996"/>
    <n v="13.36230769"/>
    <n v="58.99"/>
    <n v="3.9"/>
    <n v="16.43"/>
    <n v="84.94"/>
    <n v="1.5267175572519083E-2"/>
  </r>
  <r>
    <s v="garden8"/>
    <x v="1"/>
    <x v="18"/>
    <n v="1"/>
    <n v="179.99"/>
    <n v="33.54"/>
    <n v="179.99"/>
    <n v="33"/>
    <n v="2188"/>
    <n v="2"/>
    <n v="7650"/>
    <n v="4.2"/>
    <x v="31"/>
    <n v="20"/>
    <n v="8"/>
    <n v="2"/>
    <n v="2"/>
    <n v="2017"/>
    <n v="8.942307692"/>
    <n v="8000"/>
    <n v="179.99"/>
    <n v="4.2"/>
    <n v="33.54"/>
    <n v="179.99"/>
    <n v="4.2"/>
    <n v="33.54"/>
    <n v="179.99"/>
    <n v="4.2"/>
    <n v="33.54"/>
    <n v="179.94"/>
    <n v="0.33333333333333331"/>
  </r>
  <r>
    <s v="garden8"/>
    <x v="1"/>
    <x v="17"/>
    <n v="3"/>
    <n v="539.97"/>
    <n v="36.643333329999997"/>
    <n v="179.99"/>
    <n v="33"/>
    <n v="2188"/>
    <n v="2"/>
    <n v="7650"/>
    <n v="4.2"/>
    <x v="14"/>
    <n v="20"/>
    <n v="10"/>
    <n v="2"/>
    <n v="4"/>
    <n v="2017"/>
    <n v="10.801282049999999"/>
    <n v="8000"/>
    <n v="179.99"/>
    <n v="4.2"/>
    <n v="36.643333329999997"/>
    <n v="179.99"/>
    <n v="4.2"/>
    <n v="36.643333329999997"/>
    <n v="179.99"/>
    <n v="4.2"/>
    <n v="36.643333329999997"/>
    <n v="179.94"/>
    <n v="0.17647058823529413"/>
  </r>
  <r>
    <s v="garden8"/>
    <x v="1"/>
    <x v="4"/>
    <n v="2"/>
    <n v="359.98"/>
    <n v="26.88"/>
    <n v="179.99"/>
    <n v="33"/>
    <n v="2188"/>
    <n v="2"/>
    <n v="7650"/>
    <n v="4.2"/>
    <x v="17"/>
    <n v="21"/>
    <n v="9"/>
    <n v="1"/>
    <n v="9"/>
    <n v="2017"/>
    <n v="5"/>
    <n v="8000"/>
    <n v="59.9"/>
    <n v="4.0999999999999996"/>
    <n v="17.187027029999999"/>
    <n v="59.9"/>
    <n v="4.2"/>
    <n v="16.811764709999999"/>
    <n v="59.9"/>
    <n v="4.0999999999999996"/>
    <n v="16.29461538"/>
    <n v="179.94"/>
    <n v="1.7391304347826087E-2"/>
  </r>
  <r>
    <s v="garden8"/>
    <x v="1"/>
    <x v="5"/>
    <n v="6"/>
    <n v="1079.94"/>
    <n v="36.756666670000001"/>
    <n v="179.99"/>
    <n v="33"/>
    <n v="2188"/>
    <n v="2"/>
    <n v="7650"/>
    <n v="4.2"/>
    <x v="18"/>
    <n v="22"/>
    <n v="9"/>
    <n v="2"/>
    <n v="10"/>
    <n v="2017"/>
    <n v="15"/>
    <n v="8000"/>
    <n v="59.9"/>
    <n v="4.0999999999999996"/>
    <n v="18.065897440000001"/>
    <n v="59.9"/>
    <n v="4.2"/>
    <n v="17.595483869999999"/>
    <n v="59.9"/>
    <n v="4.0999999999999996"/>
    <n v="16.814166669999999"/>
    <n v="179.99"/>
    <n v="4.1095890410958902E-2"/>
  </r>
  <r>
    <s v="garden8"/>
    <x v="1"/>
    <x v="6"/>
    <n v="13"/>
    <n v="2339.87"/>
    <n v="43.14153846"/>
    <n v="179.99"/>
    <n v="33"/>
    <n v="2188"/>
    <n v="2"/>
    <n v="7650"/>
    <n v="4.2"/>
    <x v="19"/>
    <n v="22"/>
    <n v="8"/>
    <n v="4"/>
    <n v="11"/>
    <n v="2017"/>
    <n v="32.5"/>
    <n v="8000"/>
    <n v="52.406944439999997"/>
    <n v="4.0999999999999996"/>
    <n v="17.06747253"/>
    <n v="53.648281249999997"/>
    <n v="4.2"/>
    <n v="16.075862069999999"/>
    <n v="53.785714290000001"/>
    <n v="4.0999999999999996"/>
    <n v="18.27550725"/>
    <n v="179.99"/>
    <n v="3.8348082595870206E-2"/>
  </r>
  <r>
    <s v="garden8"/>
    <x v="1"/>
    <x v="7"/>
    <n v="15"/>
    <n v="2759.85"/>
    <n v="47.594000000000001"/>
    <n v="183.99"/>
    <n v="33"/>
    <n v="2188"/>
    <n v="2"/>
    <n v="7650"/>
    <n v="4.2"/>
    <x v="20"/>
    <n v="21"/>
    <n v="10"/>
    <n v="1"/>
    <n v="12"/>
    <n v="2017"/>
    <n v="37.5"/>
    <n v="8000"/>
    <n v="55.1"/>
    <n v="4.0999999999999996"/>
    <n v="15.759607839999999"/>
    <n v="55.424999999999997"/>
    <n v="4.2"/>
    <n v="19.184374999999999"/>
    <n v="55.75"/>
    <n v="4.0999999999999996"/>
    <n v="17.267272729999998"/>
    <n v="179.99"/>
    <n v="8.1521739130434784E-2"/>
  </r>
  <r>
    <s v="garden8"/>
    <x v="1"/>
    <x v="8"/>
    <n v="14"/>
    <n v="2629.96"/>
    <n v="38.53785714"/>
    <n v="187.85428569999999"/>
    <n v="33"/>
    <n v="2188"/>
    <n v="2"/>
    <n v="7650"/>
    <n v="4.2"/>
    <x v="21"/>
    <n v="23"/>
    <n v="8"/>
    <n v="2"/>
    <n v="1"/>
    <n v="2018"/>
    <n v="17.948717949999999"/>
    <n v="8000"/>
    <n v="49.9"/>
    <n v="4.0999999999999996"/>
    <n v="19.495000000000001"/>
    <n v="49.9"/>
    <n v="4.2"/>
    <n v="15.841034479999999"/>
    <n v="49.9"/>
    <n v="4.0999999999999996"/>
    <n v="16.505128209999999"/>
    <n v="183.99"/>
    <n v="0.10218978102189781"/>
  </r>
  <r>
    <s v="garden8"/>
    <x v="1"/>
    <x v="9"/>
    <n v="12"/>
    <n v="2148"/>
    <n v="47.825833330000002"/>
    <n v="179"/>
    <n v="33"/>
    <n v="2188"/>
    <n v="2"/>
    <n v="7650"/>
    <n v="4.2"/>
    <x v="22"/>
    <n v="20"/>
    <n v="8"/>
    <n v="2"/>
    <n v="2"/>
    <n v="2018"/>
    <n v="8.942307692"/>
    <n v="8000"/>
    <n v="50.545161290000003"/>
    <n v="4.0999999999999996"/>
    <n v="16.611538459999998"/>
    <n v="50.9"/>
    <n v="4.2"/>
    <n v="17.519444440000001"/>
    <n v="50.357142860000003"/>
    <n v="4.0999999999999996"/>
    <n v="18.281874999999999"/>
    <n v="187.85428569999999"/>
    <n v="7.4999999999999997E-2"/>
  </r>
  <r>
    <s v="garden8"/>
    <x v="1"/>
    <x v="10"/>
    <n v="13"/>
    <n v="2277"/>
    <n v="57.298461539999998"/>
    <n v="175.1538462"/>
    <n v="33"/>
    <n v="2188"/>
    <n v="2"/>
    <n v="7650"/>
    <n v="4.2"/>
    <x v="23"/>
    <n v="22"/>
    <n v="9"/>
    <n v="1"/>
    <n v="3"/>
    <n v="2018"/>
    <n v="16.666666670000001"/>
    <n v="8000"/>
    <n v="53.9"/>
    <n v="4.0999999999999996"/>
    <n v="20.359677420000001"/>
    <n v="53.9"/>
    <n v="4.2"/>
    <n v="21.852857140000001"/>
    <n v="53.9"/>
    <n v="4.0999999999999996"/>
    <n v="19.024230769999999"/>
    <n v="179"/>
    <n v="0.11206896551724138"/>
  </r>
  <r>
    <s v="garden8"/>
    <x v="1"/>
    <x v="11"/>
    <n v="11"/>
    <n v="1969"/>
    <n v="28.63272727"/>
    <n v="179"/>
    <n v="33"/>
    <n v="2188"/>
    <n v="2"/>
    <n v="7650"/>
    <n v="4.2"/>
    <x v="24"/>
    <n v="21"/>
    <n v="9"/>
    <n v="1"/>
    <n v="4"/>
    <n v="2018"/>
    <n v="10.801282049999999"/>
    <n v="8000"/>
    <n v="53.9"/>
    <n v="4.0999999999999996"/>
    <n v="5.2817391300000001"/>
    <n v="53.9"/>
    <n v="4.2"/>
    <n v="19.46846154"/>
    <n v="53.9"/>
    <n v="4.0999999999999996"/>
    <n v="19.071428569999998"/>
    <n v="175.1538462"/>
    <n v="9.90990990990991E-2"/>
  </r>
  <r>
    <s v="garden8"/>
    <x v="1"/>
    <x v="12"/>
    <n v="3"/>
    <n v="537"/>
    <n v="24.37"/>
    <n v="179"/>
    <n v="33"/>
    <n v="2188"/>
    <n v="2"/>
    <n v="7650"/>
    <n v="4.2"/>
    <x v="34"/>
    <n v="23"/>
    <n v="8"/>
    <n v="3"/>
    <n v="5"/>
    <n v="2018"/>
    <n v="3.846153846"/>
    <n v="8000"/>
    <n v="53.415151520000002"/>
    <n v="4.0999999999999996"/>
    <n v="10.753035710000001"/>
    <n v="53.70952381"/>
    <n v="4.2"/>
    <n v="13.510344829999999"/>
    <n v="53.057894740000002"/>
    <n v="4.0999999999999996"/>
    <n v="12.98"/>
    <n v="179"/>
    <n v="2.9411764705882353E-2"/>
  </r>
  <r>
    <s v="garden8"/>
    <x v="1"/>
    <x v="13"/>
    <n v="10"/>
    <n v="1590"/>
    <n v="54.762999999999998"/>
    <n v="159"/>
    <n v="33"/>
    <n v="2188"/>
    <n v="2"/>
    <n v="7650"/>
    <n v="4.2"/>
    <x v="35"/>
    <n v="21"/>
    <n v="9"/>
    <n v="0"/>
    <n v="6"/>
    <n v="2018"/>
    <n v="12.820512819999999"/>
    <n v="8000"/>
    <n v="49.9"/>
    <n v="4.0999999999999996"/>
    <n v="19.89083333"/>
    <n v="49.9"/>
    <n v="4.2"/>
    <n v="23.251666669999999"/>
    <n v="49.9"/>
    <n v="4.0999999999999996"/>
    <n v="22.878666670000001"/>
    <n v="179"/>
    <n v="0.17241379310344829"/>
  </r>
  <r>
    <s v="garden8"/>
    <x v="1"/>
    <x v="14"/>
    <n v="8"/>
    <n v="1112"/>
    <n v="48.628749999999997"/>
    <n v="139"/>
    <n v="33"/>
    <n v="2188"/>
    <n v="2"/>
    <n v="7650"/>
    <n v="4.2"/>
    <x v="4"/>
    <n v="22"/>
    <n v="9"/>
    <n v="1"/>
    <n v="7"/>
    <n v="2018"/>
    <n v="10.256410259999999"/>
    <n v="8000"/>
    <n v="49.91"/>
    <n v="4.0999999999999996"/>
    <n v="28.373333330000001"/>
    <n v="49.9"/>
    <n v="4.2"/>
    <n v="33.281428570000003"/>
    <n v="49.9"/>
    <n v="4.0999999999999996"/>
    <n v="20.99"/>
    <n v="159"/>
    <n v="0.14814814814814814"/>
  </r>
  <r>
    <s v="garden8"/>
    <x v="1"/>
    <x v="15"/>
    <n v="7"/>
    <n v="973"/>
    <n v="73.59"/>
    <n v="139"/>
    <n v="33"/>
    <n v="2188"/>
    <n v="2"/>
    <n v="7650"/>
    <n v="4.2"/>
    <x v="36"/>
    <n v="23"/>
    <n v="8"/>
    <n v="1"/>
    <n v="8"/>
    <n v="2018"/>
    <n v="8.9743589739999994"/>
    <n v="8000"/>
    <n v="49.91"/>
    <n v="4.0999999999999996"/>
    <n v="20.32833333"/>
    <n v="49.9"/>
    <n v="4.2"/>
    <n v="36.442"/>
    <n v="49.9"/>
    <n v="4.0999999999999996"/>
    <n v="32.32"/>
    <n v="139"/>
    <n v="0.15217391304347827"/>
  </r>
  <r>
    <s v="garden9"/>
    <x v="1"/>
    <x v="17"/>
    <n v="3"/>
    <n v="179.7"/>
    <n v="18.393333330000001"/>
    <n v="59.9"/>
    <n v="58"/>
    <n v="340"/>
    <n v="2"/>
    <n v="1500"/>
    <n v="4"/>
    <x v="14"/>
    <n v="20"/>
    <n v="10"/>
    <n v="2"/>
    <n v="4"/>
    <n v="2017"/>
    <n v="7.139686298"/>
    <n v="19800"/>
    <n v="59.9"/>
    <n v="4"/>
    <n v="18.393333330000001"/>
    <n v="59.9"/>
    <n v="4"/>
    <n v="18.393333330000001"/>
    <n v="59.9"/>
    <n v="4"/>
    <n v="18.393333330000001"/>
    <n v="59.85"/>
    <n v="0.17647058823529413"/>
  </r>
  <r>
    <s v="garden9"/>
    <x v="1"/>
    <x v="0"/>
    <n v="7"/>
    <n v="419.3"/>
    <n v="15.79428571"/>
    <n v="59.9"/>
    <n v="58"/>
    <n v="340"/>
    <n v="2"/>
    <n v="1500"/>
    <n v="4"/>
    <x v="10"/>
    <n v="23"/>
    <n v="8"/>
    <n v="1"/>
    <n v="5"/>
    <n v="2017"/>
    <n v="7.0893755550000002"/>
    <n v="19800"/>
    <n v="59.9"/>
    <n v="4.0999999999999996"/>
    <n v="19.732500000000002"/>
    <n v="59.9"/>
    <n v="4.2"/>
    <n v="26.24666667"/>
    <n v="59.9"/>
    <n v="4"/>
    <n v="15.79428571"/>
    <n v="59.9"/>
    <n v="0.20588235294117646"/>
  </r>
  <r>
    <s v="garden9"/>
    <x v="1"/>
    <x v="1"/>
    <n v="4"/>
    <n v="239.6"/>
    <n v="16.612500000000001"/>
    <n v="59.9"/>
    <n v="58"/>
    <n v="340"/>
    <n v="2"/>
    <n v="1500"/>
    <n v="4"/>
    <x v="11"/>
    <n v="22"/>
    <n v="8"/>
    <n v="1"/>
    <n v="6"/>
    <n v="2017"/>
    <n v="3.4980763540000002"/>
    <n v="19800"/>
    <n v="59.9"/>
    <n v="4.0999999999999996"/>
    <n v="17.670000000000002"/>
    <n v="59.9"/>
    <n v="4.2"/>
    <n v="16.260000000000002"/>
    <n v="59.9"/>
    <n v="4"/>
    <n v="16.612500000000001"/>
    <n v="59.9"/>
    <n v="0.15384615384615385"/>
  </r>
  <r>
    <s v="garden9"/>
    <x v="1"/>
    <x v="2"/>
    <n v="19"/>
    <n v="1138.0999999999999"/>
    <n v="16.03052632"/>
    <n v="59.9"/>
    <n v="58"/>
    <n v="340"/>
    <n v="2"/>
    <n v="1500"/>
    <n v="4"/>
    <x v="15"/>
    <n v="21"/>
    <n v="10"/>
    <n v="1"/>
    <n v="7"/>
    <n v="2017"/>
    <n v="7.2610239720000003"/>
    <n v="19800"/>
    <n v="59.9"/>
    <n v="4.0999999999999996"/>
    <n v="16.626428570000002"/>
    <n v="59.9"/>
    <n v="4.2"/>
    <n v="16.111578949999998"/>
    <n v="59.9"/>
    <n v="4.0999999999999996"/>
    <n v="15.392307690000001"/>
    <n v="59.9"/>
    <n v="0.25675675675675674"/>
  </r>
  <r>
    <s v="garden9"/>
    <x v="1"/>
    <x v="3"/>
    <n v="21"/>
    <n v="1257.9000000000001"/>
    <n v="18.83142857"/>
    <n v="59.9"/>
    <n v="58"/>
    <n v="340"/>
    <n v="2"/>
    <n v="1500"/>
    <n v="4"/>
    <x v="16"/>
    <n v="23"/>
    <n v="8"/>
    <n v="1"/>
    <n v="8"/>
    <n v="2017"/>
    <n v="7.0745782779999997"/>
    <n v="19800"/>
    <n v="59.9"/>
    <n v="4.0999999999999996"/>
    <n v="18.162307689999999"/>
    <n v="59.9"/>
    <n v="4.2"/>
    <n v="17.68111111"/>
    <n v="59.9"/>
    <n v="4.0999999999999996"/>
    <n v="18.05043478"/>
    <n v="59.9"/>
    <n v="0.18584070796460178"/>
  </r>
  <r>
    <s v="garden9"/>
    <x v="1"/>
    <x v="4"/>
    <n v="23"/>
    <n v="1377.7"/>
    <n v="18.643478259999998"/>
    <n v="59.9"/>
    <n v="58"/>
    <n v="340"/>
    <n v="2"/>
    <n v="1500"/>
    <n v="4"/>
    <x v="17"/>
    <n v="21"/>
    <n v="9"/>
    <n v="1"/>
    <n v="9"/>
    <n v="2017"/>
    <n v="10.55045872"/>
    <n v="19800"/>
    <n v="59.9"/>
    <n v="4.0999999999999996"/>
    <n v="17.187027029999999"/>
    <n v="59.9"/>
    <n v="4.2"/>
    <n v="16.811764709999999"/>
    <n v="59.9"/>
    <n v="4.0999999999999996"/>
    <n v="16.29461538"/>
    <n v="59.9"/>
    <n v="0.2"/>
  </r>
  <r>
    <s v="garden9"/>
    <x v="1"/>
    <x v="5"/>
    <n v="19"/>
    <n v="1138.0999999999999"/>
    <n v="17.730526319999999"/>
    <n v="59.9"/>
    <n v="58"/>
    <n v="340"/>
    <n v="2"/>
    <n v="1500"/>
    <n v="4"/>
    <x v="18"/>
    <n v="22"/>
    <n v="9"/>
    <n v="2"/>
    <n v="10"/>
    <n v="2017"/>
    <n v="8.7155963300000003"/>
    <n v="19800"/>
    <n v="59.9"/>
    <n v="4.0999999999999996"/>
    <n v="18.065897440000001"/>
    <n v="59.9"/>
    <n v="4.2"/>
    <n v="17.595483869999999"/>
    <n v="59.9"/>
    <n v="4.0999999999999996"/>
    <n v="16.814166669999999"/>
    <n v="59.9"/>
    <n v="0.13013698630136986"/>
  </r>
  <r>
    <s v="garden9"/>
    <x v="1"/>
    <x v="6"/>
    <n v="82"/>
    <n v="4397.7"/>
    <n v="17.807804879999999"/>
    <n v="53.379104480000002"/>
    <n v="58"/>
    <n v="340"/>
    <n v="2"/>
    <n v="1500"/>
    <n v="4"/>
    <x v="19"/>
    <n v="22"/>
    <n v="8"/>
    <n v="4"/>
    <n v="11"/>
    <n v="2017"/>
    <n v="37.614678900000001"/>
    <n v="19800"/>
    <n v="52.406944439999997"/>
    <n v="4.0999999999999996"/>
    <n v="17.06747253"/>
    <n v="53.648281249999997"/>
    <n v="4.2"/>
    <n v="16.075862069999999"/>
    <n v="53.785714290000001"/>
    <n v="4.0999999999999996"/>
    <n v="18.27550725"/>
    <n v="59.9"/>
    <n v="0.24188790560471976"/>
  </r>
  <r>
    <s v="garden9"/>
    <x v="1"/>
    <x v="7"/>
    <n v="40"/>
    <n v="2232.6"/>
    <n v="17.517499999999998"/>
    <n v="55.770967740000003"/>
    <n v="58"/>
    <n v="340"/>
    <n v="2"/>
    <n v="1500"/>
    <n v="4"/>
    <x v="20"/>
    <n v="21"/>
    <n v="10"/>
    <n v="1"/>
    <n v="12"/>
    <n v="2017"/>
    <n v="18.348623849999999"/>
    <n v="19800"/>
    <n v="55.1"/>
    <n v="4.0999999999999996"/>
    <n v="15.759607839999999"/>
    <n v="55.424999999999997"/>
    <n v="4.2"/>
    <n v="19.184374999999999"/>
    <n v="55.75"/>
    <n v="4.0999999999999996"/>
    <n v="17.267272729999998"/>
    <n v="53.379104480000002"/>
    <n v="0.21739130434782608"/>
  </r>
  <r>
    <s v="garden9"/>
    <x v="1"/>
    <x v="8"/>
    <n v="25"/>
    <n v="1247.5"/>
    <n v="17.7532"/>
    <n v="49.9"/>
    <n v="58"/>
    <n v="340"/>
    <n v="2"/>
    <n v="1500"/>
    <n v="4"/>
    <x v="21"/>
    <n v="23"/>
    <n v="8"/>
    <n v="2"/>
    <n v="1"/>
    <n v="2018"/>
    <n v="16.129032259999999"/>
    <n v="19800"/>
    <n v="49.9"/>
    <n v="4.0999999999999996"/>
    <n v="19.495000000000001"/>
    <n v="49.9"/>
    <n v="4.2"/>
    <n v="15.841034479999999"/>
    <n v="49.9"/>
    <n v="4.0999999999999996"/>
    <n v="16.505128209999999"/>
    <n v="55.770967740000003"/>
    <n v="0.18248175182481752"/>
  </r>
  <r>
    <s v="garden9"/>
    <x v="1"/>
    <x v="9"/>
    <n v="44"/>
    <n v="2247.6"/>
    <n v="16.283409089999999"/>
    <n v="51.024999999999999"/>
    <n v="58"/>
    <n v="340"/>
    <n v="2"/>
    <n v="1500"/>
    <n v="4"/>
    <x v="22"/>
    <n v="20"/>
    <n v="8"/>
    <n v="2"/>
    <n v="2"/>
    <n v="2018"/>
    <n v="28.387096769999999"/>
    <n v="19800"/>
    <n v="50.545161290000003"/>
    <n v="4.0999999999999996"/>
    <n v="16.611538459999998"/>
    <n v="50.9"/>
    <n v="4.2"/>
    <n v="17.519444440000001"/>
    <n v="50.357142860000003"/>
    <n v="4.0999999999999996"/>
    <n v="18.281874999999999"/>
    <n v="49.9"/>
    <n v="0.27500000000000002"/>
  </r>
  <r>
    <s v="garden9"/>
    <x v="1"/>
    <x v="10"/>
    <n v="25"/>
    <n v="1347.5"/>
    <n v="19.264800000000001"/>
    <n v="53.9"/>
    <n v="58"/>
    <n v="340"/>
    <n v="2"/>
    <n v="1500"/>
    <n v="4"/>
    <x v="23"/>
    <n v="22"/>
    <n v="9"/>
    <n v="1"/>
    <n v="3"/>
    <n v="2018"/>
    <n v="16.129032259999999"/>
    <n v="19800"/>
    <n v="53.9"/>
    <n v="4.0999999999999996"/>
    <n v="20.359677420000001"/>
    <n v="53.9"/>
    <n v="4.2"/>
    <n v="21.852857140000001"/>
    <n v="53.9"/>
    <n v="4.0999999999999996"/>
    <n v="19.024230769999999"/>
    <n v="51.024999999999999"/>
    <n v="0.21551724137931033"/>
  </r>
  <r>
    <s v="garden9"/>
    <x v="1"/>
    <x v="11"/>
    <n v="20"/>
    <n v="1078"/>
    <n v="20.562999999999999"/>
    <n v="53.9"/>
    <n v="58"/>
    <n v="340"/>
    <n v="2"/>
    <n v="1500"/>
    <n v="4"/>
    <x v="24"/>
    <n v="21"/>
    <n v="9"/>
    <n v="1"/>
    <n v="4"/>
    <n v="2018"/>
    <n v="7.139686298"/>
    <n v="19800"/>
    <n v="53.9"/>
    <n v="4.0999999999999996"/>
    <n v="5.2817391300000001"/>
    <n v="53.9"/>
    <n v="4.2"/>
    <n v="19.46846154"/>
    <n v="53.9"/>
    <n v="4.0999999999999996"/>
    <n v="19.071428569999998"/>
    <n v="53.9"/>
    <n v="0.18018018018018017"/>
  </r>
  <r>
    <s v="garden9"/>
    <x v="1"/>
    <x v="12"/>
    <n v="17"/>
    <n v="888.3"/>
    <n v="14.388235290000001"/>
    <n v="52.566666669999996"/>
    <n v="58"/>
    <n v="340"/>
    <n v="2"/>
    <n v="1500"/>
    <n v="4"/>
    <x v="34"/>
    <n v="23"/>
    <n v="8"/>
    <n v="3"/>
    <n v="5"/>
    <n v="2018"/>
    <n v="7.0893755550000002"/>
    <n v="19800"/>
    <n v="53.415151520000002"/>
    <n v="4.0999999999999996"/>
    <n v="10.753035710000001"/>
    <n v="53.70952381"/>
    <n v="4.2"/>
    <n v="13.510344829999999"/>
    <n v="53.057894740000002"/>
    <n v="4.0999999999999996"/>
    <n v="12.98"/>
    <n v="53.9"/>
    <n v="0.16666666666666666"/>
  </r>
  <r>
    <s v="garden9"/>
    <x v="1"/>
    <x v="13"/>
    <n v="8"/>
    <n v="399.2"/>
    <n v="29.786249999999999"/>
    <n v="49.9"/>
    <n v="58"/>
    <n v="340"/>
    <n v="2"/>
    <n v="1500"/>
    <n v="4"/>
    <x v="35"/>
    <n v="21"/>
    <n v="9"/>
    <n v="0"/>
    <n v="6"/>
    <n v="2018"/>
    <n v="3.4980763540000002"/>
    <n v="19800"/>
    <n v="49.9"/>
    <n v="4.0999999999999996"/>
    <n v="19.89083333"/>
    <n v="49.9"/>
    <n v="4.2"/>
    <n v="23.251666669999999"/>
    <n v="49.9"/>
    <n v="4.0999999999999996"/>
    <n v="22.878666670000001"/>
    <n v="52.566666669999996"/>
    <n v="0.13793103448275862"/>
  </r>
  <r>
    <s v="garden9"/>
    <x v="1"/>
    <x v="14"/>
    <n v="9"/>
    <n v="449.1"/>
    <n v="27.77"/>
    <n v="49.9"/>
    <n v="58"/>
    <n v="340"/>
    <n v="2"/>
    <n v="1500"/>
    <n v="4"/>
    <x v="4"/>
    <n v="22"/>
    <n v="9"/>
    <n v="1"/>
    <n v="7"/>
    <n v="2018"/>
    <n v="7.2610239720000003"/>
    <n v="19800"/>
    <n v="49.91"/>
    <n v="4.0999999999999996"/>
    <n v="28.373333330000001"/>
    <n v="49.9"/>
    <n v="4.2"/>
    <n v="33.281428570000003"/>
    <n v="49.9"/>
    <n v="4.0999999999999996"/>
    <n v="20.99"/>
    <n v="49.9"/>
    <n v="0.16666666666666666"/>
  </r>
  <r>
    <s v="garden9"/>
    <x v="1"/>
    <x v="15"/>
    <n v="7"/>
    <n v="349.3"/>
    <n v="33.74"/>
    <n v="49.9"/>
    <n v="58"/>
    <n v="340"/>
    <n v="2"/>
    <n v="1500"/>
    <n v="4"/>
    <x v="36"/>
    <n v="23"/>
    <n v="8"/>
    <n v="1"/>
    <n v="8"/>
    <n v="2018"/>
    <n v="7.0745782779999997"/>
    <n v="19800"/>
    <n v="49.91"/>
    <n v="4.0999999999999996"/>
    <n v="20.32833333"/>
    <n v="49.9"/>
    <n v="4.2"/>
    <n v="36.442"/>
    <n v="49.9"/>
    <n v="4.0999999999999996"/>
    <n v="32.32"/>
    <n v="49.9"/>
    <n v="0.15217391304347827"/>
  </r>
  <r>
    <s v="watches6"/>
    <x v="7"/>
    <x v="1"/>
    <n v="4"/>
    <n v="652"/>
    <n v="14.265000000000001"/>
    <n v="163"/>
    <n v="33"/>
    <n v="523"/>
    <n v="3"/>
    <n v="584"/>
    <n v="4.2"/>
    <x v="14"/>
    <n v="22"/>
    <n v="8"/>
    <n v="1"/>
    <n v="6"/>
    <n v="2017"/>
    <n v="4.7812757929999998"/>
    <n v="2288"/>
    <n v="163"/>
    <n v="4.2"/>
    <n v="14.265000000000001"/>
    <n v="163"/>
    <n v="4.2"/>
    <n v="14.265000000000001"/>
    <n v="185"/>
    <n v="3.8"/>
    <n v="14.74"/>
    <n v="162.94999999999999"/>
    <n v="0.23529411764705882"/>
  </r>
  <r>
    <s v="watches6"/>
    <x v="7"/>
    <x v="2"/>
    <n v="11"/>
    <n v="1777.5"/>
    <n v="15.525454549999999"/>
    <n v="161.5909091"/>
    <n v="33"/>
    <n v="523"/>
    <n v="3"/>
    <n v="584"/>
    <n v="4.2"/>
    <x v="71"/>
    <n v="21"/>
    <n v="10"/>
    <n v="1"/>
    <n v="7"/>
    <n v="2017"/>
    <n v="10.47341115"/>
    <n v="2288"/>
    <n v="161.5909091"/>
    <n v="4.2"/>
    <n v="15.525454549999999"/>
    <n v="161.5909091"/>
    <n v="4.2"/>
    <n v="15.525454549999999"/>
    <n v="197.38300000000001"/>
    <n v="3.8"/>
    <n v="16.606000000000002"/>
    <n v="163"/>
    <n v="0.37931034482758619"/>
  </r>
  <r>
    <s v="watches6"/>
    <x v="7"/>
    <x v="3"/>
    <n v="13"/>
    <n v="2088.6999999999998"/>
    <n v="15.185384620000001"/>
    <n v="160.66923080000001"/>
    <n v="33"/>
    <n v="523"/>
    <n v="3"/>
    <n v="584"/>
    <n v="4.2"/>
    <x v="72"/>
    <n v="23"/>
    <n v="8"/>
    <n v="1"/>
    <n v="8"/>
    <n v="2017"/>
    <n v="10.043037379999999"/>
    <n v="2288"/>
    <n v="160.66923080000001"/>
    <n v="4.2"/>
    <n v="15.185384620000001"/>
    <n v="160.66923080000001"/>
    <n v="4.2"/>
    <n v="15.185384620000001"/>
    <n v="179.9"/>
    <n v="3.8"/>
    <n v="14.926666669999999"/>
    <n v="161.5909091"/>
    <n v="0.27083333333333331"/>
  </r>
  <r>
    <s v="watches6"/>
    <x v="7"/>
    <x v="4"/>
    <n v="18"/>
    <n v="2762.5"/>
    <n v="14.041111109999999"/>
    <n v="148.7785714"/>
    <n v="33"/>
    <n v="523"/>
    <n v="3"/>
    <n v="584"/>
    <n v="4.2"/>
    <x v="4"/>
    <n v="21"/>
    <n v="9"/>
    <n v="1"/>
    <n v="9"/>
    <n v="2017"/>
    <n v="27.272727270000001"/>
    <n v="2288"/>
    <n v="148.7785714"/>
    <n v="4.2"/>
    <n v="14.041111109999999"/>
    <n v="148.7785714"/>
    <n v="4.2"/>
    <n v="14.041111109999999"/>
    <n v="164.57"/>
    <n v="3.8"/>
    <n v="19.527999999999999"/>
    <n v="160.66923080000001"/>
    <n v="0.33333333333333331"/>
  </r>
  <r>
    <s v="watches6"/>
    <x v="7"/>
    <x v="5"/>
    <n v="1"/>
    <n v="134.9"/>
    <n v="6.81"/>
    <n v="134.9"/>
    <n v="33"/>
    <n v="523"/>
    <n v="3"/>
    <n v="584"/>
    <n v="4.2"/>
    <x v="9"/>
    <n v="22"/>
    <n v="9"/>
    <n v="2"/>
    <n v="10"/>
    <n v="2017"/>
    <n v="1.5151515149999999"/>
    <n v="2288"/>
    <n v="134.9"/>
    <n v="4.2"/>
    <n v="6.81"/>
    <n v="134.9"/>
    <n v="4.2"/>
    <n v="6.81"/>
    <n v="232.49"/>
    <n v="3.8"/>
    <n v="14.2125"/>
    <n v="148.7785714"/>
    <n v="2.3255813953488372E-2"/>
  </r>
  <r>
    <s v="watches6"/>
    <x v="7"/>
    <x v="6"/>
    <n v="15"/>
    <n v="1995"/>
    <n v="19.916666670000001"/>
    <n v="133"/>
    <n v="33"/>
    <n v="523"/>
    <n v="3"/>
    <n v="584"/>
    <n v="4.2"/>
    <x v="73"/>
    <n v="22"/>
    <n v="8"/>
    <n v="4"/>
    <n v="11"/>
    <n v="2017"/>
    <n v="22.727272729999999"/>
    <n v="2288"/>
    <n v="133"/>
    <n v="4.2"/>
    <n v="19.916666670000001"/>
    <n v="108"/>
    <n v="4.2"/>
    <n v="15.908461539999999"/>
    <n v="174.43333329999999"/>
    <n v="3.8"/>
    <n v="20.992777780000001"/>
    <n v="134.9"/>
    <n v="0.16483516483516483"/>
  </r>
  <r>
    <s v="watches6"/>
    <x v="7"/>
    <x v="7"/>
    <n v="4"/>
    <n v="596"/>
    <n v="19.100000000000001"/>
    <n v="149"/>
    <n v="33"/>
    <n v="523"/>
    <n v="3"/>
    <n v="584"/>
    <n v="4.2"/>
    <x v="74"/>
    <n v="21"/>
    <n v="10"/>
    <n v="1"/>
    <n v="12"/>
    <n v="2017"/>
    <n v="6.0606060609999997"/>
    <n v="2288"/>
    <n v="149"/>
    <n v="4.2"/>
    <n v="19.100000000000001"/>
    <n v="108"/>
    <n v="4.2"/>
    <n v="16.65384615"/>
    <n v="185.96"/>
    <n v="3.8"/>
    <n v="18.686"/>
    <n v="133"/>
    <n v="5.4794520547945202E-2"/>
  </r>
  <r>
    <s v="watches6"/>
    <x v="7"/>
    <x v="9"/>
    <n v="6"/>
    <n v="769.45"/>
    <n v="15.926666669999999"/>
    <n v="128.2416667"/>
    <n v="33"/>
    <n v="523"/>
    <n v="3"/>
    <n v="584"/>
    <n v="4.2"/>
    <x v="3"/>
    <n v="20"/>
    <n v="8"/>
    <n v="2"/>
    <n v="2"/>
    <n v="2018"/>
    <n v="2.3346303499999999"/>
    <n v="2288"/>
    <n v="128.2416667"/>
    <n v="4.2"/>
    <n v="15.926666669999999"/>
    <n v="108"/>
    <n v="4.2"/>
    <n v="18.253636360000002"/>
    <n v="182"/>
    <n v="3.8"/>
    <n v="19.329999999999998"/>
    <n v="128.19166670000001"/>
    <n v="6.6666666666666666E-2"/>
  </r>
  <r>
    <s v="watches6"/>
    <x v="7"/>
    <x v="10"/>
    <n v="31"/>
    <n v="3640.68"/>
    <n v="18.261290320000001"/>
    <n v="117.44129030000001"/>
    <n v="33"/>
    <n v="523"/>
    <n v="3"/>
    <n v="584"/>
    <n v="4.2"/>
    <x v="76"/>
    <n v="22"/>
    <n v="9"/>
    <n v="1"/>
    <n v="3"/>
    <n v="2018"/>
    <n v="12.062256809999999"/>
    <n v="2288"/>
    <n v="117.44129030000001"/>
    <n v="4.2"/>
    <n v="18.261290320000001"/>
    <n v="105.6428571"/>
    <n v="4.2"/>
    <n v="21.6652381"/>
    <n v="151.87843749999999"/>
    <n v="3.8"/>
    <n v="20.313749999999999"/>
    <n v="128.2416667"/>
    <n v="0.248"/>
  </r>
  <r>
    <s v="watches6"/>
    <x v="7"/>
    <x v="11"/>
    <n v="85"/>
    <n v="8961.49"/>
    <n v="2.1816470589999999"/>
    <n v="105.648625"/>
    <n v="33"/>
    <n v="523"/>
    <n v="3"/>
    <n v="584"/>
    <n v="4.2"/>
    <x v="77"/>
    <n v="21"/>
    <n v="9"/>
    <n v="1"/>
    <n v="4"/>
    <n v="2018"/>
    <n v="33.073929960000001"/>
    <n v="2288"/>
    <n v="105.648625"/>
    <n v="4.2"/>
    <n v="2.1816470589999999"/>
    <n v="105"/>
    <n v="4.2"/>
    <n v="13.631428570000001"/>
    <n v="150.1333333"/>
    <n v="3.8"/>
    <n v="19.447777779999999"/>
    <n v="117.44129030000001"/>
    <n v="0.47752808988764045"/>
  </r>
  <r>
    <s v="watches6"/>
    <x v="7"/>
    <x v="12"/>
    <n v="114"/>
    <n v="11820.2"/>
    <n v="9.5438596000000001E-2"/>
    <n v="103.79252339999999"/>
    <n v="33"/>
    <n v="523"/>
    <n v="3"/>
    <n v="584"/>
    <n v="4.2"/>
    <x v="78"/>
    <n v="23"/>
    <n v="8"/>
    <n v="3"/>
    <n v="5"/>
    <n v="2018"/>
    <n v="44.357976649999998"/>
    <n v="2288"/>
    <n v="103.79252339999999"/>
    <n v="4.2"/>
    <n v="9.5438596000000001E-2"/>
    <n v="105"/>
    <n v="4.2"/>
    <n v="11.3772973"/>
    <n v="132.53125"/>
    <n v="3.8"/>
    <n v="15.7621875"/>
    <n v="105.648625"/>
    <n v="0.43846153846153846"/>
  </r>
  <r>
    <s v="watches6"/>
    <x v="7"/>
    <x v="13"/>
    <n v="9"/>
    <n v="1071"/>
    <n v="19.206666670000001"/>
    <n v="119"/>
    <n v="33"/>
    <n v="523"/>
    <n v="3"/>
    <n v="584"/>
    <n v="4.2"/>
    <x v="79"/>
    <n v="21"/>
    <n v="9"/>
    <n v="0"/>
    <n v="6"/>
    <n v="2018"/>
    <n v="4.7812757929999998"/>
    <n v="2288"/>
    <n v="119"/>
    <n v="4.2"/>
    <n v="19.206666670000001"/>
    <n v="105"/>
    <n v="4.2"/>
    <n v="23.823571430000001"/>
    <n v="138.22"/>
    <n v="3.8"/>
    <n v="16.108000000000001"/>
    <n v="103.79252339999999"/>
    <n v="9.6774193548387094E-2"/>
  </r>
  <r>
    <s v="watches6"/>
    <x v="7"/>
    <x v="14"/>
    <n v="11"/>
    <n v="1302"/>
    <n v="15.48"/>
    <n v="118.3636364"/>
    <n v="33"/>
    <n v="523"/>
    <n v="3"/>
    <n v="584"/>
    <n v="4.2"/>
    <x v="80"/>
    <n v="22"/>
    <n v="9"/>
    <n v="1"/>
    <n v="7"/>
    <n v="2018"/>
    <n v="10.47341115"/>
    <n v="2288"/>
    <n v="118.3636364"/>
    <n v="4.2"/>
    <n v="15.48"/>
    <n v="105"/>
    <n v="4.2"/>
    <n v="24.938749999999999"/>
    <n v="155"/>
    <n v="3.8"/>
    <n v="16.47"/>
    <n v="119"/>
    <n v="9.0163934426229511E-2"/>
  </r>
  <r>
    <s v="watches6"/>
    <x v="7"/>
    <x v="15"/>
    <n v="1"/>
    <n v="112"/>
    <n v="13.44"/>
    <n v="112"/>
    <n v="33"/>
    <n v="523"/>
    <n v="3"/>
    <n v="584"/>
    <n v="4.2"/>
    <x v="1"/>
    <n v="23"/>
    <n v="8"/>
    <n v="1"/>
    <n v="8"/>
    <n v="2018"/>
    <n v="10.043037379999999"/>
    <n v="2288"/>
    <n v="112"/>
    <n v="4.2"/>
    <n v="13.44"/>
    <n v="105"/>
    <n v="4.2"/>
    <n v="23.385714289999999"/>
    <n v="145.55090910000001"/>
    <n v="3.8"/>
    <n v="21.897272730000001"/>
    <n v="118.3636364"/>
    <n v="1.6393442622950821E-2"/>
  </r>
  <r>
    <s v="cool3"/>
    <x v="4"/>
    <x v="4"/>
    <n v="1"/>
    <n v="29.5"/>
    <n v="11.73"/>
    <n v="29.5"/>
    <n v="57"/>
    <n v="787"/>
    <n v="8"/>
    <n v="1867"/>
    <n v="4.4000000000000004"/>
    <x v="63"/>
    <n v="21"/>
    <n v="9"/>
    <n v="1"/>
    <n v="9"/>
    <n v="2017"/>
    <n v="100"/>
    <n v="7776"/>
    <n v="99.99"/>
    <n v="4.2"/>
    <n v="15.93333333"/>
    <n v="29.5"/>
    <n v="4.4000000000000004"/>
    <n v="11.73"/>
    <n v="29.5"/>
    <n v="4.4000000000000004"/>
    <n v="11.73"/>
    <n v="29.45"/>
    <n v="0.1"/>
  </r>
  <r>
    <s v="cool3"/>
    <x v="4"/>
    <x v="8"/>
    <n v="76"/>
    <n v="2242"/>
    <n v="16.53263158"/>
    <n v="29.5"/>
    <n v="57"/>
    <n v="787"/>
    <n v="8"/>
    <n v="1867"/>
    <n v="4.4000000000000004"/>
    <x v="34"/>
    <n v="23"/>
    <n v="8"/>
    <n v="2"/>
    <n v="1"/>
    <n v="2018"/>
    <n v="67.256637170000005"/>
    <n v="7776"/>
    <n v="99.99"/>
    <n v="4.2"/>
    <n v="16.54"/>
    <n v="129.99"/>
    <n v="4.3"/>
    <n v="17.41"/>
    <n v="29.5"/>
    <n v="4.4000000000000004"/>
    <n v="16.53263158"/>
    <n v="29.45"/>
    <n v="0.74509803921568629"/>
  </r>
  <r>
    <s v="cool3"/>
    <x v="4"/>
    <x v="10"/>
    <n v="26"/>
    <n v="910"/>
    <n v="16.25615385"/>
    <n v="35"/>
    <n v="57"/>
    <n v="787"/>
    <n v="8"/>
    <n v="1867"/>
    <n v="4.4000000000000004"/>
    <x v="55"/>
    <n v="22"/>
    <n v="9"/>
    <n v="1"/>
    <n v="3"/>
    <n v="2018"/>
    <n v="23.008849560000002"/>
    <n v="7776"/>
    <n v="99.99"/>
    <n v="4.2"/>
    <n v="20.78"/>
    <n v="129.99"/>
    <n v="4.3"/>
    <n v="18.489999999999998"/>
    <n v="35"/>
    <n v="4.4000000000000004"/>
    <n v="16.25615385"/>
    <n v="34.950000000000003"/>
    <n v="0.57777777777777772"/>
  </r>
  <r>
    <s v="cool3"/>
    <x v="4"/>
    <x v="11"/>
    <n v="4"/>
    <n v="140"/>
    <n v="14.845000000000001"/>
    <n v="35"/>
    <n v="57"/>
    <n v="787"/>
    <n v="8"/>
    <n v="1867"/>
    <n v="4.4000000000000004"/>
    <x v="56"/>
    <n v="21"/>
    <n v="9"/>
    <n v="1"/>
    <n v="4"/>
    <n v="2018"/>
    <n v="3.539823009"/>
    <n v="7776"/>
    <n v="89.863333330000003"/>
    <n v="4.2"/>
    <n v="19.876666669999999"/>
    <n v="129.99"/>
    <n v="4.3"/>
    <n v="23.49"/>
    <n v="35"/>
    <n v="4.4000000000000004"/>
    <n v="14.845000000000001"/>
    <n v="35"/>
    <n v="0.22222222222222221"/>
  </r>
  <r>
    <s v="cool3"/>
    <x v="4"/>
    <x v="12"/>
    <n v="4"/>
    <n v="140"/>
    <n v="13.637499999999999"/>
    <n v="35"/>
    <n v="57"/>
    <n v="787"/>
    <n v="8"/>
    <n v="1867"/>
    <n v="4.4000000000000004"/>
    <x v="58"/>
    <n v="23"/>
    <n v="8"/>
    <n v="3"/>
    <n v="5"/>
    <n v="2018"/>
    <n v="3.539823009"/>
    <n v="7776"/>
    <n v="35"/>
    <n v="4.4000000000000004"/>
    <n v="13.637499999999999"/>
    <n v="35"/>
    <n v="4.4000000000000004"/>
    <n v="13.637499999999999"/>
    <n v="35"/>
    <n v="4.4000000000000004"/>
    <n v="13.637499999999999"/>
    <n v="35"/>
    <n v="1"/>
  </r>
  <r>
    <s v="cool3"/>
    <x v="4"/>
    <x v="13"/>
    <n v="2"/>
    <n v="130"/>
    <n v="15.01"/>
    <n v="65"/>
    <n v="57"/>
    <n v="787"/>
    <n v="8"/>
    <n v="1867"/>
    <n v="4.4000000000000004"/>
    <x v="32"/>
    <n v="21"/>
    <n v="9"/>
    <n v="0"/>
    <n v="6"/>
    <n v="2018"/>
    <n v="1.769911504"/>
    <n v="7776"/>
    <n v="65"/>
    <n v="4.4000000000000004"/>
    <n v="15.01"/>
    <n v="65"/>
    <n v="4.4000000000000004"/>
    <n v="15.01"/>
    <n v="65"/>
    <n v="4.4000000000000004"/>
    <n v="15.01"/>
    <n v="35"/>
    <n v="1"/>
  </r>
  <r>
    <s v="cool3"/>
    <x v="4"/>
    <x v="15"/>
    <n v="1"/>
    <n v="65"/>
    <n v="57.23"/>
    <n v="65"/>
    <n v="57"/>
    <n v="787"/>
    <n v="8"/>
    <n v="1867"/>
    <n v="4.4000000000000004"/>
    <x v="33"/>
    <n v="23"/>
    <n v="8"/>
    <n v="1"/>
    <n v="8"/>
    <n v="2018"/>
    <n v="0.88495575199999998"/>
    <n v="7776"/>
    <n v="65"/>
    <n v="4.4000000000000004"/>
    <n v="57.23"/>
    <n v="65"/>
    <n v="4.4000000000000004"/>
    <n v="57.23"/>
    <n v="65"/>
    <n v="4.4000000000000004"/>
    <n v="57.23"/>
    <n v="64.95"/>
    <n v="1"/>
  </r>
  <r>
    <s v="perfumery2"/>
    <x v="5"/>
    <x v="3"/>
    <n v="1"/>
    <n v="142.5"/>
    <n v="15.75"/>
    <n v="142.5"/>
    <n v="29"/>
    <n v="178"/>
    <n v="1"/>
    <n v="400"/>
    <n v="4.4000000000000004"/>
    <x v="60"/>
    <n v="23"/>
    <n v="8"/>
    <n v="1"/>
    <n v="8"/>
    <n v="2017"/>
    <n v="12.449186989999999"/>
    <n v="4693"/>
    <n v="56.99"/>
    <n v="4.3"/>
    <n v="13.58857143"/>
    <n v="142.5"/>
    <n v="4.4000000000000004"/>
    <n v="15.75"/>
    <n v="142.5"/>
    <n v="4.4000000000000004"/>
    <n v="15.75"/>
    <n v="142.44999999999999"/>
    <n v="0.125"/>
  </r>
  <r>
    <s v="perfumery2"/>
    <x v="5"/>
    <x v="4"/>
    <n v="1"/>
    <n v="142.5"/>
    <n v="9.19"/>
    <n v="142.5"/>
    <n v="29"/>
    <n v="178"/>
    <n v="1"/>
    <n v="400"/>
    <n v="4.4000000000000004"/>
    <x v="56"/>
    <n v="21"/>
    <n v="9"/>
    <n v="1"/>
    <n v="9"/>
    <n v="2017"/>
    <n v="4.1666666670000003"/>
    <n v="4693"/>
    <n v="56.99"/>
    <n v="4.3"/>
    <n v="13.741176469999999"/>
    <n v="142.5"/>
    <n v="4.4000000000000004"/>
    <n v="9.19"/>
    <n v="142.5"/>
    <n v="4.4000000000000004"/>
    <n v="9.19"/>
    <n v="142.5"/>
    <n v="5.5555555555555552E-2"/>
  </r>
  <r>
    <s v="perfumery2"/>
    <x v="5"/>
    <x v="5"/>
    <n v="2"/>
    <n v="285"/>
    <n v="17.149999999999999"/>
    <n v="142.5"/>
    <n v="29"/>
    <n v="178"/>
    <n v="1"/>
    <n v="400"/>
    <n v="4.4000000000000004"/>
    <x v="37"/>
    <n v="22"/>
    <n v="9"/>
    <n v="2"/>
    <n v="10"/>
    <n v="2017"/>
    <n v="8.3333333330000006"/>
    <n v="4693"/>
    <n v="56.99"/>
    <n v="4.3"/>
    <n v="12.29294118"/>
    <n v="142.5"/>
    <n v="4.4000000000000004"/>
    <n v="17.149999999999999"/>
    <n v="142.5"/>
    <n v="4.4000000000000004"/>
    <n v="17.149999999999999"/>
    <n v="142.5"/>
    <n v="0.10526315789473684"/>
  </r>
  <r>
    <s v="perfumery2"/>
    <x v="5"/>
    <x v="6"/>
    <n v="8"/>
    <n v="944.4"/>
    <n v="14.293749999999999"/>
    <n v="118.05"/>
    <n v="29"/>
    <n v="178"/>
    <n v="1"/>
    <n v="400"/>
    <n v="4.4000000000000004"/>
    <x v="61"/>
    <n v="22"/>
    <n v="8"/>
    <n v="4"/>
    <n v="11"/>
    <n v="2017"/>
    <n v="33.333333330000002"/>
    <n v="4693"/>
    <n v="56.99"/>
    <n v="4.3"/>
    <n v="12.714"/>
    <n v="118.05"/>
    <n v="4.4000000000000004"/>
    <n v="14.293749999999999"/>
    <n v="118.05"/>
    <n v="4.4000000000000004"/>
    <n v="14.293749999999999"/>
    <n v="142.5"/>
    <n v="0.29629629629629628"/>
  </r>
  <r>
    <s v="perfumery2"/>
    <x v="5"/>
    <x v="7"/>
    <n v="12"/>
    <n v="1416"/>
    <n v="11.026666669999999"/>
    <n v="118"/>
    <n v="29"/>
    <n v="178"/>
    <n v="1"/>
    <n v="400"/>
    <n v="4.4000000000000004"/>
    <x v="10"/>
    <n v="21"/>
    <n v="10"/>
    <n v="1"/>
    <n v="12"/>
    <n v="2017"/>
    <n v="50"/>
    <n v="4693"/>
    <n v="56.99"/>
    <n v="4.3"/>
    <n v="13.82"/>
    <n v="118"/>
    <n v="4.4000000000000004"/>
    <n v="11.026666669999999"/>
    <n v="118"/>
    <n v="4.4000000000000004"/>
    <n v="11.026666669999999"/>
    <n v="118.05"/>
    <n v="0.35294117647058826"/>
  </r>
  <r>
    <s v="perfumery2"/>
    <x v="5"/>
    <x v="8"/>
    <n v="6"/>
    <n v="707.4"/>
    <n v="14.03833333"/>
    <n v="117.9"/>
    <n v="29"/>
    <n v="178"/>
    <n v="1"/>
    <n v="400"/>
    <n v="4.4000000000000004"/>
    <x v="12"/>
    <n v="23"/>
    <n v="8"/>
    <n v="2"/>
    <n v="1"/>
    <n v="2018"/>
    <n v="7.3170731709999997"/>
    <n v="4693"/>
    <n v="56.99"/>
    <n v="4.3"/>
    <n v="12.215"/>
    <n v="117.9"/>
    <n v="4.4000000000000004"/>
    <n v="14.03833333"/>
    <n v="117.9"/>
    <n v="4.4000000000000004"/>
    <n v="14.03833333"/>
    <n v="118"/>
    <n v="0.4"/>
  </r>
  <r>
    <s v="perfumery2"/>
    <x v="5"/>
    <x v="9"/>
    <n v="11"/>
    <n v="1296.8"/>
    <n v="13.880909089999999"/>
    <n v="117.8888889"/>
    <n v="29"/>
    <n v="178"/>
    <n v="1"/>
    <n v="400"/>
    <n v="4.4000000000000004"/>
    <x v="62"/>
    <n v="20"/>
    <n v="8"/>
    <n v="2"/>
    <n v="2"/>
    <n v="2018"/>
    <n v="13.414634149999999"/>
    <n v="4693"/>
    <n v="56.99"/>
    <n v="4.3"/>
    <n v="14.557499999999999"/>
    <n v="117.8888889"/>
    <n v="4.4000000000000004"/>
    <n v="13.880909089999999"/>
    <n v="117.8888889"/>
    <n v="4.4000000000000004"/>
    <n v="13.880909089999999"/>
    <n v="117.9"/>
    <n v="0.91666666666666663"/>
  </r>
  <r>
    <s v="perfumery2"/>
    <x v="5"/>
    <x v="10"/>
    <n v="4"/>
    <n v="470.8"/>
    <n v="15.175000000000001"/>
    <n v="117.7"/>
    <n v="29"/>
    <n v="178"/>
    <n v="1"/>
    <n v="400"/>
    <n v="4.4000000000000004"/>
    <x v="56"/>
    <n v="22"/>
    <n v="9"/>
    <n v="1"/>
    <n v="3"/>
    <n v="2018"/>
    <n v="4.8780487800000003"/>
    <n v="4693"/>
    <n v="50.49"/>
    <n v="4.3"/>
    <n v="15.19642857"/>
    <n v="117.7"/>
    <n v="4.4000000000000004"/>
    <n v="15.175000000000001"/>
    <n v="117.7"/>
    <n v="4.4000000000000004"/>
    <n v="15.175000000000001"/>
    <n v="117.8888889"/>
    <n v="0.22222222222222221"/>
  </r>
  <r>
    <s v="perfumery2"/>
    <x v="5"/>
    <x v="11"/>
    <n v="8"/>
    <n v="943.8"/>
    <n v="21.65"/>
    <n v="117.97499999999999"/>
    <n v="29"/>
    <n v="178"/>
    <n v="1"/>
    <n v="400"/>
    <n v="4.4000000000000004"/>
    <x v="63"/>
    <n v="21"/>
    <n v="9"/>
    <n v="1"/>
    <n v="4"/>
    <n v="2018"/>
    <n v="9.7560975610000007"/>
    <n v="4693"/>
    <n v="49.99"/>
    <n v="4.3"/>
    <n v="13.664999999999999"/>
    <n v="117.97499999999999"/>
    <n v="4.4000000000000004"/>
    <n v="21.65"/>
    <n v="117.97499999999999"/>
    <n v="4.4000000000000004"/>
    <n v="21.65"/>
    <n v="117.7"/>
    <n v="0.8"/>
  </r>
  <r>
    <s v="perfumery2"/>
    <x v="5"/>
    <x v="12"/>
    <n v="17"/>
    <n v="2038.3"/>
    <n v="15.852352939999999"/>
    <n v="119.9"/>
    <n v="29"/>
    <n v="178"/>
    <n v="1"/>
    <n v="400"/>
    <n v="4.4000000000000004"/>
    <x v="81"/>
    <n v="23"/>
    <n v="8"/>
    <n v="3"/>
    <n v="5"/>
    <n v="2018"/>
    <n v="20.731707320000002"/>
    <n v="4693"/>
    <n v="119.9"/>
    <n v="4.4000000000000004"/>
    <n v="15.852352939999999"/>
    <n v="119.9"/>
    <n v="4.4000000000000004"/>
    <n v="15.852352939999999"/>
    <n v="119.9"/>
    <n v="4.4000000000000004"/>
    <n v="15.852352939999999"/>
    <n v="117.97499999999999"/>
    <n v="1.0625"/>
  </r>
  <r>
    <s v="perfumery2"/>
    <x v="5"/>
    <x v="13"/>
    <n v="14"/>
    <n v="1668.5"/>
    <n v="14.17285714"/>
    <n v="119.1785714"/>
    <n v="29"/>
    <n v="178"/>
    <n v="1"/>
    <n v="400"/>
    <n v="4.4000000000000004"/>
    <x v="82"/>
    <n v="21"/>
    <n v="9"/>
    <n v="0"/>
    <n v="6"/>
    <n v="2018"/>
    <n v="17.073170730000001"/>
    <n v="4693"/>
    <n v="119.1785714"/>
    <n v="4.4000000000000004"/>
    <n v="14.17285714"/>
    <n v="119.1785714"/>
    <n v="4.4000000000000004"/>
    <n v="14.17285714"/>
    <n v="119.1785714"/>
    <n v="4.4000000000000004"/>
    <n v="14.17285714"/>
    <n v="119.9"/>
    <n v="1"/>
  </r>
  <r>
    <s v="perfumery2"/>
    <x v="5"/>
    <x v="14"/>
    <n v="5"/>
    <n v="593.5"/>
    <n v="15.978"/>
    <n v="118.7"/>
    <n v="29"/>
    <n v="178"/>
    <n v="1"/>
    <n v="400"/>
    <n v="4.4000000000000004"/>
    <x v="25"/>
    <n v="22"/>
    <n v="9"/>
    <n v="1"/>
    <n v="7"/>
    <n v="2018"/>
    <n v="6.0975609759999996"/>
    <n v="4693"/>
    <n v="49.99"/>
    <n v="4.3"/>
    <n v="12.522500000000001"/>
    <n v="118.7"/>
    <n v="4.4000000000000004"/>
    <n v="15.978"/>
    <n v="118.7"/>
    <n v="4.4000000000000004"/>
    <n v="15.978"/>
    <n v="119.1785714"/>
    <n v="0.38461538461538464"/>
  </r>
  <r>
    <s v="perfumery2"/>
    <x v="5"/>
    <x v="15"/>
    <n v="17"/>
    <n v="1987.4"/>
    <n v="17.790588240000002"/>
    <n v="116.9066667"/>
    <n v="29"/>
    <n v="178"/>
    <n v="1"/>
    <n v="400"/>
    <n v="4.4000000000000004"/>
    <x v="37"/>
    <n v="23"/>
    <n v="8"/>
    <n v="1"/>
    <n v="8"/>
    <n v="2018"/>
    <n v="12.449186989999999"/>
    <n v="4693"/>
    <n v="49.99"/>
    <n v="4.3"/>
    <n v="12.28"/>
    <n v="116.9066667"/>
    <n v="4.4000000000000004"/>
    <n v="17.790588240000002"/>
    <n v="116.9066667"/>
    <n v="4.4000000000000004"/>
    <n v="17.790588240000002"/>
    <n v="118.7"/>
    <n v="0.89473684210526316"/>
  </r>
  <r>
    <s v="cool2"/>
    <x v="4"/>
    <x v="16"/>
    <n v="8"/>
    <n v="1039.92"/>
    <n v="18.778749999999999"/>
    <n v="129.99"/>
    <n v="33"/>
    <n v="897"/>
    <n v="1"/>
    <n v="1600"/>
    <n v="4.3"/>
    <x v="83"/>
    <n v="23"/>
    <n v="8"/>
    <n v="1"/>
    <n v="3"/>
    <n v="2017"/>
    <n v="9.8536036039999999"/>
    <n v="15750"/>
    <n v="99.99"/>
    <n v="4.2"/>
    <n v="16.644285709999998"/>
    <n v="129.99"/>
    <n v="4.3"/>
    <n v="18.778749999999999"/>
    <n v="129.99"/>
    <n v="4.3"/>
    <n v="18.778749999999999"/>
    <n v="129.94"/>
    <n v="0.36363636363636365"/>
  </r>
  <r>
    <s v="cool2"/>
    <x v="4"/>
    <x v="17"/>
    <n v="14"/>
    <n v="1819.86"/>
    <n v="17.396428570000001"/>
    <n v="129.99"/>
    <n v="33"/>
    <n v="897"/>
    <n v="1"/>
    <n v="1600"/>
    <n v="4.3"/>
    <x v="26"/>
    <n v="20"/>
    <n v="10"/>
    <n v="2"/>
    <n v="4"/>
    <n v="2017"/>
    <n v="12.55630631"/>
    <n v="15750"/>
    <n v="99.99"/>
    <n v="4.2"/>
    <n v="14.202352940000001"/>
    <n v="129.99"/>
    <n v="4.3"/>
    <n v="17.396428570000001"/>
    <n v="129.99"/>
    <n v="4.3"/>
    <n v="17.396428570000001"/>
    <n v="129.99"/>
    <n v="0.42424242424242425"/>
  </r>
  <r>
    <s v="cool2"/>
    <x v="4"/>
    <x v="0"/>
    <n v="18"/>
    <n v="2339.8200000000002"/>
    <n v="18.272777779999998"/>
    <n v="129.99"/>
    <n v="33"/>
    <n v="897"/>
    <n v="1"/>
    <n v="1600"/>
    <n v="4.3"/>
    <x v="35"/>
    <n v="23"/>
    <n v="8"/>
    <n v="1"/>
    <n v="5"/>
    <n v="2017"/>
    <n v="16.21621622"/>
    <n v="15750"/>
    <n v="99.99"/>
    <n v="4.2"/>
    <n v="15.02090909"/>
    <n v="129.99"/>
    <n v="4.3"/>
    <n v="18.272777779999998"/>
    <n v="129.99"/>
    <n v="4.3"/>
    <n v="18.272777779999998"/>
    <n v="129.99"/>
    <n v="0.31034482758620691"/>
  </r>
  <r>
    <s v="cool2"/>
    <x v="4"/>
    <x v="1"/>
    <n v="17"/>
    <n v="2209.83"/>
    <n v="17.061176469999999"/>
    <n v="129.99"/>
    <n v="33"/>
    <n v="897"/>
    <n v="1"/>
    <n v="1600"/>
    <n v="4.3"/>
    <x v="52"/>
    <n v="22"/>
    <n v="8"/>
    <n v="1"/>
    <n v="6"/>
    <n v="2017"/>
    <n v="15.31531532"/>
    <n v="15750"/>
    <n v="99.99"/>
    <n v="4.2"/>
    <n v="13.826428569999999"/>
    <n v="129.99"/>
    <n v="4.3"/>
    <n v="17.061176469999999"/>
    <n v="129.99"/>
    <n v="4.3"/>
    <n v="17.061176469999999"/>
    <n v="129.99"/>
    <n v="0.40476190476190477"/>
  </r>
  <r>
    <s v="cool2"/>
    <x v="4"/>
    <x v="2"/>
    <n v="16"/>
    <n v="2079.84"/>
    <n v="18.715624999999999"/>
    <n v="129.99"/>
    <n v="33"/>
    <n v="897"/>
    <n v="1"/>
    <n v="1600"/>
    <n v="4.3"/>
    <x v="52"/>
    <n v="21"/>
    <n v="10"/>
    <n v="1"/>
    <n v="7"/>
    <n v="2017"/>
    <n v="14.414414409999999"/>
    <n v="15750"/>
    <n v="99.99"/>
    <n v="4.2"/>
    <n v="16.529090910000001"/>
    <n v="129.99"/>
    <n v="4.3"/>
    <n v="18.715624999999999"/>
    <n v="129.99"/>
    <n v="4.3"/>
    <n v="18.715624999999999"/>
    <n v="129.99"/>
    <n v="0.38095238095238093"/>
  </r>
  <r>
    <s v="cool2"/>
    <x v="4"/>
    <x v="3"/>
    <n v="16"/>
    <n v="1870.84"/>
    <n v="19.021249999999998"/>
    <n v="116.92749999999999"/>
    <n v="33"/>
    <n v="897"/>
    <n v="1"/>
    <n v="1600"/>
    <n v="4.3"/>
    <x v="53"/>
    <n v="23"/>
    <n v="8"/>
    <n v="1"/>
    <n v="8"/>
    <n v="2017"/>
    <n v="14.414414409999999"/>
    <n v="15750"/>
    <n v="99.99"/>
    <n v="4.2"/>
    <n v="18.975000000000001"/>
    <n v="116.92749999999999"/>
    <n v="4.3"/>
    <n v="19.021249999999998"/>
    <n v="116.92749999999999"/>
    <n v="4.3"/>
    <n v="19.021249999999998"/>
    <n v="129.99"/>
    <n v="0.41025641025641024"/>
  </r>
  <r>
    <s v="cool2"/>
    <x v="4"/>
    <x v="5"/>
    <n v="10"/>
    <n v="1199.9000000000001"/>
    <n v="19.997"/>
    <n v="119.99"/>
    <n v="33"/>
    <n v="897"/>
    <n v="1"/>
    <n v="1600"/>
    <n v="4.3"/>
    <x v="26"/>
    <n v="22"/>
    <n v="9"/>
    <n v="2"/>
    <n v="10"/>
    <n v="2017"/>
    <n v="9.0090090089999997"/>
    <n v="15750"/>
    <n v="99.99"/>
    <n v="4.2"/>
    <n v="16.95"/>
    <n v="119.99"/>
    <n v="4.3"/>
    <n v="19.997"/>
    <n v="119.99"/>
    <n v="4.3"/>
    <n v="19.997"/>
    <n v="119.94"/>
    <n v="0.30303030303030304"/>
  </r>
  <r>
    <s v="cool2"/>
    <x v="4"/>
    <x v="6"/>
    <n v="9"/>
    <n v="1169.9100000000001"/>
    <n v="22.674444439999998"/>
    <n v="129.99"/>
    <n v="33"/>
    <n v="897"/>
    <n v="1"/>
    <n v="1600"/>
    <n v="4.3"/>
    <x v="52"/>
    <n v="22"/>
    <n v="8"/>
    <n v="4"/>
    <n v="11"/>
    <n v="2017"/>
    <n v="8.1081081079999997"/>
    <n v="15750"/>
    <n v="99.99"/>
    <n v="4.2"/>
    <n v="16.1875"/>
    <n v="129.99"/>
    <n v="4.3"/>
    <n v="22.674444439999998"/>
    <n v="129.99"/>
    <n v="4.3"/>
    <n v="22.674444439999998"/>
    <n v="119.99"/>
    <n v="0.21428571428571427"/>
  </r>
  <r>
    <s v="cool2"/>
    <x v="4"/>
    <x v="7"/>
    <n v="3"/>
    <n v="389.97"/>
    <n v="25.59"/>
    <n v="129.99"/>
    <n v="33"/>
    <n v="897"/>
    <n v="1"/>
    <n v="1600"/>
    <n v="4.3"/>
    <x v="27"/>
    <n v="21"/>
    <n v="10"/>
    <n v="1"/>
    <n v="12"/>
    <n v="2017"/>
    <n v="2.7027027029999999"/>
    <n v="15750"/>
    <n v="99.99"/>
    <n v="4.2"/>
    <n v="15.266666669999999"/>
    <n v="129.99"/>
    <n v="4.3"/>
    <n v="25.59"/>
    <n v="129.99"/>
    <n v="4.3"/>
    <n v="25.59"/>
    <n v="129.99"/>
    <n v="7.8947368421052627E-2"/>
  </r>
  <r>
    <s v="cool2"/>
    <x v="4"/>
    <x v="8"/>
    <n v="4"/>
    <n v="519.96"/>
    <n v="17.41"/>
    <n v="129.99"/>
    <n v="33"/>
    <n v="897"/>
    <n v="1"/>
    <n v="1600"/>
    <n v="4.3"/>
    <x v="34"/>
    <n v="23"/>
    <n v="8"/>
    <n v="2"/>
    <n v="1"/>
    <n v="2018"/>
    <n v="50"/>
    <n v="15750"/>
    <n v="99.99"/>
    <n v="4.2"/>
    <n v="16.54"/>
    <n v="129.99"/>
    <n v="4.3"/>
    <n v="17.41"/>
    <n v="29.5"/>
    <n v="4.4000000000000004"/>
    <n v="16.53263158"/>
    <n v="129.99"/>
    <n v="3.9215686274509803E-2"/>
  </r>
  <r>
    <s v="cool2"/>
    <x v="4"/>
    <x v="9"/>
    <n v="2"/>
    <n v="259.98"/>
    <n v="16.71"/>
    <n v="129.99"/>
    <n v="33"/>
    <n v="897"/>
    <n v="1"/>
    <n v="1600"/>
    <n v="4.3"/>
    <x v="54"/>
    <n v="20"/>
    <n v="8"/>
    <n v="2"/>
    <n v="2"/>
    <n v="2018"/>
    <n v="25"/>
    <n v="15750"/>
    <n v="99.99"/>
    <n v="4.2"/>
    <n v="13.72"/>
    <n v="129.99"/>
    <n v="4.3"/>
    <n v="16.71"/>
    <n v="129.99"/>
    <n v="4.3"/>
    <n v="16.71"/>
    <n v="129.99"/>
    <n v="0.1"/>
  </r>
  <r>
    <s v="cool2"/>
    <x v="4"/>
    <x v="10"/>
    <n v="1"/>
    <n v="129.99"/>
    <n v="18.489999999999998"/>
    <n v="129.99"/>
    <n v="33"/>
    <n v="897"/>
    <n v="1"/>
    <n v="1600"/>
    <n v="4.3"/>
    <x v="55"/>
    <n v="22"/>
    <n v="9"/>
    <n v="1"/>
    <n v="3"/>
    <n v="2018"/>
    <n v="9.8536036039999999"/>
    <n v="15750"/>
    <n v="99.99"/>
    <n v="4.2"/>
    <n v="20.78"/>
    <n v="129.99"/>
    <n v="4.3"/>
    <n v="18.489999999999998"/>
    <n v="35"/>
    <n v="4.4000000000000004"/>
    <n v="16.25615385"/>
    <n v="129.99"/>
    <n v="2.2222222222222223E-2"/>
  </r>
  <r>
    <s v="cool2"/>
    <x v="4"/>
    <x v="11"/>
    <n v="1"/>
    <n v="129.99"/>
    <n v="23.49"/>
    <n v="129.99"/>
    <n v="33"/>
    <n v="897"/>
    <n v="1"/>
    <n v="1600"/>
    <n v="4.3"/>
    <x v="56"/>
    <n v="21"/>
    <n v="9"/>
    <n v="1"/>
    <n v="4"/>
    <n v="2018"/>
    <n v="12.55630631"/>
    <n v="15750"/>
    <n v="89.863333330000003"/>
    <n v="4.2"/>
    <n v="19.876666669999999"/>
    <n v="129.99"/>
    <n v="4.3"/>
    <n v="23.49"/>
    <n v="35"/>
    <n v="4.4000000000000004"/>
    <n v="14.845000000000001"/>
    <n v="129.99"/>
    <n v="5.5555555555555552E-2"/>
  </r>
  <r>
    <s v="computers1"/>
    <x v="6"/>
    <x v="0"/>
    <n v="4"/>
    <n v="379.6"/>
    <n v="15.84"/>
    <n v="94.9"/>
    <n v="45"/>
    <n v="236"/>
    <n v="1"/>
    <n v="173"/>
    <n v="4"/>
    <x v="84"/>
    <n v="23"/>
    <n v="8"/>
    <n v="1"/>
    <n v="5"/>
    <n v="2017"/>
    <n v="10.81081081"/>
    <n v="2808"/>
    <n v="94.9"/>
    <n v="4"/>
    <n v="15.84"/>
    <n v="94.9"/>
    <n v="4"/>
    <n v="15.84"/>
    <n v="94.9"/>
    <n v="4"/>
    <n v="15.84"/>
    <n v="94.85"/>
    <n v="0.36363636363636365"/>
  </r>
  <r>
    <s v="computers1"/>
    <x v="6"/>
    <x v="1"/>
    <n v="6"/>
    <n v="611.4"/>
    <n v="17.785"/>
    <n v="100.9"/>
    <n v="45"/>
    <n v="236"/>
    <n v="1"/>
    <n v="173"/>
    <n v="4"/>
    <x v="12"/>
    <n v="22"/>
    <n v="8"/>
    <n v="1"/>
    <n v="6"/>
    <n v="2017"/>
    <n v="10.068892419999999"/>
    <n v="2808"/>
    <n v="159.99"/>
    <n v="4.2"/>
    <n v="42.033333329999998"/>
    <n v="100.9"/>
    <n v="4"/>
    <n v="17.785"/>
    <n v="100.9"/>
    <n v="4"/>
    <n v="17.785"/>
    <n v="94.9"/>
    <n v="0.4"/>
  </r>
  <r>
    <s v="computers1"/>
    <x v="6"/>
    <x v="2"/>
    <n v="10"/>
    <n v="1099"/>
    <n v="12.015000000000001"/>
    <n v="109.9"/>
    <n v="45"/>
    <n v="236"/>
    <n v="1"/>
    <n v="173"/>
    <n v="4"/>
    <x v="14"/>
    <n v="21"/>
    <n v="10"/>
    <n v="1"/>
    <n v="7"/>
    <n v="2017"/>
    <n v="22.337042929999999"/>
    <n v="2808"/>
    <n v="139.99"/>
    <n v="4.2"/>
    <n v="48.108333330000001"/>
    <n v="109.9"/>
    <n v="4"/>
    <n v="12.015000000000001"/>
    <n v="109.9"/>
    <n v="4"/>
    <n v="12.015000000000001"/>
    <n v="100.9"/>
    <n v="0.58823529411764708"/>
  </r>
  <r>
    <s v="computers1"/>
    <x v="6"/>
    <x v="3"/>
    <n v="2"/>
    <n v="219.8"/>
    <n v="10.39"/>
    <n v="109.9"/>
    <n v="45"/>
    <n v="236"/>
    <n v="1"/>
    <n v="173"/>
    <n v="4"/>
    <x v="12"/>
    <n v="23"/>
    <n v="8"/>
    <n v="1"/>
    <n v="8"/>
    <n v="2017"/>
    <n v="3.1928987809999998"/>
    <n v="2808"/>
    <n v="145.70428570000001"/>
    <n v="4.2"/>
    <n v="36.46"/>
    <n v="109.9"/>
    <n v="4"/>
    <n v="10.39"/>
    <n v="109.9"/>
    <n v="4"/>
    <n v="10.39"/>
    <n v="109.9"/>
    <n v="0.13333333333333333"/>
  </r>
  <r>
    <s v="computers1"/>
    <x v="6"/>
    <x v="4"/>
    <n v="4"/>
    <n v="395.6"/>
    <n v="14.975"/>
    <n v="98.9"/>
    <n v="45"/>
    <n v="236"/>
    <n v="1"/>
    <n v="173"/>
    <n v="4"/>
    <x v="12"/>
    <n v="21"/>
    <n v="9"/>
    <n v="1"/>
    <n v="9"/>
    <n v="2017"/>
    <n v="10.81081081"/>
    <n v="2808"/>
    <n v="151.99"/>
    <n v="4.2"/>
    <n v="43.72272727"/>
    <n v="98.9"/>
    <n v="4"/>
    <n v="14.975"/>
    <n v="98.9"/>
    <n v="4"/>
    <n v="14.975"/>
    <n v="109.9"/>
    <n v="0.26666666666666666"/>
  </r>
  <r>
    <s v="computers1"/>
    <x v="6"/>
    <x v="5"/>
    <n v="4"/>
    <n v="395.6"/>
    <n v="17.122499999999999"/>
    <n v="98.9"/>
    <n v="45"/>
    <n v="236"/>
    <n v="1"/>
    <n v="173"/>
    <n v="4"/>
    <x v="64"/>
    <n v="22"/>
    <n v="9"/>
    <n v="2"/>
    <n v="10"/>
    <n v="2017"/>
    <n v="10.81081081"/>
    <n v="2808"/>
    <n v="154.69588239999999"/>
    <n v="4.2"/>
    <n v="43.88117647"/>
    <n v="98.9"/>
    <n v="4"/>
    <n v="17.122499999999999"/>
    <n v="98.9"/>
    <n v="4"/>
    <n v="17.122499999999999"/>
    <n v="98.9"/>
    <n v="0.12903225806451613"/>
  </r>
  <r>
    <s v="computers1"/>
    <x v="6"/>
    <x v="6"/>
    <n v="6"/>
    <n v="593.4"/>
    <n v="16.14"/>
    <n v="98.9"/>
    <n v="45"/>
    <n v="236"/>
    <n v="1"/>
    <n v="173"/>
    <n v="4"/>
    <x v="85"/>
    <n v="22"/>
    <n v="8"/>
    <n v="4"/>
    <n v="11"/>
    <n v="2017"/>
    <n v="16.21621622"/>
    <n v="2808"/>
    <n v="149.99"/>
    <n v="4.2"/>
    <n v="42.517222220000001"/>
    <n v="98.9"/>
    <n v="4"/>
    <n v="16.14"/>
    <n v="109.9"/>
    <n v="3.5"/>
    <n v="15.52"/>
    <n v="98.9"/>
    <n v="0.16666666666666666"/>
  </r>
  <r>
    <s v="computers1"/>
    <x v="6"/>
    <x v="7"/>
    <n v="1"/>
    <n v="98.9"/>
    <n v="13.71"/>
    <n v="98.9"/>
    <n v="45"/>
    <n v="236"/>
    <n v="1"/>
    <n v="173"/>
    <n v="4"/>
    <x v="65"/>
    <n v="21"/>
    <n v="10"/>
    <n v="1"/>
    <n v="12"/>
    <n v="2017"/>
    <n v="2.7027027029999999"/>
    <n v="2808"/>
    <n v="149.99"/>
    <n v="4.2"/>
    <n v="38.57"/>
    <n v="98.9"/>
    <n v="4"/>
    <n v="13.71"/>
    <n v="109.9"/>
    <n v="3.5"/>
    <n v="25.249166670000001"/>
    <n v="98.9"/>
    <n v="2.8571428571428571E-2"/>
  </r>
  <r>
    <s v="computers1"/>
    <x v="6"/>
    <x v="8"/>
    <n v="31"/>
    <n v="2795.14"/>
    <n v="14.08322581"/>
    <n v="90.534000000000006"/>
    <n v="45"/>
    <n v="236"/>
    <n v="1"/>
    <n v="173"/>
    <n v="4"/>
    <x v="66"/>
    <n v="23"/>
    <n v="8"/>
    <n v="2"/>
    <n v="1"/>
    <n v="2018"/>
    <n v="30.39215686"/>
    <n v="2808"/>
    <n v="156.5113514"/>
    <n v="4.2"/>
    <n v="36.807209299999997"/>
    <n v="150.3545455"/>
    <n v="4.3"/>
    <n v="22.547727269999999"/>
    <n v="97.642499999999998"/>
    <n v="3.5"/>
    <n v="14.846551720000001"/>
    <n v="98.9"/>
    <n v="0.20394736842105263"/>
  </r>
  <r>
    <s v="computers1"/>
    <x v="6"/>
    <x v="9"/>
    <n v="30"/>
    <n v="2537.19"/>
    <n v="14.096"/>
    <n v="84.756086960000005"/>
    <n v="45"/>
    <n v="236"/>
    <n v="1"/>
    <n v="173"/>
    <n v="4"/>
    <x v="67"/>
    <n v="20"/>
    <n v="8"/>
    <n v="2"/>
    <n v="2"/>
    <n v="2018"/>
    <n v="29.41176471"/>
    <n v="2808"/>
    <n v="149"/>
    <n v="4.2"/>
    <n v="41.16322581"/>
    <n v="149.9"/>
    <n v="4.3"/>
    <n v="26.552898549999998"/>
    <n v="78.712280699999994"/>
    <n v="3.5"/>
    <n v="14.535915490000001"/>
    <n v="90.534000000000006"/>
    <n v="0.14851485148514851"/>
  </r>
  <r>
    <s v="computers1"/>
    <x v="6"/>
    <x v="10"/>
    <n v="13"/>
    <n v="1139.8"/>
    <n v="11.67230769"/>
    <n v="87.5"/>
    <n v="45"/>
    <n v="236"/>
    <n v="1"/>
    <n v="173"/>
    <n v="4"/>
    <x v="51"/>
    <n v="22"/>
    <n v="9"/>
    <n v="1"/>
    <n v="3"/>
    <n v="2018"/>
    <n v="12.74509804"/>
    <n v="2808"/>
    <n v="136.14285709999999"/>
    <n v="4.2"/>
    <n v="48.047499999999999"/>
    <n v="149.9"/>
    <n v="4.3"/>
    <n v="28.475882349999999"/>
    <n v="81.023913039999996"/>
    <n v="3.5"/>
    <n v="18.221481480000001"/>
    <n v="84.756086960000005"/>
    <n v="0.10236220472440945"/>
  </r>
  <r>
    <s v="computers1"/>
    <x v="6"/>
    <x v="11"/>
    <n v="5"/>
    <n v="470"/>
    <n v="15.48"/>
    <n v="94"/>
    <n v="45"/>
    <n v="236"/>
    <n v="1"/>
    <n v="173"/>
    <n v="4"/>
    <x v="68"/>
    <n v="21"/>
    <n v="9"/>
    <n v="1"/>
    <n v="4"/>
    <n v="2018"/>
    <n v="4.9019607839999999"/>
    <n v="2808"/>
    <n v="120.9230769"/>
    <n v="4.2"/>
    <n v="27.253035709999999"/>
    <n v="149.9"/>
    <n v="4.3"/>
    <n v="30.227428570000001"/>
    <n v="80.666666669999998"/>
    <n v="3.5"/>
    <n v="18.17230769"/>
    <n v="87.5"/>
    <n v="4.6728971962616821E-2"/>
  </r>
  <r>
    <s v="computers1"/>
    <x v="6"/>
    <x v="13"/>
    <n v="4"/>
    <n v="292"/>
    <n v="17.1875"/>
    <n v="73"/>
    <n v="45"/>
    <n v="236"/>
    <n v="1"/>
    <n v="173"/>
    <n v="4"/>
    <x v="69"/>
    <n v="21"/>
    <n v="9"/>
    <n v="0"/>
    <n v="6"/>
    <n v="2018"/>
    <n v="10.068892419999999"/>
    <n v="2808"/>
    <n v="114.49115380000001"/>
    <n v="4.2"/>
    <n v="53.625555560000002"/>
    <n v="149.9"/>
    <n v="4.3"/>
    <n v="27.626666669999999"/>
    <n v="78.900000000000006"/>
    <n v="3.5"/>
    <n v="17.327999999999999"/>
    <n v="72.95"/>
    <n v="6.0606060606060608E-2"/>
  </r>
  <r>
    <s v="computers1"/>
    <x v="6"/>
    <x v="14"/>
    <n v="18"/>
    <n v="1199.48"/>
    <n v="21.16444444"/>
    <n v="66.342142859999996"/>
    <n v="45"/>
    <n v="236"/>
    <n v="1"/>
    <n v="173"/>
    <n v="4"/>
    <x v="9"/>
    <n v="22"/>
    <n v="9"/>
    <n v="1"/>
    <n v="7"/>
    <n v="2018"/>
    <n v="22.337042929999999"/>
    <n v="2808"/>
    <n v="119.99"/>
    <n v="4.2"/>
    <n v="48.626666669999999"/>
    <n v="149.9"/>
    <n v="4.3"/>
    <n v="33.571538459999999"/>
    <n v="77.900000000000006"/>
    <n v="3.5"/>
    <n v="14.638571430000001"/>
    <n v="73"/>
    <n v="0.41860465116279072"/>
  </r>
  <r>
    <s v="computers1"/>
    <x v="6"/>
    <x v="15"/>
    <n v="1"/>
    <n v="79.900000000000006"/>
    <n v="13.9"/>
    <n v="79.900000000000006"/>
    <n v="45"/>
    <n v="236"/>
    <n v="1"/>
    <n v="173"/>
    <n v="4"/>
    <x v="56"/>
    <n v="23"/>
    <n v="8"/>
    <n v="1"/>
    <n v="8"/>
    <n v="2018"/>
    <n v="3.1928987809999998"/>
    <n v="2808"/>
    <n v="119.99"/>
    <n v="4.2"/>
    <n v="39.045999999999999"/>
    <n v="149.9"/>
    <n v="4.3"/>
    <n v="24.76"/>
    <n v="77.900000000000006"/>
    <n v="3.5"/>
    <n v="13.414999999999999"/>
    <n v="66.342142859999996"/>
    <n v="5.5555555555555552E-2"/>
  </r>
  <r>
    <s v="consoles2"/>
    <x v="2"/>
    <x v="2"/>
    <n v="1"/>
    <n v="19.899999999999999"/>
    <n v="11.85"/>
    <n v="19.899999999999999"/>
    <n v="56"/>
    <n v="237"/>
    <n v="3"/>
    <n v="100"/>
    <n v="3.9"/>
    <x v="25"/>
    <n v="21"/>
    <n v="10"/>
    <n v="1"/>
    <n v="7"/>
    <n v="2017"/>
    <n v="1.3698630140000001"/>
    <n v="2304"/>
    <n v="19.899999999999999"/>
    <n v="4.2"/>
    <n v="13.47307692"/>
    <n v="19.899999999999999"/>
    <n v="3.9"/>
    <n v="11.85"/>
    <n v="19.899999999999999"/>
    <n v="3.9"/>
    <n v="11.85"/>
    <n v="19.850000000000001"/>
    <n v="7.6923076923076927E-2"/>
  </r>
  <r>
    <s v="consoles2"/>
    <x v="2"/>
    <x v="3"/>
    <n v="11"/>
    <n v="218.9"/>
    <n v="15.832727269999999"/>
    <n v="19.899999999999999"/>
    <n v="56"/>
    <n v="237"/>
    <n v="3"/>
    <n v="100"/>
    <n v="3.9"/>
    <x v="26"/>
    <n v="23"/>
    <n v="8"/>
    <n v="1"/>
    <n v="8"/>
    <n v="2017"/>
    <n v="15.06849315"/>
    <n v="2304"/>
    <n v="19.899999999999999"/>
    <n v="4.2"/>
    <n v="16.16375"/>
    <n v="19.899999999999999"/>
    <n v="3.9"/>
    <n v="15.832727269999999"/>
    <n v="19.899999999999999"/>
    <n v="3.9"/>
    <n v="15.832727269999999"/>
    <n v="19.899999999999999"/>
    <n v="0.33333333333333331"/>
  </r>
  <r>
    <s v="consoles2"/>
    <x v="2"/>
    <x v="4"/>
    <n v="9"/>
    <n v="179.1"/>
    <n v="15.41111111"/>
    <n v="19.899999999999999"/>
    <n v="56"/>
    <n v="237"/>
    <n v="3"/>
    <n v="100"/>
    <n v="3.9"/>
    <x v="14"/>
    <n v="21"/>
    <n v="9"/>
    <n v="1"/>
    <n v="9"/>
    <n v="2017"/>
    <n v="12.32876712"/>
    <n v="2304"/>
    <n v="19.899999999999999"/>
    <n v="4.2"/>
    <n v="16.133333329999999"/>
    <n v="19.899999999999999"/>
    <n v="3.9"/>
    <n v="15.41111111"/>
    <n v="19.899999999999999"/>
    <n v="3.9"/>
    <n v="15.41111111"/>
    <n v="19.899999999999999"/>
    <n v="0.52941176470588236"/>
  </r>
  <r>
    <s v="consoles2"/>
    <x v="2"/>
    <x v="5"/>
    <n v="12"/>
    <n v="248"/>
    <n v="12.803333329999999"/>
    <n v="20.666666670000001"/>
    <n v="56"/>
    <n v="237"/>
    <n v="3"/>
    <n v="100"/>
    <n v="3.9"/>
    <x v="27"/>
    <n v="22"/>
    <n v="9"/>
    <n v="2"/>
    <n v="10"/>
    <n v="2017"/>
    <n v="16.438356160000001"/>
    <n v="2304"/>
    <n v="21.542857139999999"/>
    <n v="4.2"/>
    <n v="13.534285710000001"/>
    <n v="20.666666670000001"/>
    <n v="3.9"/>
    <n v="12.803333329999999"/>
    <n v="20.666666670000001"/>
    <n v="3.9"/>
    <n v="12.803333329999999"/>
    <n v="19.899999999999999"/>
    <n v="0.31578947368421051"/>
  </r>
  <r>
    <s v="consoles2"/>
    <x v="2"/>
    <x v="6"/>
    <n v="23"/>
    <n v="563.5"/>
    <n v="13.65217391"/>
    <n v="24.5"/>
    <n v="56"/>
    <n v="237"/>
    <n v="3"/>
    <n v="100"/>
    <n v="3.9"/>
    <x v="28"/>
    <n v="22"/>
    <n v="8"/>
    <n v="4"/>
    <n v="11"/>
    <n v="2017"/>
    <n v="31.506849320000001"/>
    <n v="2304"/>
    <n v="24.5"/>
    <n v="4.2"/>
    <n v="13.64535714"/>
    <n v="24.5"/>
    <n v="3.9"/>
    <n v="13.65217391"/>
    <n v="24.5"/>
    <n v="3.9"/>
    <n v="13.65217391"/>
    <n v="20.666666670000001"/>
    <n v="0.46938775510204084"/>
  </r>
  <r>
    <s v="consoles2"/>
    <x v="2"/>
    <x v="7"/>
    <n v="17"/>
    <n v="416.5"/>
    <n v="13.524705880000001"/>
    <n v="24.5"/>
    <n v="56"/>
    <n v="237"/>
    <n v="3"/>
    <n v="100"/>
    <n v="3.9"/>
    <x v="29"/>
    <n v="21"/>
    <n v="10"/>
    <n v="1"/>
    <n v="12"/>
    <n v="2017"/>
    <n v="23.287671230000001"/>
    <n v="2304"/>
    <n v="24.5"/>
    <n v="4.2"/>
    <n v="12.873749999999999"/>
    <n v="24.5"/>
    <n v="3.9"/>
    <n v="13.524705880000001"/>
    <n v="24.5"/>
    <n v="3.9"/>
    <n v="13.524705880000001"/>
    <n v="24.5"/>
    <n v="0.56666666666666665"/>
  </r>
  <r>
    <s v="consoles2"/>
    <x v="2"/>
    <x v="8"/>
    <n v="10"/>
    <n v="271.2"/>
    <n v="13.319000000000001"/>
    <n v="27.033333330000001"/>
    <n v="56"/>
    <n v="237"/>
    <n v="3"/>
    <n v="100"/>
    <n v="3.9"/>
    <x v="86"/>
    <n v="23"/>
    <n v="8"/>
    <n v="2"/>
    <n v="1"/>
    <n v="2018"/>
    <n v="41.666666669999998"/>
    <n v="2304"/>
    <n v="27.033333330000001"/>
    <n v="3.9"/>
    <n v="13.319000000000001"/>
    <n v="27.033333330000001"/>
    <n v="3.9"/>
    <n v="13.319000000000001"/>
    <n v="27.033333330000001"/>
    <n v="3.9"/>
    <n v="13.319000000000001"/>
    <n v="24.5"/>
    <n v="1.1111111111111112"/>
  </r>
  <r>
    <s v="consoles2"/>
    <x v="2"/>
    <x v="9"/>
    <n v="1"/>
    <n v="32.5"/>
    <n v="11.85"/>
    <n v="32.5"/>
    <n v="56"/>
    <n v="237"/>
    <n v="3"/>
    <n v="100"/>
    <n v="3.9"/>
    <x v="30"/>
    <n v="20"/>
    <n v="8"/>
    <n v="2"/>
    <n v="2"/>
    <n v="2018"/>
    <n v="4.1666666670000003"/>
    <n v="2304"/>
    <n v="32.5"/>
    <n v="4.2"/>
    <n v="15.256"/>
    <n v="32.5"/>
    <n v="3.9"/>
    <n v="11.85"/>
    <n v="32.5"/>
    <n v="3.9"/>
    <n v="11.85"/>
    <n v="27.033333330000001"/>
    <n v="0.16666666666666666"/>
  </r>
  <r>
    <s v="consoles2"/>
    <x v="2"/>
    <x v="10"/>
    <n v="7"/>
    <n v="229.2"/>
    <n v="14.02714286"/>
    <n v="32.742857139999998"/>
    <n v="56"/>
    <n v="237"/>
    <n v="3"/>
    <n v="100"/>
    <n v="3.9"/>
    <x v="25"/>
    <n v="22"/>
    <n v="9"/>
    <n v="1"/>
    <n v="3"/>
    <n v="2018"/>
    <n v="29.166666670000001"/>
    <n v="2304"/>
    <n v="32.5"/>
    <n v="4.2"/>
    <n v="18.056666669999998"/>
    <n v="32.742857139999998"/>
    <n v="3.9"/>
    <n v="14.02714286"/>
    <n v="32.742857139999998"/>
    <n v="3.9"/>
    <n v="14.02714286"/>
    <n v="32.5"/>
    <n v="0.53846153846153844"/>
  </r>
  <r>
    <s v="consoles2"/>
    <x v="2"/>
    <x v="11"/>
    <n v="6"/>
    <n v="205.2"/>
    <n v="15.015000000000001"/>
    <n v="34.200000000000003"/>
    <n v="56"/>
    <n v="237"/>
    <n v="3"/>
    <n v="100"/>
    <n v="3.9"/>
    <x v="25"/>
    <n v="21"/>
    <n v="9"/>
    <n v="1"/>
    <n v="4"/>
    <n v="2018"/>
    <n v="25"/>
    <n v="2304"/>
    <n v="35.057142859999999"/>
    <n v="4.2"/>
    <n v="12.985714290000001"/>
    <n v="34.200000000000003"/>
    <n v="3.9"/>
    <n v="15.015000000000001"/>
    <n v="34.200000000000003"/>
    <n v="3.9"/>
    <n v="15.015000000000001"/>
    <n v="32.742857139999998"/>
    <n v="0.46153846153846156"/>
  </r>
  <r>
    <s v="health5"/>
    <x v="3"/>
    <x v="19"/>
    <n v="8"/>
    <n v="2799.2"/>
    <n v="22.901250000000001"/>
    <n v="349.9"/>
    <n v="51"/>
    <n v="625"/>
    <n v="1"/>
    <n v="900"/>
    <n v="4.3"/>
    <x v="86"/>
    <n v="22"/>
    <n v="9"/>
    <n v="1"/>
    <n v="1"/>
    <n v="2017"/>
    <n v="12.77173913"/>
    <n v="11400"/>
    <n v="349.9"/>
    <n v="4.3"/>
    <n v="22.901250000000001"/>
    <n v="349.9"/>
    <n v="4.3"/>
    <n v="22.901250000000001"/>
    <n v="64.989999999999995"/>
    <n v="3.9"/>
    <n v="11.06"/>
    <n v="349.85"/>
    <n v="0.88888888888888884"/>
  </r>
  <r>
    <s v="health5"/>
    <x v="3"/>
    <x v="18"/>
    <n v="4"/>
    <n v="1399.6"/>
    <n v="26.927499999999998"/>
    <n v="349.9"/>
    <n v="51"/>
    <n v="625"/>
    <n v="1"/>
    <n v="900"/>
    <n v="4.3"/>
    <x v="37"/>
    <n v="20"/>
    <n v="8"/>
    <n v="2"/>
    <n v="2"/>
    <n v="2017"/>
    <n v="11.27717391"/>
    <n v="11400"/>
    <n v="19.989999999999998"/>
    <n v="4.3"/>
    <n v="11.75090909"/>
    <n v="349.9"/>
    <n v="4.3"/>
    <n v="26.927499999999998"/>
    <n v="64.989999999999995"/>
    <n v="3.9"/>
    <n v="15.348000000000001"/>
    <n v="349.9"/>
    <n v="0.21052631578947367"/>
  </r>
  <r>
    <s v="health5"/>
    <x v="3"/>
    <x v="16"/>
    <n v="2"/>
    <n v="699.8"/>
    <n v="21.274999999999999"/>
    <n v="349.9"/>
    <n v="51"/>
    <n v="625"/>
    <n v="1"/>
    <n v="900"/>
    <n v="4.3"/>
    <x v="38"/>
    <n v="23"/>
    <n v="8"/>
    <n v="1"/>
    <n v="3"/>
    <n v="2017"/>
    <n v="10.801630429999999"/>
    <n v="11400"/>
    <n v="19.989999999999998"/>
    <n v="4.3"/>
    <n v="13.81888889"/>
    <n v="89.99"/>
    <n v="4.0999999999999996"/>
    <n v="13.02"/>
    <n v="64.989999999999995"/>
    <n v="3.9"/>
    <n v="17.262222220000002"/>
    <n v="349.9"/>
    <n v="0.08"/>
  </r>
  <r>
    <s v="health5"/>
    <x v="3"/>
    <x v="17"/>
    <n v="1"/>
    <n v="349.9"/>
    <n v="19.29"/>
    <n v="349.9"/>
    <n v="51"/>
    <n v="625"/>
    <n v="1"/>
    <n v="900"/>
    <n v="4.3"/>
    <x v="39"/>
    <n v="20"/>
    <n v="10"/>
    <n v="2"/>
    <n v="4"/>
    <n v="2017"/>
    <n v="4.5855978259999999"/>
    <n v="11400"/>
    <n v="19.989999999999998"/>
    <n v="4.3"/>
    <n v="18.03846154"/>
    <n v="349.9"/>
    <n v="4.3"/>
    <n v="19.29"/>
    <n v="64.989999999999995"/>
    <n v="3.9"/>
    <n v="15.16888889"/>
    <n v="349.9"/>
    <n v="4.3478260869565216E-2"/>
  </r>
  <r>
    <s v="health5"/>
    <x v="3"/>
    <x v="0"/>
    <n v="4"/>
    <n v="1399.6"/>
    <n v="26.73"/>
    <n v="349.9"/>
    <n v="51"/>
    <n v="625"/>
    <n v="1"/>
    <n v="900"/>
    <n v="4.3"/>
    <x v="7"/>
    <n v="23"/>
    <n v="8"/>
    <n v="1"/>
    <n v="5"/>
    <n v="2017"/>
    <n v="8.5597826090000009"/>
    <n v="11400"/>
    <n v="19.989999999999998"/>
    <n v="4.3"/>
    <n v="14.8475"/>
    <n v="89.99"/>
    <n v="4.0999999999999996"/>
    <n v="16.098333329999999"/>
    <n v="64.989999999999995"/>
    <n v="3.9"/>
    <n v="14.811875000000001"/>
    <n v="349.9"/>
    <n v="9.7560975609756101E-2"/>
  </r>
  <r>
    <s v="health5"/>
    <x v="3"/>
    <x v="1"/>
    <n v="2"/>
    <n v="699.8"/>
    <n v="24.504999999999999"/>
    <n v="349.9"/>
    <n v="51"/>
    <n v="625"/>
    <n v="1"/>
    <n v="900"/>
    <n v="4.3"/>
    <x v="40"/>
    <n v="22"/>
    <n v="8"/>
    <n v="1"/>
    <n v="6"/>
    <n v="2017"/>
    <n v="7.5407608699999997"/>
    <n v="11400"/>
    <n v="19.989999999999998"/>
    <n v="4.3"/>
    <n v="12.68333333"/>
    <n v="89.99"/>
    <n v="4.0999999999999996"/>
    <n v="14.16333333"/>
    <n v="58.799523809999997"/>
    <n v="3.9"/>
    <n v="13.903333330000001"/>
    <n v="349.9"/>
    <n v="3.7735849056603772E-2"/>
  </r>
  <r>
    <s v="health5"/>
    <x v="3"/>
    <x v="2"/>
    <n v="1"/>
    <n v="349.9"/>
    <n v="29.3"/>
    <n v="349.9"/>
    <n v="51"/>
    <n v="625"/>
    <n v="1"/>
    <n v="900"/>
    <n v="4.3"/>
    <x v="1"/>
    <n v="21"/>
    <n v="10"/>
    <n v="1"/>
    <n v="7"/>
    <n v="2017"/>
    <n v="6.7595108699999997"/>
    <n v="11400"/>
    <n v="19.989999999999998"/>
    <n v="4.3"/>
    <n v="11.135172409999999"/>
    <n v="89.99"/>
    <n v="4.0999999999999996"/>
    <n v="12.11882353"/>
    <n v="59.256666670000001"/>
    <n v="3.9"/>
    <n v="17.998000000000001"/>
    <n v="349.9"/>
    <n v="1.6393442622950821E-2"/>
  </r>
  <r>
    <s v="health5"/>
    <x v="3"/>
    <x v="3"/>
    <n v="7"/>
    <n v="2449.3000000000002"/>
    <n v="29.94714286"/>
    <n v="349.9"/>
    <n v="51"/>
    <n v="625"/>
    <n v="1"/>
    <n v="900"/>
    <n v="4.3"/>
    <x v="41"/>
    <n v="23"/>
    <n v="8"/>
    <n v="1"/>
    <n v="8"/>
    <n v="2017"/>
    <n v="10.36005435"/>
    <n v="11400"/>
    <n v="23.39740741"/>
    <n v="4.3"/>
    <n v="14.27678571"/>
    <n v="89.99"/>
    <n v="4.0999999999999996"/>
    <n v="13.410555560000001"/>
    <n v="58.99"/>
    <n v="3.9"/>
    <n v="16.240909089999999"/>
    <n v="349.9"/>
    <n v="8.5365853658536592E-2"/>
  </r>
  <r>
    <s v="health5"/>
    <x v="3"/>
    <x v="4"/>
    <n v="7"/>
    <n v="2449.3000000000002"/>
    <n v="26.582857140000002"/>
    <n v="349.9"/>
    <n v="51"/>
    <n v="625"/>
    <n v="1"/>
    <n v="900"/>
    <n v="4.3"/>
    <x v="42"/>
    <n v="21"/>
    <n v="9"/>
    <n v="1"/>
    <n v="9"/>
    <n v="2017"/>
    <n v="10.9375"/>
    <n v="11400"/>
    <n v="23.99"/>
    <n v="4.3"/>
    <n v="16.12"/>
    <n v="89.99"/>
    <n v="4.0999999999999996"/>
    <n v="13.96428571"/>
    <n v="58.99"/>
    <n v="3.9"/>
    <n v="15.639200000000001"/>
    <n v="349.9"/>
    <n v="7.8651685393258425E-2"/>
  </r>
  <r>
    <s v="health5"/>
    <x v="3"/>
    <x v="5"/>
    <n v="10"/>
    <n v="3499"/>
    <n v="22.84"/>
    <n v="349.9"/>
    <n v="51"/>
    <n v="625"/>
    <n v="1"/>
    <n v="900"/>
    <n v="4.3"/>
    <x v="43"/>
    <n v="22"/>
    <n v="9"/>
    <n v="2"/>
    <n v="10"/>
    <n v="2017"/>
    <n v="15.625"/>
    <n v="11400"/>
    <n v="23.99"/>
    <n v="4.3"/>
    <n v="13.13666667"/>
    <n v="89.99"/>
    <n v="4.0999999999999996"/>
    <n v="16.56291667"/>
    <n v="58.99"/>
    <n v="3.9"/>
    <n v="19.065263160000001"/>
    <n v="349.9"/>
    <n v="0.12345679012345678"/>
  </r>
  <r>
    <s v="health5"/>
    <x v="3"/>
    <x v="6"/>
    <n v="11"/>
    <n v="3543.5"/>
    <n v="20.47818182"/>
    <n v="322.13636359999998"/>
    <n v="51"/>
    <n v="625"/>
    <n v="1"/>
    <n v="900"/>
    <n v="4.3"/>
    <x v="44"/>
    <n v="22"/>
    <n v="8"/>
    <n v="4"/>
    <n v="11"/>
    <n v="2017"/>
    <n v="17.1875"/>
    <n v="11400"/>
    <n v="23.99"/>
    <n v="4.3"/>
    <n v="12.37535714"/>
    <n v="89.99"/>
    <n v="4.0999999999999996"/>
    <n v="16.99038462"/>
    <n v="58.99"/>
    <n v="3.9"/>
    <n v="15.71166667"/>
    <n v="349.9"/>
    <n v="7.9136690647482008E-2"/>
  </r>
  <r>
    <s v="health5"/>
    <x v="3"/>
    <x v="7"/>
    <n v="7"/>
    <n v="2449.3000000000002"/>
    <n v="29.09285714"/>
    <n v="349.9"/>
    <n v="51"/>
    <n v="625"/>
    <n v="1"/>
    <n v="900"/>
    <n v="4.3"/>
    <x v="45"/>
    <n v="21"/>
    <n v="10"/>
    <n v="1"/>
    <n v="12"/>
    <n v="2017"/>
    <n v="10.9375"/>
    <n v="11400"/>
    <n v="23.99"/>
    <n v="4.3"/>
    <n v="12.45684211"/>
    <n v="89.99"/>
    <n v="4.0999999999999996"/>
    <n v="15.89473684"/>
    <n v="58.99"/>
    <n v="3.9"/>
    <n v="16.332222219999998"/>
    <n v="322.13636359999998"/>
    <n v="6.25E-2"/>
  </r>
  <r>
    <s v="health5"/>
    <x v="3"/>
    <x v="8"/>
    <n v="12"/>
    <n v="4198.8"/>
    <n v="28.41416667"/>
    <n v="349.9"/>
    <n v="51"/>
    <n v="625"/>
    <n v="1"/>
    <n v="900"/>
    <n v="4.3"/>
    <x v="46"/>
    <n v="23"/>
    <n v="8"/>
    <n v="2"/>
    <n v="1"/>
    <n v="2018"/>
    <n v="12.77173913"/>
    <n v="11400"/>
    <n v="23.99"/>
    <n v="4.3"/>
    <n v="11.28736842"/>
    <n v="89.99"/>
    <n v="4.0999999999999996"/>
    <n v="14.811"/>
    <n v="58.99"/>
    <n v="3.9"/>
    <n v="22.678333330000001"/>
    <n v="349.9"/>
    <n v="0.12244897959183673"/>
  </r>
  <r>
    <s v="health5"/>
    <x v="3"/>
    <x v="9"/>
    <n v="15"/>
    <n v="5248.5"/>
    <n v="23.205333329999998"/>
    <n v="349.9"/>
    <n v="51"/>
    <n v="625"/>
    <n v="1"/>
    <n v="900"/>
    <n v="4.3"/>
    <x v="47"/>
    <n v="20"/>
    <n v="8"/>
    <n v="2"/>
    <n v="2"/>
    <n v="2018"/>
    <n v="11.27717391"/>
    <n v="11400"/>
    <n v="23.99"/>
    <n v="4.3"/>
    <n v="12.55"/>
    <n v="89.99"/>
    <n v="4.0999999999999996"/>
    <n v="16.307647060000001"/>
    <n v="58.99"/>
    <n v="3.9"/>
    <n v="19.574999999999999"/>
    <n v="349.9"/>
    <n v="0.11904761904761904"/>
  </r>
  <r>
    <s v="health5"/>
    <x v="3"/>
    <x v="10"/>
    <n v="17"/>
    <n v="5948.3"/>
    <n v="29.6"/>
    <n v="349.9"/>
    <n v="51"/>
    <n v="625"/>
    <n v="1"/>
    <n v="900"/>
    <n v="4.3"/>
    <x v="48"/>
    <n v="22"/>
    <n v="9"/>
    <n v="1"/>
    <n v="3"/>
    <n v="2018"/>
    <n v="10.801630429999999"/>
    <n v="11400"/>
    <n v="23.99"/>
    <n v="4.3"/>
    <n v="14.19875"/>
    <n v="83.74"/>
    <n v="4.0999999999999996"/>
    <n v="11.876875"/>
    <n v="58.99"/>
    <n v="3.9"/>
    <n v="15.228"/>
    <n v="349.9"/>
    <n v="0.10059171597633136"/>
  </r>
  <r>
    <s v="health5"/>
    <x v="3"/>
    <x v="11"/>
    <n v="7"/>
    <n v="2449.3000000000002"/>
    <n v="25.641428569999999"/>
    <n v="349.9"/>
    <n v="51"/>
    <n v="625"/>
    <n v="1"/>
    <n v="900"/>
    <n v="4.3"/>
    <x v="57"/>
    <n v="21"/>
    <n v="9"/>
    <n v="1"/>
    <n v="4"/>
    <n v="2018"/>
    <n v="4.5855978259999999"/>
    <n v="11400"/>
    <n v="349.9"/>
    <n v="4.3"/>
    <n v="25.641428569999999"/>
    <n v="79.989999999999995"/>
    <n v="4.0999999999999996"/>
    <n v="14.484999999999999"/>
    <n v="58.99"/>
    <n v="3.9"/>
    <n v="16.302727269999998"/>
    <n v="349.9"/>
    <n v="5.9322033898305086E-2"/>
  </r>
  <r>
    <s v="health5"/>
    <x v="3"/>
    <x v="12"/>
    <n v="10"/>
    <n v="3513.1"/>
    <n v="38.57"/>
    <n v="352.25"/>
    <n v="51"/>
    <n v="625"/>
    <n v="1"/>
    <n v="900"/>
    <n v="4.3"/>
    <x v="49"/>
    <n v="23"/>
    <n v="8"/>
    <n v="3"/>
    <n v="5"/>
    <n v="2018"/>
    <n v="8.5597826090000009"/>
    <n v="11400"/>
    <n v="23.99"/>
    <n v="4.3"/>
    <n v="7.9885714290000003"/>
    <n v="79.989999999999995"/>
    <n v="4.0999999999999996"/>
    <n v="21.943124999999998"/>
    <n v="58.99"/>
    <n v="3.9"/>
    <n v="9.4224999999999994"/>
    <n v="349.9"/>
    <n v="6.2893081761006289E-2"/>
  </r>
  <r>
    <s v="health5"/>
    <x v="3"/>
    <x v="13"/>
    <n v="11"/>
    <n v="4004"/>
    <n v="32.697272730000002"/>
    <n v="364"/>
    <n v="51"/>
    <n v="625"/>
    <n v="1"/>
    <n v="900"/>
    <n v="4.3"/>
    <x v="50"/>
    <n v="21"/>
    <n v="9"/>
    <n v="0"/>
    <n v="6"/>
    <n v="2018"/>
    <n v="7.5407608699999997"/>
    <n v="11400"/>
    <n v="23.99"/>
    <n v="4.3"/>
    <n v="16.27"/>
    <n v="79.989999999999995"/>
    <n v="4.0999999999999996"/>
    <n v="13.36230769"/>
    <n v="58.99"/>
    <n v="3.9"/>
    <n v="16.43"/>
    <n v="352.25"/>
    <n v="8.3969465648854963E-2"/>
  </r>
  <r>
    <s v="health5"/>
    <x v="3"/>
    <x v="14"/>
    <n v="11"/>
    <n v="4004"/>
    <n v="36.246363639999998"/>
    <n v="364"/>
    <n v="51"/>
    <n v="625"/>
    <n v="1"/>
    <n v="900"/>
    <n v="4.3"/>
    <x v="16"/>
    <n v="22"/>
    <n v="9"/>
    <n v="1"/>
    <n v="7"/>
    <n v="2018"/>
    <n v="6.7595108699999997"/>
    <n v="11400"/>
    <n v="23.99"/>
    <n v="4.3"/>
    <n v="18.809999999999999"/>
    <n v="79.989999999999995"/>
    <n v="4.0999999999999996"/>
    <n v="16.745000000000001"/>
    <n v="58.99"/>
    <n v="3.9"/>
    <n v="7.67"/>
    <n v="364"/>
    <n v="9.7345132743362831E-2"/>
  </r>
  <r>
    <s v="health5"/>
    <x v="3"/>
    <x v="15"/>
    <n v="9"/>
    <n v="3276"/>
    <n v="28.551111110000001"/>
    <n v="364"/>
    <n v="51"/>
    <n v="625"/>
    <n v="1"/>
    <n v="900"/>
    <n v="4.3"/>
    <x v="51"/>
    <n v="23"/>
    <n v="8"/>
    <n v="1"/>
    <n v="8"/>
    <n v="2018"/>
    <n v="10.36005435"/>
    <n v="11400"/>
    <n v="23.99"/>
    <n v="4.3"/>
    <n v="16.77"/>
    <n v="82.821428569999995"/>
    <n v="4.0999999999999996"/>
    <n v="12.41857143"/>
    <n v="58.99"/>
    <n v="3.9"/>
    <n v="12.08333333"/>
    <n v="364"/>
    <n v="7.0866141732283464E-2"/>
  </r>
  <r>
    <s v="watches8"/>
    <x v="7"/>
    <x v="2"/>
    <n v="2"/>
    <n v="479.8"/>
    <n v="14.805"/>
    <n v="239.9"/>
    <n v="35"/>
    <n v="640"/>
    <n v="1"/>
    <n v="335"/>
    <n v="4.0999999999999996"/>
    <x v="71"/>
    <n v="21"/>
    <n v="10"/>
    <n v="1"/>
    <n v="7"/>
    <n v="2017"/>
    <n v="31.194690269999999"/>
    <n v="2992"/>
    <n v="161.5909091"/>
    <n v="4.2"/>
    <n v="15.525454549999999"/>
    <n v="239.9"/>
    <n v="4.0999999999999996"/>
    <n v="14.805"/>
    <n v="197.38300000000001"/>
    <n v="3.8"/>
    <n v="16.606000000000002"/>
    <n v="239.85"/>
    <n v="6.8965517241379309E-2"/>
  </r>
  <r>
    <s v="watches8"/>
    <x v="7"/>
    <x v="5"/>
    <n v="2"/>
    <n v="479.8"/>
    <n v="11.22"/>
    <n v="239.9"/>
    <n v="35"/>
    <n v="640"/>
    <n v="1"/>
    <n v="335"/>
    <n v="4.0999999999999996"/>
    <x v="9"/>
    <n v="22"/>
    <n v="9"/>
    <n v="2"/>
    <n v="10"/>
    <n v="2017"/>
    <n v="50"/>
    <n v="2992"/>
    <n v="134.9"/>
    <n v="4.2"/>
    <n v="6.81"/>
    <n v="239.9"/>
    <n v="4.0999999999999996"/>
    <n v="11.22"/>
    <n v="232.49"/>
    <n v="3.8"/>
    <n v="14.2125"/>
    <n v="239.85"/>
    <n v="4.6511627906976744E-2"/>
  </r>
  <r>
    <s v="watches8"/>
    <x v="7"/>
    <x v="8"/>
    <n v="2"/>
    <n v="459.8"/>
    <n v="16.36"/>
    <n v="229.9"/>
    <n v="35"/>
    <n v="640"/>
    <n v="1"/>
    <n v="335"/>
    <n v="4.0999999999999996"/>
    <x v="75"/>
    <n v="23"/>
    <n v="8"/>
    <n v="2"/>
    <n v="1"/>
    <n v="2018"/>
    <n v="1.769911504"/>
    <n v="2992"/>
    <n v="229.9"/>
    <n v="4.0999999999999996"/>
    <n v="16.36"/>
    <n v="108"/>
    <n v="4.2"/>
    <n v="16.196363640000001"/>
    <n v="199"/>
    <n v="3.8"/>
    <n v="21.88"/>
    <n v="229.85"/>
    <n v="3.3898305084745763E-2"/>
  </r>
  <r>
    <s v="watches8"/>
    <x v="7"/>
    <x v="9"/>
    <n v="11"/>
    <n v="2250.8000000000002"/>
    <n v="17.025454549999999"/>
    <n v="204.6181818"/>
    <n v="35"/>
    <n v="640"/>
    <n v="1"/>
    <n v="335"/>
    <n v="4.0999999999999996"/>
    <x v="3"/>
    <n v="20"/>
    <n v="8"/>
    <n v="2"/>
    <n v="2"/>
    <n v="2018"/>
    <n v="9.7345132739999993"/>
    <n v="2992"/>
    <n v="128.2416667"/>
    <n v="4.2"/>
    <n v="15.926666669999999"/>
    <n v="108"/>
    <n v="4.2"/>
    <n v="18.253636360000002"/>
    <n v="182"/>
    <n v="3.8"/>
    <n v="19.329999999999998"/>
    <n v="229.9"/>
    <n v="0.12222222222222222"/>
  </r>
  <r>
    <s v="watches8"/>
    <x v="7"/>
    <x v="10"/>
    <n v="16"/>
    <n v="2680"/>
    <n v="17.154375000000002"/>
    <n v="167.5"/>
    <n v="35"/>
    <n v="640"/>
    <n v="1"/>
    <n v="335"/>
    <n v="4.0999999999999996"/>
    <x v="76"/>
    <n v="22"/>
    <n v="9"/>
    <n v="1"/>
    <n v="3"/>
    <n v="2018"/>
    <n v="14.15929204"/>
    <n v="2992"/>
    <n v="117.44129030000001"/>
    <n v="4.2"/>
    <n v="18.261290320000001"/>
    <n v="105.6428571"/>
    <n v="4.2"/>
    <n v="21.6652381"/>
    <n v="151.87843749999999"/>
    <n v="3.8"/>
    <n v="20.313749999999999"/>
    <n v="204.6181818"/>
    <n v="0.128"/>
  </r>
  <r>
    <s v="watches8"/>
    <x v="7"/>
    <x v="11"/>
    <n v="26"/>
    <n v="3908.9"/>
    <n v="17.501923080000001"/>
    <n v="150.34230769999999"/>
    <n v="35"/>
    <n v="640"/>
    <n v="1"/>
    <n v="335"/>
    <n v="4.0999999999999996"/>
    <x v="77"/>
    <n v="21"/>
    <n v="9"/>
    <n v="1"/>
    <n v="4"/>
    <n v="2018"/>
    <n v="23.008849560000002"/>
    <n v="2992"/>
    <n v="105.648625"/>
    <n v="4.2"/>
    <n v="2.1816470589999999"/>
    <n v="105"/>
    <n v="4.2"/>
    <n v="13.631428570000001"/>
    <n v="150.1333333"/>
    <n v="3.8"/>
    <n v="19.447777779999999"/>
    <n v="167.5"/>
    <n v="0.14606741573033707"/>
  </r>
  <r>
    <s v="watches8"/>
    <x v="7"/>
    <x v="12"/>
    <n v="30"/>
    <n v="4355"/>
    <n v="16.259"/>
    <n v="145.16666670000001"/>
    <n v="35"/>
    <n v="640"/>
    <n v="1"/>
    <n v="335"/>
    <n v="4.0999999999999996"/>
    <x v="78"/>
    <n v="23"/>
    <n v="8"/>
    <n v="3"/>
    <n v="5"/>
    <n v="2018"/>
    <n v="26.548672570000001"/>
    <n v="2992"/>
    <n v="103.79252339999999"/>
    <n v="4.2"/>
    <n v="9.5438596000000001E-2"/>
    <n v="105"/>
    <n v="4.2"/>
    <n v="11.3772973"/>
    <n v="132.53125"/>
    <n v="3.8"/>
    <n v="15.7621875"/>
    <n v="150.34230769999999"/>
    <n v="0.11538461538461539"/>
  </r>
  <r>
    <s v="watches8"/>
    <x v="7"/>
    <x v="13"/>
    <n v="3"/>
    <n v="457.9"/>
    <n v="19.170000000000002"/>
    <n v="152.6333333"/>
    <n v="35"/>
    <n v="640"/>
    <n v="1"/>
    <n v="335"/>
    <n v="4.0999999999999996"/>
    <x v="79"/>
    <n v="21"/>
    <n v="9"/>
    <n v="0"/>
    <n v="6"/>
    <n v="2018"/>
    <n v="2.6548672569999998"/>
    <n v="2992"/>
    <n v="119"/>
    <n v="4.2"/>
    <n v="19.206666670000001"/>
    <n v="105"/>
    <n v="4.2"/>
    <n v="23.823571430000001"/>
    <n v="138.22"/>
    <n v="3.8"/>
    <n v="16.108000000000001"/>
    <n v="145.16666670000001"/>
    <n v="3.2258064516129031E-2"/>
  </r>
  <r>
    <s v="watches8"/>
    <x v="7"/>
    <x v="14"/>
    <n v="14"/>
    <n v="2200"/>
    <n v="16.65714286"/>
    <n v="157.14285709999999"/>
    <n v="35"/>
    <n v="640"/>
    <n v="1"/>
    <n v="335"/>
    <n v="4.0999999999999996"/>
    <x v="80"/>
    <n v="22"/>
    <n v="9"/>
    <n v="1"/>
    <n v="7"/>
    <n v="2018"/>
    <n v="31.194690269999999"/>
    <n v="2992"/>
    <n v="118.3636364"/>
    <n v="4.2"/>
    <n v="15.48"/>
    <n v="105"/>
    <n v="4.2"/>
    <n v="24.938749999999999"/>
    <n v="155"/>
    <n v="3.8"/>
    <n v="16.47"/>
    <n v="152.6333333"/>
    <n v="0.11475409836065574"/>
  </r>
  <r>
    <s v="watches8"/>
    <x v="7"/>
    <x v="15"/>
    <n v="11"/>
    <n v="1737.4"/>
    <n v="14.592727269999999"/>
    <n v="157.94545450000001"/>
    <n v="35"/>
    <n v="640"/>
    <n v="1"/>
    <n v="335"/>
    <n v="4.0999999999999996"/>
    <x v="1"/>
    <n v="23"/>
    <n v="8"/>
    <n v="1"/>
    <n v="8"/>
    <n v="2018"/>
    <n v="9.7345132739999993"/>
    <n v="2992"/>
    <n v="112"/>
    <n v="4.2"/>
    <n v="13.44"/>
    <n v="105"/>
    <n v="4.2"/>
    <n v="23.385714289999999"/>
    <n v="145.55090910000001"/>
    <n v="3.8"/>
    <n v="21.897272730000001"/>
    <n v="157.14285709999999"/>
    <n v="0.18032786885245902"/>
  </r>
  <r>
    <s v="furniture4"/>
    <x v="8"/>
    <x v="6"/>
    <n v="1"/>
    <n v="99.9"/>
    <n v="21.19"/>
    <n v="99.9"/>
    <n v="57"/>
    <n v="272"/>
    <n v="1"/>
    <n v="2500"/>
    <n v="4.4000000000000004"/>
    <x v="87"/>
    <n v="22"/>
    <n v="8"/>
    <n v="4"/>
    <n v="11"/>
    <n v="2017"/>
    <n v="25"/>
    <n v="12000"/>
    <n v="75"/>
    <n v="4.0999999999999996"/>
    <n v="16.13272727"/>
    <n v="36.854285709999999"/>
    <n v="3.7"/>
    <n v="13.65214286"/>
    <n v="99.9"/>
    <n v="4.4000000000000004"/>
    <n v="21.19"/>
    <n v="99.85"/>
    <n v="1.5625E-2"/>
  </r>
  <r>
    <s v="furniture4"/>
    <x v="8"/>
    <x v="7"/>
    <n v="3"/>
    <n v="299.7"/>
    <n v="20.646666669999998"/>
    <n v="99.9"/>
    <n v="57"/>
    <n v="272"/>
    <n v="1"/>
    <n v="2500"/>
    <n v="4.4000000000000004"/>
    <x v="88"/>
    <n v="21"/>
    <n v="10"/>
    <n v="1"/>
    <n v="12"/>
    <n v="2017"/>
    <n v="75"/>
    <n v="12000"/>
    <n v="75"/>
    <n v="4.0999999999999996"/>
    <n v="17.446382979999999"/>
    <n v="99.9"/>
    <n v="4.4000000000000004"/>
    <n v="20.646666669999998"/>
    <n v="99.9"/>
    <n v="4.4000000000000004"/>
    <n v="20.646666669999998"/>
    <n v="99.9"/>
    <n v="7.4999999999999997E-2"/>
  </r>
  <r>
    <s v="furniture4"/>
    <x v="8"/>
    <x v="8"/>
    <n v="13"/>
    <n v="1298.7"/>
    <n v="22.819230770000001"/>
    <n v="99.9"/>
    <n v="57"/>
    <n v="272"/>
    <n v="1"/>
    <n v="2500"/>
    <n v="4.4000000000000004"/>
    <x v="76"/>
    <n v="23"/>
    <n v="8"/>
    <n v="2"/>
    <n v="1"/>
    <n v="2018"/>
    <n v="13.40206186"/>
    <n v="12000"/>
    <n v="69.995327099999997"/>
    <n v="4.0999999999999996"/>
    <n v="17.663114749999998"/>
    <n v="38.4"/>
    <n v="3.7"/>
    <n v="9.34"/>
    <n v="99.9"/>
    <n v="4.4000000000000004"/>
    <n v="22.819230770000001"/>
    <n v="99.9"/>
    <n v="0.104"/>
  </r>
  <r>
    <s v="furniture4"/>
    <x v="8"/>
    <x v="9"/>
    <n v="13"/>
    <n v="1298.7"/>
    <n v="28.89076923"/>
    <n v="99.9"/>
    <n v="57"/>
    <n v="272"/>
    <n v="1"/>
    <n v="2500"/>
    <n v="4.4000000000000004"/>
    <x v="89"/>
    <n v="20"/>
    <n v="8"/>
    <n v="2"/>
    <n v="2"/>
    <n v="2018"/>
    <n v="13.40206186"/>
    <n v="12000"/>
    <n v="69.900000000000006"/>
    <n v="4.0999999999999996"/>
    <n v="16.115909089999999"/>
    <n v="38.4"/>
    <n v="3.7"/>
    <n v="18.685555560000001"/>
    <n v="99.9"/>
    <n v="4.4000000000000004"/>
    <n v="28.89076923"/>
    <n v="99.9"/>
    <n v="0.25"/>
  </r>
  <r>
    <s v="furniture4"/>
    <x v="8"/>
    <x v="10"/>
    <n v="12"/>
    <n v="1198.8"/>
    <n v="22.145833329999999"/>
    <n v="99.9"/>
    <n v="57"/>
    <n v="272"/>
    <n v="1"/>
    <n v="2500"/>
    <n v="4.4000000000000004"/>
    <x v="90"/>
    <n v="22"/>
    <n v="9"/>
    <n v="1"/>
    <n v="3"/>
    <n v="2018"/>
    <n v="12.37113402"/>
    <n v="12000"/>
    <n v="69.900000000000006"/>
    <n v="4.0999999999999996"/>
    <n v="18.425076919999999"/>
    <n v="35.485714289999997"/>
    <n v="3.7"/>
    <n v="15.44823529"/>
    <n v="99.9"/>
    <n v="4.4000000000000004"/>
    <n v="22.145833329999999"/>
    <n v="99.9"/>
    <n v="0.14457831325301204"/>
  </r>
  <r>
    <s v="furniture4"/>
    <x v="8"/>
    <x v="11"/>
    <n v="13"/>
    <n v="1298.7"/>
    <n v="23.32769231"/>
    <n v="99.9"/>
    <n v="57"/>
    <n v="272"/>
    <n v="1"/>
    <n v="2500"/>
    <n v="4.4000000000000004"/>
    <x v="91"/>
    <n v="21"/>
    <n v="9"/>
    <n v="1"/>
    <n v="4"/>
    <n v="2018"/>
    <n v="13.40206186"/>
    <n v="12000"/>
    <n v="69.900000000000006"/>
    <n v="4.0999999999999996"/>
    <n v="9.0715662649999995"/>
    <n v="35"/>
    <n v="3.7"/>
    <n v="13.46941176"/>
    <n v="99.9"/>
    <n v="4.4000000000000004"/>
    <n v="23.32769231"/>
    <n v="99.9"/>
    <n v="0.14130434782608695"/>
  </r>
  <r>
    <s v="furniture4"/>
    <x v="8"/>
    <x v="12"/>
    <n v="13"/>
    <n v="1298.7"/>
    <n v="19.41076923"/>
    <n v="99.9"/>
    <n v="57"/>
    <n v="272"/>
    <n v="1"/>
    <n v="2500"/>
    <n v="4.4000000000000004"/>
    <x v="92"/>
    <n v="23"/>
    <n v="8"/>
    <n v="3"/>
    <n v="5"/>
    <n v="2018"/>
    <n v="13.40206186"/>
    <n v="12000"/>
    <n v="69.900000000000006"/>
    <n v="4.0999999999999996"/>
    <n v="3.8016304349999999"/>
    <n v="35"/>
    <n v="3.7"/>
    <n v="14.634545449999999"/>
    <n v="99.9"/>
    <n v="4.4000000000000004"/>
    <n v="19.41076923"/>
    <n v="99.9"/>
    <n v="0.1368421052631579"/>
  </r>
  <r>
    <s v="furniture4"/>
    <x v="8"/>
    <x v="13"/>
    <n v="10"/>
    <n v="999"/>
    <n v="25.635999999999999"/>
    <n v="99.9"/>
    <n v="57"/>
    <n v="272"/>
    <n v="1"/>
    <n v="2500"/>
    <n v="4.4000000000000004"/>
    <x v="56"/>
    <n v="21"/>
    <n v="9"/>
    <n v="0"/>
    <n v="6"/>
    <n v="2018"/>
    <n v="10.30927835"/>
    <n v="12000"/>
    <n v="89.9"/>
    <n v="4.0999999999999996"/>
    <n v="21.93"/>
    <n v="35"/>
    <n v="3.7"/>
    <n v="18.10153846"/>
    <n v="99.9"/>
    <n v="4.4000000000000004"/>
    <n v="25.635999999999999"/>
    <n v="99.9"/>
    <n v="0.55555555555555558"/>
  </r>
  <r>
    <s v="furniture4"/>
    <x v="8"/>
    <x v="14"/>
    <n v="14"/>
    <n v="1099.5"/>
    <n v="23.847142860000002"/>
    <n v="78.535714290000001"/>
    <n v="57"/>
    <n v="272"/>
    <n v="1"/>
    <n v="2500"/>
    <n v="4.4000000000000004"/>
    <x v="83"/>
    <n v="22"/>
    <n v="9"/>
    <n v="1"/>
    <n v="7"/>
    <n v="2018"/>
    <n v="14.432989689999999"/>
    <n v="12000"/>
    <n v="89.9"/>
    <n v="4.0999999999999996"/>
    <n v="29.79"/>
    <n v="35"/>
    <n v="3.7"/>
    <n v="17.238"/>
    <n v="78.535714290000001"/>
    <n v="4.4000000000000004"/>
    <n v="23.847142860000002"/>
    <n v="99.9"/>
    <n v="0.63636363636363635"/>
  </r>
  <r>
    <s v="furniture4"/>
    <x v="8"/>
    <x v="15"/>
    <n v="9"/>
    <n v="754.5"/>
    <n v="23.776666670000001"/>
    <n v="83.833333330000002"/>
    <n v="57"/>
    <n v="272"/>
    <n v="1"/>
    <n v="2500"/>
    <n v="4.4000000000000004"/>
    <x v="37"/>
    <n v="23"/>
    <n v="8"/>
    <n v="1"/>
    <n v="8"/>
    <n v="2018"/>
    <n v="9.2783505149999996"/>
    <n v="12000"/>
    <n v="103.2333333"/>
    <n v="4.0999999999999996"/>
    <n v="22.3"/>
    <n v="35"/>
    <n v="3.7"/>
    <n v="15.628125000000001"/>
    <n v="83.833333330000002"/>
    <n v="4.4000000000000004"/>
    <n v="23.776666670000001"/>
    <n v="78.535714290000001"/>
    <n v="0.47368421052631576"/>
  </r>
  <r>
    <s v="watches5"/>
    <x v="7"/>
    <x v="3"/>
    <n v="8"/>
    <n v="1839.2"/>
    <n v="15.141249999999999"/>
    <n v="229.9"/>
    <n v="42"/>
    <n v="236"/>
    <n v="1"/>
    <n v="342"/>
    <n v="4.0999999999999996"/>
    <x v="72"/>
    <n v="23"/>
    <n v="8"/>
    <n v="1"/>
    <n v="8"/>
    <n v="2017"/>
    <n v="12.121212119999999"/>
    <n v="3510"/>
    <n v="160.66923080000001"/>
    <n v="4.2"/>
    <n v="15.185384620000001"/>
    <n v="229.9"/>
    <n v="4.0999999999999996"/>
    <n v="15.141249999999999"/>
    <n v="179.9"/>
    <n v="3.8"/>
    <n v="14.926666669999999"/>
    <n v="229.85"/>
    <n v="0.16666666666666666"/>
  </r>
  <r>
    <s v="watches5"/>
    <x v="7"/>
    <x v="4"/>
    <n v="10"/>
    <n v="2190.6"/>
    <n v="15.345000000000001"/>
    <n v="219.06"/>
    <n v="42"/>
    <n v="236"/>
    <n v="1"/>
    <n v="342"/>
    <n v="4.0999999999999996"/>
    <x v="4"/>
    <n v="21"/>
    <n v="9"/>
    <n v="1"/>
    <n v="9"/>
    <n v="2017"/>
    <n v="15.15151515"/>
    <n v="3510"/>
    <n v="148.7785714"/>
    <n v="4.2"/>
    <n v="14.041111109999999"/>
    <n v="219.06"/>
    <n v="4.0999999999999996"/>
    <n v="15.345000000000001"/>
    <n v="164.57"/>
    <n v="3.8"/>
    <n v="19.527999999999999"/>
    <n v="229.9"/>
    <n v="0.18518518518518517"/>
  </r>
  <r>
    <s v="watches5"/>
    <x v="7"/>
    <x v="5"/>
    <n v="8"/>
    <n v="1729.2"/>
    <n v="19.100000000000001"/>
    <n v="216.15"/>
    <n v="42"/>
    <n v="236"/>
    <n v="1"/>
    <n v="342"/>
    <n v="4.0999999999999996"/>
    <x v="9"/>
    <n v="22"/>
    <n v="9"/>
    <n v="2"/>
    <n v="10"/>
    <n v="2017"/>
    <n v="12.121212119999999"/>
    <n v="3510"/>
    <n v="134.9"/>
    <n v="4.2"/>
    <n v="6.81"/>
    <n v="216.15"/>
    <n v="4.0999999999999996"/>
    <n v="19.100000000000001"/>
    <n v="232.49"/>
    <n v="3.8"/>
    <n v="14.2125"/>
    <n v="219.06"/>
    <n v="0.18604651162790697"/>
  </r>
  <r>
    <s v="watches5"/>
    <x v="7"/>
    <x v="6"/>
    <n v="12"/>
    <n v="2395.1999999999998"/>
    <n v="19.795000000000002"/>
    <n v="203.29090909999999"/>
    <n v="42"/>
    <n v="236"/>
    <n v="1"/>
    <n v="342"/>
    <n v="4.0999999999999996"/>
    <x v="73"/>
    <n v="22"/>
    <n v="8"/>
    <n v="4"/>
    <n v="11"/>
    <n v="2017"/>
    <n v="18.18181818"/>
    <n v="3510"/>
    <n v="133"/>
    <n v="4.2"/>
    <n v="19.916666670000001"/>
    <n v="108"/>
    <n v="4.2"/>
    <n v="15.908461539999999"/>
    <n v="174.43333329999999"/>
    <n v="3.8"/>
    <n v="20.992777780000001"/>
    <n v="216.15"/>
    <n v="0.13186813186813187"/>
  </r>
  <r>
    <s v="watches5"/>
    <x v="7"/>
    <x v="7"/>
    <n v="28"/>
    <n v="6287.2"/>
    <n v="17.486785709999999"/>
    <n v="224.54285709999999"/>
    <n v="42"/>
    <n v="236"/>
    <n v="1"/>
    <n v="342"/>
    <n v="4.0999999999999996"/>
    <x v="74"/>
    <n v="21"/>
    <n v="10"/>
    <n v="1"/>
    <n v="12"/>
    <n v="2017"/>
    <n v="42.424242419999999"/>
    <n v="3510"/>
    <n v="149"/>
    <n v="4.2"/>
    <n v="19.100000000000001"/>
    <n v="108"/>
    <n v="4.2"/>
    <n v="16.65384615"/>
    <n v="185.96"/>
    <n v="3.8"/>
    <n v="18.686"/>
    <n v="203.29090909999999"/>
    <n v="0.38356164383561642"/>
  </r>
  <r>
    <s v="watches5"/>
    <x v="7"/>
    <x v="8"/>
    <n v="10"/>
    <n v="2207.6999999999998"/>
    <n v="20.495999999999999"/>
    <n v="220.77"/>
    <n v="42"/>
    <n v="236"/>
    <n v="1"/>
    <n v="342"/>
    <n v="4.0999999999999996"/>
    <x v="75"/>
    <n v="23"/>
    <n v="8"/>
    <n v="2"/>
    <n v="1"/>
    <n v="2018"/>
    <n v="12.98701299"/>
    <n v="3510"/>
    <n v="220.77"/>
    <n v="4.0999999999999996"/>
    <n v="20.495999999999999"/>
    <n v="108"/>
    <n v="4.2"/>
    <n v="16.196363640000001"/>
    <n v="199"/>
    <n v="3.8"/>
    <n v="21.88"/>
    <n v="224.54285709999999"/>
    <n v="0.16949152542372881"/>
  </r>
  <r>
    <s v="watches5"/>
    <x v="7"/>
    <x v="9"/>
    <n v="21"/>
    <n v="4319.3999999999996"/>
    <n v="20.902380950000001"/>
    <n v="205.6857143"/>
    <n v="42"/>
    <n v="236"/>
    <n v="1"/>
    <n v="342"/>
    <n v="4.0999999999999996"/>
    <x v="3"/>
    <n v="20"/>
    <n v="8"/>
    <n v="2"/>
    <n v="2"/>
    <n v="2018"/>
    <n v="27.272727270000001"/>
    <n v="3510"/>
    <n v="128.2416667"/>
    <n v="4.2"/>
    <n v="15.926666669999999"/>
    <n v="108"/>
    <n v="4.2"/>
    <n v="18.253636360000002"/>
    <n v="182"/>
    <n v="3.8"/>
    <n v="19.329999999999998"/>
    <n v="220.77"/>
    <n v="0.23333333333333334"/>
  </r>
  <r>
    <s v="watches5"/>
    <x v="7"/>
    <x v="10"/>
    <n v="16"/>
    <n v="3459"/>
    <n v="29.476875"/>
    <n v="216.1875"/>
    <n v="42"/>
    <n v="236"/>
    <n v="1"/>
    <n v="342"/>
    <n v="4.0999999999999996"/>
    <x v="76"/>
    <n v="22"/>
    <n v="9"/>
    <n v="1"/>
    <n v="3"/>
    <n v="2018"/>
    <n v="20.779220779999999"/>
    <n v="3510"/>
    <n v="117.44129030000001"/>
    <n v="4.2"/>
    <n v="18.261290320000001"/>
    <n v="105.6428571"/>
    <n v="4.2"/>
    <n v="21.6652381"/>
    <n v="151.87843749999999"/>
    <n v="3.8"/>
    <n v="20.313749999999999"/>
    <n v="205.6857143"/>
    <n v="0.128"/>
  </r>
  <r>
    <s v="watches5"/>
    <x v="7"/>
    <x v="11"/>
    <n v="13"/>
    <n v="2657"/>
    <n v="4.0884615379999998"/>
    <n v="204.3846154"/>
    <n v="42"/>
    <n v="236"/>
    <n v="1"/>
    <n v="342"/>
    <n v="4.0999999999999996"/>
    <x v="77"/>
    <n v="21"/>
    <n v="9"/>
    <n v="1"/>
    <n v="4"/>
    <n v="2018"/>
    <n v="16.883116879999999"/>
    <n v="3510"/>
    <n v="105.648625"/>
    <n v="4.2"/>
    <n v="2.1816470589999999"/>
    <n v="105"/>
    <n v="4.2"/>
    <n v="13.631428570000001"/>
    <n v="150.1333333"/>
    <n v="3.8"/>
    <n v="19.447777779999999"/>
    <n v="216.1875"/>
    <n v="7.3033707865168537E-2"/>
  </r>
  <r>
    <s v="watches5"/>
    <x v="7"/>
    <x v="12"/>
    <n v="17"/>
    <n v="3383"/>
    <n v="0"/>
    <n v="199"/>
    <n v="42"/>
    <n v="236"/>
    <n v="1"/>
    <n v="342"/>
    <n v="4.0999999999999996"/>
    <x v="78"/>
    <n v="23"/>
    <n v="8"/>
    <n v="3"/>
    <n v="5"/>
    <n v="2018"/>
    <n v="22.07792208"/>
    <n v="3510"/>
    <n v="103.79252339999999"/>
    <n v="4.2"/>
    <n v="9.5438596000000001E-2"/>
    <n v="105"/>
    <n v="4.2"/>
    <n v="11.3772973"/>
    <n v="132.53125"/>
    <n v="3.8"/>
    <n v="15.7621875"/>
    <n v="204.3846154"/>
    <n v="6.5384615384615388E-2"/>
  </r>
  <r>
    <s v="health7"/>
    <x v="3"/>
    <x v="19"/>
    <n v="1"/>
    <n v="64.989999999999995"/>
    <n v="11.06"/>
    <n v="64.989999999999995"/>
    <n v="59"/>
    <n v="492"/>
    <n v="2"/>
    <n v="200"/>
    <n v="3.9"/>
    <x v="86"/>
    <n v="22"/>
    <n v="9"/>
    <n v="1"/>
    <n v="1"/>
    <n v="2017"/>
    <n v="5.6428571429999996"/>
    <n v="3960"/>
    <n v="64.989999999999995"/>
    <n v="3.9"/>
    <n v="11.06"/>
    <n v="64.989999999999995"/>
    <n v="3.9"/>
    <n v="11.06"/>
    <n v="64.989999999999995"/>
    <n v="3.9"/>
    <n v="11.06"/>
    <n v="64.94"/>
    <n v="0.1111111111111111"/>
  </r>
  <r>
    <s v="health7"/>
    <x v="3"/>
    <x v="18"/>
    <n v="5"/>
    <n v="324.95"/>
    <n v="15.348000000000001"/>
    <n v="64.989999999999995"/>
    <n v="59"/>
    <n v="492"/>
    <n v="2"/>
    <n v="200"/>
    <n v="3.9"/>
    <x v="37"/>
    <n v="20"/>
    <n v="8"/>
    <n v="2"/>
    <n v="2"/>
    <n v="2017"/>
    <n v="13.92857143"/>
    <n v="3960"/>
    <n v="19.989999999999998"/>
    <n v="4.3"/>
    <n v="11.75090909"/>
    <n v="64.989999999999995"/>
    <n v="3.9"/>
    <n v="15.348000000000001"/>
    <n v="64.989999999999995"/>
    <n v="3.9"/>
    <n v="15.348000000000001"/>
    <n v="64.989999999999995"/>
    <n v="0.26315789473684209"/>
  </r>
  <r>
    <s v="health7"/>
    <x v="3"/>
    <x v="16"/>
    <n v="9"/>
    <n v="584.91"/>
    <n v="17.262222220000002"/>
    <n v="64.989999999999995"/>
    <n v="59"/>
    <n v="492"/>
    <n v="2"/>
    <n v="200"/>
    <n v="3.9"/>
    <x v="38"/>
    <n v="23"/>
    <n v="8"/>
    <n v="1"/>
    <n v="3"/>
    <n v="2017"/>
    <n v="11.5"/>
    <n v="3960"/>
    <n v="19.989999999999998"/>
    <n v="4.3"/>
    <n v="13.81888889"/>
    <n v="89.99"/>
    <n v="4.0999999999999996"/>
    <n v="13.02"/>
    <n v="64.989999999999995"/>
    <n v="3.9"/>
    <n v="17.262222220000002"/>
    <n v="64.989999999999995"/>
    <n v="0.36"/>
  </r>
  <r>
    <s v="health7"/>
    <x v="3"/>
    <x v="17"/>
    <n v="9"/>
    <n v="584.91"/>
    <n v="15.16888889"/>
    <n v="64.989999999999995"/>
    <n v="59"/>
    <n v="492"/>
    <n v="2"/>
    <n v="200"/>
    <n v="3.9"/>
    <x v="39"/>
    <n v="20"/>
    <n v="10"/>
    <n v="2"/>
    <n v="4"/>
    <n v="2017"/>
    <n v="12.39285714"/>
    <n v="3960"/>
    <n v="19.989999999999998"/>
    <n v="4.3"/>
    <n v="18.03846154"/>
    <n v="64.989999999999995"/>
    <n v="3.9"/>
    <n v="15.16888889"/>
    <n v="64.989999999999995"/>
    <n v="3.9"/>
    <n v="15.16888889"/>
    <n v="64.989999999999995"/>
    <n v="0.39130434782608697"/>
  </r>
  <r>
    <s v="health7"/>
    <x v="3"/>
    <x v="0"/>
    <n v="16"/>
    <n v="1039.8399999999999"/>
    <n v="14.811875000000001"/>
    <n v="64.989999999999995"/>
    <n v="59"/>
    <n v="492"/>
    <n v="2"/>
    <n v="200"/>
    <n v="3.9"/>
    <x v="7"/>
    <n v="23"/>
    <n v="8"/>
    <n v="1"/>
    <n v="5"/>
    <n v="2017"/>
    <n v="8.1428571430000005"/>
    <n v="3960"/>
    <n v="19.989999999999998"/>
    <n v="4.3"/>
    <n v="14.8475"/>
    <n v="89.99"/>
    <n v="4.0999999999999996"/>
    <n v="16.098333329999999"/>
    <n v="64.989999999999995"/>
    <n v="3.9"/>
    <n v="14.811875000000001"/>
    <n v="64.989999999999995"/>
    <n v="0.3902439024390244"/>
  </r>
  <r>
    <s v="health7"/>
    <x v="3"/>
    <x v="1"/>
    <n v="21"/>
    <n v="1234.79"/>
    <n v="13.903333330000001"/>
    <n v="58.799523809999997"/>
    <n v="59"/>
    <n v="492"/>
    <n v="2"/>
    <n v="200"/>
    <n v="3.9"/>
    <x v="40"/>
    <n v="22"/>
    <n v="8"/>
    <n v="1"/>
    <n v="6"/>
    <n v="2017"/>
    <n v="11.35714286"/>
    <n v="3960"/>
    <n v="19.989999999999998"/>
    <n v="4.3"/>
    <n v="12.68333333"/>
    <n v="89.99"/>
    <n v="4.0999999999999996"/>
    <n v="14.16333333"/>
    <n v="58.799523809999997"/>
    <n v="3.9"/>
    <n v="13.903333330000001"/>
    <n v="64.989999999999995"/>
    <n v="0.39622641509433965"/>
  </r>
  <r>
    <s v="health7"/>
    <x v="3"/>
    <x v="2"/>
    <n v="15"/>
    <n v="888.85"/>
    <n v="17.998000000000001"/>
    <n v="59.256666670000001"/>
    <n v="59"/>
    <n v="492"/>
    <n v="2"/>
    <n v="200"/>
    <n v="3.9"/>
    <x v="1"/>
    <n v="21"/>
    <n v="10"/>
    <n v="1"/>
    <n v="7"/>
    <n v="2017"/>
    <n v="6.0714285710000002"/>
    <n v="3960"/>
    <n v="19.989999999999998"/>
    <n v="4.3"/>
    <n v="11.135172409999999"/>
    <n v="89.99"/>
    <n v="4.0999999999999996"/>
    <n v="12.11882353"/>
    <n v="59.256666670000001"/>
    <n v="3.9"/>
    <n v="17.998000000000001"/>
    <n v="58.799523809999997"/>
    <n v="0.24590163934426229"/>
  </r>
  <r>
    <s v="health7"/>
    <x v="3"/>
    <x v="3"/>
    <n v="22"/>
    <n v="1297.78"/>
    <n v="16.240909089999999"/>
    <n v="58.99"/>
    <n v="59"/>
    <n v="492"/>
    <n v="2"/>
    <n v="200"/>
    <n v="3.9"/>
    <x v="41"/>
    <n v="23"/>
    <n v="8"/>
    <n v="1"/>
    <n v="8"/>
    <n v="2017"/>
    <n v="8.9642857140000007"/>
    <n v="3960"/>
    <n v="23.39740741"/>
    <n v="4.3"/>
    <n v="14.27678571"/>
    <n v="89.99"/>
    <n v="4.0999999999999996"/>
    <n v="13.410555560000001"/>
    <n v="58.99"/>
    <n v="3.9"/>
    <n v="16.240909089999999"/>
    <n v="59.256666670000001"/>
    <n v="0.26829268292682928"/>
  </r>
  <r>
    <s v="health7"/>
    <x v="3"/>
    <x v="4"/>
    <n v="25"/>
    <n v="1474.75"/>
    <n v="15.639200000000001"/>
    <n v="58.99"/>
    <n v="59"/>
    <n v="492"/>
    <n v="2"/>
    <n v="200"/>
    <n v="3.9"/>
    <x v="42"/>
    <n v="21"/>
    <n v="9"/>
    <n v="1"/>
    <n v="9"/>
    <n v="2017"/>
    <n v="14.28571429"/>
    <n v="3960"/>
    <n v="23.99"/>
    <n v="4.3"/>
    <n v="16.12"/>
    <n v="89.99"/>
    <n v="4.0999999999999996"/>
    <n v="13.96428571"/>
    <n v="58.99"/>
    <n v="3.9"/>
    <n v="15.639200000000001"/>
    <n v="58.99"/>
    <n v="0.2808988764044944"/>
  </r>
  <r>
    <s v="health7"/>
    <x v="3"/>
    <x v="5"/>
    <n v="19"/>
    <n v="1120.81"/>
    <n v="19.065263160000001"/>
    <n v="58.99"/>
    <n v="59"/>
    <n v="492"/>
    <n v="2"/>
    <n v="200"/>
    <n v="3.9"/>
    <x v="43"/>
    <n v="22"/>
    <n v="9"/>
    <n v="2"/>
    <n v="10"/>
    <n v="2017"/>
    <n v="10.85714286"/>
    <n v="3960"/>
    <n v="23.99"/>
    <n v="4.3"/>
    <n v="13.13666667"/>
    <n v="89.99"/>
    <n v="4.0999999999999996"/>
    <n v="16.56291667"/>
    <n v="58.99"/>
    <n v="3.9"/>
    <n v="19.065263160000001"/>
    <n v="58.99"/>
    <n v="0.23456790123456789"/>
  </r>
  <r>
    <s v="health7"/>
    <x v="3"/>
    <x v="6"/>
    <n v="24"/>
    <n v="1415.76"/>
    <n v="15.71166667"/>
    <n v="58.99"/>
    <n v="59"/>
    <n v="492"/>
    <n v="2"/>
    <n v="200"/>
    <n v="3.9"/>
    <x v="44"/>
    <n v="22"/>
    <n v="8"/>
    <n v="4"/>
    <n v="11"/>
    <n v="2017"/>
    <n v="13.71428571"/>
    <n v="3960"/>
    <n v="23.99"/>
    <n v="4.3"/>
    <n v="12.37535714"/>
    <n v="89.99"/>
    <n v="4.0999999999999996"/>
    <n v="16.99038462"/>
    <n v="58.99"/>
    <n v="3.9"/>
    <n v="15.71166667"/>
    <n v="58.99"/>
    <n v="0.17266187050359713"/>
  </r>
  <r>
    <s v="health7"/>
    <x v="3"/>
    <x v="7"/>
    <n v="9"/>
    <n v="530.91"/>
    <n v="16.332222219999998"/>
    <n v="58.99"/>
    <n v="59"/>
    <n v="492"/>
    <n v="2"/>
    <n v="200"/>
    <n v="3.9"/>
    <x v="45"/>
    <n v="21"/>
    <n v="10"/>
    <n v="1"/>
    <n v="12"/>
    <n v="2017"/>
    <n v="5.1428571429999996"/>
    <n v="3960"/>
    <n v="23.99"/>
    <n v="4.3"/>
    <n v="12.45684211"/>
    <n v="89.99"/>
    <n v="4.0999999999999996"/>
    <n v="15.89473684"/>
    <n v="58.99"/>
    <n v="3.9"/>
    <n v="16.332222219999998"/>
    <n v="58.99"/>
    <n v="8.0357142857142863E-2"/>
  </r>
  <r>
    <s v="health7"/>
    <x v="3"/>
    <x v="8"/>
    <n v="6"/>
    <n v="353.94"/>
    <n v="22.678333330000001"/>
    <n v="58.99"/>
    <n v="59"/>
    <n v="492"/>
    <n v="2"/>
    <n v="200"/>
    <n v="3.9"/>
    <x v="46"/>
    <n v="23"/>
    <n v="8"/>
    <n v="2"/>
    <n v="1"/>
    <n v="2018"/>
    <n v="5.6428571429999996"/>
    <n v="3960"/>
    <n v="23.99"/>
    <n v="4.3"/>
    <n v="11.28736842"/>
    <n v="89.99"/>
    <n v="4.0999999999999996"/>
    <n v="14.811"/>
    <n v="58.99"/>
    <n v="3.9"/>
    <n v="22.678333330000001"/>
    <n v="58.99"/>
    <n v="6.1224489795918366E-2"/>
  </r>
  <r>
    <s v="health7"/>
    <x v="3"/>
    <x v="9"/>
    <n v="14"/>
    <n v="825.86"/>
    <n v="19.574999999999999"/>
    <n v="58.99"/>
    <n v="59"/>
    <n v="492"/>
    <n v="2"/>
    <n v="200"/>
    <n v="3.9"/>
    <x v="47"/>
    <n v="20"/>
    <n v="8"/>
    <n v="2"/>
    <n v="2"/>
    <n v="2018"/>
    <n v="13.92857143"/>
    <n v="3960"/>
    <n v="23.99"/>
    <n v="4.3"/>
    <n v="12.55"/>
    <n v="89.99"/>
    <n v="4.0999999999999996"/>
    <n v="16.307647060000001"/>
    <n v="58.99"/>
    <n v="3.9"/>
    <n v="19.574999999999999"/>
    <n v="58.99"/>
    <n v="0.1111111111111111"/>
  </r>
  <r>
    <s v="health7"/>
    <x v="3"/>
    <x v="10"/>
    <n v="10"/>
    <n v="589.9"/>
    <n v="15.228"/>
    <n v="58.99"/>
    <n v="59"/>
    <n v="492"/>
    <n v="2"/>
    <n v="200"/>
    <n v="3.9"/>
    <x v="48"/>
    <n v="22"/>
    <n v="9"/>
    <n v="1"/>
    <n v="3"/>
    <n v="2018"/>
    <n v="11.5"/>
    <n v="3960"/>
    <n v="23.99"/>
    <n v="4.3"/>
    <n v="14.19875"/>
    <n v="83.74"/>
    <n v="4.0999999999999996"/>
    <n v="11.876875"/>
    <n v="58.99"/>
    <n v="3.9"/>
    <n v="15.228"/>
    <n v="58.99"/>
    <n v="5.9171597633136092E-2"/>
  </r>
  <r>
    <s v="health7"/>
    <x v="3"/>
    <x v="11"/>
    <n v="11"/>
    <n v="648.89"/>
    <n v="16.302727269999998"/>
    <n v="58.99"/>
    <n v="59"/>
    <n v="492"/>
    <n v="2"/>
    <n v="200"/>
    <n v="3.9"/>
    <x v="57"/>
    <n v="21"/>
    <n v="9"/>
    <n v="1"/>
    <n v="4"/>
    <n v="2018"/>
    <n v="12.39285714"/>
    <n v="3960"/>
    <n v="58.99"/>
    <n v="3.9"/>
    <n v="16.302727269999998"/>
    <n v="79.989999999999995"/>
    <n v="4.0999999999999996"/>
    <n v="14.484999999999999"/>
    <n v="58.99"/>
    <n v="3.9"/>
    <n v="16.302727269999998"/>
    <n v="58.99"/>
    <n v="9.3220338983050849E-2"/>
  </r>
  <r>
    <s v="health7"/>
    <x v="3"/>
    <x v="12"/>
    <n v="4"/>
    <n v="235.96"/>
    <n v="9.4224999999999994"/>
    <n v="58.99"/>
    <n v="59"/>
    <n v="492"/>
    <n v="2"/>
    <n v="200"/>
    <n v="3.9"/>
    <x v="49"/>
    <n v="23"/>
    <n v="8"/>
    <n v="3"/>
    <n v="5"/>
    <n v="2018"/>
    <n v="8.1428571430000005"/>
    <n v="3960"/>
    <n v="23.99"/>
    <n v="4.3"/>
    <n v="7.9885714290000003"/>
    <n v="79.989999999999995"/>
    <n v="4.0999999999999996"/>
    <n v="21.943124999999998"/>
    <n v="58.99"/>
    <n v="3.9"/>
    <n v="9.4224999999999994"/>
    <n v="58.99"/>
    <n v="2.5157232704402517E-2"/>
  </r>
  <r>
    <s v="health7"/>
    <x v="3"/>
    <x v="13"/>
    <n v="6"/>
    <n v="353.94"/>
    <n v="16.43"/>
    <n v="58.99"/>
    <n v="59"/>
    <n v="492"/>
    <n v="2"/>
    <n v="200"/>
    <n v="3.9"/>
    <x v="50"/>
    <n v="21"/>
    <n v="9"/>
    <n v="0"/>
    <n v="6"/>
    <n v="2018"/>
    <n v="11.35714286"/>
    <n v="3960"/>
    <n v="23.99"/>
    <n v="4.3"/>
    <n v="16.27"/>
    <n v="79.989999999999995"/>
    <n v="4.0999999999999996"/>
    <n v="13.36230769"/>
    <n v="58.99"/>
    <n v="3.9"/>
    <n v="16.43"/>
    <n v="58.99"/>
    <n v="4.5801526717557252E-2"/>
  </r>
  <r>
    <s v="health7"/>
    <x v="3"/>
    <x v="14"/>
    <n v="2"/>
    <n v="117.98"/>
    <n v="7.67"/>
    <n v="58.99"/>
    <n v="59"/>
    <n v="492"/>
    <n v="2"/>
    <n v="200"/>
    <n v="3.9"/>
    <x v="16"/>
    <n v="22"/>
    <n v="9"/>
    <n v="1"/>
    <n v="7"/>
    <n v="2018"/>
    <n v="6.0714285710000002"/>
    <n v="3960"/>
    <n v="23.99"/>
    <n v="4.3"/>
    <n v="18.809999999999999"/>
    <n v="79.989999999999995"/>
    <n v="4.0999999999999996"/>
    <n v="16.745000000000001"/>
    <n v="58.99"/>
    <n v="3.9"/>
    <n v="7.67"/>
    <n v="58.99"/>
    <n v="1.7699115044247787E-2"/>
  </r>
  <r>
    <s v="health7"/>
    <x v="3"/>
    <x v="15"/>
    <n v="3"/>
    <n v="176.97"/>
    <n v="12.08333333"/>
    <n v="58.99"/>
    <n v="59"/>
    <n v="492"/>
    <n v="2"/>
    <n v="200"/>
    <n v="3.9"/>
    <x v="51"/>
    <n v="23"/>
    <n v="8"/>
    <n v="1"/>
    <n v="8"/>
    <n v="2018"/>
    <n v="8.9642857140000007"/>
    <n v="3960"/>
    <n v="23.99"/>
    <n v="4.3"/>
    <n v="16.77"/>
    <n v="82.821428569999995"/>
    <n v="4.0999999999999996"/>
    <n v="12.41857143"/>
    <n v="58.99"/>
    <n v="3.9"/>
    <n v="12.08333333"/>
    <n v="58.99"/>
    <n v="2.3622047244094488E-2"/>
  </r>
  <r>
    <s v="bed3"/>
    <x v="0"/>
    <x v="5"/>
    <n v="8"/>
    <n v="792"/>
    <n v="16.353750000000002"/>
    <n v="99"/>
    <n v="55"/>
    <n v="312"/>
    <n v="1"/>
    <n v="1550"/>
    <n v="3.3"/>
    <x v="5"/>
    <n v="22"/>
    <n v="9"/>
    <n v="2"/>
    <n v="10"/>
    <n v="2017"/>
    <n v="21.621621619999999"/>
    <n v="20944"/>
    <n v="89.9"/>
    <n v="3.9"/>
    <n v="21.57214286"/>
    <n v="99"/>
    <n v="3.3"/>
    <n v="16.353750000000002"/>
    <n v="45.95"/>
    <n v="4"/>
    <n v="15.1"/>
    <n v="98.95"/>
    <n v="0.16"/>
  </r>
  <r>
    <s v="bed3"/>
    <x v="0"/>
    <x v="6"/>
    <n v="22"/>
    <n v="2178"/>
    <n v="18.796363639999999"/>
    <n v="99"/>
    <n v="55"/>
    <n v="312"/>
    <n v="1"/>
    <n v="1550"/>
    <n v="3.3"/>
    <x v="6"/>
    <n v="22"/>
    <n v="8"/>
    <n v="4"/>
    <n v="11"/>
    <n v="2017"/>
    <n v="59.459459459999998"/>
    <n v="20944"/>
    <n v="89.9"/>
    <n v="3.9"/>
    <n v="16.294"/>
    <n v="99"/>
    <n v="3.3"/>
    <n v="18.796363639999999"/>
    <n v="40.531818180000002"/>
    <n v="4"/>
    <n v="15.832727269999999"/>
    <n v="99"/>
    <n v="0.22680412371134021"/>
  </r>
  <r>
    <s v="bed3"/>
    <x v="0"/>
    <x v="7"/>
    <n v="7"/>
    <n v="693"/>
    <n v="18.66285714"/>
    <n v="99"/>
    <n v="55"/>
    <n v="312"/>
    <n v="1"/>
    <n v="1550"/>
    <n v="3.3"/>
    <x v="7"/>
    <n v="21"/>
    <n v="10"/>
    <n v="1"/>
    <n v="12"/>
    <n v="2017"/>
    <n v="18.918918919999999"/>
    <n v="20944"/>
    <n v="88.488235290000006"/>
    <n v="3.9"/>
    <n v="18.89833333"/>
    <n v="99"/>
    <n v="3.3"/>
    <n v="18.66285714"/>
    <n v="39.99"/>
    <n v="4"/>
    <n v="15.23"/>
    <n v="99"/>
    <n v="0.17073170731707318"/>
  </r>
  <r>
    <s v="bed3"/>
    <x v="0"/>
    <x v="8"/>
    <n v="11"/>
    <n v="1082"/>
    <n v="16.397272730000001"/>
    <n v="98.3"/>
    <n v="55"/>
    <n v="312"/>
    <n v="1"/>
    <n v="1550"/>
    <n v="3.3"/>
    <x v="8"/>
    <n v="23"/>
    <n v="8"/>
    <n v="2"/>
    <n v="1"/>
    <n v="2018"/>
    <n v="14.864864860000001"/>
    <n v="20944"/>
    <n v="86.9"/>
    <n v="3.9"/>
    <n v="19.383529410000001"/>
    <n v="98.3"/>
    <n v="3.3"/>
    <n v="16.397272730000001"/>
    <n v="39.99"/>
    <n v="4"/>
    <n v="16.533684210000001"/>
    <n v="99"/>
    <n v="0.17741935483870969"/>
  </r>
  <r>
    <s v="bed3"/>
    <x v="0"/>
    <x v="9"/>
    <n v="13"/>
    <n v="1196"/>
    <n v="16.194615379999998"/>
    <n v="92"/>
    <n v="55"/>
    <n v="312"/>
    <n v="1"/>
    <n v="1550"/>
    <n v="3.3"/>
    <x v="8"/>
    <n v="20"/>
    <n v="8"/>
    <n v="2"/>
    <n v="2"/>
    <n v="2018"/>
    <n v="17.567567570000001"/>
    <n v="20944"/>
    <n v="86.9"/>
    <n v="3.9"/>
    <n v="19.20909091"/>
    <n v="92"/>
    <n v="3.3"/>
    <n v="16.194615379999998"/>
    <n v="39.99"/>
    <n v="4"/>
    <n v="13.74944444"/>
    <n v="98.3"/>
    <n v="0.20967741935483872"/>
  </r>
  <r>
    <s v="bed3"/>
    <x v="0"/>
    <x v="10"/>
    <n v="3"/>
    <n v="276"/>
    <n v="14.043333329999999"/>
    <n v="92"/>
    <n v="55"/>
    <n v="312"/>
    <n v="1"/>
    <n v="1550"/>
    <n v="3.3"/>
    <x v="9"/>
    <n v="22"/>
    <n v="9"/>
    <n v="1"/>
    <n v="3"/>
    <n v="2018"/>
    <n v="4.0540540539999999"/>
    <n v="20944"/>
    <n v="86.9"/>
    <n v="3.9"/>
    <n v="19.982352939999998"/>
    <n v="92"/>
    <n v="3.3"/>
    <n v="14.043333329999999"/>
    <n v="39.99"/>
    <n v="4"/>
    <n v="16.462352939999999"/>
    <n v="92"/>
    <n v="6.9767441860465115E-2"/>
  </r>
  <r>
    <s v="bed3"/>
    <x v="0"/>
    <x v="11"/>
    <n v="9"/>
    <n v="815"/>
    <n v="17.82222222"/>
    <n v="90.875"/>
    <n v="55"/>
    <n v="312"/>
    <n v="1"/>
    <n v="1550"/>
    <n v="3.3"/>
    <x v="10"/>
    <n v="21"/>
    <n v="9"/>
    <n v="1"/>
    <n v="4"/>
    <n v="2018"/>
    <n v="12.162162159999999"/>
    <n v="20944"/>
    <n v="85.045000000000002"/>
    <n v="3.9"/>
    <n v="12.94"/>
    <n v="90.875"/>
    <n v="3.3"/>
    <n v="17.82222222"/>
    <n v="39.99"/>
    <n v="4"/>
    <n v="14.236153850000001"/>
    <n v="92"/>
    <n v="0.26470588235294118"/>
  </r>
  <r>
    <s v="bed3"/>
    <x v="0"/>
    <x v="12"/>
    <n v="14"/>
    <n v="1235.3599999999999"/>
    <n v="9.2128571430000008"/>
    <n v="88.24"/>
    <n v="55"/>
    <n v="312"/>
    <n v="1"/>
    <n v="1550"/>
    <n v="3.3"/>
    <x v="0"/>
    <n v="23"/>
    <n v="8"/>
    <n v="3"/>
    <n v="5"/>
    <n v="2018"/>
    <n v="18.918918919999999"/>
    <n v="20944"/>
    <n v="83.64961538"/>
    <n v="3.9"/>
    <n v="16.78038462"/>
    <n v="88.24"/>
    <n v="3.3"/>
    <n v="9.2128571430000008"/>
    <n v="39.99"/>
    <n v="4"/>
    <n v="10.25631579"/>
    <n v="90.875"/>
    <n v="0.24561403508771928"/>
  </r>
  <r>
    <s v="bed3"/>
    <x v="0"/>
    <x v="13"/>
    <n v="14"/>
    <n v="1188.5999999999999"/>
    <n v="17.975000000000001"/>
    <n v="84.9"/>
    <n v="55"/>
    <n v="312"/>
    <n v="1"/>
    <n v="1550"/>
    <n v="3.3"/>
    <x v="9"/>
    <n v="21"/>
    <n v="9"/>
    <n v="0"/>
    <n v="6"/>
    <n v="2018"/>
    <n v="18.918918919999999"/>
    <n v="20944"/>
    <n v="79.900000000000006"/>
    <n v="3.9"/>
    <n v="23.005652170000001"/>
    <n v="84.9"/>
    <n v="3.3"/>
    <n v="17.975000000000001"/>
    <n v="39.99"/>
    <n v="4"/>
    <n v="13.997999999999999"/>
    <n v="88.24"/>
    <n v="0.32558139534883723"/>
  </r>
  <r>
    <s v="bed3"/>
    <x v="0"/>
    <x v="14"/>
    <n v="9"/>
    <n v="764.1"/>
    <n v="22.447777779999999"/>
    <n v="84.9"/>
    <n v="55"/>
    <n v="312"/>
    <n v="1"/>
    <n v="1550"/>
    <n v="3.3"/>
    <x v="11"/>
    <n v="22"/>
    <n v="9"/>
    <n v="1"/>
    <n v="7"/>
    <n v="2018"/>
    <n v="12.162162159999999"/>
    <n v="20944"/>
    <n v="77.933333329999996"/>
    <n v="3.9"/>
    <n v="19.952000000000002"/>
    <n v="84.9"/>
    <n v="3.3"/>
    <n v="22.447777779999999"/>
    <n v="39.99"/>
    <n v="4"/>
    <n v="20.4175"/>
    <n v="84.9"/>
    <n v="0.34615384615384615"/>
  </r>
  <r>
    <s v="bed3"/>
    <x v="0"/>
    <x v="15"/>
    <n v="1"/>
    <n v="84.9"/>
    <n v="4.41"/>
    <n v="84.9"/>
    <n v="55"/>
    <n v="312"/>
    <n v="1"/>
    <n v="1550"/>
    <n v="3.3"/>
    <x v="12"/>
    <n v="23"/>
    <n v="8"/>
    <n v="1"/>
    <n v="8"/>
    <n v="2018"/>
    <n v="1.3513513509999999"/>
    <n v="20944"/>
    <n v="74"/>
    <n v="3.9"/>
    <n v="17.25571429"/>
    <n v="84.9"/>
    <n v="3.3"/>
    <n v="4.41"/>
    <n v="39.24"/>
    <n v="4"/>
    <n v="16.333749999999998"/>
    <n v="84.9"/>
    <n v="6.6666666666666666E-2"/>
  </r>
  <r>
    <s v="garden3"/>
    <x v="1"/>
    <x v="18"/>
    <n v="1"/>
    <n v="99.99"/>
    <n v="33"/>
    <n v="99.99"/>
    <n v="47"/>
    <n v="1893"/>
    <n v="1"/>
    <n v="6050"/>
    <n v="4.0999999999999996"/>
    <x v="31"/>
    <n v="20"/>
    <n v="8"/>
    <n v="2"/>
    <n v="2"/>
    <n v="2017"/>
    <n v="11.586850650000001"/>
    <n v="8000"/>
    <n v="99.99"/>
    <n v="4.0999999999999996"/>
    <n v="33"/>
    <n v="99.99"/>
    <n v="4.0999999999999996"/>
    <n v="33"/>
    <n v="99.99"/>
    <n v="4.0999999999999996"/>
    <n v="33"/>
    <n v="99.94"/>
    <n v="0.33333333333333331"/>
  </r>
  <r>
    <s v="garden3"/>
    <x v="1"/>
    <x v="16"/>
    <n v="11"/>
    <n v="1099.8900000000001"/>
    <n v="30.539090909999999"/>
    <n v="99.99"/>
    <n v="47"/>
    <n v="1893"/>
    <n v="1"/>
    <n v="6050"/>
    <n v="4.0999999999999996"/>
    <x v="13"/>
    <n v="23"/>
    <n v="8"/>
    <n v="1"/>
    <n v="3"/>
    <n v="2017"/>
    <n v="11.83035714"/>
    <n v="8000"/>
    <n v="99.99"/>
    <n v="4.0999999999999996"/>
    <n v="30.539090909999999"/>
    <n v="99.99"/>
    <n v="4.0999999999999996"/>
    <n v="30.539090909999999"/>
    <n v="99.99"/>
    <n v="4.0999999999999996"/>
    <n v="30.539090909999999"/>
    <n v="99.99"/>
    <n v="0.52380952380952384"/>
  </r>
  <r>
    <s v="garden3"/>
    <x v="1"/>
    <x v="17"/>
    <n v="8"/>
    <n v="759.92"/>
    <n v="33.71"/>
    <n v="96.656666670000007"/>
    <n v="47"/>
    <n v="1893"/>
    <n v="1"/>
    <n v="6050"/>
    <n v="4.0999999999999996"/>
    <x v="14"/>
    <n v="20"/>
    <n v="10"/>
    <n v="2"/>
    <n v="4"/>
    <n v="2017"/>
    <n v="10.66355519"/>
    <n v="8000"/>
    <n v="96.656666670000007"/>
    <n v="4.0999999999999996"/>
    <n v="33.71"/>
    <n v="96.656666670000007"/>
    <n v="4.0999999999999996"/>
    <n v="33.71"/>
    <n v="96.656666670000007"/>
    <n v="4.0999999999999996"/>
    <n v="33.71"/>
    <n v="99.99"/>
    <n v="0.47058823529411764"/>
  </r>
  <r>
    <s v="garden3"/>
    <x v="1"/>
    <x v="0"/>
    <n v="2"/>
    <n v="219.98"/>
    <n v="34.130000000000003"/>
    <n v="109.99"/>
    <n v="47"/>
    <n v="1893"/>
    <n v="1"/>
    <n v="6050"/>
    <n v="4.0999999999999996"/>
    <x v="10"/>
    <n v="23"/>
    <n v="8"/>
    <n v="1"/>
    <n v="5"/>
    <n v="2017"/>
    <n v="7.5487012990000002"/>
    <n v="8000"/>
    <n v="59.9"/>
    <n v="4.0999999999999996"/>
    <n v="19.732500000000002"/>
    <n v="59.9"/>
    <n v="4.2"/>
    <n v="26.24666667"/>
    <n v="109.99"/>
    <n v="4.0999999999999996"/>
    <n v="34.130000000000003"/>
    <n v="96.656666670000007"/>
    <n v="5.8823529411764705E-2"/>
  </r>
  <r>
    <s v="garden3"/>
    <x v="1"/>
    <x v="1"/>
    <n v="2"/>
    <n v="239.98"/>
    <n v="34.200000000000003"/>
    <n v="119.99"/>
    <n v="47"/>
    <n v="1893"/>
    <n v="1"/>
    <n v="6050"/>
    <n v="4.0999999999999996"/>
    <x v="11"/>
    <n v="22"/>
    <n v="8"/>
    <n v="1"/>
    <n v="6"/>
    <n v="2017"/>
    <n v="9.1112012989999993"/>
    <n v="8000"/>
    <n v="59.9"/>
    <n v="4.0999999999999996"/>
    <n v="17.670000000000002"/>
    <n v="59.9"/>
    <n v="4.2"/>
    <n v="16.260000000000002"/>
    <n v="119.99"/>
    <n v="4.0999999999999996"/>
    <n v="34.200000000000003"/>
    <n v="109.99"/>
    <n v="7.6923076923076927E-2"/>
  </r>
  <r>
    <s v="garden3"/>
    <x v="1"/>
    <x v="2"/>
    <n v="2"/>
    <n v="240"/>
    <n v="36.28"/>
    <n v="120"/>
    <n v="47"/>
    <n v="1893"/>
    <n v="1"/>
    <n v="6050"/>
    <n v="4.0999999999999996"/>
    <x v="15"/>
    <n v="21"/>
    <n v="10"/>
    <n v="1"/>
    <n v="7"/>
    <n v="2017"/>
    <n v="5.2049512990000002"/>
    <n v="8000"/>
    <n v="59.9"/>
    <n v="4.0999999999999996"/>
    <n v="16.626428570000002"/>
    <n v="59.9"/>
    <n v="4.2"/>
    <n v="16.111578949999998"/>
    <n v="59.9"/>
    <n v="4.0999999999999996"/>
    <n v="15.392307690000001"/>
    <n v="119.99"/>
    <n v="2.7027027027027029E-2"/>
  </r>
  <r>
    <s v="garden3"/>
    <x v="1"/>
    <x v="4"/>
    <n v="4"/>
    <n v="417"/>
    <n v="33.090000000000003"/>
    <n v="104.25"/>
    <n v="47"/>
    <n v="1893"/>
    <n v="1"/>
    <n v="6050"/>
    <n v="4.0999999999999996"/>
    <x v="17"/>
    <n v="21"/>
    <n v="9"/>
    <n v="1"/>
    <n v="9"/>
    <n v="2017"/>
    <n v="5.1948051949999998"/>
    <n v="8000"/>
    <n v="59.9"/>
    <n v="4.0999999999999996"/>
    <n v="17.187027029999999"/>
    <n v="59.9"/>
    <n v="4.2"/>
    <n v="16.811764709999999"/>
    <n v="59.9"/>
    <n v="4.0999999999999996"/>
    <n v="16.29461538"/>
    <n v="104.2"/>
    <n v="3.4782608695652174E-2"/>
  </r>
  <r>
    <s v="garden3"/>
    <x v="1"/>
    <x v="5"/>
    <n v="12"/>
    <n v="1105.92"/>
    <n v="30.834166669999998"/>
    <n v="92.593999999999994"/>
    <n v="47"/>
    <n v="1893"/>
    <n v="1"/>
    <n v="6050"/>
    <n v="4.0999999999999996"/>
    <x v="18"/>
    <n v="22"/>
    <n v="9"/>
    <n v="2"/>
    <n v="10"/>
    <n v="2017"/>
    <n v="15.58441558"/>
    <n v="8000"/>
    <n v="59.9"/>
    <n v="4.0999999999999996"/>
    <n v="18.065897440000001"/>
    <n v="59.9"/>
    <n v="4.2"/>
    <n v="17.595483869999999"/>
    <n v="59.9"/>
    <n v="4.0999999999999996"/>
    <n v="16.814166669999999"/>
    <n v="104.25"/>
    <n v="8.2191780821917804E-2"/>
  </r>
  <r>
    <s v="garden3"/>
    <x v="1"/>
    <x v="6"/>
    <n v="21"/>
    <n v="1889.79"/>
    <n v="47.525714290000003"/>
    <n v="89.99"/>
    <n v="47"/>
    <n v="1893"/>
    <n v="1"/>
    <n v="6050"/>
    <n v="4.0999999999999996"/>
    <x v="19"/>
    <n v="22"/>
    <n v="8"/>
    <n v="4"/>
    <n v="11"/>
    <n v="2017"/>
    <n v="27.272727270000001"/>
    <n v="8000"/>
    <n v="52.406944439999997"/>
    <n v="4.0999999999999996"/>
    <n v="17.06747253"/>
    <n v="53.648281249999997"/>
    <n v="4.2"/>
    <n v="16.075862069999999"/>
    <n v="53.785714290000001"/>
    <n v="4.0999999999999996"/>
    <n v="18.27550725"/>
    <n v="92.593999999999994"/>
    <n v="6.1946902654867256E-2"/>
  </r>
  <r>
    <s v="garden3"/>
    <x v="1"/>
    <x v="7"/>
    <n v="14"/>
    <n v="1259.8599999999999"/>
    <n v="42.607142860000003"/>
    <n v="89.99"/>
    <n v="47"/>
    <n v="1893"/>
    <n v="1"/>
    <n v="6050"/>
    <n v="4.0999999999999996"/>
    <x v="20"/>
    <n v="21"/>
    <n v="10"/>
    <n v="1"/>
    <n v="12"/>
    <n v="2017"/>
    <n v="18.18181818"/>
    <n v="8000"/>
    <n v="55.1"/>
    <n v="4.0999999999999996"/>
    <n v="15.759607839999999"/>
    <n v="55.424999999999997"/>
    <n v="4.2"/>
    <n v="19.184374999999999"/>
    <n v="55.75"/>
    <n v="4.0999999999999996"/>
    <n v="17.267272729999998"/>
    <n v="89.99"/>
    <n v="7.6086956521739135E-2"/>
  </r>
  <r>
    <s v="garden3"/>
    <x v="1"/>
    <x v="8"/>
    <n v="12"/>
    <n v="1479.98"/>
    <n v="39.194166670000001"/>
    <n v="123.3316667"/>
    <n v="47"/>
    <n v="1893"/>
    <n v="1"/>
    <n v="6050"/>
    <n v="4.0999999999999996"/>
    <x v="21"/>
    <n v="23"/>
    <n v="8"/>
    <n v="2"/>
    <n v="1"/>
    <n v="2018"/>
    <n v="18.75"/>
    <n v="8000"/>
    <n v="49.9"/>
    <n v="4.0999999999999996"/>
    <n v="19.495000000000001"/>
    <n v="49.9"/>
    <n v="4.2"/>
    <n v="15.841034479999999"/>
    <n v="49.9"/>
    <n v="4.0999999999999996"/>
    <n v="16.505128209999999"/>
    <n v="89.99"/>
    <n v="8.7591240875912413E-2"/>
  </r>
  <r>
    <s v="garden3"/>
    <x v="1"/>
    <x v="9"/>
    <n v="14"/>
    <n v="1680"/>
    <n v="33.002142859999999"/>
    <n v="120"/>
    <n v="47"/>
    <n v="1893"/>
    <n v="1"/>
    <n v="6050"/>
    <n v="4.0999999999999996"/>
    <x v="22"/>
    <n v="20"/>
    <n v="8"/>
    <n v="2"/>
    <n v="2"/>
    <n v="2018"/>
    <n v="11.586850650000001"/>
    <n v="8000"/>
    <n v="50.545161290000003"/>
    <n v="4.0999999999999996"/>
    <n v="16.611538459999998"/>
    <n v="50.9"/>
    <n v="4.2"/>
    <n v="17.519444440000001"/>
    <n v="50.357142860000003"/>
    <n v="4.0999999999999996"/>
    <n v="18.281874999999999"/>
    <n v="123.3316667"/>
    <n v="8.7499999999999994E-2"/>
  </r>
  <r>
    <s v="garden3"/>
    <x v="1"/>
    <x v="10"/>
    <n v="6"/>
    <n v="680"/>
    <n v="50.193333330000002"/>
    <n v="113.33333330000001"/>
    <n v="47"/>
    <n v="1893"/>
    <n v="1"/>
    <n v="6050"/>
    <n v="4.0999999999999996"/>
    <x v="23"/>
    <n v="22"/>
    <n v="9"/>
    <n v="1"/>
    <n v="3"/>
    <n v="2018"/>
    <n v="11.83035714"/>
    <n v="8000"/>
    <n v="53.9"/>
    <n v="4.0999999999999996"/>
    <n v="20.359677420000001"/>
    <n v="53.9"/>
    <n v="4.2"/>
    <n v="21.852857140000001"/>
    <n v="53.9"/>
    <n v="4.0999999999999996"/>
    <n v="19.024230769999999"/>
    <n v="120"/>
    <n v="5.1724137931034482E-2"/>
  </r>
  <r>
    <s v="garden3"/>
    <x v="1"/>
    <x v="11"/>
    <n v="7"/>
    <n v="770"/>
    <n v="42.211428570000002"/>
    <n v="110"/>
    <n v="47"/>
    <n v="1893"/>
    <n v="1"/>
    <n v="6050"/>
    <n v="4.0999999999999996"/>
    <x v="24"/>
    <n v="21"/>
    <n v="9"/>
    <n v="1"/>
    <n v="4"/>
    <n v="2018"/>
    <n v="10.66355519"/>
    <n v="8000"/>
    <n v="53.9"/>
    <n v="4.0999999999999996"/>
    <n v="5.2817391300000001"/>
    <n v="53.9"/>
    <n v="4.2"/>
    <n v="19.46846154"/>
    <n v="53.9"/>
    <n v="4.0999999999999996"/>
    <n v="19.071428569999998"/>
    <n v="113.33333330000001"/>
    <n v="6.3063063063063057E-2"/>
  </r>
  <r>
    <s v="garden3"/>
    <x v="1"/>
    <x v="12"/>
    <n v="8"/>
    <n v="880"/>
    <n v="39.371250000000003"/>
    <n v="110"/>
    <n v="47"/>
    <n v="1893"/>
    <n v="1"/>
    <n v="6050"/>
    <n v="4.0999999999999996"/>
    <x v="34"/>
    <n v="23"/>
    <n v="8"/>
    <n v="3"/>
    <n v="5"/>
    <n v="2018"/>
    <n v="7.5487012990000002"/>
    <n v="8000"/>
    <n v="53.415151520000002"/>
    <n v="4.0999999999999996"/>
    <n v="10.753035710000001"/>
    <n v="53.70952381"/>
    <n v="4.2"/>
    <n v="13.510344829999999"/>
    <n v="53.057894740000002"/>
    <n v="4.0999999999999996"/>
    <n v="12.98"/>
    <n v="110"/>
    <n v="7.8431372549019607E-2"/>
  </r>
  <r>
    <s v="garden3"/>
    <x v="1"/>
    <x v="13"/>
    <n v="10"/>
    <n v="969.9"/>
    <n v="41.186"/>
    <n v="96.656666670000007"/>
    <n v="47"/>
    <n v="1893"/>
    <n v="1"/>
    <n v="6050"/>
    <n v="4.0999999999999996"/>
    <x v="35"/>
    <n v="21"/>
    <n v="9"/>
    <n v="0"/>
    <n v="6"/>
    <n v="2018"/>
    <n v="9.1112012989999993"/>
    <n v="8000"/>
    <n v="49.9"/>
    <n v="4.0999999999999996"/>
    <n v="19.89083333"/>
    <n v="49.9"/>
    <n v="4.2"/>
    <n v="23.251666669999999"/>
    <n v="49.9"/>
    <n v="4.0999999999999996"/>
    <n v="22.878666670000001"/>
    <n v="110"/>
    <n v="0.17241379310344829"/>
  </r>
  <r>
    <s v="garden3"/>
    <x v="1"/>
    <x v="14"/>
    <n v="5"/>
    <n v="499.95"/>
    <n v="44.231999999999999"/>
    <n v="99.99"/>
    <n v="47"/>
    <n v="1893"/>
    <n v="1"/>
    <n v="6050"/>
    <n v="4.0999999999999996"/>
    <x v="4"/>
    <n v="22"/>
    <n v="9"/>
    <n v="1"/>
    <n v="7"/>
    <n v="2018"/>
    <n v="5.2049512990000002"/>
    <n v="8000"/>
    <n v="49.91"/>
    <n v="4.0999999999999996"/>
    <n v="28.373333330000001"/>
    <n v="49.9"/>
    <n v="4.2"/>
    <n v="33.281428570000003"/>
    <n v="49.9"/>
    <n v="4.0999999999999996"/>
    <n v="20.99"/>
    <n v="96.656666670000007"/>
    <n v="9.2592592592592587E-2"/>
  </r>
  <r>
    <s v="garden3"/>
    <x v="1"/>
    <x v="15"/>
    <n v="2"/>
    <n v="199.98"/>
    <n v="47.744999999999997"/>
    <n v="99.99"/>
    <n v="47"/>
    <n v="1893"/>
    <n v="1"/>
    <n v="6050"/>
    <n v="4.0999999999999996"/>
    <x v="36"/>
    <n v="23"/>
    <n v="8"/>
    <n v="1"/>
    <n v="8"/>
    <n v="2018"/>
    <n v="3.125"/>
    <n v="8000"/>
    <n v="49.91"/>
    <n v="4.0999999999999996"/>
    <n v="20.32833333"/>
    <n v="49.9"/>
    <n v="4.2"/>
    <n v="36.442"/>
    <n v="49.9"/>
    <n v="4.0999999999999996"/>
    <n v="32.32"/>
    <n v="99.99"/>
    <n v="4.3478260869565216E-2"/>
  </r>
  <r>
    <s v="bed2"/>
    <x v="0"/>
    <x v="18"/>
    <n v="2"/>
    <n v="179.8"/>
    <n v="13.02"/>
    <n v="89.9"/>
    <n v="54"/>
    <n v="245"/>
    <n v="1"/>
    <n v="1383"/>
    <n v="3.9"/>
    <x v="32"/>
    <n v="20"/>
    <n v="8"/>
    <n v="2"/>
    <n v="2"/>
    <n v="2017"/>
    <n v="8.8723015319999998"/>
    <n v="20000"/>
    <n v="89.9"/>
    <n v="3.9"/>
    <n v="13.02"/>
    <n v="89.9"/>
    <n v="3.9"/>
    <n v="13.02"/>
    <n v="89.9"/>
    <n v="3.9"/>
    <n v="13.02"/>
    <n v="89.85"/>
    <n v="1"/>
  </r>
  <r>
    <s v="bed2"/>
    <x v="0"/>
    <x v="16"/>
    <n v="22"/>
    <n v="1977.8"/>
    <n v="13.65272727"/>
    <n v="89.9"/>
    <n v="54"/>
    <n v="245"/>
    <n v="1"/>
    <n v="1383"/>
    <n v="3.9"/>
    <x v="54"/>
    <n v="23"/>
    <n v="8"/>
    <n v="1"/>
    <n v="3"/>
    <n v="2017"/>
    <n v="9.7046918519999998"/>
    <n v="20000"/>
    <n v="89.9"/>
    <n v="3.9"/>
    <n v="13.65272727"/>
    <n v="89.9"/>
    <n v="3.9"/>
    <n v="13.65272727"/>
    <n v="89.9"/>
    <n v="3.9"/>
    <n v="13.65272727"/>
    <n v="89.9"/>
    <n v="1.1000000000000001"/>
  </r>
  <r>
    <s v="bed2"/>
    <x v="0"/>
    <x v="17"/>
    <n v="34"/>
    <n v="3056.6"/>
    <n v="15.05"/>
    <n v="89.9"/>
    <n v="54"/>
    <n v="245"/>
    <n v="1"/>
    <n v="1383"/>
    <n v="3.9"/>
    <x v="64"/>
    <n v="20"/>
    <n v="10"/>
    <n v="2"/>
    <n v="4"/>
    <n v="2017"/>
    <n v="7.0791260449999998"/>
    <n v="20000"/>
    <n v="89.9"/>
    <n v="3.9"/>
    <n v="15.05"/>
    <n v="89.9"/>
    <n v="3.9"/>
    <n v="15.05"/>
    <n v="89.9"/>
    <n v="3.9"/>
    <n v="15.05"/>
    <n v="89.9"/>
    <n v="1.096774193548387"/>
  </r>
  <r>
    <s v="bed2"/>
    <x v="0"/>
    <x v="0"/>
    <n v="58"/>
    <n v="5214.2"/>
    <n v="15.011896549999999"/>
    <n v="89.9"/>
    <n v="54"/>
    <n v="245"/>
    <n v="1"/>
    <n v="1383"/>
    <n v="3.9"/>
    <x v="0"/>
    <n v="23"/>
    <n v="8"/>
    <n v="1"/>
    <n v="5"/>
    <n v="2017"/>
    <n v="18.23424443"/>
    <n v="20000"/>
    <n v="89.9"/>
    <n v="3.9"/>
    <n v="15.011896549999999"/>
    <n v="215"/>
    <n v="4.4000000000000004"/>
    <n v="8.76"/>
    <n v="45.95"/>
    <n v="4"/>
    <n v="15.1"/>
    <n v="89.9"/>
    <n v="1.0175438596491229"/>
  </r>
  <r>
    <s v="bed2"/>
    <x v="0"/>
    <x v="1"/>
    <n v="51"/>
    <n v="4584.8999999999996"/>
    <n v="14.769215689999999"/>
    <n v="89.9"/>
    <n v="54"/>
    <n v="245"/>
    <n v="1"/>
    <n v="1383"/>
    <n v="3.9"/>
    <x v="1"/>
    <n v="22"/>
    <n v="8"/>
    <n v="1"/>
    <n v="6"/>
    <n v="2017"/>
    <n v="16.087439069999999"/>
    <n v="20000"/>
    <n v="89.9"/>
    <n v="3.9"/>
    <n v="14.769215689999999"/>
    <n v="209"/>
    <n v="4.4000000000000004"/>
    <n v="21.321999999999999"/>
    <n v="45.95"/>
    <n v="4"/>
    <n v="12.93333333"/>
    <n v="89.9"/>
    <n v="0.83606557377049184"/>
  </r>
  <r>
    <s v="bed2"/>
    <x v="0"/>
    <x v="2"/>
    <n v="60"/>
    <n v="5394"/>
    <n v="13.993833329999999"/>
    <n v="89.9"/>
    <n v="54"/>
    <n v="245"/>
    <n v="1"/>
    <n v="1383"/>
    <n v="3.9"/>
    <x v="2"/>
    <n v="21"/>
    <n v="10"/>
    <n v="1"/>
    <n v="7"/>
    <n v="2017"/>
    <n v="12.26279596"/>
    <n v="20000"/>
    <n v="89.9"/>
    <n v="3.9"/>
    <n v="13.993833329999999"/>
    <n v="205"/>
    <n v="4.4000000000000004"/>
    <n v="22.195932200000001"/>
    <n v="45.95"/>
    <n v="4"/>
    <n v="14.84"/>
    <n v="89.9"/>
    <n v="0.48780487804878048"/>
  </r>
  <r>
    <s v="bed2"/>
    <x v="0"/>
    <x v="3"/>
    <n v="37"/>
    <n v="3326.3"/>
    <n v="14.65675676"/>
    <n v="89.9"/>
    <n v="54"/>
    <n v="245"/>
    <n v="1"/>
    <n v="1383"/>
    <n v="3.9"/>
    <x v="3"/>
    <n v="23"/>
    <n v="8"/>
    <n v="1"/>
    <n v="8"/>
    <n v="2017"/>
    <n v="7.8875783430000004"/>
    <n v="20000"/>
    <n v="89.9"/>
    <n v="3.9"/>
    <n v="14.65675676"/>
    <n v="199.50980390000001"/>
    <n v="4.4000000000000004"/>
    <n v="19.41288462"/>
    <n v="45.95"/>
    <n v="4"/>
    <n v="14.2875"/>
    <n v="89.9"/>
    <n v="0.41111111111111109"/>
  </r>
  <r>
    <s v="bed2"/>
    <x v="0"/>
    <x v="4"/>
    <n v="23"/>
    <n v="2067.6999999999998"/>
    <n v="18.77652174"/>
    <n v="89.9"/>
    <n v="54"/>
    <n v="245"/>
    <n v="1"/>
    <n v="1383"/>
    <n v="3.9"/>
    <x v="4"/>
    <n v="21"/>
    <n v="9"/>
    <n v="1"/>
    <n v="9"/>
    <n v="2017"/>
    <n v="6.4066852369999996"/>
    <n v="20000"/>
    <n v="89.9"/>
    <n v="3.9"/>
    <n v="18.77652174"/>
    <n v="163.39870970000001"/>
    <n v="4.4000000000000004"/>
    <n v="24.3246875"/>
    <n v="45.95"/>
    <n v="4"/>
    <n v="15.1"/>
    <n v="89.9"/>
    <n v="0.42592592592592593"/>
  </r>
  <r>
    <s v="bed2"/>
    <x v="0"/>
    <x v="5"/>
    <n v="14"/>
    <n v="1258.5999999999999"/>
    <n v="21.57214286"/>
    <n v="89.9"/>
    <n v="54"/>
    <n v="245"/>
    <n v="1"/>
    <n v="1383"/>
    <n v="3.9"/>
    <x v="5"/>
    <n v="22"/>
    <n v="9"/>
    <n v="2"/>
    <n v="10"/>
    <n v="2017"/>
    <n v="3.8997214480000002"/>
    <n v="20000"/>
    <n v="89.9"/>
    <n v="3.9"/>
    <n v="21.57214286"/>
    <n v="89.9"/>
    <n v="3.9"/>
    <n v="21.57214286"/>
    <n v="45.95"/>
    <n v="4"/>
    <n v="15.1"/>
    <n v="89.9"/>
    <n v="0.28000000000000003"/>
  </r>
  <r>
    <s v="bed2"/>
    <x v="0"/>
    <x v="6"/>
    <n v="40"/>
    <n v="3596"/>
    <n v="16.294"/>
    <n v="89.9"/>
    <n v="54"/>
    <n v="245"/>
    <n v="1"/>
    <n v="1383"/>
    <n v="3.9"/>
    <x v="6"/>
    <n v="22"/>
    <n v="8"/>
    <n v="4"/>
    <n v="11"/>
    <n v="2017"/>
    <n v="11.14206128"/>
    <n v="20000"/>
    <n v="89.9"/>
    <n v="3.9"/>
    <n v="16.294"/>
    <n v="89.9"/>
    <n v="3.9"/>
    <n v="16.294"/>
    <n v="40.531818180000002"/>
    <n v="4"/>
    <n v="15.832727269999999"/>
    <n v="89.9"/>
    <n v="0.41237113402061853"/>
  </r>
  <r>
    <s v="bed2"/>
    <x v="0"/>
    <x v="7"/>
    <n v="18"/>
    <n v="1594.2"/>
    <n v="18.89833333"/>
    <n v="88.488235290000006"/>
    <n v="54"/>
    <n v="245"/>
    <n v="1"/>
    <n v="1383"/>
    <n v="3.9"/>
    <x v="7"/>
    <n v="21"/>
    <n v="10"/>
    <n v="1"/>
    <n v="12"/>
    <n v="2017"/>
    <n v="5.0139275769999996"/>
    <n v="20000"/>
    <n v="88.488235290000006"/>
    <n v="3.9"/>
    <n v="18.89833333"/>
    <n v="88.488235290000006"/>
    <n v="3.9"/>
    <n v="18.89833333"/>
    <n v="39.99"/>
    <n v="4"/>
    <n v="15.23"/>
    <n v="89.9"/>
    <n v="0.43902439024390244"/>
  </r>
  <r>
    <s v="bed2"/>
    <x v="0"/>
    <x v="8"/>
    <n v="17"/>
    <n v="1477.3"/>
    <n v="19.383529410000001"/>
    <n v="86.9"/>
    <n v="54"/>
    <n v="245"/>
    <n v="1"/>
    <n v="1383"/>
    <n v="3.9"/>
    <x v="8"/>
    <n v="23"/>
    <n v="8"/>
    <n v="2"/>
    <n v="1"/>
    <n v="2018"/>
    <n v="13.28125"/>
    <n v="20000"/>
    <n v="86.9"/>
    <n v="3.9"/>
    <n v="19.383529410000001"/>
    <n v="86.9"/>
    <n v="3.9"/>
    <n v="19.383529410000001"/>
    <n v="39.99"/>
    <n v="4"/>
    <n v="16.533684210000001"/>
    <n v="88.488235290000006"/>
    <n v="0.27419354838709675"/>
  </r>
  <r>
    <s v="bed2"/>
    <x v="0"/>
    <x v="9"/>
    <n v="22"/>
    <n v="1911.8"/>
    <n v="19.20909091"/>
    <n v="86.9"/>
    <n v="54"/>
    <n v="245"/>
    <n v="1"/>
    <n v="1383"/>
    <n v="3.9"/>
    <x v="8"/>
    <n v="20"/>
    <n v="8"/>
    <n v="2"/>
    <n v="2"/>
    <n v="2018"/>
    <n v="8.8723015319999998"/>
    <n v="20000"/>
    <n v="86.9"/>
    <n v="3.9"/>
    <n v="19.20909091"/>
    <n v="86.9"/>
    <n v="3.9"/>
    <n v="19.20909091"/>
    <n v="39.99"/>
    <n v="4"/>
    <n v="13.74944444"/>
    <n v="86.9"/>
    <n v="0.35483870967741937"/>
  </r>
  <r>
    <s v="bed2"/>
    <x v="0"/>
    <x v="10"/>
    <n v="17"/>
    <n v="1477.3"/>
    <n v="19.982352939999998"/>
    <n v="86.9"/>
    <n v="54"/>
    <n v="245"/>
    <n v="1"/>
    <n v="1383"/>
    <n v="3.9"/>
    <x v="9"/>
    <n v="22"/>
    <n v="9"/>
    <n v="1"/>
    <n v="3"/>
    <n v="2018"/>
    <n v="9.7046918519999998"/>
    <n v="20000"/>
    <n v="86.9"/>
    <n v="3.9"/>
    <n v="19.982352939999998"/>
    <n v="86.9"/>
    <n v="3.9"/>
    <n v="19.982352939999998"/>
    <n v="39.99"/>
    <n v="4"/>
    <n v="16.462352939999999"/>
    <n v="86.9"/>
    <n v="0.39534883720930231"/>
  </r>
  <r>
    <s v="bed2"/>
    <x v="0"/>
    <x v="11"/>
    <n v="6"/>
    <n v="510.27"/>
    <n v="12.94"/>
    <n v="85.045000000000002"/>
    <n v="54"/>
    <n v="245"/>
    <n v="1"/>
    <n v="1383"/>
    <n v="3.9"/>
    <x v="10"/>
    <n v="21"/>
    <n v="9"/>
    <n v="1"/>
    <n v="4"/>
    <n v="2018"/>
    <n v="7.0791260449999998"/>
    <n v="20000"/>
    <n v="85.045000000000002"/>
    <n v="3.9"/>
    <n v="12.94"/>
    <n v="85.045000000000002"/>
    <n v="3.9"/>
    <n v="12.94"/>
    <n v="39.99"/>
    <n v="4"/>
    <n v="14.236153850000001"/>
    <n v="86.9"/>
    <n v="0.17647058823529413"/>
  </r>
  <r>
    <s v="bed2"/>
    <x v="0"/>
    <x v="12"/>
    <n v="26"/>
    <n v="2174.89"/>
    <n v="16.78038462"/>
    <n v="83.64961538"/>
    <n v="54"/>
    <n v="245"/>
    <n v="1"/>
    <n v="1383"/>
    <n v="3.9"/>
    <x v="0"/>
    <n v="23"/>
    <n v="8"/>
    <n v="3"/>
    <n v="5"/>
    <n v="2018"/>
    <n v="18.23424443"/>
    <n v="20000"/>
    <n v="83.64961538"/>
    <n v="3.9"/>
    <n v="16.78038462"/>
    <n v="83.64961538"/>
    <n v="3.9"/>
    <n v="16.78038462"/>
    <n v="39.99"/>
    <n v="4"/>
    <n v="10.25631579"/>
    <n v="85.045000000000002"/>
    <n v="0.45614035087719296"/>
  </r>
  <r>
    <s v="bed2"/>
    <x v="0"/>
    <x v="13"/>
    <n v="23"/>
    <n v="1837.7"/>
    <n v="23.005652170000001"/>
    <n v="79.900000000000006"/>
    <n v="54"/>
    <n v="245"/>
    <n v="1"/>
    <n v="1383"/>
    <n v="3.9"/>
    <x v="9"/>
    <n v="21"/>
    <n v="9"/>
    <n v="0"/>
    <n v="6"/>
    <n v="2018"/>
    <n v="16.087439069999999"/>
    <n v="20000"/>
    <n v="79.900000000000006"/>
    <n v="3.9"/>
    <n v="23.005652170000001"/>
    <n v="79.900000000000006"/>
    <n v="3.9"/>
    <n v="23.005652170000001"/>
    <n v="39.99"/>
    <n v="4"/>
    <n v="13.997999999999999"/>
    <n v="83.64961538"/>
    <n v="0.53488372093023251"/>
  </r>
  <r>
    <s v="bed2"/>
    <x v="0"/>
    <x v="14"/>
    <n v="10"/>
    <n v="781.3"/>
    <n v="19.952000000000002"/>
    <n v="77.933333329999996"/>
    <n v="54"/>
    <n v="245"/>
    <n v="1"/>
    <n v="1383"/>
    <n v="3.9"/>
    <x v="11"/>
    <n v="22"/>
    <n v="9"/>
    <n v="1"/>
    <n v="7"/>
    <n v="2018"/>
    <n v="12.26279596"/>
    <n v="20000"/>
    <n v="77.933333329999996"/>
    <n v="3.9"/>
    <n v="19.952000000000002"/>
    <n v="77.933333329999996"/>
    <n v="3.9"/>
    <n v="19.952000000000002"/>
    <n v="39.99"/>
    <n v="4"/>
    <n v="20.4175"/>
    <n v="79.900000000000006"/>
    <n v="0.38461538461538464"/>
  </r>
  <r>
    <s v="bed2"/>
    <x v="0"/>
    <x v="15"/>
    <n v="7"/>
    <n v="518"/>
    <n v="17.25571429"/>
    <n v="74"/>
    <n v="54"/>
    <n v="245"/>
    <n v="1"/>
    <n v="1383"/>
    <n v="3.9"/>
    <x v="12"/>
    <n v="23"/>
    <n v="8"/>
    <n v="1"/>
    <n v="8"/>
    <n v="2018"/>
    <n v="7.8875783430000004"/>
    <n v="20000"/>
    <n v="74"/>
    <n v="3.9"/>
    <n v="17.25571429"/>
    <n v="74"/>
    <n v="3.9"/>
    <n v="17.25571429"/>
    <n v="39.24"/>
    <n v="4"/>
    <n v="16.333749999999998"/>
    <n v="77.933333329999996"/>
    <n v="0.46666666666666667"/>
  </r>
  <r>
    <s v="furniture3"/>
    <x v="8"/>
    <x v="3"/>
    <n v="1"/>
    <n v="38.4"/>
    <n v="11.85"/>
    <n v="38.4"/>
    <n v="41"/>
    <n v="789"/>
    <n v="1"/>
    <n v="950"/>
    <n v="3.8"/>
    <x v="82"/>
    <n v="23"/>
    <n v="8"/>
    <n v="1"/>
    <n v="8"/>
    <n v="2017"/>
    <n v="2.079759863"/>
    <n v="14000"/>
    <n v="75"/>
    <n v="4.0999999999999996"/>
    <n v="15.376923079999999"/>
    <n v="38.4"/>
    <n v="3.7"/>
    <n v="12.105"/>
    <n v="38.4"/>
    <n v="3.8"/>
    <n v="11.85"/>
    <n v="38.35"/>
    <n v="7.1428571428571425E-2"/>
  </r>
  <r>
    <s v="furniture3"/>
    <x v="8"/>
    <x v="4"/>
    <n v="6"/>
    <n v="230.4"/>
    <n v="13.5"/>
    <n v="38.4"/>
    <n v="41"/>
    <n v="789"/>
    <n v="1"/>
    <n v="950"/>
    <n v="3.8"/>
    <x v="59"/>
    <n v="21"/>
    <n v="9"/>
    <n v="1"/>
    <n v="9"/>
    <n v="2017"/>
    <n v="11.32075472"/>
    <n v="14000"/>
    <n v="38.4"/>
    <n v="3.8"/>
    <n v="13.5"/>
    <n v="38.4"/>
    <n v="3.7"/>
    <n v="17.95"/>
    <n v="38.4"/>
    <n v="3.8"/>
    <n v="13.5"/>
    <n v="38.4"/>
    <n v="0.8571428571428571"/>
  </r>
  <r>
    <s v="furniture3"/>
    <x v="8"/>
    <x v="5"/>
    <n v="8"/>
    <n v="307.2"/>
    <n v="15.55875"/>
    <n v="38.4"/>
    <n v="41"/>
    <n v="789"/>
    <n v="1"/>
    <n v="950"/>
    <n v="3.8"/>
    <x v="14"/>
    <n v="22"/>
    <n v="9"/>
    <n v="2"/>
    <n v="10"/>
    <n v="2017"/>
    <n v="15.09433962"/>
    <n v="14000"/>
    <n v="75"/>
    <n v="4.0999999999999996"/>
    <n v="13.64"/>
    <n v="38.4"/>
    <n v="3.7"/>
    <n v="13.98"/>
    <n v="38.4"/>
    <n v="3.8"/>
    <n v="15.55875"/>
    <n v="38.4"/>
    <n v="0.47058823529411764"/>
  </r>
  <r>
    <s v="furniture3"/>
    <x v="8"/>
    <x v="6"/>
    <n v="34"/>
    <n v="1170.3499999999999"/>
    <n v="13.750588240000001"/>
    <n v="34.581176470000003"/>
    <n v="41"/>
    <n v="789"/>
    <n v="1"/>
    <n v="950"/>
    <n v="3.8"/>
    <x v="87"/>
    <n v="22"/>
    <n v="8"/>
    <n v="4"/>
    <n v="11"/>
    <n v="2017"/>
    <n v="64.150943400000003"/>
    <n v="14000"/>
    <n v="75"/>
    <n v="4.0999999999999996"/>
    <n v="16.13272727"/>
    <n v="36.854285709999999"/>
    <n v="3.7"/>
    <n v="13.65214286"/>
    <n v="99.9"/>
    <n v="4.4000000000000004"/>
    <n v="21.19"/>
    <n v="38.4"/>
    <n v="0.53125"/>
  </r>
  <r>
    <s v="furniture3"/>
    <x v="8"/>
    <x v="7"/>
    <n v="4"/>
    <n v="153.6"/>
    <n v="11.015000000000001"/>
    <n v="38.4"/>
    <n v="41"/>
    <n v="789"/>
    <n v="1"/>
    <n v="950"/>
    <n v="3.8"/>
    <x v="88"/>
    <n v="21"/>
    <n v="10"/>
    <n v="1"/>
    <n v="12"/>
    <n v="2017"/>
    <n v="7.5471698109999998"/>
    <n v="14000"/>
    <n v="75"/>
    <n v="4.0999999999999996"/>
    <n v="17.446382979999999"/>
    <n v="38.4"/>
    <n v="3.8"/>
    <n v="11.015000000000001"/>
    <n v="99.9"/>
    <n v="4.4000000000000004"/>
    <n v="20.646666669999998"/>
    <n v="34.581176470000003"/>
    <n v="0.1"/>
  </r>
  <r>
    <s v="furniture3"/>
    <x v="8"/>
    <x v="8"/>
    <n v="15"/>
    <n v="576"/>
    <n v="14.27533333"/>
    <n v="38.4"/>
    <n v="41"/>
    <n v="789"/>
    <n v="1"/>
    <n v="950"/>
    <n v="3.8"/>
    <x v="76"/>
    <n v="23"/>
    <n v="8"/>
    <n v="2"/>
    <n v="1"/>
    <n v="2018"/>
    <n v="34.090909089999997"/>
    <n v="14000"/>
    <n v="69.995327099999997"/>
    <n v="4.0999999999999996"/>
    <n v="17.663114749999998"/>
    <n v="38.4"/>
    <n v="3.7"/>
    <n v="9.34"/>
    <n v="99.9"/>
    <n v="4.4000000000000004"/>
    <n v="22.819230770000001"/>
    <n v="38.4"/>
    <n v="0.12"/>
  </r>
  <r>
    <s v="furniture3"/>
    <x v="8"/>
    <x v="9"/>
    <n v="4"/>
    <n v="153.6"/>
    <n v="15.61"/>
    <n v="38.4"/>
    <n v="41"/>
    <n v="789"/>
    <n v="1"/>
    <n v="950"/>
    <n v="3.8"/>
    <x v="89"/>
    <n v="20"/>
    <n v="8"/>
    <n v="2"/>
    <n v="2"/>
    <n v="2018"/>
    <n v="9.0909090910000003"/>
    <n v="14000"/>
    <n v="69.900000000000006"/>
    <n v="4.0999999999999996"/>
    <n v="16.115909089999999"/>
    <n v="38.4"/>
    <n v="3.7"/>
    <n v="18.685555560000001"/>
    <n v="99.9"/>
    <n v="4.4000000000000004"/>
    <n v="28.89076923"/>
    <n v="38.4"/>
    <n v="7.6923076923076927E-2"/>
  </r>
  <r>
    <s v="furniture3"/>
    <x v="8"/>
    <x v="10"/>
    <n v="14"/>
    <n v="493.4"/>
    <n v="15.18928571"/>
    <n v="35.485714289999997"/>
    <n v="41"/>
    <n v="789"/>
    <n v="1"/>
    <n v="950"/>
    <n v="3.8"/>
    <x v="90"/>
    <n v="22"/>
    <n v="9"/>
    <n v="1"/>
    <n v="3"/>
    <n v="2018"/>
    <n v="31.81818182"/>
    <n v="14000"/>
    <n v="69.900000000000006"/>
    <n v="4.0999999999999996"/>
    <n v="18.425076919999999"/>
    <n v="35.485714289999997"/>
    <n v="3.7"/>
    <n v="15.44823529"/>
    <n v="99.9"/>
    <n v="4.4000000000000004"/>
    <n v="22.145833329999999"/>
    <n v="38.4"/>
    <n v="0.16867469879518071"/>
  </r>
  <r>
    <s v="furniture3"/>
    <x v="8"/>
    <x v="11"/>
    <n v="4"/>
    <n v="140"/>
    <n v="15"/>
    <n v="35"/>
    <n v="41"/>
    <n v="789"/>
    <n v="1"/>
    <n v="950"/>
    <n v="3.8"/>
    <x v="91"/>
    <n v="21"/>
    <n v="9"/>
    <n v="1"/>
    <n v="4"/>
    <n v="2018"/>
    <n v="9.0909090910000003"/>
    <n v="14000"/>
    <n v="69.900000000000006"/>
    <n v="4.0999999999999996"/>
    <n v="9.0715662649999995"/>
    <n v="35"/>
    <n v="3.7"/>
    <n v="13.46941176"/>
    <n v="99.9"/>
    <n v="4.4000000000000004"/>
    <n v="23.32769231"/>
    <n v="35.485714289999997"/>
    <n v="4.3478260869565216E-2"/>
  </r>
  <r>
    <s v="furniture3"/>
    <x v="8"/>
    <x v="12"/>
    <n v="4"/>
    <n v="140"/>
    <n v="11.58"/>
    <n v="35"/>
    <n v="41"/>
    <n v="789"/>
    <n v="1"/>
    <n v="950"/>
    <n v="3.8"/>
    <x v="92"/>
    <n v="23"/>
    <n v="8"/>
    <n v="3"/>
    <n v="5"/>
    <n v="2018"/>
    <n v="9.0909090910000003"/>
    <n v="14000"/>
    <n v="69.900000000000006"/>
    <n v="4.0999999999999996"/>
    <n v="3.8016304349999999"/>
    <n v="35"/>
    <n v="3.7"/>
    <n v="14.634545449999999"/>
    <n v="99.9"/>
    <n v="4.4000000000000004"/>
    <n v="19.41076923"/>
    <n v="35"/>
    <n v="4.2105263157894736E-2"/>
  </r>
  <r>
    <s v="furniture3"/>
    <x v="8"/>
    <x v="13"/>
    <n v="2"/>
    <n v="70"/>
    <n v="19.32"/>
    <n v="35"/>
    <n v="41"/>
    <n v="789"/>
    <n v="1"/>
    <n v="950"/>
    <n v="3.8"/>
    <x v="56"/>
    <n v="21"/>
    <n v="9"/>
    <n v="0"/>
    <n v="6"/>
    <n v="2018"/>
    <n v="4.5454545450000001"/>
    <n v="14000"/>
    <n v="89.9"/>
    <n v="4.0999999999999996"/>
    <n v="21.93"/>
    <n v="35"/>
    <n v="3.7"/>
    <n v="18.10153846"/>
    <n v="99.9"/>
    <n v="4.4000000000000004"/>
    <n v="25.635999999999999"/>
    <n v="35"/>
    <n v="0.1111111111111111"/>
  </r>
  <r>
    <s v="furniture3"/>
    <x v="8"/>
    <x v="15"/>
    <n v="1"/>
    <n v="35"/>
    <n v="19.440000000000001"/>
    <n v="35"/>
    <n v="41"/>
    <n v="789"/>
    <n v="1"/>
    <n v="950"/>
    <n v="3.8"/>
    <x v="37"/>
    <n v="23"/>
    <n v="8"/>
    <n v="1"/>
    <n v="8"/>
    <n v="2018"/>
    <n v="2.079759863"/>
    <n v="14000"/>
    <n v="103.2333333"/>
    <n v="4.0999999999999996"/>
    <n v="22.3"/>
    <n v="35"/>
    <n v="3.7"/>
    <n v="15.628125000000001"/>
    <n v="83.833333330000002"/>
    <n v="4.4000000000000004"/>
    <n v="23.776666670000001"/>
    <n v="34.950000000000003"/>
    <n v="5.2631578947368418E-2"/>
  </r>
  <r>
    <s v="watches4"/>
    <x v="7"/>
    <x v="6"/>
    <n v="13"/>
    <n v="1404"/>
    <n v="15.908461539999999"/>
    <n v="108"/>
    <n v="58"/>
    <n v="3006"/>
    <n v="2"/>
    <n v="1000"/>
    <n v="4.2"/>
    <x v="73"/>
    <n v="22"/>
    <n v="8"/>
    <n v="4"/>
    <n v="11"/>
    <n v="2017"/>
    <n v="50"/>
    <n v="7632"/>
    <n v="133"/>
    <n v="4.2"/>
    <n v="19.916666670000001"/>
    <n v="108"/>
    <n v="4.2"/>
    <n v="15.908461539999999"/>
    <n v="174.43333329999999"/>
    <n v="3.8"/>
    <n v="20.992777780000001"/>
    <n v="107.95"/>
    <n v="0.14285714285714285"/>
  </r>
  <r>
    <s v="watches4"/>
    <x v="7"/>
    <x v="7"/>
    <n v="13"/>
    <n v="1404"/>
    <n v="16.65384615"/>
    <n v="108"/>
    <n v="58"/>
    <n v="3006"/>
    <n v="2"/>
    <n v="1000"/>
    <n v="4.2"/>
    <x v="74"/>
    <n v="21"/>
    <n v="10"/>
    <n v="1"/>
    <n v="12"/>
    <n v="2017"/>
    <n v="50"/>
    <n v="7632"/>
    <n v="149"/>
    <n v="4.2"/>
    <n v="19.100000000000001"/>
    <n v="108"/>
    <n v="4.2"/>
    <n v="16.65384615"/>
    <n v="185.96"/>
    <n v="3.8"/>
    <n v="18.686"/>
    <n v="108"/>
    <n v="0.17808219178082191"/>
  </r>
  <r>
    <s v="watches4"/>
    <x v="7"/>
    <x v="8"/>
    <n v="44"/>
    <n v="4752"/>
    <n v="16.196363640000001"/>
    <n v="108"/>
    <n v="58"/>
    <n v="3006"/>
    <n v="2"/>
    <n v="1000"/>
    <n v="4.2"/>
    <x v="75"/>
    <n v="23"/>
    <n v="8"/>
    <n v="2"/>
    <n v="1"/>
    <n v="2018"/>
    <n v="22.110552760000001"/>
    <n v="7632"/>
    <n v="108"/>
    <n v="4.2"/>
    <n v="16.196363640000001"/>
    <n v="108"/>
    <n v="4.2"/>
    <n v="16.196363640000001"/>
    <n v="199"/>
    <n v="3.8"/>
    <n v="21.88"/>
    <n v="108"/>
    <n v="0.74576271186440679"/>
  </r>
  <r>
    <s v="watches4"/>
    <x v="7"/>
    <x v="9"/>
    <n v="33"/>
    <n v="3564"/>
    <n v="18.253636360000002"/>
    <n v="108"/>
    <n v="58"/>
    <n v="3006"/>
    <n v="2"/>
    <n v="1000"/>
    <n v="4.2"/>
    <x v="3"/>
    <n v="20"/>
    <n v="8"/>
    <n v="2"/>
    <n v="2"/>
    <n v="2018"/>
    <n v="16.58291457"/>
    <n v="7632"/>
    <n v="128.2416667"/>
    <n v="4.2"/>
    <n v="15.926666669999999"/>
    <n v="108"/>
    <n v="4.2"/>
    <n v="18.253636360000002"/>
    <n v="182"/>
    <n v="3.8"/>
    <n v="19.329999999999998"/>
    <n v="108"/>
    <n v="0.36666666666666664"/>
  </r>
  <r>
    <s v="watches4"/>
    <x v="7"/>
    <x v="10"/>
    <n v="21"/>
    <n v="2214"/>
    <n v="21.6652381"/>
    <n v="105.6428571"/>
    <n v="58"/>
    <n v="3006"/>
    <n v="2"/>
    <n v="1000"/>
    <n v="4.2"/>
    <x v="76"/>
    <n v="22"/>
    <n v="9"/>
    <n v="1"/>
    <n v="3"/>
    <n v="2018"/>
    <n v="10.552763819999999"/>
    <n v="7632"/>
    <n v="117.44129030000001"/>
    <n v="4.2"/>
    <n v="18.261290320000001"/>
    <n v="105.6428571"/>
    <n v="4.2"/>
    <n v="21.6652381"/>
    <n v="151.87843749999999"/>
    <n v="3.8"/>
    <n v="20.313749999999999"/>
    <n v="108"/>
    <n v="0.16800000000000001"/>
  </r>
  <r>
    <s v="watches4"/>
    <x v="7"/>
    <x v="11"/>
    <n v="21"/>
    <n v="2205"/>
    <n v="13.631428570000001"/>
    <n v="105"/>
    <n v="58"/>
    <n v="3006"/>
    <n v="2"/>
    <n v="1000"/>
    <n v="4.2"/>
    <x v="77"/>
    <n v="21"/>
    <n v="9"/>
    <n v="1"/>
    <n v="4"/>
    <n v="2018"/>
    <n v="10.552763819999999"/>
    <n v="7632"/>
    <n v="105.648625"/>
    <n v="4.2"/>
    <n v="2.1816470589999999"/>
    <n v="105"/>
    <n v="4.2"/>
    <n v="13.631428570000001"/>
    <n v="150.1333333"/>
    <n v="3.8"/>
    <n v="19.447777779999999"/>
    <n v="105.6428571"/>
    <n v="0.11797752808988764"/>
  </r>
  <r>
    <s v="watches4"/>
    <x v="7"/>
    <x v="12"/>
    <n v="37"/>
    <n v="3885"/>
    <n v="11.3772973"/>
    <n v="105"/>
    <n v="58"/>
    <n v="3006"/>
    <n v="2"/>
    <n v="1000"/>
    <n v="4.2"/>
    <x v="78"/>
    <n v="23"/>
    <n v="8"/>
    <n v="3"/>
    <n v="5"/>
    <n v="2018"/>
    <n v="18.592964819999999"/>
    <n v="7632"/>
    <n v="103.79252339999999"/>
    <n v="4.2"/>
    <n v="9.5438596000000001E-2"/>
    <n v="105"/>
    <n v="4.2"/>
    <n v="11.3772973"/>
    <n v="132.53125"/>
    <n v="3.8"/>
    <n v="15.7621875"/>
    <n v="105"/>
    <n v="0.1423076923076923"/>
  </r>
  <r>
    <s v="watches4"/>
    <x v="7"/>
    <x v="13"/>
    <n v="28"/>
    <n v="2940"/>
    <n v="23.823571430000001"/>
    <n v="105"/>
    <n v="58"/>
    <n v="3006"/>
    <n v="2"/>
    <n v="1000"/>
    <n v="4.2"/>
    <x v="79"/>
    <n v="21"/>
    <n v="9"/>
    <n v="0"/>
    <n v="6"/>
    <n v="2018"/>
    <n v="14.070351759999999"/>
    <n v="7632"/>
    <n v="119"/>
    <n v="4.2"/>
    <n v="19.206666670000001"/>
    <n v="105"/>
    <n v="4.2"/>
    <n v="23.823571430000001"/>
    <n v="138.22"/>
    <n v="3.8"/>
    <n v="16.108000000000001"/>
    <n v="105"/>
    <n v="0.30107526881720431"/>
  </r>
  <r>
    <s v="watches4"/>
    <x v="7"/>
    <x v="14"/>
    <n v="8"/>
    <n v="840"/>
    <n v="24.938749999999999"/>
    <n v="105"/>
    <n v="58"/>
    <n v="3006"/>
    <n v="2"/>
    <n v="1000"/>
    <n v="4.2"/>
    <x v="80"/>
    <n v="22"/>
    <n v="9"/>
    <n v="1"/>
    <n v="7"/>
    <n v="2018"/>
    <n v="4.0201005030000001"/>
    <n v="7632"/>
    <n v="118.3636364"/>
    <n v="4.2"/>
    <n v="15.48"/>
    <n v="105"/>
    <n v="4.2"/>
    <n v="24.938749999999999"/>
    <n v="155"/>
    <n v="3.8"/>
    <n v="16.47"/>
    <n v="105"/>
    <n v="6.5573770491803282E-2"/>
  </r>
  <r>
    <s v="watches4"/>
    <x v="7"/>
    <x v="15"/>
    <n v="7"/>
    <n v="735"/>
    <n v="23.385714289999999"/>
    <n v="105"/>
    <n v="58"/>
    <n v="3006"/>
    <n v="2"/>
    <n v="1000"/>
    <n v="4.2"/>
    <x v="1"/>
    <n v="23"/>
    <n v="8"/>
    <n v="1"/>
    <n v="8"/>
    <n v="2018"/>
    <n v="3.5175879399999999"/>
    <n v="7632"/>
    <n v="112"/>
    <n v="4.2"/>
    <n v="13.44"/>
    <n v="105"/>
    <n v="4.2"/>
    <n v="23.385714289999999"/>
    <n v="145.55090910000001"/>
    <n v="3.8"/>
    <n v="21.897272730000001"/>
    <n v="105"/>
    <n v="0.11475409836065574"/>
  </r>
  <r>
    <s v="watches3"/>
    <x v="7"/>
    <x v="16"/>
    <n v="1"/>
    <n v="78"/>
    <n v="17.98"/>
    <n v="78"/>
    <n v="59"/>
    <n v="319"/>
    <n v="4"/>
    <n v="250"/>
    <n v="3.9"/>
    <x v="30"/>
    <n v="23"/>
    <n v="8"/>
    <n v="1"/>
    <n v="3"/>
    <n v="2017"/>
    <n v="2.7406646110000001"/>
    <n v="640"/>
    <n v="78"/>
    <n v="3.9"/>
    <n v="17.98"/>
    <n v="78"/>
    <n v="3.9"/>
    <n v="17.98"/>
    <n v="241.006"/>
    <n v="3.8"/>
    <n v="21.318000000000001"/>
    <n v="77.95"/>
    <n v="0.16666666666666666"/>
  </r>
  <r>
    <s v="watches3"/>
    <x v="7"/>
    <x v="1"/>
    <n v="3"/>
    <n v="234"/>
    <n v="10.3"/>
    <n v="78"/>
    <n v="59"/>
    <n v="319"/>
    <n v="4"/>
    <n v="250"/>
    <n v="3.9"/>
    <x v="14"/>
    <n v="22"/>
    <n v="8"/>
    <n v="1"/>
    <n v="6"/>
    <n v="2017"/>
    <n v="21.17163412"/>
    <n v="640"/>
    <n v="163"/>
    <n v="4.2"/>
    <n v="14.265000000000001"/>
    <n v="78"/>
    <n v="3.9"/>
    <n v="10.3"/>
    <n v="185"/>
    <n v="3.8"/>
    <n v="14.74"/>
    <n v="77.95"/>
    <n v="0.17647058823529413"/>
  </r>
  <r>
    <s v="watches3"/>
    <x v="7"/>
    <x v="2"/>
    <n v="1"/>
    <n v="78"/>
    <n v="14.3"/>
    <n v="78"/>
    <n v="59"/>
    <n v="319"/>
    <n v="4"/>
    <n v="250"/>
    <n v="3.9"/>
    <x v="71"/>
    <n v="21"/>
    <n v="10"/>
    <n v="1"/>
    <n v="7"/>
    <n v="2017"/>
    <n v="16.76944159"/>
    <n v="640"/>
    <n v="161.5909091"/>
    <n v="4.2"/>
    <n v="15.525454549999999"/>
    <n v="78"/>
    <n v="3.9"/>
    <n v="14.3"/>
    <n v="197.38300000000001"/>
    <n v="3.8"/>
    <n v="16.606000000000002"/>
    <n v="78"/>
    <n v="3.4482758620689655E-2"/>
  </r>
  <r>
    <s v="watches3"/>
    <x v="7"/>
    <x v="3"/>
    <n v="5"/>
    <n v="390"/>
    <n v="18.22"/>
    <n v="78"/>
    <n v="59"/>
    <n v="319"/>
    <n v="4"/>
    <n v="250"/>
    <n v="3.9"/>
    <x v="72"/>
    <n v="23"/>
    <n v="8"/>
    <n v="1"/>
    <n v="8"/>
    <n v="2017"/>
    <n v="21.976704349999999"/>
    <n v="640"/>
    <n v="160.66923080000001"/>
    <n v="4.2"/>
    <n v="15.185384620000001"/>
    <n v="78"/>
    <n v="3.9"/>
    <n v="18.22"/>
    <n v="179.9"/>
    <n v="3.8"/>
    <n v="14.926666669999999"/>
    <n v="78"/>
    <n v="0.10416666666666667"/>
  </r>
  <r>
    <s v="watches3"/>
    <x v="7"/>
    <x v="5"/>
    <n v="3"/>
    <n v="234"/>
    <n v="12.133333329999999"/>
    <n v="78"/>
    <n v="59"/>
    <n v="319"/>
    <n v="4"/>
    <n v="250"/>
    <n v="3.9"/>
    <x v="9"/>
    <n v="22"/>
    <n v="9"/>
    <n v="2"/>
    <n v="10"/>
    <n v="2017"/>
    <n v="14.28571429"/>
    <n v="640"/>
    <n v="134.9"/>
    <n v="4.2"/>
    <n v="6.81"/>
    <n v="78"/>
    <n v="3.9"/>
    <n v="12.133333329999999"/>
    <n v="232.49"/>
    <n v="3.8"/>
    <n v="14.2125"/>
    <n v="77.95"/>
    <n v="6.9767441860465115E-2"/>
  </r>
  <r>
    <s v="watches3"/>
    <x v="7"/>
    <x v="6"/>
    <n v="2"/>
    <n v="156"/>
    <n v="7.8"/>
    <n v="78"/>
    <n v="59"/>
    <n v="319"/>
    <n v="4"/>
    <n v="250"/>
    <n v="3.9"/>
    <x v="73"/>
    <n v="22"/>
    <n v="8"/>
    <n v="4"/>
    <n v="11"/>
    <n v="2017"/>
    <n v="9.5238095240000007"/>
    <n v="640"/>
    <n v="133"/>
    <n v="4.2"/>
    <n v="19.916666670000001"/>
    <n v="108"/>
    <n v="4.2"/>
    <n v="15.908461539999999"/>
    <n v="174.43333329999999"/>
    <n v="3.8"/>
    <n v="20.992777780000001"/>
    <n v="78"/>
    <n v="2.197802197802198E-2"/>
  </r>
  <r>
    <s v="watches3"/>
    <x v="7"/>
    <x v="7"/>
    <n v="6"/>
    <n v="468"/>
    <n v="19.69166667"/>
    <n v="78"/>
    <n v="59"/>
    <n v="319"/>
    <n v="4"/>
    <n v="250"/>
    <n v="3.9"/>
    <x v="74"/>
    <n v="21"/>
    <n v="10"/>
    <n v="1"/>
    <n v="12"/>
    <n v="2017"/>
    <n v="28.571428569999998"/>
    <n v="640"/>
    <n v="149"/>
    <n v="4.2"/>
    <n v="19.100000000000001"/>
    <n v="108"/>
    <n v="4.2"/>
    <n v="16.65384615"/>
    <n v="185.96"/>
    <n v="3.8"/>
    <n v="18.686"/>
    <n v="78"/>
    <n v="8.2191780821917804E-2"/>
  </r>
  <r>
    <s v="watches3"/>
    <x v="7"/>
    <x v="8"/>
    <n v="9"/>
    <n v="702"/>
    <n v="14.633333329999999"/>
    <n v="78"/>
    <n v="59"/>
    <n v="319"/>
    <n v="4"/>
    <n v="250"/>
    <n v="3.9"/>
    <x v="75"/>
    <n v="23"/>
    <n v="8"/>
    <n v="2"/>
    <n v="1"/>
    <n v="2018"/>
    <n v="6.4748201439999997"/>
    <n v="640"/>
    <n v="78"/>
    <n v="3.9"/>
    <n v="14.633333329999999"/>
    <n v="108"/>
    <n v="4.2"/>
    <n v="16.196363640000001"/>
    <n v="199"/>
    <n v="3.8"/>
    <n v="21.88"/>
    <n v="78"/>
    <n v="0.15254237288135594"/>
  </r>
  <r>
    <s v="watches3"/>
    <x v="7"/>
    <x v="9"/>
    <n v="1"/>
    <n v="78"/>
    <n v="15.3"/>
    <n v="78"/>
    <n v="59"/>
    <n v="319"/>
    <n v="4"/>
    <n v="250"/>
    <n v="3.9"/>
    <x v="3"/>
    <n v="20"/>
    <n v="8"/>
    <n v="2"/>
    <n v="2"/>
    <n v="2018"/>
    <n v="0.71942446000000004"/>
    <n v="640"/>
    <n v="128.2416667"/>
    <n v="4.2"/>
    <n v="15.926666669999999"/>
    <n v="108"/>
    <n v="4.2"/>
    <n v="18.253636360000002"/>
    <n v="182"/>
    <n v="3.8"/>
    <n v="19.329999999999998"/>
    <n v="78"/>
    <n v="1.1111111111111112E-2"/>
  </r>
  <r>
    <s v="watches3"/>
    <x v="7"/>
    <x v="10"/>
    <n v="1"/>
    <n v="78"/>
    <n v="19.239999999999998"/>
    <n v="78"/>
    <n v="59"/>
    <n v="319"/>
    <n v="4"/>
    <n v="250"/>
    <n v="3.9"/>
    <x v="76"/>
    <n v="22"/>
    <n v="9"/>
    <n v="1"/>
    <n v="3"/>
    <n v="2018"/>
    <n v="2.7406646110000001"/>
    <n v="640"/>
    <n v="117.44129030000001"/>
    <n v="4.2"/>
    <n v="18.261290320000001"/>
    <n v="105.6428571"/>
    <n v="4.2"/>
    <n v="21.6652381"/>
    <n v="151.87843749999999"/>
    <n v="3.8"/>
    <n v="20.313749999999999"/>
    <n v="78"/>
    <n v="8.0000000000000002E-3"/>
  </r>
  <r>
    <s v="watches3"/>
    <x v="7"/>
    <x v="11"/>
    <n v="16"/>
    <n v="1248"/>
    <n v="16.645624999999999"/>
    <n v="78"/>
    <n v="59"/>
    <n v="319"/>
    <n v="4"/>
    <n v="250"/>
    <n v="3.9"/>
    <x v="77"/>
    <n v="21"/>
    <n v="9"/>
    <n v="1"/>
    <n v="4"/>
    <n v="2018"/>
    <n v="11.51079137"/>
    <n v="640"/>
    <n v="105.648625"/>
    <n v="4.2"/>
    <n v="2.1816470589999999"/>
    <n v="105"/>
    <n v="4.2"/>
    <n v="13.631428570000001"/>
    <n v="150.1333333"/>
    <n v="3.8"/>
    <n v="19.447777779999999"/>
    <n v="78"/>
    <n v="8.98876404494382E-2"/>
  </r>
  <r>
    <s v="watches3"/>
    <x v="7"/>
    <x v="12"/>
    <n v="5"/>
    <n v="390"/>
    <n v="10.24"/>
    <n v="78"/>
    <n v="59"/>
    <n v="319"/>
    <n v="4"/>
    <n v="250"/>
    <n v="3.9"/>
    <x v="78"/>
    <n v="23"/>
    <n v="8"/>
    <n v="3"/>
    <n v="5"/>
    <n v="2018"/>
    <n v="3.5971223019999998"/>
    <n v="640"/>
    <n v="103.79252339999999"/>
    <n v="4.2"/>
    <n v="9.5438596000000001E-2"/>
    <n v="105"/>
    <n v="4.2"/>
    <n v="11.3772973"/>
    <n v="132.53125"/>
    <n v="3.8"/>
    <n v="15.7621875"/>
    <n v="78"/>
    <n v="1.9230769230769232E-2"/>
  </r>
  <r>
    <s v="watches3"/>
    <x v="7"/>
    <x v="13"/>
    <n v="39"/>
    <n v="3042"/>
    <n v="15.6825641"/>
    <n v="78"/>
    <n v="59"/>
    <n v="319"/>
    <n v="4"/>
    <n v="250"/>
    <n v="3.9"/>
    <x v="79"/>
    <n v="21"/>
    <n v="9"/>
    <n v="0"/>
    <n v="6"/>
    <n v="2018"/>
    <n v="21.17163412"/>
    <n v="640"/>
    <n v="119"/>
    <n v="4.2"/>
    <n v="19.206666670000001"/>
    <n v="105"/>
    <n v="4.2"/>
    <n v="23.823571430000001"/>
    <n v="138.22"/>
    <n v="3.8"/>
    <n v="16.108000000000001"/>
    <n v="78"/>
    <n v="0.41935483870967744"/>
  </r>
  <r>
    <s v="watches3"/>
    <x v="7"/>
    <x v="14"/>
    <n v="40"/>
    <n v="3120"/>
    <n v="17.979500000000002"/>
    <n v="78"/>
    <n v="59"/>
    <n v="319"/>
    <n v="4"/>
    <n v="250"/>
    <n v="3.9"/>
    <x v="80"/>
    <n v="22"/>
    <n v="9"/>
    <n v="1"/>
    <n v="7"/>
    <n v="2018"/>
    <n v="16.76944159"/>
    <n v="640"/>
    <n v="118.3636364"/>
    <n v="4.2"/>
    <n v="15.48"/>
    <n v="105"/>
    <n v="4.2"/>
    <n v="24.938749999999999"/>
    <n v="155"/>
    <n v="3.8"/>
    <n v="16.47"/>
    <n v="78"/>
    <n v="0.32786885245901637"/>
  </r>
  <r>
    <s v="watches3"/>
    <x v="7"/>
    <x v="15"/>
    <n v="28"/>
    <n v="2179"/>
    <n v="13.09035714"/>
    <n v="77.821428569999995"/>
    <n v="59"/>
    <n v="319"/>
    <n v="4"/>
    <n v="250"/>
    <n v="3.9"/>
    <x v="1"/>
    <n v="23"/>
    <n v="8"/>
    <n v="1"/>
    <n v="8"/>
    <n v="2018"/>
    <n v="21.976704349999999"/>
    <n v="640"/>
    <n v="112"/>
    <n v="4.2"/>
    <n v="13.44"/>
    <n v="105"/>
    <n v="4.2"/>
    <n v="23.385714289999999"/>
    <n v="145.55090910000001"/>
    <n v="3.8"/>
    <n v="21.897272730000001"/>
    <n v="78"/>
    <n v="0.45901639344262296"/>
  </r>
  <r>
    <s v="furniture2"/>
    <x v="8"/>
    <x v="2"/>
    <n v="5"/>
    <n v="375"/>
    <n v="15.856"/>
    <n v="75"/>
    <n v="44"/>
    <n v="903"/>
    <n v="6"/>
    <n v="2600"/>
    <n v="4.0999999999999996"/>
    <x v="93"/>
    <n v="21"/>
    <n v="10"/>
    <n v="1"/>
    <n v="7"/>
    <n v="2017"/>
    <n v="2.4351132070000001"/>
    <n v="15000"/>
    <n v="75"/>
    <n v="4.0999999999999996"/>
    <n v="15.856"/>
    <n v="38.4"/>
    <n v="3.7"/>
    <n v="7.78"/>
    <n v="75"/>
    <n v="4.0999999999999996"/>
    <n v="15.856"/>
    <n v="74.95"/>
    <n v="1"/>
  </r>
  <r>
    <s v="furniture2"/>
    <x v="8"/>
    <x v="3"/>
    <n v="13"/>
    <n v="975"/>
    <n v="15.376923079999999"/>
    <n v="75"/>
    <n v="44"/>
    <n v="903"/>
    <n v="6"/>
    <n v="2600"/>
    <n v="4.0999999999999996"/>
    <x v="82"/>
    <n v="23"/>
    <n v="8"/>
    <n v="1"/>
    <n v="8"/>
    <n v="2017"/>
    <n v="6.0649505120000002"/>
    <n v="15000"/>
    <n v="75"/>
    <n v="4.0999999999999996"/>
    <n v="15.376923079999999"/>
    <n v="38.4"/>
    <n v="3.7"/>
    <n v="12.105"/>
    <n v="75"/>
    <n v="4.0999999999999996"/>
    <n v="15.376923079999999"/>
    <n v="75"/>
    <n v="0.9285714285714286"/>
  </r>
  <r>
    <s v="furniture2"/>
    <x v="8"/>
    <x v="5"/>
    <n v="5"/>
    <n v="375"/>
    <n v="13.64"/>
    <n v="75"/>
    <n v="44"/>
    <n v="903"/>
    <n v="6"/>
    <n v="2600"/>
    <n v="4.0999999999999996"/>
    <x v="14"/>
    <n v="22"/>
    <n v="9"/>
    <n v="2"/>
    <n v="10"/>
    <n v="2017"/>
    <n v="4.3859649120000004"/>
    <n v="15000"/>
    <n v="75"/>
    <n v="4.0999999999999996"/>
    <n v="13.64"/>
    <n v="38.4"/>
    <n v="3.7"/>
    <n v="13.98"/>
    <n v="75"/>
    <n v="4.0999999999999996"/>
    <n v="13.64"/>
    <n v="74.95"/>
    <n v="0.29411764705882354"/>
  </r>
  <r>
    <s v="furniture2"/>
    <x v="8"/>
    <x v="6"/>
    <n v="44"/>
    <n v="3300"/>
    <n v="16.13272727"/>
    <n v="75"/>
    <n v="44"/>
    <n v="903"/>
    <n v="6"/>
    <n v="2600"/>
    <n v="4.0999999999999996"/>
    <x v="87"/>
    <n v="22"/>
    <n v="8"/>
    <n v="4"/>
    <n v="11"/>
    <n v="2017"/>
    <n v="38.596491229999998"/>
    <n v="15000"/>
    <n v="75"/>
    <n v="4.0999999999999996"/>
    <n v="16.13272727"/>
    <n v="36.854285709999999"/>
    <n v="3.7"/>
    <n v="13.65214286"/>
    <n v="99.9"/>
    <n v="4.4000000000000004"/>
    <n v="21.19"/>
    <n v="75"/>
    <n v="0.6875"/>
  </r>
  <r>
    <s v="furniture2"/>
    <x v="8"/>
    <x v="7"/>
    <n v="47"/>
    <n v="3525"/>
    <n v="17.446382979999999"/>
    <n v="75"/>
    <n v="44"/>
    <n v="903"/>
    <n v="6"/>
    <n v="2600"/>
    <n v="4.0999999999999996"/>
    <x v="88"/>
    <n v="21"/>
    <n v="10"/>
    <n v="1"/>
    <n v="12"/>
    <n v="2017"/>
    <n v="41.228070180000003"/>
    <n v="15000"/>
    <n v="75"/>
    <n v="4.0999999999999996"/>
    <n v="17.446382979999999"/>
    <n v="75"/>
    <n v="4.0999999999999996"/>
    <n v="17.446382979999999"/>
    <n v="99.9"/>
    <n v="4.4000000000000004"/>
    <n v="20.646666669999998"/>
    <n v="75"/>
    <n v="1.175"/>
  </r>
  <r>
    <s v="furniture2"/>
    <x v="8"/>
    <x v="8"/>
    <n v="122"/>
    <n v="8538"/>
    <n v="17.663114749999998"/>
    <n v="69.995327099999997"/>
    <n v="44"/>
    <n v="903"/>
    <n v="6"/>
    <n v="2600"/>
    <n v="4.0999999999999996"/>
    <x v="76"/>
    <n v="23"/>
    <n v="8"/>
    <n v="2"/>
    <n v="1"/>
    <n v="2018"/>
    <n v="29.539951569999999"/>
    <n v="15000"/>
    <n v="69.995327099999997"/>
    <n v="4.0999999999999996"/>
    <n v="17.663114749999998"/>
    <n v="38.4"/>
    <n v="3.7"/>
    <n v="9.34"/>
    <n v="99.9"/>
    <n v="4.4000000000000004"/>
    <n v="22.819230770000001"/>
    <n v="75"/>
    <n v="0.97599999999999998"/>
  </r>
  <r>
    <s v="furniture2"/>
    <x v="8"/>
    <x v="9"/>
    <n v="44"/>
    <n v="3075.6"/>
    <n v="16.115909089999999"/>
    <n v="69.900000000000006"/>
    <n v="44"/>
    <n v="903"/>
    <n v="6"/>
    <n v="2600"/>
    <n v="4.0999999999999996"/>
    <x v="89"/>
    <n v="20"/>
    <n v="8"/>
    <n v="2"/>
    <n v="2"/>
    <n v="2018"/>
    <n v="10.653753030000001"/>
    <n v="15000"/>
    <n v="69.900000000000006"/>
    <n v="4.0999999999999996"/>
    <n v="16.115909089999999"/>
    <n v="38.4"/>
    <n v="3.7"/>
    <n v="18.685555560000001"/>
    <n v="99.9"/>
    <n v="4.4000000000000004"/>
    <n v="28.89076923"/>
    <n v="69.995327099999997"/>
    <n v="0.84615384615384615"/>
  </r>
  <r>
    <s v="furniture2"/>
    <x v="8"/>
    <x v="10"/>
    <n v="65"/>
    <n v="4543.5"/>
    <n v="18.425076919999999"/>
    <n v="69.900000000000006"/>
    <n v="44"/>
    <n v="903"/>
    <n v="6"/>
    <n v="2600"/>
    <n v="4.0999999999999996"/>
    <x v="90"/>
    <n v="22"/>
    <n v="9"/>
    <n v="1"/>
    <n v="3"/>
    <n v="2018"/>
    <n v="15.73849879"/>
    <n v="15000"/>
    <n v="69.900000000000006"/>
    <n v="4.0999999999999996"/>
    <n v="18.425076919999999"/>
    <n v="35.485714289999997"/>
    <n v="3.7"/>
    <n v="15.44823529"/>
    <n v="99.9"/>
    <n v="4.4000000000000004"/>
    <n v="22.145833329999999"/>
    <n v="69.900000000000006"/>
    <n v="0.7831325301204819"/>
  </r>
  <r>
    <s v="furniture2"/>
    <x v="8"/>
    <x v="11"/>
    <n v="83"/>
    <n v="5801.7"/>
    <n v="9.0715662649999995"/>
    <n v="69.900000000000006"/>
    <n v="44"/>
    <n v="903"/>
    <n v="6"/>
    <n v="2600"/>
    <n v="4.0999999999999996"/>
    <x v="91"/>
    <n v="21"/>
    <n v="9"/>
    <n v="1"/>
    <n v="4"/>
    <n v="2018"/>
    <n v="20.096852299999998"/>
    <n v="15000"/>
    <n v="69.900000000000006"/>
    <n v="4.0999999999999996"/>
    <n v="9.0715662649999995"/>
    <n v="35"/>
    <n v="3.7"/>
    <n v="13.46941176"/>
    <n v="99.9"/>
    <n v="4.4000000000000004"/>
    <n v="23.32769231"/>
    <n v="69.900000000000006"/>
    <n v="0.90217391304347827"/>
  </r>
  <r>
    <s v="furniture2"/>
    <x v="8"/>
    <x v="12"/>
    <n v="92"/>
    <n v="6430.8"/>
    <n v="3.8016304349999999"/>
    <n v="69.900000000000006"/>
    <n v="44"/>
    <n v="903"/>
    <n v="6"/>
    <n v="2600"/>
    <n v="4.0999999999999996"/>
    <x v="92"/>
    <n v="23"/>
    <n v="8"/>
    <n v="3"/>
    <n v="5"/>
    <n v="2018"/>
    <n v="22.276029059999999"/>
    <n v="15000"/>
    <n v="69.900000000000006"/>
    <n v="4.0999999999999996"/>
    <n v="3.8016304349999999"/>
    <n v="35"/>
    <n v="3.7"/>
    <n v="14.634545449999999"/>
    <n v="99.9"/>
    <n v="4.4000000000000004"/>
    <n v="19.41076923"/>
    <n v="69.900000000000006"/>
    <n v="0.96842105263157896"/>
  </r>
  <r>
    <s v="furniture2"/>
    <x v="8"/>
    <x v="13"/>
    <n v="2"/>
    <n v="179.8"/>
    <n v="21.93"/>
    <n v="89.9"/>
    <n v="44"/>
    <n v="903"/>
    <n v="6"/>
    <n v="2600"/>
    <n v="4.0999999999999996"/>
    <x v="56"/>
    <n v="21"/>
    <n v="9"/>
    <n v="0"/>
    <n v="6"/>
    <n v="2018"/>
    <n v="0.48426150099999998"/>
    <n v="15000"/>
    <n v="89.9"/>
    <n v="4.0999999999999996"/>
    <n v="21.93"/>
    <n v="35"/>
    <n v="3.7"/>
    <n v="18.10153846"/>
    <n v="99.9"/>
    <n v="4.4000000000000004"/>
    <n v="25.635999999999999"/>
    <n v="69.900000000000006"/>
    <n v="0.1111111111111111"/>
  </r>
  <r>
    <s v="furniture2"/>
    <x v="8"/>
    <x v="14"/>
    <n v="2"/>
    <n v="179.8"/>
    <n v="29.79"/>
    <n v="89.9"/>
    <n v="44"/>
    <n v="903"/>
    <n v="6"/>
    <n v="2600"/>
    <n v="4.0999999999999996"/>
    <x v="83"/>
    <n v="22"/>
    <n v="9"/>
    <n v="1"/>
    <n v="7"/>
    <n v="2018"/>
    <n v="2.4351132070000001"/>
    <n v="15000"/>
    <n v="89.9"/>
    <n v="4.0999999999999996"/>
    <n v="29.79"/>
    <n v="35"/>
    <n v="3.7"/>
    <n v="17.238"/>
    <n v="78.535714290000001"/>
    <n v="4.4000000000000004"/>
    <n v="23.847142860000002"/>
    <n v="89.9"/>
    <n v="9.0909090909090912E-2"/>
  </r>
  <r>
    <s v="furniture2"/>
    <x v="8"/>
    <x v="15"/>
    <n v="3"/>
    <n v="309.7"/>
    <n v="22.3"/>
    <n v="103.2333333"/>
    <n v="44"/>
    <n v="903"/>
    <n v="6"/>
    <n v="2600"/>
    <n v="4.0999999999999996"/>
    <x v="37"/>
    <n v="23"/>
    <n v="8"/>
    <n v="1"/>
    <n v="8"/>
    <n v="2018"/>
    <n v="6.0649505120000002"/>
    <n v="15000"/>
    <n v="103.2333333"/>
    <n v="4.0999999999999996"/>
    <n v="22.3"/>
    <n v="35"/>
    <n v="3.7"/>
    <n v="15.628125000000001"/>
    <n v="83.833333330000002"/>
    <n v="4.4000000000000004"/>
    <n v="23.776666670000001"/>
    <n v="89.9"/>
    <n v="0.15789473684210525"/>
  </r>
  <r>
    <s v="garden2"/>
    <x v="1"/>
    <x v="17"/>
    <n v="5"/>
    <n v="299.5"/>
    <n v="18.652000000000001"/>
    <n v="59.9"/>
    <n v="59"/>
    <n v="341"/>
    <n v="2"/>
    <n v="1850"/>
    <n v="4.3"/>
    <x v="14"/>
    <n v="20"/>
    <n v="10"/>
    <n v="2"/>
    <n v="4"/>
    <n v="2017"/>
    <n v="6.5938511330000003"/>
    <n v="32560"/>
    <n v="59.9"/>
    <n v="4.3"/>
    <n v="18.652000000000001"/>
    <n v="59.9"/>
    <n v="4.3"/>
    <n v="18.652000000000001"/>
    <n v="59.9"/>
    <n v="4.3"/>
    <n v="18.652000000000001"/>
    <n v="59.85"/>
    <n v="0.29411764705882354"/>
  </r>
  <r>
    <s v="garden2"/>
    <x v="1"/>
    <x v="0"/>
    <n v="2"/>
    <n v="119.8"/>
    <n v="17.670000000000002"/>
    <n v="59.9"/>
    <n v="59"/>
    <n v="341"/>
    <n v="2"/>
    <n v="1850"/>
    <n v="4.3"/>
    <x v="10"/>
    <n v="23"/>
    <n v="8"/>
    <n v="1"/>
    <n v="5"/>
    <n v="2017"/>
    <n v="9.3042071199999992"/>
    <n v="32560"/>
    <n v="59.9"/>
    <n v="4.0999999999999996"/>
    <n v="19.732500000000002"/>
    <n v="59.9"/>
    <n v="4.2"/>
    <n v="26.24666667"/>
    <n v="59.9"/>
    <n v="4.3"/>
    <n v="17.670000000000002"/>
    <n v="59.9"/>
    <n v="5.8823529411764705E-2"/>
  </r>
  <r>
    <s v="garden2"/>
    <x v="1"/>
    <x v="1"/>
    <n v="5"/>
    <n v="299.5"/>
    <n v="15.978"/>
    <n v="59.9"/>
    <n v="59"/>
    <n v="341"/>
    <n v="2"/>
    <n v="1850"/>
    <n v="4.3"/>
    <x v="11"/>
    <n v="22"/>
    <n v="8"/>
    <n v="1"/>
    <n v="6"/>
    <n v="2017"/>
    <n v="12.843851129999999"/>
    <n v="32560"/>
    <n v="59.9"/>
    <n v="4.0999999999999996"/>
    <n v="17.670000000000002"/>
    <n v="59.9"/>
    <n v="4.2"/>
    <n v="16.260000000000002"/>
    <n v="59.9"/>
    <n v="4.3"/>
    <n v="15.978"/>
    <n v="59.9"/>
    <n v="0.19230769230769232"/>
  </r>
  <r>
    <s v="garden2"/>
    <x v="1"/>
    <x v="2"/>
    <n v="15"/>
    <n v="898.5"/>
    <n v="17.878666670000001"/>
    <n v="59.9"/>
    <n v="59"/>
    <n v="341"/>
    <n v="2"/>
    <n v="1850"/>
    <n v="4.3"/>
    <x v="15"/>
    <n v="21"/>
    <n v="10"/>
    <n v="1"/>
    <n v="7"/>
    <n v="2017"/>
    <n v="13.5315534"/>
    <n v="32560"/>
    <n v="59.9"/>
    <n v="4.0999999999999996"/>
    <n v="16.626428570000002"/>
    <n v="59.9"/>
    <n v="4.2"/>
    <n v="16.111578949999998"/>
    <n v="59.9"/>
    <n v="4.0999999999999996"/>
    <n v="15.392307690000001"/>
    <n v="59.9"/>
    <n v="0.20270270270270271"/>
  </r>
  <r>
    <s v="garden2"/>
    <x v="1"/>
    <x v="3"/>
    <n v="19"/>
    <n v="1138.0999999999999"/>
    <n v="16.111578949999998"/>
    <n v="59.9"/>
    <n v="59"/>
    <n v="341"/>
    <n v="2"/>
    <n v="1850"/>
    <n v="4.3"/>
    <x v="16"/>
    <n v="23"/>
    <n v="8"/>
    <n v="1"/>
    <n v="8"/>
    <n v="2017"/>
    <n v="15.47330097"/>
    <n v="32560"/>
    <n v="59.9"/>
    <n v="4.0999999999999996"/>
    <n v="18.162307689999999"/>
    <n v="59.9"/>
    <n v="4.2"/>
    <n v="17.68111111"/>
    <n v="59.9"/>
    <n v="4.0999999999999996"/>
    <n v="18.05043478"/>
    <n v="59.9"/>
    <n v="0.16814159292035399"/>
  </r>
  <r>
    <s v="garden2"/>
    <x v="1"/>
    <x v="4"/>
    <n v="34"/>
    <n v="2036.6"/>
    <n v="19.711764710000001"/>
    <n v="59.9"/>
    <n v="59"/>
    <n v="341"/>
    <n v="2"/>
    <n v="1850"/>
    <n v="4.3"/>
    <x v="17"/>
    <n v="21"/>
    <n v="9"/>
    <n v="1"/>
    <n v="9"/>
    <n v="2017"/>
    <n v="33.009708740000001"/>
    <n v="32560"/>
    <n v="59.9"/>
    <n v="4.0999999999999996"/>
    <n v="17.187027029999999"/>
    <n v="59.9"/>
    <n v="4.2"/>
    <n v="16.811764709999999"/>
    <n v="59.9"/>
    <n v="4.0999999999999996"/>
    <n v="16.29461538"/>
    <n v="59.9"/>
    <n v="0.29565217391304349"/>
  </r>
  <r>
    <s v="garden2"/>
    <x v="1"/>
    <x v="5"/>
    <n v="13"/>
    <n v="778.7"/>
    <n v="18.981538459999999"/>
    <n v="59.9"/>
    <n v="59"/>
    <n v="341"/>
    <n v="2"/>
    <n v="1850"/>
    <n v="4.3"/>
    <x v="18"/>
    <n v="22"/>
    <n v="9"/>
    <n v="2"/>
    <n v="10"/>
    <n v="2017"/>
    <n v="12.62135922"/>
    <n v="32560"/>
    <n v="59.9"/>
    <n v="4.0999999999999996"/>
    <n v="18.065897440000001"/>
    <n v="59.9"/>
    <n v="4.2"/>
    <n v="17.595483869999999"/>
    <n v="59.9"/>
    <n v="4.0999999999999996"/>
    <n v="16.814166669999999"/>
    <n v="59.9"/>
    <n v="8.9041095890410954E-2"/>
  </r>
  <r>
    <s v="garden2"/>
    <x v="1"/>
    <x v="6"/>
    <n v="9"/>
    <n v="495.5"/>
    <n v="45.696666669999999"/>
    <n v="54.45"/>
    <n v="59"/>
    <n v="341"/>
    <n v="2"/>
    <n v="1850"/>
    <n v="4.3"/>
    <x v="19"/>
    <n v="22"/>
    <n v="8"/>
    <n v="4"/>
    <n v="11"/>
    <n v="2017"/>
    <n v="8.7378640779999994"/>
    <n v="32560"/>
    <n v="52.406944439999997"/>
    <n v="4.0999999999999996"/>
    <n v="17.06747253"/>
    <n v="53.648281249999997"/>
    <n v="4.2"/>
    <n v="16.075862069999999"/>
    <n v="53.785714290000001"/>
    <n v="4.0999999999999996"/>
    <n v="18.27550725"/>
    <n v="59.9"/>
    <n v="2.6548672566371681E-2"/>
  </r>
  <r>
    <s v="garden2"/>
    <x v="1"/>
    <x v="7"/>
    <n v="1"/>
    <n v="49.9"/>
    <n v="18"/>
    <n v="49.9"/>
    <n v="59"/>
    <n v="341"/>
    <n v="2"/>
    <n v="1850"/>
    <n v="4.3"/>
    <x v="20"/>
    <n v="21"/>
    <n v="10"/>
    <n v="1"/>
    <n v="12"/>
    <n v="2017"/>
    <n v="0.97087378599999996"/>
    <n v="32560"/>
    <n v="55.1"/>
    <n v="4.0999999999999996"/>
    <n v="15.759607839999999"/>
    <n v="55.424999999999997"/>
    <n v="4.2"/>
    <n v="19.184374999999999"/>
    <n v="55.75"/>
    <n v="4.0999999999999996"/>
    <n v="17.267272729999998"/>
    <n v="54.45"/>
    <n v="5.434782608695652E-3"/>
  </r>
  <r>
    <s v="garden2"/>
    <x v="1"/>
    <x v="8"/>
    <n v="1"/>
    <n v="49.9"/>
    <n v="35.86"/>
    <n v="49.9"/>
    <n v="59"/>
    <n v="341"/>
    <n v="2"/>
    <n v="1850"/>
    <n v="4.3"/>
    <x v="21"/>
    <n v="23"/>
    <n v="8"/>
    <n v="2"/>
    <n v="1"/>
    <n v="2018"/>
    <n v="4.1666666670000003"/>
    <n v="32560"/>
    <n v="49.9"/>
    <n v="4.0999999999999996"/>
    <n v="19.495000000000001"/>
    <n v="49.9"/>
    <n v="4.2"/>
    <n v="15.841034479999999"/>
    <n v="49.9"/>
    <n v="4.0999999999999996"/>
    <n v="16.505128209999999"/>
    <n v="49.9"/>
    <n v="7.2992700729927005E-3"/>
  </r>
  <r>
    <s v="garden2"/>
    <x v="1"/>
    <x v="9"/>
    <n v="4"/>
    <n v="203.6"/>
    <n v="33.524999999999999"/>
    <n v="51.233333330000001"/>
    <n v="59"/>
    <n v="341"/>
    <n v="2"/>
    <n v="1850"/>
    <n v="4.3"/>
    <x v="22"/>
    <n v="20"/>
    <n v="8"/>
    <n v="2"/>
    <n v="2"/>
    <n v="2018"/>
    <n v="16.666666670000001"/>
    <n v="32560"/>
    <n v="50.545161290000003"/>
    <n v="4.0999999999999996"/>
    <n v="16.611538459999998"/>
    <n v="50.9"/>
    <n v="4.2"/>
    <n v="17.519444440000001"/>
    <n v="50.357142860000003"/>
    <n v="4.0999999999999996"/>
    <n v="18.281874999999999"/>
    <n v="49.9"/>
    <n v="2.5000000000000001E-2"/>
  </r>
  <r>
    <s v="garden2"/>
    <x v="1"/>
    <x v="10"/>
    <n v="2"/>
    <n v="107.8"/>
    <n v="62.27"/>
    <n v="53.9"/>
    <n v="59"/>
    <n v="341"/>
    <n v="2"/>
    <n v="1850"/>
    <n v="4.3"/>
    <x v="23"/>
    <n v="22"/>
    <n v="9"/>
    <n v="1"/>
    <n v="3"/>
    <n v="2018"/>
    <n v="8.3333333330000006"/>
    <n v="32560"/>
    <n v="53.9"/>
    <n v="4.0999999999999996"/>
    <n v="20.359677420000001"/>
    <n v="53.9"/>
    <n v="4.2"/>
    <n v="21.852857140000001"/>
    <n v="53.9"/>
    <n v="4.0999999999999996"/>
    <n v="19.024230769999999"/>
    <n v="51.233333330000001"/>
    <n v="1.7241379310344827E-2"/>
  </r>
  <r>
    <s v="garden2"/>
    <x v="1"/>
    <x v="11"/>
    <n v="2"/>
    <n v="107.8"/>
    <n v="33.93"/>
    <n v="53.9"/>
    <n v="59"/>
    <n v="341"/>
    <n v="2"/>
    <n v="1850"/>
    <n v="4.3"/>
    <x v="24"/>
    <n v="21"/>
    <n v="9"/>
    <n v="1"/>
    <n v="4"/>
    <n v="2018"/>
    <n v="6.5938511330000003"/>
    <n v="32560"/>
    <n v="53.9"/>
    <n v="4.0999999999999996"/>
    <n v="5.2817391300000001"/>
    <n v="53.9"/>
    <n v="4.2"/>
    <n v="19.46846154"/>
    <n v="53.9"/>
    <n v="4.0999999999999996"/>
    <n v="19.071428569999998"/>
    <n v="53.9"/>
    <n v="1.8018018018018018E-2"/>
  </r>
  <r>
    <s v="garden2"/>
    <x v="1"/>
    <x v="12"/>
    <n v="4"/>
    <n v="199.6"/>
    <n v="21.21"/>
    <n v="49.9"/>
    <n v="59"/>
    <n v="341"/>
    <n v="2"/>
    <n v="1850"/>
    <n v="4.3"/>
    <x v="34"/>
    <n v="23"/>
    <n v="8"/>
    <n v="3"/>
    <n v="5"/>
    <n v="2018"/>
    <n v="9.3042071199999992"/>
    <n v="32560"/>
    <n v="53.415151520000002"/>
    <n v="4.0999999999999996"/>
    <n v="10.753035710000001"/>
    <n v="53.70952381"/>
    <n v="4.2"/>
    <n v="13.510344829999999"/>
    <n v="53.057894740000002"/>
    <n v="4.0999999999999996"/>
    <n v="12.98"/>
    <n v="53.9"/>
    <n v="3.9215686274509803E-2"/>
  </r>
  <r>
    <s v="garden2"/>
    <x v="1"/>
    <x v="13"/>
    <n v="5"/>
    <n v="249.5"/>
    <n v="22.42"/>
    <n v="49.9"/>
    <n v="59"/>
    <n v="341"/>
    <n v="2"/>
    <n v="1850"/>
    <n v="4.3"/>
    <x v="35"/>
    <n v="21"/>
    <n v="9"/>
    <n v="0"/>
    <n v="6"/>
    <n v="2018"/>
    <n v="12.843851129999999"/>
    <n v="32560"/>
    <n v="49.9"/>
    <n v="4.0999999999999996"/>
    <n v="19.89083333"/>
    <n v="49.9"/>
    <n v="4.2"/>
    <n v="23.251666669999999"/>
    <n v="49.9"/>
    <n v="4.0999999999999996"/>
    <n v="22.878666670000001"/>
    <n v="49.9"/>
    <n v="8.6206896551724144E-2"/>
  </r>
  <r>
    <s v="garden2"/>
    <x v="1"/>
    <x v="14"/>
    <n v="3"/>
    <n v="149.69999999999999"/>
    <n v="34.549999999999997"/>
    <n v="49.9"/>
    <n v="59"/>
    <n v="341"/>
    <n v="2"/>
    <n v="1850"/>
    <n v="4.3"/>
    <x v="4"/>
    <n v="22"/>
    <n v="9"/>
    <n v="1"/>
    <n v="7"/>
    <n v="2018"/>
    <n v="13.5315534"/>
    <n v="32560"/>
    <n v="49.91"/>
    <n v="4.0999999999999996"/>
    <n v="28.373333330000001"/>
    <n v="49.9"/>
    <n v="4.2"/>
    <n v="33.281428570000003"/>
    <n v="49.9"/>
    <n v="4.0999999999999996"/>
    <n v="20.99"/>
    <n v="49.9"/>
    <n v="5.5555555555555552E-2"/>
  </r>
  <r>
    <s v="garden2"/>
    <x v="1"/>
    <x v="15"/>
    <n v="3"/>
    <n v="149.69999999999999"/>
    <n v="20.99"/>
    <n v="49.9"/>
    <n v="59"/>
    <n v="341"/>
    <n v="2"/>
    <n v="1850"/>
    <n v="4.3"/>
    <x v="36"/>
    <n v="23"/>
    <n v="8"/>
    <n v="1"/>
    <n v="8"/>
    <n v="2018"/>
    <n v="15.47330097"/>
    <n v="32560"/>
    <n v="49.91"/>
    <n v="4.0999999999999996"/>
    <n v="20.32833333"/>
    <n v="49.9"/>
    <n v="4.2"/>
    <n v="36.442"/>
    <n v="49.9"/>
    <n v="4.0999999999999996"/>
    <n v="32.32"/>
    <n v="49.9"/>
    <n v="6.5217391304347824E-2"/>
  </r>
  <r>
    <s v="furniture1"/>
    <x v="8"/>
    <x v="2"/>
    <n v="1"/>
    <n v="38.4"/>
    <n v="7.78"/>
    <n v="38.4"/>
    <n v="49"/>
    <n v="829"/>
    <n v="1"/>
    <n v="850"/>
    <n v="3.7"/>
    <x v="93"/>
    <n v="21"/>
    <n v="10"/>
    <n v="1"/>
    <n v="7"/>
    <n v="2017"/>
    <n v="5.9388335699999999"/>
    <n v="10000"/>
    <n v="75"/>
    <n v="4.0999999999999996"/>
    <n v="15.856"/>
    <n v="38.4"/>
    <n v="3.7"/>
    <n v="7.78"/>
    <n v="38.4"/>
    <n v="3.7"/>
    <n v="7.78"/>
    <n v="38.35"/>
    <n v="0.2"/>
  </r>
  <r>
    <s v="furniture1"/>
    <x v="8"/>
    <x v="3"/>
    <n v="8"/>
    <n v="307.2"/>
    <n v="12.105"/>
    <n v="38.4"/>
    <n v="49"/>
    <n v="829"/>
    <n v="1"/>
    <n v="850"/>
    <n v="3.7"/>
    <x v="82"/>
    <n v="23"/>
    <n v="8"/>
    <n v="1"/>
    <n v="8"/>
    <n v="2017"/>
    <n v="13.82645804"/>
    <n v="10000"/>
    <n v="75"/>
    <n v="4.0999999999999996"/>
    <n v="15.376923079999999"/>
    <n v="38.4"/>
    <n v="3.7"/>
    <n v="12.105"/>
    <n v="38.4"/>
    <n v="3.7"/>
    <n v="12.105"/>
    <n v="38.4"/>
    <n v="0.5714285714285714"/>
  </r>
  <r>
    <s v="furniture1"/>
    <x v="8"/>
    <x v="4"/>
    <n v="12"/>
    <n v="460.8"/>
    <n v="17.95"/>
    <n v="38.4"/>
    <n v="49"/>
    <n v="829"/>
    <n v="1"/>
    <n v="850"/>
    <n v="3.7"/>
    <x v="59"/>
    <n v="21"/>
    <n v="9"/>
    <n v="1"/>
    <n v="9"/>
    <n v="2017"/>
    <n v="16.21621622"/>
    <n v="10000"/>
    <n v="38.4"/>
    <n v="3.7"/>
    <n v="17.95"/>
    <n v="38.4"/>
    <n v="3.7"/>
    <n v="17.95"/>
    <n v="38.4"/>
    <n v="3.7"/>
    <n v="17.95"/>
    <n v="38.4"/>
    <n v="1.7142857142857142"/>
  </r>
  <r>
    <s v="furniture1"/>
    <x v="8"/>
    <x v="5"/>
    <n v="25"/>
    <n v="960"/>
    <n v="13.98"/>
    <n v="38.4"/>
    <n v="49"/>
    <n v="829"/>
    <n v="1"/>
    <n v="850"/>
    <n v="3.7"/>
    <x v="14"/>
    <n v="22"/>
    <n v="9"/>
    <n v="2"/>
    <n v="10"/>
    <n v="2017"/>
    <n v="33.78378378"/>
    <n v="10000"/>
    <n v="75"/>
    <n v="4.0999999999999996"/>
    <n v="13.64"/>
    <n v="38.4"/>
    <n v="3.7"/>
    <n v="13.98"/>
    <n v="38.4"/>
    <n v="3.7"/>
    <n v="13.98"/>
    <n v="38.4"/>
    <n v="1.4705882352941178"/>
  </r>
  <r>
    <s v="furniture1"/>
    <x v="8"/>
    <x v="6"/>
    <n v="28"/>
    <n v="1026.51"/>
    <n v="13.65214286"/>
    <n v="36.854285709999999"/>
    <n v="49"/>
    <n v="829"/>
    <n v="1"/>
    <n v="850"/>
    <n v="3.7"/>
    <x v="87"/>
    <n v="22"/>
    <n v="8"/>
    <n v="4"/>
    <n v="11"/>
    <n v="2017"/>
    <n v="37.837837839999999"/>
    <n v="10000"/>
    <n v="75"/>
    <n v="4.0999999999999996"/>
    <n v="16.13272727"/>
    <n v="36.854285709999999"/>
    <n v="3.7"/>
    <n v="13.65214286"/>
    <n v="99.9"/>
    <n v="4.4000000000000004"/>
    <n v="21.19"/>
    <n v="38.4"/>
    <n v="0.4375"/>
  </r>
  <r>
    <s v="furniture1"/>
    <x v="8"/>
    <x v="8"/>
    <n v="2"/>
    <n v="76.8"/>
    <n v="9.34"/>
    <n v="38.4"/>
    <n v="49"/>
    <n v="829"/>
    <n v="1"/>
    <n v="850"/>
    <n v="3.7"/>
    <x v="76"/>
    <n v="23"/>
    <n v="8"/>
    <n v="2"/>
    <n v="1"/>
    <n v="2018"/>
    <n v="2.1052631580000001"/>
    <n v="10000"/>
    <n v="69.995327099999997"/>
    <n v="4.0999999999999996"/>
    <n v="17.663114749999998"/>
    <n v="38.4"/>
    <n v="3.7"/>
    <n v="9.34"/>
    <n v="99.9"/>
    <n v="4.4000000000000004"/>
    <n v="22.819230770000001"/>
    <n v="38.35"/>
    <n v="1.6E-2"/>
  </r>
  <r>
    <s v="furniture1"/>
    <x v="8"/>
    <x v="9"/>
    <n v="9"/>
    <n v="345.6"/>
    <n v="18.685555560000001"/>
    <n v="38.4"/>
    <n v="49"/>
    <n v="829"/>
    <n v="1"/>
    <n v="850"/>
    <n v="3.7"/>
    <x v="89"/>
    <n v="20"/>
    <n v="8"/>
    <n v="2"/>
    <n v="2"/>
    <n v="2018"/>
    <n v="9.4736842110000001"/>
    <n v="10000"/>
    <n v="69.900000000000006"/>
    <n v="4.0999999999999996"/>
    <n v="16.115909089999999"/>
    <n v="38.4"/>
    <n v="3.7"/>
    <n v="18.685555560000001"/>
    <n v="99.9"/>
    <n v="4.4000000000000004"/>
    <n v="28.89076923"/>
    <n v="38.4"/>
    <n v="0.17307692307692307"/>
  </r>
  <r>
    <s v="furniture1"/>
    <x v="8"/>
    <x v="10"/>
    <n v="17"/>
    <n v="601.79999999999995"/>
    <n v="15.44823529"/>
    <n v="35.485714289999997"/>
    <n v="49"/>
    <n v="829"/>
    <n v="1"/>
    <n v="850"/>
    <n v="3.7"/>
    <x v="90"/>
    <n v="22"/>
    <n v="9"/>
    <n v="1"/>
    <n v="3"/>
    <n v="2018"/>
    <n v="17.89473684"/>
    <n v="10000"/>
    <n v="69.900000000000006"/>
    <n v="4.0999999999999996"/>
    <n v="18.425076919999999"/>
    <n v="35.485714289999997"/>
    <n v="3.7"/>
    <n v="15.44823529"/>
    <n v="99.9"/>
    <n v="4.4000000000000004"/>
    <n v="22.145833329999999"/>
    <n v="38.4"/>
    <n v="0.20481927710843373"/>
  </r>
  <r>
    <s v="furniture1"/>
    <x v="8"/>
    <x v="11"/>
    <n v="17"/>
    <n v="595"/>
    <n v="13.46941176"/>
    <n v="35"/>
    <n v="49"/>
    <n v="829"/>
    <n v="1"/>
    <n v="850"/>
    <n v="3.7"/>
    <x v="91"/>
    <n v="21"/>
    <n v="9"/>
    <n v="1"/>
    <n v="4"/>
    <n v="2018"/>
    <n v="17.89473684"/>
    <n v="10000"/>
    <n v="69.900000000000006"/>
    <n v="4.0999999999999996"/>
    <n v="9.0715662649999995"/>
    <n v="35"/>
    <n v="3.7"/>
    <n v="13.46941176"/>
    <n v="99.9"/>
    <n v="4.4000000000000004"/>
    <n v="23.32769231"/>
    <n v="35.485714289999997"/>
    <n v="0.18478260869565216"/>
  </r>
  <r>
    <s v="furniture1"/>
    <x v="8"/>
    <x v="12"/>
    <n v="11"/>
    <n v="385"/>
    <n v="14.634545449999999"/>
    <n v="35"/>
    <n v="49"/>
    <n v="829"/>
    <n v="1"/>
    <n v="850"/>
    <n v="3.7"/>
    <x v="92"/>
    <n v="23"/>
    <n v="8"/>
    <n v="3"/>
    <n v="5"/>
    <n v="2018"/>
    <n v="11.57894737"/>
    <n v="10000"/>
    <n v="69.900000000000006"/>
    <n v="4.0999999999999996"/>
    <n v="3.8016304349999999"/>
    <n v="35"/>
    <n v="3.7"/>
    <n v="14.634545449999999"/>
    <n v="99.9"/>
    <n v="4.4000000000000004"/>
    <n v="19.41076923"/>
    <n v="35"/>
    <n v="0.11578947368421053"/>
  </r>
  <r>
    <s v="furniture1"/>
    <x v="8"/>
    <x v="13"/>
    <n v="13"/>
    <n v="455"/>
    <n v="18.10153846"/>
    <n v="35"/>
    <n v="49"/>
    <n v="829"/>
    <n v="1"/>
    <n v="850"/>
    <n v="3.7"/>
    <x v="56"/>
    <n v="21"/>
    <n v="9"/>
    <n v="0"/>
    <n v="6"/>
    <n v="2018"/>
    <n v="13.68421053"/>
    <n v="10000"/>
    <n v="89.9"/>
    <n v="4.0999999999999996"/>
    <n v="21.93"/>
    <n v="35"/>
    <n v="3.7"/>
    <n v="18.10153846"/>
    <n v="99.9"/>
    <n v="4.4000000000000004"/>
    <n v="25.635999999999999"/>
    <n v="35"/>
    <n v="0.72222222222222221"/>
  </r>
  <r>
    <s v="furniture1"/>
    <x v="8"/>
    <x v="14"/>
    <n v="10"/>
    <n v="350"/>
    <n v="17.238"/>
    <n v="35"/>
    <n v="49"/>
    <n v="829"/>
    <n v="1"/>
    <n v="850"/>
    <n v="3.7"/>
    <x v="83"/>
    <n v="22"/>
    <n v="9"/>
    <n v="1"/>
    <n v="7"/>
    <n v="2018"/>
    <n v="5.9388335699999999"/>
    <n v="10000"/>
    <n v="89.9"/>
    <n v="4.0999999999999996"/>
    <n v="29.79"/>
    <n v="35"/>
    <n v="3.7"/>
    <n v="17.238"/>
    <n v="78.535714290000001"/>
    <n v="4.4000000000000004"/>
    <n v="23.847142860000002"/>
    <n v="35"/>
    <n v="0.45454545454545453"/>
  </r>
  <r>
    <s v="furniture1"/>
    <x v="8"/>
    <x v="15"/>
    <n v="16"/>
    <n v="560"/>
    <n v="15.628125000000001"/>
    <n v="35"/>
    <n v="49"/>
    <n v="829"/>
    <n v="1"/>
    <n v="850"/>
    <n v="3.7"/>
    <x v="37"/>
    <n v="23"/>
    <n v="8"/>
    <n v="1"/>
    <n v="8"/>
    <n v="2018"/>
    <n v="13.82645804"/>
    <n v="10000"/>
    <n v="103.2333333"/>
    <n v="4.0999999999999996"/>
    <n v="22.3"/>
    <n v="35"/>
    <n v="3.7"/>
    <n v="15.628125000000001"/>
    <n v="83.833333330000002"/>
    <n v="4.4000000000000004"/>
    <n v="23.776666670000001"/>
    <n v="35"/>
    <n v="0.84210526315789469"/>
  </r>
  <r>
    <s v="health2"/>
    <x v="3"/>
    <x v="3"/>
    <n v="6"/>
    <n v="1950"/>
    <n v="21.074999999999999"/>
    <n v="325"/>
    <n v="60"/>
    <n v="2644"/>
    <n v="6"/>
    <n v="400"/>
    <n v="4.2"/>
    <x v="41"/>
    <n v="23"/>
    <n v="8"/>
    <n v="1"/>
    <n v="8"/>
    <n v="2017"/>
    <n v="16.968867599999999"/>
    <n v="2992"/>
    <n v="23.39740741"/>
    <n v="4.3"/>
    <n v="14.27678571"/>
    <n v="89.99"/>
    <n v="4.0999999999999996"/>
    <n v="13.410555560000001"/>
    <n v="58.99"/>
    <n v="3.9"/>
    <n v="16.240909089999999"/>
    <n v="324.95"/>
    <n v="7.3170731707317069E-2"/>
  </r>
  <r>
    <s v="health2"/>
    <x v="3"/>
    <x v="4"/>
    <n v="11"/>
    <n v="3575"/>
    <n v="19.523636360000001"/>
    <n v="325"/>
    <n v="60"/>
    <n v="2644"/>
    <n v="6"/>
    <n v="400"/>
    <n v="4.2"/>
    <x v="42"/>
    <n v="21"/>
    <n v="9"/>
    <n v="1"/>
    <n v="9"/>
    <n v="2017"/>
    <n v="29.729729729999999"/>
    <n v="2992"/>
    <n v="23.99"/>
    <n v="4.3"/>
    <n v="16.12"/>
    <n v="89.99"/>
    <n v="4.0999999999999996"/>
    <n v="13.96428571"/>
    <n v="58.99"/>
    <n v="3.9"/>
    <n v="15.639200000000001"/>
    <n v="325"/>
    <n v="0.12359550561797752"/>
  </r>
  <r>
    <s v="health2"/>
    <x v="3"/>
    <x v="5"/>
    <n v="2"/>
    <n v="650"/>
    <n v="19.545000000000002"/>
    <n v="325"/>
    <n v="60"/>
    <n v="2644"/>
    <n v="6"/>
    <n v="400"/>
    <n v="4.2"/>
    <x v="43"/>
    <n v="22"/>
    <n v="9"/>
    <n v="2"/>
    <n v="10"/>
    <n v="2017"/>
    <n v="5.4054054049999998"/>
    <n v="2992"/>
    <n v="23.99"/>
    <n v="4.3"/>
    <n v="13.13666667"/>
    <n v="89.99"/>
    <n v="4.0999999999999996"/>
    <n v="16.56291667"/>
    <n v="58.99"/>
    <n v="3.9"/>
    <n v="19.065263160000001"/>
    <n v="325"/>
    <n v="2.4691358024691357E-2"/>
  </r>
  <r>
    <s v="health2"/>
    <x v="3"/>
    <x v="6"/>
    <n v="12"/>
    <n v="3900"/>
    <n v="16.994166669999998"/>
    <n v="325"/>
    <n v="60"/>
    <n v="2644"/>
    <n v="6"/>
    <n v="400"/>
    <n v="4.2"/>
    <x v="44"/>
    <n v="22"/>
    <n v="8"/>
    <n v="4"/>
    <n v="11"/>
    <n v="2017"/>
    <n v="32.432432429999999"/>
    <n v="2992"/>
    <n v="23.99"/>
    <n v="4.3"/>
    <n v="12.37535714"/>
    <n v="89.99"/>
    <n v="4.0999999999999996"/>
    <n v="16.99038462"/>
    <n v="58.99"/>
    <n v="3.9"/>
    <n v="15.71166667"/>
    <n v="325"/>
    <n v="8.6330935251798566E-2"/>
  </r>
  <r>
    <s v="health2"/>
    <x v="3"/>
    <x v="7"/>
    <n v="6"/>
    <n v="1950"/>
    <n v="17.583333329999999"/>
    <n v="325"/>
    <n v="60"/>
    <n v="2644"/>
    <n v="6"/>
    <n v="400"/>
    <n v="4.2"/>
    <x v="45"/>
    <n v="21"/>
    <n v="10"/>
    <n v="1"/>
    <n v="12"/>
    <n v="2017"/>
    <n v="16.21621622"/>
    <n v="2992"/>
    <n v="23.99"/>
    <n v="4.3"/>
    <n v="12.45684211"/>
    <n v="89.99"/>
    <n v="4.0999999999999996"/>
    <n v="15.89473684"/>
    <n v="58.99"/>
    <n v="3.9"/>
    <n v="16.332222219999998"/>
    <n v="325"/>
    <n v="5.3571428571428568E-2"/>
  </r>
  <r>
    <s v="health2"/>
    <x v="3"/>
    <x v="8"/>
    <n v="10"/>
    <n v="3250"/>
    <n v="19.824000000000002"/>
    <n v="325"/>
    <n v="60"/>
    <n v="2644"/>
    <n v="6"/>
    <n v="400"/>
    <n v="4.2"/>
    <x v="46"/>
    <n v="23"/>
    <n v="8"/>
    <n v="2"/>
    <n v="1"/>
    <n v="2018"/>
    <n v="6.3291139239999996"/>
    <n v="2992"/>
    <n v="23.99"/>
    <n v="4.3"/>
    <n v="11.28736842"/>
    <n v="89.99"/>
    <n v="4.0999999999999996"/>
    <n v="14.811"/>
    <n v="58.99"/>
    <n v="3.9"/>
    <n v="22.678333330000001"/>
    <n v="325"/>
    <n v="0.10204081632653061"/>
  </r>
  <r>
    <s v="health2"/>
    <x v="3"/>
    <x v="9"/>
    <n v="23"/>
    <n v="7475"/>
    <n v="15.637826090000001"/>
    <n v="325"/>
    <n v="60"/>
    <n v="2644"/>
    <n v="6"/>
    <n v="400"/>
    <n v="4.2"/>
    <x v="47"/>
    <n v="20"/>
    <n v="8"/>
    <n v="2"/>
    <n v="2"/>
    <n v="2018"/>
    <n v="14.556962029999999"/>
    <n v="2992"/>
    <n v="23.99"/>
    <n v="4.3"/>
    <n v="12.55"/>
    <n v="89.99"/>
    <n v="4.0999999999999996"/>
    <n v="16.307647060000001"/>
    <n v="58.99"/>
    <n v="3.9"/>
    <n v="19.574999999999999"/>
    <n v="325"/>
    <n v="0.18253968253968253"/>
  </r>
  <r>
    <s v="health2"/>
    <x v="3"/>
    <x v="10"/>
    <n v="28"/>
    <n v="9125"/>
    <n v="19.370357139999999"/>
    <n v="325.89285710000001"/>
    <n v="60"/>
    <n v="2644"/>
    <n v="6"/>
    <n v="400"/>
    <n v="4.2"/>
    <x v="48"/>
    <n v="22"/>
    <n v="9"/>
    <n v="1"/>
    <n v="3"/>
    <n v="2018"/>
    <n v="17.72151899"/>
    <n v="2992"/>
    <n v="23.99"/>
    <n v="4.3"/>
    <n v="14.19875"/>
    <n v="83.74"/>
    <n v="4.0999999999999996"/>
    <n v="11.876875"/>
    <n v="58.99"/>
    <n v="3.9"/>
    <n v="15.228"/>
    <n v="325"/>
    <n v="0.16568047337278108"/>
  </r>
  <r>
    <s v="health2"/>
    <x v="3"/>
    <x v="11"/>
    <n v="21"/>
    <n v="6930"/>
    <n v="17.309047620000001"/>
    <n v="330"/>
    <n v="60"/>
    <n v="2644"/>
    <n v="6"/>
    <n v="400"/>
    <n v="4.2"/>
    <x v="57"/>
    <n v="21"/>
    <n v="9"/>
    <n v="1"/>
    <n v="4"/>
    <n v="2018"/>
    <n v="13.29113924"/>
    <n v="2992"/>
    <n v="330"/>
    <n v="4.2"/>
    <n v="17.309047620000001"/>
    <n v="79.989999999999995"/>
    <n v="4.0999999999999996"/>
    <n v="14.484999999999999"/>
    <n v="58.99"/>
    <n v="3.9"/>
    <n v="16.302727269999998"/>
    <n v="325.89285710000001"/>
    <n v="0.17796610169491525"/>
  </r>
  <r>
    <s v="health2"/>
    <x v="3"/>
    <x v="12"/>
    <n v="19"/>
    <n v="6270"/>
    <n v="15.74789474"/>
    <n v="330"/>
    <n v="60"/>
    <n v="2644"/>
    <n v="6"/>
    <n v="400"/>
    <n v="4.2"/>
    <x v="49"/>
    <n v="23"/>
    <n v="8"/>
    <n v="3"/>
    <n v="5"/>
    <n v="2018"/>
    <n v="12.025316460000001"/>
    <n v="2992"/>
    <n v="23.99"/>
    <n v="4.3"/>
    <n v="7.9885714290000003"/>
    <n v="79.989999999999995"/>
    <n v="4.0999999999999996"/>
    <n v="21.943124999999998"/>
    <n v="58.99"/>
    <n v="3.9"/>
    <n v="9.4224999999999994"/>
    <n v="330"/>
    <n v="0.11949685534591195"/>
  </r>
  <r>
    <s v="health2"/>
    <x v="3"/>
    <x v="13"/>
    <n v="16"/>
    <n v="5280"/>
    <n v="20.298749999999998"/>
    <n v="330"/>
    <n v="60"/>
    <n v="2644"/>
    <n v="6"/>
    <n v="400"/>
    <n v="4.2"/>
    <x v="50"/>
    <n v="21"/>
    <n v="9"/>
    <n v="0"/>
    <n v="6"/>
    <n v="2018"/>
    <n v="10.126582279999999"/>
    <n v="2992"/>
    <n v="23.99"/>
    <n v="4.3"/>
    <n v="16.27"/>
    <n v="79.989999999999995"/>
    <n v="4.0999999999999996"/>
    <n v="13.36230769"/>
    <n v="58.99"/>
    <n v="3.9"/>
    <n v="16.43"/>
    <n v="330"/>
    <n v="0.12213740458015267"/>
  </r>
  <r>
    <s v="health2"/>
    <x v="3"/>
    <x v="14"/>
    <n v="13"/>
    <n v="4290"/>
    <n v="28.42"/>
    <n v="330"/>
    <n v="60"/>
    <n v="2644"/>
    <n v="6"/>
    <n v="400"/>
    <n v="4.2"/>
    <x v="16"/>
    <n v="22"/>
    <n v="9"/>
    <n v="1"/>
    <n v="7"/>
    <n v="2018"/>
    <n v="8.2278481009999993"/>
    <n v="2992"/>
    <n v="23.99"/>
    <n v="4.3"/>
    <n v="18.809999999999999"/>
    <n v="79.989999999999995"/>
    <n v="4.0999999999999996"/>
    <n v="16.745000000000001"/>
    <n v="58.99"/>
    <n v="3.9"/>
    <n v="7.67"/>
    <n v="330"/>
    <n v="0.11504424778761062"/>
  </r>
  <r>
    <s v="health2"/>
    <x v="3"/>
    <x v="15"/>
    <n v="28"/>
    <n v="9240"/>
    <n v="20.505357140000001"/>
    <n v="330"/>
    <n v="60"/>
    <n v="2644"/>
    <n v="6"/>
    <n v="400"/>
    <n v="4.2"/>
    <x v="51"/>
    <n v="23"/>
    <n v="8"/>
    <n v="1"/>
    <n v="8"/>
    <n v="2018"/>
    <n v="16.968867599999999"/>
    <n v="2992"/>
    <n v="23.99"/>
    <n v="4.3"/>
    <n v="16.77"/>
    <n v="82.821428569999995"/>
    <n v="4.0999999999999996"/>
    <n v="12.41857143"/>
    <n v="58.99"/>
    <n v="3.9"/>
    <n v="12.08333333"/>
    <n v="330"/>
    <n v="0.22047244094488189"/>
  </r>
  <r>
    <s v="garden1"/>
    <x v="1"/>
    <x v="18"/>
    <n v="1"/>
    <n v="99.99"/>
    <n v="28.89"/>
    <n v="99.99"/>
    <n v="58"/>
    <n v="1893"/>
    <n v="1"/>
    <n v="5950"/>
    <n v="4.3"/>
    <x v="31"/>
    <n v="20"/>
    <n v="8"/>
    <n v="2"/>
    <n v="2"/>
    <n v="2017"/>
    <n v="7.5102040819999996"/>
    <n v="8000"/>
    <n v="99.99"/>
    <n v="4.3"/>
    <n v="28.89"/>
    <n v="99.99"/>
    <n v="4.3"/>
    <n v="28.89"/>
    <n v="99.99"/>
    <n v="4.3"/>
    <n v="28.89"/>
    <n v="99.94"/>
    <n v="0.33333333333333331"/>
  </r>
  <r>
    <s v="garden1"/>
    <x v="1"/>
    <x v="16"/>
    <n v="5"/>
    <n v="499.95"/>
    <n v="31.946000000000002"/>
    <n v="99.99"/>
    <n v="58"/>
    <n v="1893"/>
    <n v="1"/>
    <n v="5950"/>
    <n v="4.3"/>
    <x v="13"/>
    <n v="23"/>
    <n v="8"/>
    <n v="1"/>
    <n v="3"/>
    <n v="2017"/>
    <n v="8.5510204079999994"/>
    <n v="8000"/>
    <n v="99.99"/>
    <n v="4.3"/>
    <n v="31.946000000000002"/>
    <n v="99.99"/>
    <n v="4.3"/>
    <n v="31.946000000000002"/>
    <n v="99.99"/>
    <n v="4.3"/>
    <n v="31.946000000000002"/>
    <n v="99.99"/>
    <n v="0.23809523809523808"/>
  </r>
  <r>
    <s v="garden1"/>
    <x v="1"/>
    <x v="0"/>
    <n v="4"/>
    <n v="439.96"/>
    <n v="32.092500000000001"/>
    <n v="109.99"/>
    <n v="58"/>
    <n v="1893"/>
    <n v="1"/>
    <n v="5950"/>
    <n v="4.3"/>
    <x v="10"/>
    <n v="23"/>
    <n v="8"/>
    <n v="1"/>
    <n v="5"/>
    <n v="2017"/>
    <n v="4.0408163269999999"/>
    <n v="8000"/>
    <n v="59.9"/>
    <n v="4.0999999999999996"/>
    <n v="19.732500000000002"/>
    <n v="59.9"/>
    <n v="4.2"/>
    <n v="26.24666667"/>
    <n v="109.99"/>
    <n v="4.3"/>
    <n v="32.092500000000001"/>
    <n v="109.94"/>
    <n v="0.11764705882352941"/>
  </r>
  <r>
    <s v="garden1"/>
    <x v="1"/>
    <x v="1"/>
    <n v="6"/>
    <n v="659.94"/>
    <n v="38.35166667"/>
    <n v="109.99"/>
    <n v="58"/>
    <n v="1893"/>
    <n v="1"/>
    <n v="5950"/>
    <n v="4.3"/>
    <x v="11"/>
    <n v="22"/>
    <n v="8"/>
    <n v="1"/>
    <n v="6"/>
    <n v="2017"/>
    <n v="9.0612244900000007"/>
    <n v="8000"/>
    <n v="59.9"/>
    <n v="4.0999999999999996"/>
    <n v="17.670000000000002"/>
    <n v="59.9"/>
    <n v="4.2"/>
    <n v="16.260000000000002"/>
    <n v="109.99"/>
    <n v="4.3"/>
    <n v="38.35166667"/>
    <n v="109.99"/>
    <n v="0.23076923076923078"/>
  </r>
  <r>
    <s v="garden1"/>
    <x v="1"/>
    <x v="2"/>
    <n v="1"/>
    <n v="120"/>
    <n v="34.200000000000003"/>
    <n v="120"/>
    <n v="58"/>
    <n v="1893"/>
    <n v="1"/>
    <n v="5950"/>
    <n v="4.3"/>
    <x v="15"/>
    <n v="21"/>
    <n v="10"/>
    <n v="1"/>
    <n v="7"/>
    <n v="2017"/>
    <n v="7.5102040819999996"/>
    <n v="8000"/>
    <n v="59.9"/>
    <n v="4.0999999999999996"/>
    <n v="16.626428570000002"/>
    <n v="59.9"/>
    <n v="4.2"/>
    <n v="16.111578949999998"/>
    <n v="59.9"/>
    <n v="4.0999999999999996"/>
    <n v="15.392307690000001"/>
    <n v="109.99"/>
    <n v="1.3513513513513514E-2"/>
  </r>
  <r>
    <s v="garden1"/>
    <x v="1"/>
    <x v="3"/>
    <n v="2"/>
    <n v="240"/>
    <n v="33.83"/>
    <n v="120"/>
    <n v="58"/>
    <n v="1893"/>
    <n v="1"/>
    <n v="5950"/>
    <n v="4.3"/>
    <x v="16"/>
    <n v="23"/>
    <n v="8"/>
    <n v="1"/>
    <n v="8"/>
    <n v="2017"/>
    <n v="7.0204081629999999"/>
    <n v="8000"/>
    <n v="59.9"/>
    <n v="4.0999999999999996"/>
    <n v="18.162307689999999"/>
    <n v="59.9"/>
    <n v="4.2"/>
    <n v="17.68111111"/>
    <n v="59.9"/>
    <n v="4.0999999999999996"/>
    <n v="18.05043478"/>
    <n v="120"/>
    <n v="1.7699115044247787E-2"/>
  </r>
  <r>
    <s v="garden1"/>
    <x v="1"/>
    <x v="4"/>
    <n v="7"/>
    <n v="735"/>
    <n v="30.04"/>
    <n v="102.5"/>
    <n v="58"/>
    <n v="1893"/>
    <n v="1"/>
    <n v="5950"/>
    <n v="4.3"/>
    <x v="17"/>
    <n v="21"/>
    <n v="9"/>
    <n v="1"/>
    <n v="9"/>
    <n v="2017"/>
    <n v="7.1428571429999996"/>
    <n v="8000"/>
    <n v="59.9"/>
    <n v="4.0999999999999996"/>
    <n v="17.187027029999999"/>
    <n v="59.9"/>
    <n v="4.2"/>
    <n v="16.811764709999999"/>
    <n v="59.9"/>
    <n v="4.0999999999999996"/>
    <n v="16.29461538"/>
    <n v="120"/>
    <n v="6.0869565217391307E-2"/>
  </r>
  <r>
    <s v="garden1"/>
    <x v="1"/>
    <x v="5"/>
    <n v="17"/>
    <n v="1619.93"/>
    <n v="41.089411759999997"/>
    <n v="95.29"/>
    <n v="58"/>
    <n v="1893"/>
    <n v="1"/>
    <n v="5950"/>
    <n v="4.3"/>
    <x v="18"/>
    <n v="22"/>
    <n v="9"/>
    <n v="2"/>
    <n v="10"/>
    <n v="2017"/>
    <n v="17.346938779999999"/>
    <n v="8000"/>
    <n v="59.9"/>
    <n v="4.0999999999999996"/>
    <n v="18.065897440000001"/>
    <n v="59.9"/>
    <n v="4.2"/>
    <n v="17.595483869999999"/>
    <n v="59.9"/>
    <n v="4.0999999999999996"/>
    <n v="16.814166669999999"/>
    <n v="102.5"/>
    <n v="0.11643835616438356"/>
  </r>
  <r>
    <s v="garden1"/>
    <x v="1"/>
    <x v="6"/>
    <n v="28"/>
    <n v="2519.7199999999998"/>
    <n v="39.336785710000001"/>
    <n v="89.99"/>
    <n v="58"/>
    <n v="1893"/>
    <n v="1"/>
    <n v="5950"/>
    <n v="4.3"/>
    <x v="19"/>
    <n v="22"/>
    <n v="8"/>
    <n v="4"/>
    <n v="11"/>
    <n v="2017"/>
    <n v="28.571428569999998"/>
    <n v="8000"/>
    <n v="52.406944439999997"/>
    <n v="4.0999999999999996"/>
    <n v="17.06747253"/>
    <n v="53.648281249999997"/>
    <n v="4.2"/>
    <n v="16.075862069999999"/>
    <n v="53.785714290000001"/>
    <n v="4.0999999999999996"/>
    <n v="18.27550725"/>
    <n v="95.29"/>
    <n v="8.2595870206489674E-2"/>
  </r>
  <r>
    <s v="garden1"/>
    <x v="1"/>
    <x v="7"/>
    <n v="27"/>
    <n v="2429.73"/>
    <n v="38.416296299999999"/>
    <n v="89.99"/>
    <n v="58"/>
    <n v="1893"/>
    <n v="1"/>
    <n v="5950"/>
    <n v="4.3"/>
    <x v="20"/>
    <n v="21"/>
    <n v="10"/>
    <n v="1"/>
    <n v="12"/>
    <n v="2017"/>
    <n v="27.55102041"/>
    <n v="8000"/>
    <n v="55.1"/>
    <n v="4.0999999999999996"/>
    <n v="15.759607839999999"/>
    <n v="55.424999999999997"/>
    <n v="4.2"/>
    <n v="19.184374999999999"/>
    <n v="55.75"/>
    <n v="4.0999999999999996"/>
    <n v="17.267272729999998"/>
    <n v="89.99"/>
    <n v="0.14673913043478262"/>
  </r>
  <r>
    <s v="garden1"/>
    <x v="1"/>
    <x v="8"/>
    <n v="11"/>
    <n v="1405"/>
    <n v="45.97"/>
    <n v="127.7272727"/>
    <n v="58"/>
    <n v="1893"/>
    <n v="1"/>
    <n v="5950"/>
    <n v="4.3"/>
    <x v="21"/>
    <n v="23"/>
    <n v="8"/>
    <n v="2"/>
    <n v="1"/>
    <n v="2018"/>
    <n v="22"/>
    <n v="8000"/>
    <n v="49.9"/>
    <n v="4.0999999999999996"/>
    <n v="19.495000000000001"/>
    <n v="49.9"/>
    <n v="4.2"/>
    <n v="15.841034479999999"/>
    <n v="49.9"/>
    <n v="4.0999999999999996"/>
    <n v="16.505128209999999"/>
    <n v="89.99"/>
    <n v="8.0291970802919707E-2"/>
  </r>
  <r>
    <s v="garden1"/>
    <x v="1"/>
    <x v="9"/>
    <n v="7"/>
    <n v="840"/>
    <n v="43.381428569999997"/>
    <n v="120"/>
    <n v="58"/>
    <n v="1893"/>
    <n v="1"/>
    <n v="5950"/>
    <n v="4.3"/>
    <x v="22"/>
    <n v="20"/>
    <n v="8"/>
    <n v="2"/>
    <n v="2"/>
    <n v="2018"/>
    <n v="7.5102040819999996"/>
    <n v="8000"/>
    <n v="50.545161290000003"/>
    <n v="4.0999999999999996"/>
    <n v="16.611538459999998"/>
    <n v="50.9"/>
    <n v="4.2"/>
    <n v="17.519444440000001"/>
    <n v="50.357142860000003"/>
    <n v="4.0999999999999996"/>
    <n v="18.281874999999999"/>
    <n v="127.7272727"/>
    <n v="4.3749999999999997E-2"/>
  </r>
  <r>
    <s v="garden1"/>
    <x v="1"/>
    <x v="10"/>
    <n v="6"/>
    <n v="660"/>
    <n v="54.53166667"/>
    <n v="110"/>
    <n v="58"/>
    <n v="1893"/>
    <n v="1"/>
    <n v="5950"/>
    <n v="4.3"/>
    <x v="23"/>
    <n v="22"/>
    <n v="9"/>
    <n v="1"/>
    <n v="3"/>
    <n v="2018"/>
    <n v="8.5510204079999994"/>
    <n v="8000"/>
    <n v="53.9"/>
    <n v="4.0999999999999996"/>
    <n v="20.359677420000001"/>
    <n v="53.9"/>
    <n v="4.2"/>
    <n v="21.852857140000001"/>
    <n v="53.9"/>
    <n v="4.0999999999999996"/>
    <n v="19.024230769999999"/>
    <n v="120"/>
    <n v="5.1724137931034482E-2"/>
  </r>
  <r>
    <s v="garden1"/>
    <x v="1"/>
    <x v="11"/>
    <n v="5"/>
    <n v="550"/>
    <n v="42.725999999999999"/>
    <n v="110"/>
    <n v="58"/>
    <n v="1893"/>
    <n v="1"/>
    <n v="5950"/>
    <n v="4.3"/>
    <x v="24"/>
    <n v="21"/>
    <n v="9"/>
    <n v="1"/>
    <n v="4"/>
    <n v="2018"/>
    <n v="10"/>
    <n v="8000"/>
    <n v="53.9"/>
    <n v="4.0999999999999996"/>
    <n v="5.2817391300000001"/>
    <n v="53.9"/>
    <n v="4.2"/>
    <n v="19.46846154"/>
    <n v="53.9"/>
    <n v="4.0999999999999996"/>
    <n v="19.071428569999998"/>
    <n v="110"/>
    <n v="4.5045045045045043E-2"/>
  </r>
  <r>
    <s v="garden1"/>
    <x v="1"/>
    <x v="12"/>
    <n v="2"/>
    <n v="220"/>
    <n v="32.229999999999997"/>
    <n v="110"/>
    <n v="58"/>
    <n v="1893"/>
    <n v="1"/>
    <n v="5950"/>
    <n v="4.3"/>
    <x v="34"/>
    <n v="23"/>
    <n v="8"/>
    <n v="3"/>
    <n v="5"/>
    <n v="2018"/>
    <n v="4.0408163269999999"/>
    <n v="8000"/>
    <n v="53.415151520000002"/>
    <n v="4.0999999999999996"/>
    <n v="10.753035710000001"/>
    <n v="53.70952381"/>
    <n v="4.2"/>
    <n v="13.510344829999999"/>
    <n v="53.057894740000002"/>
    <n v="4.0999999999999996"/>
    <n v="12.98"/>
    <n v="110"/>
    <n v="1.9607843137254902E-2"/>
  </r>
  <r>
    <s v="garden1"/>
    <x v="1"/>
    <x v="13"/>
    <n v="6"/>
    <n v="539.94000000000005"/>
    <n v="48.178333330000001"/>
    <n v="89.99"/>
    <n v="58"/>
    <n v="1893"/>
    <n v="1"/>
    <n v="5950"/>
    <n v="4.3"/>
    <x v="35"/>
    <n v="21"/>
    <n v="9"/>
    <n v="0"/>
    <n v="6"/>
    <n v="2018"/>
    <n v="9.0612244900000007"/>
    <n v="8000"/>
    <n v="49.9"/>
    <n v="4.0999999999999996"/>
    <n v="19.89083333"/>
    <n v="49.9"/>
    <n v="4.2"/>
    <n v="23.251666669999999"/>
    <n v="49.9"/>
    <n v="4.0999999999999996"/>
    <n v="22.878666670000001"/>
    <n v="110"/>
    <n v="0.10344827586206896"/>
  </r>
  <r>
    <s v="garden1"/>
    <x v="1"/>
    <x v="14"/>
    <n v="7"/>
    <n v="699.93"/>
    <n v="43.68"/>
    <n v="99.99"/>
    <n v="58"/>
    <n v="1893"/>
    <n v="1"/>
    <n v="5950"/>
    <n v="4.3"/>
    <x v="4"/>
    <n v="22"/>
    <n v="9"/>
    <n v="1"/>
    <n v="7"/>
    <n v="2018"/>
    <n v="7.5102040819999996"/>
    <n v="8000"/>
    <n v="49.91"/>
    <n v="4.0999999999999996"/>
    <n v="28.373333330000001"/>
    <n v="49.9"/>
    <n v="4.2"/>
    <n v="33.281428570000003"/>
    <n v="49.9"/>
    <n v="4.0999999999999996"/>
    <n v="20.99"/>
    <n v="89.99"/>
    <n v="0.12962962962962962"/>
  </r>
  <r>
    <s v="garden1"/>
    <x v="1"/>
    <x v="15"/>
    <n v="6"/>
    <n v="589.94000000000005"/>
    <n v="34.083333330000002"/>
    <n v="98.323333329999997"/>
    <n v="58"/>
    <n v="1893"/>
    <n v="1"/>
    <n v="5950"/>
    <n v="4.3"/>
    <x v="36"/>
    <n v="23"/>
    <n v="8"/>
    <n v="1"/>
    <n v="8"/>
    <n v="2018"/>
    <n v="7.0204081629999999"/>
    <n v="8000"/>
    <n v="49.91"/>
    <n v="4.0999999999999996"/>
    <n v="20.32833333"/>
    <n v="49.9"/>
    <n v="4.2"/>
    <n v="36.442"/>
    <n v="49.9"/>
    <n v="4.0999999999999996"/>
    <n v="32.32"/>
    <n v="99.99"/>
    <n v="0.13043478260869565"/>
  </r>
  <r>
    <s v="cool1"/>
    <x v="4"/>
    <x v="18"/>
    <n v="7"/>
    <n v="599.92999999999995"/>
    <n v="21.97142857"/>
    <n v="85.704285709999994"/>
    <n v="54"/>
    <n v="1012"/>
    <n v="1"/>
    <n v="1200"/>
    <n v="4.2"/>
    <x v="59"/>
    <n v="20"/>
    <n v="8"/>
    <n v="2"/>
    <n v="2"/>
    <n v="2017"/>
    <n v="8.7087087089999997"/>
    <n v="15750"/>
    <n v="85.704285709999994"/>
    <n v="4.2"/>
    <n v="21.97142857"/>
    <n v="85.704285709999994"/>
    <n v="4.2"/>
    <n v="21.97142857"/>
    <n v="85.704285709999994"/>
    <n v="4.2"/>
    <n v="21.97142857"/>
    <n v="85.654285709999996"/>
    <n v="1"/>
  </r>
  <r>
    <s v="cool1"/>
    <x v="4"/>
    <x v="16"/>
    <n v="14"/>
    <n v="1399.86"/>
    <n v="16.644285709999998"/>
    <n v="99.99"/>
    <n v="54"/>
    <n v="1012"/>
    <n v="1"/>
    <n v="1200"/>
    <n v="4.2"/>
    <x v="83"/>
    <n v="23"/>
    <n v="8"/>
    <n v="1"/>
    <n v="3"/>
    <n v="2017"/>
    <n v="17.41741742"/>
    <n v="15750"/>
    <n v="99.99"/>
    <n v="4.2"/>
    <n v="16.644285709999998"/>
    <n v="129.99"/>
    <n v="4.3"/>
    <n v="18.778749999999999"/>
    <n v="99.99"/>
    <n v="4.2"/>
    <n v="16.644285709999998"/>
    <n v="85.704285709999994"/>
    <n v="0.63636363636363635"/>
  </r>
  <r>
    <s v="cool1"/>
    <x v="4"/>
    <x v="17"/>
    <n v="17"/>
    <n v="1699.83"/>
    <n v="14.202352940000001"/>
    <n v="99.99"/>
    <n v="54"/>
    <n v="1012"/>
    <n v="1"/>
    <n v="1200"/>
    <n v="4.2"/>
    <x v="26"/>
    <n v="20"/>
    <n v="10"/>
    <n v="2"/>
    <n v="4"/>
    <n v="2017"/>
    <n v="24.324324319999999"/>
    <n v="15750"/>
    <n v="99.99"/>
    <n v="4.2"/>
    <n v="14.202352940000001"/>
    <n v="129.99"/>
    <n v="4.3"/>
    <n v="17.396428570000001"/>
    <n v="99.99"/>
    <n v="4.2"/>
    <n v="14.202352940000001"/>
    <n v="99.99"/>
    <n v="0.51515151515151514"/>
  </r>
  <r>
    <s v="cool1"/>
    <x v="4"/>
    <x v="0"/>
    <n v="22"/>
    <n v="2199.7800000000002"/>
    <n v="15.02090909"/>
    <n v="99.99"/>
    <n v="54"/>
    <n v="1012"/>
    <n v="1"/>
    <n v="1200"/>
    <n v="4.2"/>
    <x v="35"/>
    <n v="23"/>
    <n v="8"/>
    <n v="1"/>
    <n v="5"/>
    <n v="2017"/>
    <n v="19.819819819999999"/>
    <n v="15750"/>
    <n v="99.99"/>
    <n v="4.2"/>
    <n v="15.02090909"/>
    <n v="129.99"/>
    <n v="4.3"/>
    <n v="18.272777779999998"/>
    <n v="99.99"/>
    <n v="4.2"/>
    <n v="15.02090909"/>
    <n v="99.99"/>
    <n v="0.37931034482758619"/>
  </r>
  <r>
    <s v="cool1"/>
    <x v="4"/>
    <x v="1"/>
    <n v="14"/>
    <n v="1399.86"/>
    <n v="13.826428569999999"/>
    <n v="99.99"/>
    <n v="54"/>
    <n v="1012"/>
    <n v="1"/>
    <n v="1200"/>
    <n v="4.2"/>
    <x v="52"/>
    <n v="22"/>
    <n v="8"/>
    <n v="1"/>
    <n v="6"/>
    <n v="2017"/>
    <n v="12.612612609999999"/>
    <n v="15750"/>
    <n v="99.99"/>
    <n v="4.2"/>
    <n v="13.826428569999999"/>
    <n v="129.99"/>
    <n v="4.3"/>
    <n v="17.061176469999999"/>
    <n v="99.99"/>
    <n v="4.2"/>
    <n v="13.826428569999999"/>
    <n v="99.99"/>
    <n v="0.33333333333333331"/>
  </r>
  <r>
    <s v="cool1"/>
    <x v="4"/>
    <x v="2"/>
    <n v="11"/>
    <n v="1099.8900000000001"/>
    <n v="16.529090910000001"/>
    <n v="99.99"/>
    <n v="54"/>
    <n v="1012"/>
    <n v="1"/>
    <n v="1200"/>
    <n v="4.2"/>
    <x v="52"/>
    <n v="21"/>
    <n v="10"/>
    <n v="1"/>
    <n v="7"/>
    <n v="2017"/>
    <n v="9.9099099099999997"/>
    <n v="15750"/>
    <n v="99.99"/>
    <n v="4.2"/>
    <n v="16.529090910000001"/>
    <n v="129.99"/>
    <n v="4.3"/>
    <n v="18.715624999999999"/>
    <n v="99.99"/>
    <n v="4.2"/>
    <n v="16.529090910000001"/>
    <n v="99.99"/>
    <n v="0.26190476190476192"/>
  </r>
  <r>
    <s v="cool1"/>
    <x v="4"/>
    <x v="3"/>
    <n v="14"/>
    <n v="1399.86"/>
    <n v="18.975000000000001"/>
    <n v="99.99"/>
    <n v="54"/>
    <n v="1012"/>
    <n v="1"/>
    <n v="1200"/>
    <n v="4.2"/>
    <x v="53"/>
    <n v="23"/>
    <n v="8"/>
    <n v="1"/>
    <n v="8"/>
    <n v="2017"/>
    <n v="12.612612609999999"/>
    <n v="15750"/>
    <n v="99.99"/>
    <n v="4.2"/>
    <n v="18.975000000000001"/>
    <n v="116.92749999999999"/>
    <n v="4.3"/>
    <n v="19.021249999999998"/>
    <n v="99.99"/>
    <n v="4.2"/>
    <n v="18.975000000000001"/>
    <n v="99.99"/>
    <n v="0.35897435897435898"/>
  </r>
  <r>
    <s v="cool1"/>
    <x v="4"/>
    <x v="4"/>
    <n v="3"/>
    <n v="299.97000000000003"/>
    <n v="15.93333333"/>
    <n v="99.99"/>
    <n v="54"/>
    <n v="1012"/>
    <n v="1"/>
    <n v="1200"/>
    <n v="4.2"/>
    <x v="63"/>
    <n v="21"/>
    <n v="9"/>
    <n v="1"/>
    <n v="9"/>
    <n v="2017"/>
    <n v="2.7027027029999999"/>
    <n v="15750"/>
    <n v="99.99"/>
    <n v="4.2"/>
    <n v="15.93333333"/>
    <n v="99.99"/>
    <n v="4.2"/>
    <n v="15.93333333"/>
    <n v="29.5"/>
    <n v="4.4000000000000004"/>
    <n v="11.73"/>
    <n v="99.99"/>
    <n v="0.3"/>
  </r>
  <r>
    <s v="cool1"/>
    <x v="4"/>
    <x v="5"/>
    <n v="2"/>
    <n v="199.98"/>
    <n v="16.95"/>
    <n v="99.99"/>
    <n v="54"/>
    <n v="1012"/>
    <n v="1"/>
    <n v="1200"/>
    <n v="4.2"/>
    <x v="26"/>
    <n v="22"/>
    <n v="9"/>
    <n v="2"/>
    <n v="10"/>
    <n v="2017"/>
    <n v="1.801801802"/>
    <n v="15750"/>
    <n v="99.99"/>
    <n v="4.2"/>
    <n v="16.95"/>
    <n v="119.99"/>
    <n v="4.3"/>
    <n v="19.997"/>
    <n v="99.99"/>
    <n v="4.2"/>
    <n v="16.95"/>
    <n v="99.99"/>
    <n v="6.0606060606060608E-2"/>
  </r>
  <r>
    <s v="cool1"/>
    <x v="4"/>
    <x v="6"/>
    <n v="4"/>
    <n v="399.96"/>
    <n v="16.1875"/>
    <n v="99.99"/>
    <n v="54"/>
    <n v="1012"/>
    <n v="1"/>
    <n v="1200"/>
    <n v="4.2"/>
    <x v="52"/>
    <n v="22"/>
    <n v="8"/>
    <n v="4"/>
    <n v="11"/>
    <n v="2017"/>
    <n v="3.6036036039999999"/>
    <n v="15750"/>
    <n v="99.99"/>
    <n v="4.2"/>
    <n v="16.1875"/>
    <n v="129.99"/>
    <n v="4.3"/>
    <n v="22.674444439999998"/>
    <n v="99.99"/>
    <n v="4.2"/>
    <n v="16.1875"/>
    <n v="99.99"/>
    <n v="9.5238095238095233E-2"/>
  </r>
  <r>
    <s v="cool1"/>
    <x v="4"/>
    <x v="7"/>
    <n v="3"/>
    <n v="299.97000000000003"/>
    <n v="15.266666669999999"/>
    <n v="99.99"/>
    <n v="54"/>
    <n v="1012"/>
    <n v="1"/>
    <n v="1200"/>
    <n v="4.2"/>
    <x v="27"/>
    <n v="21"/>
    <n v="10"/>
    <n v="1"/>
    <n v="12"/>
    <n v="2017"/>
    <n v="2.7027027029999999"/>
    <n v="15750"/>
    <n v="99.99"/>
    <n v="4.2"/>
    <n v="15.266666669999999"/>
    <n v="129.99"/>
    <n v="4.3"/>
    <n v="25.59"/>
    <n v="99.99"/>
    <n v="4.2"/>
    <n v="15.266666669999999"/>
    <n v="99.99"/>
    <n v="7.8947368421052627E-2"/>
  </r>
  <r>
    <s v="cool1"/>
    <x v="4"/>
    <x v="8"/>
    <n v="3"/>
    <n v="299.97000000000003"/>
    <n v="16.54"/>
    <n v="99.99"/>
    <n v="54"/>
    <n v="1012"/>
    <n v="1"/>
    <n v="1200"/>
    <n v="4.2"/>
    <x v="34"/>
    <n v="23"/>
    <n v="8"/>
    <n v="2"/>
    <n v="1"/>
    <n v="2018"/>
    <n v="33.333333330000002"/>
    <n v="15750"/>
    <n v="99.99"/>
    <n v="4.2"/>
    <n v="16.54"/>
    <n v="129.99"/>
    <n v="4.3"/>
    <n v="17.41"/>
    <n v="29.5"/>
    <n v="4.4000000000000004"/>
    <n v="16.53263158"/>
    <n v="99.99"/>
    <n v="2.9411764705882353E-2"/>
  </r>
  <r>
    <s v="cool1"/>
    <x v="4"/>
    <x v="9"/>
    <n v="1"/>
    <n v="99.99"/>
    <n v="13.72"/>
    <n v="99.99"/>
    <n v="54"/>
    <n v="1012"/>
    <n v="1"/>
    <n v="1200"/>
    <n v="4.2"/>
    <x v="54"/>
    <n v="20"/>
    <n v="8"/>
    <n v="2"/>
    <n v="2"/>
    <n v="2018"/>
    <n v="8.7087087089999997"/>
    <n v="15750"/>
    <n v="99.99"/>
    <n v="4.2"/>
    <n v="13.72"/>
    <n v="129.99"/>
    <n v="4.3"/>
    <n v="16.71"/>
    <n v="99.99"/>
    <n v="4.2"/>
    <n v="13.72"/>
    <n v="99.99"/>
    <n v="0.05"/>
  </r>
  <r>
    <s v="cool1"/>
    <x v="4"/>
    <x v="10"/>
    <n v="2"/>
    <n v="199.98"/>
    <n v="20.78"/>
    <n v="99.99"/>
    <n v="54"/>
    <n v="1012"/>
    <n v="1"/>
    <n v="1200"/>
    <n v="4.2"/>
    <x v="55"/>
    <n v="22"/>
    <n v="9"/>
    <n v="1"/>
    <n v="3"/>
    <n v="2018"/>
    <n v="17.41741742"/>
    <n v="15750"/>
    <n v="99.99"/>
    <n v="4.2"/>
    <n v="20.78"/>
    <n v="129.99"/>
    <n v="4.3"/>
    <n v="18.489999999999998"/>
    <n v="35"/>
    <n v="4.4000000000000004"/>
    <n v="16.25615385"/>
    <n v="99.99"/>
    <n v="4.4444444444444446E-2"/>
  </r>
  <r>
    <s v="cool1"/>
    <x v="4"/>
    <x v="11"/>
    <n v="3"/>
    <n v="269.58999999999997"/>
    <n v="19.876666669999999"/>
    <n v="89.863333330000003"/>
    <n v="54"/>
    <n v="1012"/>
    <n v="1"/>
    <n v="1200"/>
    <n v="4.2"/>
    <x v="56"/>
    <n v="21"/>
    <n v="9"/>
    <n v="1"/>
    <n v="4"/>
    <n v="2018"/>
    <n v="24.324324319999999"/>
    <n v="15750"/>
    <n v="89.863333330000003"/>
    <n v="4.2"/>
    <n v="19.876666669999999"/>
    <n v="129.99"/>
    <n v="4.3"/>
    <n v="23.49"/>
    <n v="35"/>
    <n v="4.4000000000000004"/>
    <n v="14.845000000000001"/>
    <n v="99.99"/>
    <n v="0.16666666666666666"/>
  </r>
  <r>
    <s v="computers4"/>
    <x v="6"/>
    <x v="18"/>
    <n v="3"/>
    <n v="479.97"/>
    <n v="33.4"/>
    <n v="159.99"/>
    <n v="59"/>
    <n v="1893"/>
    <n v="1"/>
    <n v="6550"/>
    <n v="4.2"/>
    <x v="31"/>
    <n v="20"/>
    <n v="8"/>
    <n v="2"/>
    <n v="2"/>
    <n v="2017"/>
    <n v="7.889030612"/>
    <n v="8000"/>
    <n v="159.99"/>
    <n v="4.2"/>
    <n v="33.4"/>
    <n v="159.99"/>
    <n v="4.2"/>
    <n v="33.4"/>
    <n v="159.99"/>
    <n v="4.2"/>
    <n v="33.4"/>
    <n v="159.94"/>
    <n v="1"/>
  </r>
  <r>
    <s v="computers4"/>
    <x v="6"/>
    <x v="16"/>
    <n v="3"/>
    <n v="479.97"/>
    <n v="33.4"/>
    <n v="159.99"/>
    <n v="59"/>
    <n v="1893"/>
    <n v="1"/>
    <n v="6550"/>
    <n v="4.2"/>
    <x v="31"/>
    <n v="23"/>
    <n v="8"/>
    <n v="1"/>
    <n v="3"/>
    <n v="2017"/>
    <n v="10.542091839999999"/>
    <n v="8000"/>
    <n v="159.99"/>
    <n v="4.2"/>
    <n v="33.4"/>
    <n v="159.99"/>
    <n v="4.2"/>
    <n v="33.4"/>
    <n v="159.99"/>
    <n v="4.2"/>
    <n v="33.4"/>
    <n v="159.99"/>
    <n v="1"/>
  </r>
  <r>
    <s v="computers4"/>
    <x v="6"/>
    <x v="17"/>
    <n v="5"/>
    <n v="699.95"/>
    <n v="35.122"/>
    <n v="139.99"/>
    <n v="59"/>
    <n v="1893"/>
    <n v="1"/>
    <n v="6550"/>
    <n v="4.2"/>
    <x v="93"/>
    <n v="20"/>
    <n v="10"/>
    <n v="2"/>
    <n v="4"/>
    <n v="2017"/>
    <n v="14.0327381"/>
    <n v="8000"/>
    <n v="139.99"/>
    <n v="4.2"/>
    <n v="35.122"/>
    <n v="139.99"/>
    <n v="4.2"/>
    <n v="35.122"/>
    <n v="139.99"/>
    <n v="4.2"/>
    <n v="35.122"/>
    <n v="159.99"/>
    <n v="1"/>
  </r>
  <r>
    <s v="computers4"/>
    <x v="6"/>
    <x v="1"/>
    <n v="3"/>
    <n v="479.97"/>
    <n v="42.033333329999998"/>
    <n v="159.99"/>
    <n v="59"/>
    <n v="1893"/>
    <n v="1"/>
    <n v="6550"/>
    <n v="4.2"/>
    <x v="12"/>
    <n v="22"/>
    <n v="8"/>
    <n v="1"/>
    <n v="6"/>
    <n v="2017"/>
    <n v="7.0727040819999996"/>
    <n v="8000"/>
    <n v="159.99"/>
    <n v="4.2"/>
    <n v="42.033333329999998"/>
    <n v="159.99"/>
    <n v="4.2"/>
    <n v="42.033333329999998"/>
    <n v="159.99"/>
    <n v="4.2"/>
    <n v="42.033333329999998"/>
    <n v="159.94"/>
    <n v="0.2"/>
  </r>
  <r>
    <s v="computers4"/>
    <x v="6"/>
    <x v="2"/>
    <n v="6"/>
    <n v="839.94"/>
    <n v="48.108333330000001"/>
    <n v="139.99"/>
    <n v="59"/>
    <n v="1893"/>
    <n v="1"/>
    <n v="6550"/>
    <n v="4.2"/>
    <x v="14"/>
    <n v="21"/>
    <n v="10"/>
    <n v="1"/>
    <n v="7"/>
    <n v="2017"/>
    <n v="4.9617346939999996"/>
    <n v="8000"/>
    <n v="139.99"/>
    <n v="4.2"/>
    <n v="48.108333330000001"/>
    <n v="139.99"/>
    <n v="4.2"/>
    <n v="48.108333330000001"/>
    <n v="139.99"/>
    <n v="4.2"/>
    <n v="48.108333330000001"/>
    <n v="159.99"/>
    <n v="0.35294117647058826"/>
  </r>
  <r>
    <s v="computers4"/>
    <x v="6"/>
    <x v="3"/>
    <n v="7"/>
    <n v="1019.93"/>
    <n v="36.46"/>
    <n v="145.70428570000001"/>
    <n v="59"/>
    <n v="1893"/>
    <n v="1"/>
    <n v="6550"/>
    <n v="4.2"/>
    <x v="12"/>
    <n v="23"/>
    <n v="8"/>
    <n v="1"/>
    <n v="8"/>
    <n v="2017"/>
    <n v="5.6866496599999996"/>
    <n v="8000"/>
    <n v="145.70428570000001"/>
    <n v="4.2"/>
    <n v="36.46"/>
    <n v="145.70428570000001"/>
    <n v="4.2"/>
    <n v="36.46"/>
    <n v="145.70428570000001"/>
    <n v="4.2"/>
    <n v="36.46"/>
    <n v="139.99"/>
    <n v="0.46666666666666667"/>
  </r>
  <r>
    <s v="computers4"/>
    <x v="6"/>
    <x v="4"/>
    <n v="11"/>
    <n v="1679.89"/>
    <n v="43.72272727"/>
    <n v="151.99"/>
    <n v="59"/>
    <n v="1893"/>
    <n v="1"/>
    <n v="6550"/>
    <n v="4.2"/>
    <x v="12"/>
    <n v="21"/>
    <n v="9"/>
    <n v="1"/>
    <n v="9"/>
    <n v="2017"/>
    <n v="11.45833333"/>
    <n v="8000"/>
    <n v="151.99"/>
    <n v="4.2"/>
    <n v="43.72272727"/>
    <n v="151.99"/>
    <n v="4.2"/>
    <n v="43.72272727"/>
    <n v="151.99"/>
    <n v="4.2"/>
    <n v="43.72272727"/>
    <n v="145.70428570000001"/>
    <n v="0.73333333333333328"/>
  </r>
  <r>
    <s v="computers4"/>
    <x v="6"/>
    <x v="5"/>
    <n v="17"/>
    <n v="2629.83"/>
    <n v="43.88117647"/>
    <n v="154.69588239999999"/>
    <n v="59"/>
    <n v="1893"/>
    <n v="1"/>
    <n v="6550"/>
    <n v="4.2"/>
    <x v="64"/>
    <n v="22"/>
    <n v="9"/>
    <n v="2"/>
    <n v="10"/>
    <n v="2017"/>
    <n v="17.708333329999999"/>
    <n v="8000"/>
    <n v="154.69588239999999"/>
    <n v="4.2"/>
    <n v="43.88117647"/>
    <n v="154.69588239999999"/>
    <n v="4.2"/>
    <n v="43.88117647"/>
    <n v="154.69588239999999"/>
    <n v="4.2"/>
    <n v="43.88117647"/>
    <n v="151.99"/>
    <n v="0.54838709677419351"/>
  </r>
  <r>
    <s v="computers4"/>
    <x v="6"/>
    <x v="6"/>
    <n v="18"/>
    <n v="2699.82"/>
    <n v="42.517222220000001"/>
    <n v="149.99"/>
    <n v="59"/>
    <n v="1893"/>
    <n v="1"/>
    <n v="6550"/>
    <n v="4.2"/>
    <x v="85"/>
    <n v="22"/>
    <n v="8"/>
    <n v="4"/>
    <n v="11"/>
    <n v="2017"/>
    <n v="18.75"/>
    <n v="8000"/>
    <n v="149.99"/>
    <n v="4.2"/>
    <n v="42.517222220000001"/>
    <n v="149.99"/>
    <n v="4.2"/>
    <n v="42.517222220000001"/>
    <n v="109.9"/>
    <n v="3.5"/>
    <n v="15.52"/>
    <n v="154.69588239999999"/>
    <n v="0.5"/>
  </r>
  <r>
    <s v="computers4"/>
    <x v="6"/>
    <x v="7"/>
    <n v="23"/>
    <n v="3449.77"/>
    <n v="38.57"/>
    <n v="149.99"/>
    <n v="59"/>
    <n v="1893"/>
    <n v="1"/>
    <n v="6550"/>
    <n v="4.2"/>
    <x v="65"/>
    <n v="21"/>
    <n v="10"/>
    <n v="1"/>
    <n v="12"/>
    <n v="2017"/>
    <n v="23.958333329999999"/>
    <n v="8000"/>
    <n v="149.99"/>
    <n v="4.2"/>
    <n v="38.57"/>
    <n v="149.99"/>
    <n v="4.2"/>
    <n v="38.57"/>
    <n v="109.9"/>
    <n v="3.5"/>
    <n v="25.249166670000001"/>
    <n v="149.99"/>
    <n v="0.65714285714285714"/>
  </r>
  <r>
    <s v="computers4"/>
    <x v="6"/>
    <x v="8"/>
    <n v="43"/>
    <n v="6746.9"/>
    <n v="36.807209299999997"/>
    <n v="156.5113514"/>
    <n v="59"/>
    <n v="1893"/>
    <n v="1"/>
    <n v="6550"/>
    <n v="4.2"/>
    <x v="66"/>
    <n v="23"/>
    <n v="8"/>
    <n v="2"/>
    <n v="1"/>
    <n v="2018"/>
    <n v="17.55102041"/>
    <n v="8000"/>
    <n v="156.5113514"/>
    <n v="4.2"/>
    <n v="36.807209299999997"/>
    <n v="150.3545455"/>
    <n v="4.3"/>
    <n v="22.547727269999999"/>
    <n v="97.642499999999998"/>
    <n v="3.5"/>
    <n v="14.846551720000001"/>
    <n v="149.99"/>
    <n v="0.28289473684210525"/>
  </r>
  <r>
    <s v="computers4"/>
    <x v="6"/>
    <x v="9"/>
    <n v="31"/>
    <n v="4619"/>
    <n v="41.16322581"/>
    <n v="149"/>
    <n v="59"/>
    <n v="1893"/>
    <n v="1"/>
    <n v="6550"/>
    <n v="4.2"/>
    <x v="67"/>
    <n v="20"/>
    <n v="8"/>
    <n v="2"/>
    <n v="2"/>
    <n v="2018"/>
    <n v="7.889030612"/>
    <n v="8000"/>
    <n v="149"/>
    <n v="4.2"/>
    <n v="41.16322581"/>
    <n v="149.9"/>
    <n v="4.3"/>
    <n v="26.552898549999998"/>
    <n v="78.712280699999994"/>
    <n v="3.5"/>
    <n v="14.535915490000001"/>
    <n v="156.5113514"/>
    <n v="0.15346534653465346"/>
  </r>
  <r>
    <s v="computers4"/>
    <x v="6"/>
    <x v="10"/>
    <n v="44"/>
    <n v="5986"/>
    <n v="48.047499999999999"/>
    <n v="136.14285709999999"/>
    <n v="59"/>
    <n v="1893"/>
    <n v="1"/>
    <n v="6550"/>
    <n v="4.2"/>
    <x v="51"/>
    <n v="22"/>
    <n v="9"/>
    <n v="1"/>
    <n v="3"/>
    <n v="2018"/>
    <n v="10.542091839999999"/>
    <n v="8000"/>
    <n v="136.14285709999999"/>
    <n v="4.2"/>
    <n v="48.047499999999999"/>
    <n v="149.9"/>
    <n v="4.3"/>
    <n v="28.475882349999999"/>
    <n v="81.023913039999996"/>
    <n v="3.5"/>
    <n v="18.221481480000001"/>
    <n v="149"/>
    <n v="0.34645669291338582"/>
  </r>
  <r>
    <s v="computers4"/>
    <x v="6"/>
    <x v="11"/>
    <n v="56"/>
    <n v="6764"/>
    <n v="27.253035709999999"/>
    <n v="120.9230769"/>
    <n v="59"/>
    <n v="1893"/>
    <n v="1"/>
    <n v="6550"/>
    <n v="4.2"/>
    <x v="68"/>
    <n v="21"/>
    <n v="9"/>
    <n v="1"/>
    <n v="4"/>
    <n v="2018"/>
    <n v="14.0327381"/>
    <n v="8000"/>
    <n v="120.9230769"/>
    <n v="4.2"/>
    <n v="27.253035709999999"/>
    <n v="149.9"/>
    <n v="4.3"/>
    <n v="30.227428570000001"/>
    <n v="80.666666669999998"/>
    <n v="3.5"/>
    <n v="18.17230769"/>
    <n v="136.14285709999999"/>
    <n v="0.52336448598130836"/>
  </r>
  <r>
    <s v="computers4"/>
    <x v="6"/>
    <x v="12"/>
    <n v="25"/>
    <n v="2975"/>
    <n v="39.217199999999998"/>
    <n v="119"/>
    <n v="59"/>
    <n v="1893"/>
    <n v="1"/>
    <n v="6550"/>
    <n v="4.2"/>
    <x v="70"/>
    <n v="23"/>
    <n v="8"/>
    <n v="3"/>
    <n v="5"/>
    <n v="2018"/>
    <n v="10.204081629999999"/>
    <n v="8000"/>
    <n v="119"/>
    <n v="4.2"/>
    <n v="39.217199999999998"/>
    <n v="149.9"/>
    <n v="4.3"/>
    <n v="18.943076919999999"/>
    <n v="79.8"/>
    <n v="3.5"/>
    <n v="14.41454545"/>
    <n v="120.9230769"/>
    <n v="0.32051282051282054"/>
  </r>
  <r>
    <s v="computers4"/>
    <x v="6"/>
    <x v="13"/>
    <n v="27"/>
    <n v="3086.76"/>
    <n v="53.625555560000002"/>
    <n v="114.49115380000001"/>
    <n v="59"/>
    <n v="1893"/>
    <n v="1"/>
    <n v="6550"/>
    <n v="4.2"/>
    <x v="69"/>
    <n v="21"/>
    <n v="9"/>
    <n v="0"/>
    <n v="6"/>
    <n v="2018"/>
    <n v="7.0727040819999996"/>
    <n v="8000"/>
    <n v="114.49115380000001"/>
    <n v="4.2"/>
    <n v="53.625555560000002"/>
    <n v="149.9"/>
    <n v="4.3"/>
    <n v="27.626666669999999"/>
    <n v="78.900000000000006"/>
    <n v="3.5"/>
    <n v="17.327999999999999"/>
    <n v="119"/>
    <n v="0.40909090909090912"/>
  </r>
  <r>
    <s v="computers4"/>
    <x v="6"/>
    <x v="14"/>
    <n v="9"/>
    <n v="1079.9100000000001"/>
    <n v="48.626666669999999"/>
    <n v="119.99"/>
    <n v="59"/>
    <n v="1893"/>
    <n v="1"/>
    <n v="6550"/>
    <n v="4.2"/>
    <x v="9"/>
    <n v="22"/>
    <n v="9"/>
    <n v="1"/>
    <n v="7"/>
    <n v="2018"/>
    <n v="4.9617346939999996"/>
    <n v="8000"/>
    <n v="119.99"/>
    <n v="4.2"/>
    <n v="48.626666669999999"/>
    <n v="149.9"/>
    <n v="4.3"/>
    <n v="33.571538459999999"/>
    <n v="77.900000000000006"/>
    <n v="3.5"/>
    <n v="14.638571430000001"/>
    <n v="114.49115380000001"/>
    <n v="0.20930232558139536"/>
  </r>
  <r>
    <s v="computers4"/>
    <x v="6"/>
    <x v="15"/>
    <n v="10"/>
    <n v="1199.9000000000001"/>
    <n v="39.045999999999999"/>
    <n v="119.99"/>
    <n v="59"/>
    <n v="1893"/>
    <n v="1"/>
    <n v="6550"/>
    <n v="4.2"/>
    <x v="56"/>
    <n v="23"/>
    <n v="8"/>
    <n v="1"/>
    <n v="8"/>
    <n v="2018"/>
    <n v="5.6866496599999996"/>
    <n v="8000"/>
    <n v="119.99"/>
    <n v="4.2"/>
    <n v="39.045999999999999"/>
    <n v="149.9"/>
    <n v="4.3"/>
    <n v="24.76"/>
    <n v="77.900000000000006"/>
    <n v="3.5"/>
    <n v="13.414999999999999"/>
    <n v="119.99"/>
    <n v="0.55555555555555558"/>
  </r>
  <r>
    <s v="watches7"/>
    <x v="7"/>
    <x v="3"/>
    <n v="2"/>
    <n v="678"/>
    <n v="13.845000000000001"/>
    <n v="339"/>
    <n v="46"/>
    <n v="501"/>
    <n v="4"/>
    <n v="363"/>
    <n v="3.7"/>
    <x v="72"/>
    <n v="23"/>
    <n v="8"/>
    <n v="1"/>
    <n v="8"/>
    <n v="2017"/>
    <n v="6.0606060609999997"/>
    <n v="3042"/>
    <n v="160.66923080000001"/>
    <n v="4.2"/>
    <n v="15.185384620000001"/>
    <n v="339"/>
    <n v="3.7"/>
    <n v="13.845000000000001"/>
    <n v="179.9"/>
    <n v="3.8"/>
    <n v="14.926666669999999"/>
    <n v="338.95"/>
    <n v="4.1666666666666664E-2"/>
  </r>
  <r>
    <s v="watches7"/>
    <x v="7"/>
    <x v="4"/>
    <n v="1"/>
    <n v="339"/>
    <n v="13.94"/>
    <n v="339"/>
    <n v="46"/>
    <n v="501"/>
    <n v="4"/>
    <n v="363"/>
    <n v="3.7"/>
    <x v="4"/>
    <n v="21"/>
    <n v="9"/>
    <n v="1"/>
    <n v="9"/>
    <n v="2017"/>
    <n v="3.0303030299999998"/>
    <n v="3042"/>
    <n v="148.7785714"/>
    <n v="4.2"/>
    <n v="14.041111109999999"/>
    <n v="339"/>
    <n v="3.7"/>
    <n v="13.94"/>
    <n v="164.57"/>
    <n v="3.8"/>
    <n v="19.527999999999999"/>
    <n v="339"/>
    <n v="1.8518518518518517E-2"/>
  </r>
  <r>
    <s v="watches7"/>
    <x v="7"/>
    <x v="5"/>
    <n v="10"/>
    <n v="3461.58"/>
    <n v="13.455"/>
    <n v="346.15800000000002"/>
    <n v="46"/>
    <n v="501"/>
    <n v="4"/>
    <n v="363"/>
    <n v="3.7"/>
    <x v="9"/>
    <n v="22"/>
    <n v="9"/>
    <n v="2"/>
    <n v="10"/>
    <n v="2017"/>
    <n v="30.3030303"/>
    <n v="3042"/>
    <n v="134.9"/>
    <n v="4.2"/>
    <n v="6.81"/>
    <n v="346.15800000000002"/>
    <n v="3.7"/>
    <n v="13.455"/>
    <n v="232.49"/>
    <n v="3.8"/>
    <n v="14.2125"/>
    <n v="339"/>
    <n v="0.23255813953488372"/>
  </r>
  <r>
    <s v="watches7"/>
    <x v="7"/>
    <x v="6"/>
    <n v="9"/>
    <n v="3111.36"/>
    <n v="14.275555560000001"/>
    <n v="345.70666670000003"/>
    <n v="46"/>
    <n v="501"/>
    <n v="4"/>
    <n v="363"/>
    <n v="3.7"/>
    <x v="73"/>
    <n v="22"/>
    <n v="8"/>
    <n v="4"/>
    <n v="11"/>
    <n v="2017"/>
    <n v="27.272727270000001"/>
    <n v="3042"/>
    <n v="133"/>
    <n v="4.2"/>
    <n v="19.916666670000001"/>
    <n v="108"/>
    <n v="4.2"/>
    <n v="15.908461539999999"/>
    <n v="174.43333329999999"/>
    <n v="3.8"/>
    <n v="20.992777780000001"/>
    <n v="346.15800000000002"/>
    <n v="9.8901098901098897E-2"/>
  </r>
  <r>
    <s v="watches7"/>
    <x v="7"/>
    <x v="7"/>
    <n v="11"/>
    <n v="3836.8"/>
    <n v="16.102727269999999"/>
    <n v="348.8"/>
    <n v="46"/>
    <n v="501"/>
    <n v="4"/>
    <n v="363"/>
    <n v="3.7"/>
    <x v="74"/>
    <n v="21"/>
    <n v="10"/>
    <n v="1"/>
    <n v="12"/>
    <n v="2017"/>
    <n v="33.333333330000002"/>
    <n v="3042"/>
    <n v="149"/>
    <n v="4.2"/>
    <n v="19.100000000000001"/>
    <n v="108"/>
    <n v="4.2"/>
    <n v="16.65384615"/>
    <n v="185.96"/>
    <n v="3.8"/>
    <n v="18.686"/>
    <n v="345.70666670000003"/>
    <n v="0.15068493150684931"/>
  </r>
  <r>
    <s v="watches7"/>
    <x v="7"/>
    <x v="8"/>
    <n v="1"/>
    <n v="339.9"/>
    <n v="17.13"/>
    <n v="339.9"/>
    <n v="46"/>
    <n v="501"/>
    <n v="4"/>
    <n v="363"/>
    <n v="3.7"/>
    <x v="75"/>
    <n v="23"/>
    <n v="8"/>
    <n v="2"/>
    <n v="1"/>
    <n v="2018"/>
    <n v="1.111111111"/>
    <n v="3042"/>
    <n v="339.9"/>
    <n v="3.7"/>
    <n v="17.13"/>
    <n v="108"/>
    <n v="4.2"/>
    <n v="16.196363640000001"/>
    <n v="199"/>
    <n v="3.8"/>
    <n v="21.88"/>
    <n v="348.8"/>
    <n v="1.6949152542372881E-2"/>
  </r>
  <r>
    <s v="watches7"/>
    <x v="7"/>
    <x v="9"/>
    <n v="5"/>
    <n v="1735"/>
    <n v="17.175999999999998"/>
    <n v="347"/>
    <n v="46"/>
    <n v="501"/>
    <n v="4"/>
    <n v="363"/>
    <n v="3.7"/>
    <x v="3"/>
    <n v="20"/>
    <n v="8"/>
    <n v="2"/>
    <n v="2"/>
    <n v="2018"/>
    <n v="5.5555555559999998"/>
    <n v="3042"/>
    <n v="128.2416667"/>
    <n v="4.2"/>
    <n v="15.926666669999999"/>
    <n v="108"/>
    <n v="4.2"/>
    <n v="18.253636360000002"/>
    <n v="182"/>
    <n v="3.8"/>
    <n v="19.329999999999998"/>
    <n v="339.9"/>
    <n v="5.5555555555555552E-2"/>
  </r>
  <r>
    <s v="watches7"/>
    <x v="7"/>
    <x v="10"/>
    <n v="6"/>
    <n v="1847"/>
    <n v="18.223333329999999"/>
    <n v="307.83333329999999"/>
    <n v="46"/>
    <n v="501"/>
    <n v="4"/>
    <n v="363"/>
    <n v="3.7"/>
    <x v="76"/>
    <n v="22"/>
    <n v="9"/>
    <n v="1"/>
    <n v="3"/>
    <n v="2018"/>
    <n v="6.6666666670000003"/>
    <n v="3042"/>
    <n v="117.44129030000001"/>
    <n v="4.2"/>
    <n v="18.261290320000001"/>
    <n v="105.6428571"/>
    <n v="4.2"/>
    <n v="21.6652381"/>
    <n v="151.87843749999999"/>
    <n v="3.8"/>
    <n v="20.313749999999999"/>
    <n v="347"/>
    <n v="4.8000000000000001E-2"/>
  </r>
  <r>
    <s v="watches7"/>
    <x v="7"/>
    <x v="11"/>
    <n v="6"/>
    <n v="1684"/>
    <n v="18.168333329999999"/>
    <n v="280.66666670000001"/>
    <n v="46"/>
    <n v="501"/>
    <n v="4"/>
    <n v="363"/>
    <n v="3.7"/>
    <x v="77"/>
    <n v="21"/>
    <n v="9"/>
    <n v="1"/>
    <n v="4"/>
    <n v="2018"/>
    <n v="6.6666666670000003"/>
    <n v="3042"/>
    <n v="105.648625"/>
    <n v="4.2"/>
    <n v="2.1816470589999999"/>
    <n v="105"/>
    <n v="4.2"/>
    <n v="13.631428570000001"/>
    <n v="150.1333333"/>
    <n v="3.8"/>
    <n v="19.447777779999999"/>
    <n v="307.83333329999999"/>
    <n v="3.3707865168539325E-2"/>
  </r>
  <r>
    <s v="watches7"/>
    <x v="7"/>
    <x v="12"/>
    <n v="23"/>
    <n v="5956.3"/>
    <n v="13.631304350000001"/>
    <n v="258.96956519999998"/>
    <n v="46"/>
    <n v="501"/>
    <n v="4"/>
    <n v="363"/>
    <n v="3.7"/>
    <x v="78"/>
    <n v="23"/>
    <n v="8"/>
    <n v="3"/>
    <n v="5"/>
    <n v="2018"/>
    <n v="25.555555559999998"/>
    <n v="3042"/>
    <n v="103.79252339999999"/>
    <n v="4.2"/>
    <n v="9.5438596000000001E-2"/>
    <n v="105"/>
    <n v="4.2"/>
    <n v="11.3772973"/>
    <n v="132.53125"/>
    <n v="3.8"/>
    <n v="15.7621875"/>
    <n v="280.66666670000001"/>
    <n v="8.8461538461538466E-2"/>
  </r>
  <r>
    <s v="watches7"/>
    <x v="7"/>
    <x v="13"/>
    <n v="4"/>
    <n v="983.6"/>
    <n v="14.795"/>
    <n v="245.9"/>
    <n v="46"/>
    <n v="501"/>
    <n v="4"/>
    <n v="363"/>
    <n v="3.7"/>
    <x v="79"/>
    <n v="21"/>
    <n v="9"/>
    <n v="0"/>
    <n v="6"/>
    <n v="2018"/>
    <n v="4.4444444440000002"/>
    <n v="3042"/>
    <n v="119"/>
    <n v="4.2"/>
    <n v="19.206666670000001"/>
    <n v="105"/>
    <n v="4.2"/>
    <n v="23.823571430000001"/>
    <n v="138.22"/>
    <n v="3.8"/>
    <n v="16.108000000000001"/>
    <n v="258.96956519999998"/>
    <n v="4.3010752688172046E-2"/>
  </r>
  <r>
    <s v="watches7"/>
    <x v="7"/>
    <x v="14"/>
    <n v="45"/>
    <n v="7651.27"/>
    <n v="17.953555560000002"/>
    <n v="169.3493182"/>
    <n v="46"/>
    <n v="501"/>
    <n v="4"/>
    <n v="363"/>
    <n v="3.7"/>
    <x v="80"/>
    <n v="22"/>
    <n v="9"/>
    <n v="1"/>
    <n v="7"/>
    <n v="2018"/>
    <n v="50"/>
    <n v="3042"/>
    <n v="118.3636364"/>
    <n v="4.2"/>
    <n v="15.48"/>
    <n v="105"/>
    <n v="4.2"/>
    <n v="24.938749999999999"/>
    <n v="155"/>
    <n v="3.8"/>
    <n v="16.47"/>
    <n v="245.9"/>
    <n v="0.36885245901639346"/>
  </r>
  <r>
    <s v="computers3"/>
    <x v="6"/>
    <x v="0"/>
    <n v="15"/>
    <n v="2715.7"/>
    <n v="18.754666669999999"/>
    <n v="178.0571429"/>
    <n v="42"/>
    <n v="363"/>
    <n v="1"/>
    <n v="922"/>
    <n v="4.2"/>
    <x v="84"/>
    <n v="23"/>
    <n v="8"/>
    <n v="1"/>
    <n v="5"/>
    <n v="2017"/>
    <n v="15.78947368"/>
    <n v="7650"/>
    <n v="178.0571429"/>
    <n v="4.2"/>
    <n v="18.754666669999999"/>
    <n v="178.0571429"/>
    <n v="4.2"/>
    <n v="18.754666669999999"/>
    <n v="178.0571429"/>
    <n v="4.2"/>
    <n v="18.754666669999999"/>
    <n v="178.00714289999999"/>
    <n v="1.3636363636363635"/>
  </r>
  <r>
    <s v="computers3"/>
    <x v="6"/>
    <x v="1"/>
    <n v="15"/>
    <n v="2247.7199999999998"/>
    <n v="21.70066667"/>
    <n v="149.85249999999999"/>
    <n v="42"/>
    <n v="363"/>
    <n v="1"/>
    <n v="922"/>
    <n v="4.2"/>
    <x v="12"/>
    <n v="22"/>
    <n v="8"/>
    <n v="1"/>
    <n v="6"/>
    <n v="2017"/>
    <n v="15.78947368"/>
    <n v="7650"/>
    <n v="159.99"/>
    <n v="4.2"/>
    <n v="42.033333329999998"/>
    <n v="149.85249999999999"/>
    <n v="4.2"/>
    <n v="21.70066667"/>
    <n v="149.85249999999999"/>
    <n v="4.2"/>
    <n v="21.70066667"/>
    <n v="178.0571429"/>
    <n v="1"/>
  </r>
  <r>
    <s v="computers3"/>
    <x v="6"/>
    <x v="2"/>
    <n v="4"/>
    <n v="584.77"/>
    <n v="18.27"/>
    <n v="146.6"/>
    <n v="42"/>
    <n v="363"/>
    <n v="1"/>
    <n v="922"/>
    <n v="4.2"/>
    <x v="14"/>
    <n v="21"/>
    <n v="10"/>
    <n v="1"/>
    <n v="7"/>
    <n v="2017"/>
    <n v="4.2105263160000002"/>
    <n v="7650"/>
    <n v="139.99"/>
    <n v="4.2"/>
    <n v="48.108333330000001"/>
    <n v="146.6"/>
    <n v="4.2"/>
    <n v="18.27"/>
    <n v="146.6"/>
    <n v="4.2"/>
    <n v="18.27"/>
    <n v="149.85249999999999"/>
    <n v="0.23529411764705882"/>
  </r>
  <r>
    <s v="computers3"/>
    <x v="6"/>
    <x v="3"/>
    <n v="13"/>
    <n v="1884.45"/>
    <n v="19.285384619999999"/>
    <n v="144.96"/>
    <n v="42"/>
    <n v="363"/>
    <n v="1"/>
    <n v="922"/>
    <n v="4.2"/>
    <x v="12"/>
    <n v="23"/>
    <n v="8"/>
    <n v="1"/>
    <n v="8"/>
    <n v="2017"/>
    <n v="13.68421053"/>
    <n v="7650"/>
    <n v="145.70428570000001"/>
    <n v="4.2"/>
    <n v="36.46"/>
    <n v="144.96"/>
    <n v="4.2"/>
    <n v="19.285384619999999"/>
    <n v="144.96"/>
    <n v="4.2"/>
    <n v="19.285384619999999"/>
    <n v="146.6"/>
    <n v="0.8666666666666667"/>
  </r>
  <r>
    <s v="computers3"/>
    <x v="6"/>
    <x v="4"/>
    <n v="12"/>
    <n v="1656.87"/>
    <n v="35.922499999999999"/>
    <n v="138.59"/>
    <n v="42"/>
    <n v="363"/>
    <n v="1"/>
    <n v="922"/>
    <n v="4.2"/>
    <x v="12"/>
    <n v="21"/>
    <n v="9"/>
    <n v="1"/>
    <n v="9"/>
    <n v="2017"/>
    <n v="12.63157895"/>
    <n v="7650"/>
    <n v="151.99"/>
    <n v="4.2"/>
    <n v="43.72272727"/>
    <n v="138.59"/>
    <n v="4.2"/>
    <n v="35.922499999999999"/>
    <n v="138.59"/>
    <n v="4.2"/>
    <n v="35.922499999999999"/>
    <n v="144.96"/>
    <n v="0.8"/>
  </r>
  <r>
    <s v="computers3"/>
    <x v="6"/>
    <x v="5"/>
    <n v="16"/>
    <n v="2206.4"/>
    <n v="36.021875000000001"/>
    <n v="137.9"/>
    <n v="42"/>
    <n v="363"/>
    <n v="1"/>
    <n v="922"/>
    <n v="4.2"/>
    <x v="64"/>
    <n v="22"/>
    <n v="9"/>
    <n v="2"/>
    <n v="10"/>
    <n v="2017"/>
    <n v="16.84210526"/>
    <n v="7650"/>
    <n v="154.69588239999999"/>
    <n v="4.2"/>
    <n v="43.88117647"/>
    <n v="137.9"/>
    <n v="4.2"/>
    <n v="36.021875000000001"/>
    <n v="137.9"/>
    <n v="4.2"/>
    <n v="36.021875000000001"/>
    <n v="138.59"/>
    <n v="0.5161290322580645"/>
  </r>
  <r>
    <s v="computers3"/>
    <x v="6"/>
    <x v="6"/>
    <n v="18"/>
    <n v="2482.1999999999998"/>
    <n v="39.398888890000002"/>
    <n v="137.9"/>
    <n v="42"/>
    <n v="363"/>
    <n v="1"/>
    <n v="922"/>
    <n v="4.2"/>
    <x v="85"/>
    <n v="22"/>
    <n v="8"/>
    <n v="4"/>
    <n v="11"/>
    <n v="2017"/>
    <n v="18.94736842"/>
    <n v="7650"/>
    <n v="149.99"/>
    <n v="4.2"/>
    <n v="42.517222220000001"/>
    <n v="137.9"/>
    <n v="4.2"/>
    <n v="39.398888890000002"/>
    <n v="109.9"/>
    <n v="3.5"/>
    <n v="15.52"/>
    <n v="137.9"/>
    <n v="0.5"/>
  </r>
  <r>
    <s v="computers3"/>
    <x v="6"/>
    <x v="7"/>
    <n v="2"/>
    <n v="269.8"/>
    <n v="38.78"/>
    <n v="134.9"/>
    <n v="42"/>
    <n v="363"/>
    <n v="1"/>
    <n v="922"/>
    <n v="4.2"/>
    <x v="65"/>
    <n v="21"/>
    <n v="10"/>
    <n v="1"/>
    <n v="12"/>
    <n v="2017"/>
    <n v="2.1052631580000001"/>
    <n v="7650"/>
    <n v="149.99"/>
    <n v="4.2"/>
    <n v="38.57"/>
    <n v="134.9"/>
    <n v="4.2"/>
    <n v="38.78"/>
    <n v="109.9"/>
    <n v="3.5"/>
    <n v="25.249166670000001"/>
    <n v="137.9"/>
    <n v="5.7142857142857141E-2"/>
  </r>
  <r>
    <s v="computers3"/>
    <x v="6"/>
    <x v="8"/>
    <n v="5"/>
    <n v="665"/>
    <n v="38.043999999999997"/>
    <n v="133"/>
    <n v="42"/>
    <n v="363"/>
    <n v="1"/>
    <n v="922"/>
    <n v="4.2"/>
    <x v="66"/>
    <n v="23"/>
    <n v="8"/>
    <n v="2"/>
    <n v="1"/>
    <n v="2018"/>
    <n v="62.5"/>
    <n v="7650"/>
    <n v="156.5113514"/>
    <n v="4.2"/>
    <n v="36.807209299999997"/>
    <n v="150.3545455"/>
    <n v="4.3"/>
    <n v="22.547727269999999"/>
    <n v="97.642499999999998"/>
    <n v="3.5"/>
    <n v="14.846551720000001"/>
    <n v="134.9"/>
    <n v="3.2894736842105261E-2"/>
  </r>
  <r>
    <s v="computers3"/>
    <x v="6"/>
    <x v="9"/>
    <n v="3"/>
    <n v="398.91"/>
    <n v="14.596666669999999"/>
    <n v="132.97"/>
    <n v="42"/>
    <n v="363"/>
    <n v="1"/>
    <n v="922"/>
    <n v="4.2"/>
    <x v="67"/>
    <n v="20"/>
    <n v="8"/>
    <n v="2"/>
    <n v="2"/>
    <n v="2018"/>
    <n v="37.5"/>
    <n v="7650"/>
    <n v="149"/>
    <n v="4.2"/>
    <n v="41.16322581"/>
    <n v="149.9"/>
    <n v="4.3"/>
    <n v="26.552898549999998"/>
    <n v="78.712280699999994"/>
    <n v="3.5"/>
    <n v="14.535915490000001"/>
    <n v="133"/>
    <n v="1.4851485148514851E-2"/>
  </r>
  <r>
    <s v="health4"/>
    <x v="3"/>
    <x v="5"/>
    <n v="1"/>
    <n v="29.9"/>
    <n v="11.85"/>
    <n v="29.9"/>
    <n v="55"/>
    <n v="388"/>
    <n v="1"/>
    <n v="250"/>
    <n v="4.5"/>
    <x v="43"/>
    <n v="22"/>
    <n v="9"/>
    <n v="2"/>
    <n v="10"/>
    <n v="2017"/>
    <n v="7.692307692"/>
    <n v="1200"/>
    <n v="23.99"/>
    <n v="4.3"/>
    <n v="13.13666667"/>
    <n v="89.99"/>
    <n v="4.0999999999999996"/>
    <n v="16.56291667"/>
    <n v="58.99"/>
    <n v="3.9"/>
    <n v="19.065263160000001"/>
    <n v="29.85"/>
    <n v="1.2345679012345678E-2"/>
  </r>
  <r>
    <s v="health4"/>
    <x v="3"/>
    <x v="6"/>
    <n v="6"/>
    <n v="179.4"/>
    <n v="12.51"/>
    <n v="29.9"/>
    <n v="55"/>
    <n v="388"/>
    <n v="1"/>
    <n v="250"/>
    <n v="4.5"/>
    <x v="44"/>
    <n v="22"/>
    <n v="8"/>
    <n v="4"/>
    <n v="11"/>
    <n v="2017"/>
    <n v="46.15384615"/>
    <n v="1200"/>
    <n v="23.99"/>
    <n v="4.3"/>
    <n v="12.37535714"/>
    <n v="89.99"/>
    <n v="4.0999999999999996"/>
    <n v="16.99038462"/>
    <n v="58.99"/>
    <n v="3.9"/>
    <n v="15.71166667"/>
    <n v="29.9"/>
    <n v="4.3165467625899283E-2"/>
  </r>
  <r>
    <s v="health4"/>
    <x v="3"/>
    <x v="7"/>
    <n v="6"/>
    <n v="179.4"/>
    <n v="10.115"/>
    <n v="29.9"/>
    <n v="55"/>
    <n v="388"/>
    <n v="1"/>
    <n v="250"/>
    <n v="4.5"/>
    <x v="45"/>
    <n v="21"/>
    <n v="10"/>
    <n v="1"/>
    <n v="12"/>
    <n v="2017"/>
    <n v="46.15384615"/>
    <n v="1200"/>
    <n v="23.99"/>
    <n v="4.3"/>
    <n v="12.45684211"/>
    <n v="89.99"/>
    <n v="4.0999999999999996"/>
    <n v="15.89473684"/>
    <n v="58.99"/>
    <n v="3.9"/>
    <n v="16.332222219999998"/>
    <n v="29.9"/>
    <n v="5.3571428571428568E-2"/>
  </r>
  <r>
    <s v="health4"/>
    <x v="3"/>
    <x v="8"/>
    <n v="15"/>
    <n v="448.5"/>
    <n v="9.5513333330000005"/>
    <n v="29.9"/>
    <n v="55"/>
    <n v="388"/>
    <n v="1"/>
    <n v="250"/>
    <n v="4.5"/>
    <x v="46"/>
    <n v="23"/>
    <n v="8"/>
    <n v="2"/>
    <n v="1"/>
    <n v="2018"/>
    <n v="12.09677419"/>
    <n v="1200"/>
    <n v="23.99"/>
    <n v="4.3"/>
    <n v="11.28736842"/>
    <n v="89.99"/>
    <n v="4.0999999999999996"/>
    <n v="14.811"/>
    <n v="58.99"/>
    <n v="3.9"/>
    <n v="22.678333330000001"/>
    <n v="29.9"/>
    <n v="0.15306122448979592"/>
  </r>
  <r>
    <s v="health4"/>
    <x v="3"/>
    <x v="9"/>
    <n v="16"/>
    <n v="478.4"/>
    <n v="10.09125"/>
    <n v="29.9"/>
    <n v="55"/>
    <n v="388"/>
    <n v="1"/>
    <n v="250"/>
    <n v="4.5"/>
    <x v="47"/>
    <n v="20"/>
    <n v="8"/>
    <n v="2"/>
    <n v="2"/>
    <n v="2018"/>
    <n v="12.90322581"/>
    <n v="1200"/>
    <n v="23.99"/>
    <n v="4.3"/>
    <n v="12.55"/>
    <n v="89.99"/>
    <n v="4.0999999999999996"/>
    <n v="16.307647060000001"/>
    <n v="58.99"/>
    <n v="3.9"/>
    <n v="19.574999999999999"/>
    <n v="29.9"/>
    <n v="0.12698412698412698"/>
  </r>
  <r>
    <s v="health4"/>
    <x v="3"/>
    <x v="10"/>
    <n v="11"/>
    <n v="328.9"/>
    <n v="11.43454545"/>
    <n v="29.9"/>
    <n v="55"/>
    <n v="388"/>
    <n v="1"/>
    <n v="250"/>
    <n v="4.5"/>
    <x v="48"/>
    <n v="22"/>
    <n v="9"/>
    <n v="1"/>
    <n v="3"/>
    <n v="2018"/>
    <n v="8.8709677419999995"/>
    <n v="1200"/>
    <n v="23.99"/>
    <n v="4.3"/>
    <n v="14.19875"/>
    <n v="83.74"/>
    <n v="4.0999999999999996"/>
    <n v="11.876875"/>
    <n v="58.99"/>
    <n v="3.9"/>
    <n v="15.228"/>
    <n v="29.9"/>
    <n v="6.5088757396449703E-2"/>
  </r>
  <r>
    <s v="health4"/>
    <x v="3"/>
    <x v="11"/>
    <n v="22"/>
    <n v="657.8"/>
    <n v="10.10318182"/>
    <n v="29.9"/>
    <n v="55"/>
    <n v="388"/>
    <n v="1"/>
    <n v="250"/>
    <n v="4.5"/>
    <x v="57"/>
    <n v="21"/>
    <n v="9"/>
    <n v="1"/>
    <n v="4"/>
    <n v="2018"/>
    <n v="17.741935479999999"/>
    <n v="1200"/>
    <n v="29.9"/>
    <n v="4.5"/>
    <n v="10.10318182"/>
    <n v="79.989999999999995"/>
    <n v="4.0999999999999996"/>
    <n v="14.484999999999999"/>
    <n v="58.99"/>
    <n v="3.9"/>
    <n v="16.302727269999998"/>
    <n v="29.9"/>
    <n v="0.1864406779661017"/>
  </r>
  <r>
    <s v="health4"/>
    <x v="3"/>
    <x v="12"/>
    <n v="22"/>
    <n v="657.8"/>
    <n v="9.7727272729999992"/>
    <n v="29.9"/>
    <n v="55"/>
    <n v="388"/>
    <n v="1"/>
    <n v="250"/>
    <n v="4.5"/>
    <x v="49"/>
    <n v="23"/>
    <n v="8"/>
    <n v="3"/>
    <n v="5"/>
    <n v="2018"/>
    <n v="17.741935479999999"/>
    <n v="1200"/>
    <n v="23.99"/>
    <n v="4.3"/>
    <n v="7.9885714290000003"/>
    <n v="79.989999999999995"/>
    <n v="4.0999999999999996"/>
    <n v="21.943124999999998"/>
    <n v="58.99"/>
    <n v="3.9"/>
    <n v="9.4224999999999994"/>
    <n v="29.9"/>
    <n v="0.13836477987421383"/>
  </r>
  <r>
    <s v="health4"/>
    <x v="3"/>
    <x v="13"/>
    <n v="7"/>
    <n v="209.3"/>
    <n v="11.50285714"/>
    <n v="29.9"/>
    <n v="55"/>
    <n v="388"/>
    <n v="1"/>
    <n v="250"/>
    <n v="4.5"/>
    <x v="50"/>
    <n v="21"/>
    <n v="9"/>
    <n v="0"/>
    <n v="6"/>
    <n v="2018"/>
    <n v="5.6451612899999999"/>
    <n v="1200"/>
    <n v="23.99"/>
    <n v="4.3"/>
    <n v="16.27"/>
    <n v="79.989999999999995"/>
    <n v="4.0999999999999996"/>
    <n v="13.36230769"/>
    <n v="58.99"/>
    <n v="3.9"/>
    <n v="16.43"/>
    <n v="29.9"/>
    <n v="5.3435114503816793E-2"/>
  </r>
  <r>
    <s v="health4"/>
    <x v="3"/>
    <x v="14"/>
    <n v="18"/>
    <n v="538.20000000000005"/>
    <n v="9.3655555560000003"/>
    <n v="29.9"/>
    <n v="55"/>
    <n v="388"/>
    <n v="1"/>
    <n v="250"/>
    <n v="4.5"/>
    <x v="16"/>
    <n v="22"/>
    <n v="9"/>
    <n v="1"/>
    <n v="7"/>
    <n v="2018"/>
    <n v="14.51612903"/>
    <n v="1200"/>
    <n v="23.99"/>
    <n v="4.3"/>
    <n v="18.809999999999999"/>
    <n v="79.989999999999995"/>
    <n v="4.0999999999999996"/>
    <n v="16.745000000000001"/>
    <n v="58.99"/>
    <n v="3.9"/>
    <n v="7.67"/>
    <n v="29.9"/>
    <n v="0.15929203539823009"/>
  </r>
  <r>
    <s v="health4"/>
    <x v="3"/>
    <x v="15"/>
    <n v="13"/>
    <n v="388.7"/>
    <n v="9.5530769230000008"/>
    <n v="29.9"/>
    <n v="55"/>
    <n v="388"/>
    <n v="1"/>
    <n v="250"/>
    <n v="4.5"/>
    <x v="51"/>
    <n v="23"/>
    <n v="8"/>
    <n v="1"/>
    <n v="8"/>
    <n v="2018"/>
    <n v="10.48387097"/>
    <n v="1200"/>
    <n v="23.99"/>
    <n v="4.3"/>
    <n v="16.77"/>
    <n v="82.821428569999995"/>
    <n v="4.0999999999999996"/>
    <n v="12.41857143"/>
    <n v="58.99"/>
    <n v="3.9"/>
    <n v="12.08333333"/>
    <n v="29.9"/>
    <n v="0.10236220472440945"/>
  </r>
  <r>
    <s v="watches1"/>
    <x v="7"/>
    <x v="16"/>
    <n v="5"/>
    <n v="1205.03"/>
    <n v="21.318000000000001"/>
    <n v="241.006"/>
    <n v="35"/>
    <n v="514"/>
    <n v="2"/>
    <n v="4338"/>
    <n v="3.8"/>
    <x v="30"/>
    <n v="23"/>
    <n v="8"/>
    <n v="1"/>
    <n v="3"/>
    <n v="2017"/>
    <n v="17.620075549999999"/>
    <n v="2856"/>
    <n v="241.006"/>
    <n v="3.8"/>
    <n v="21.318000000000001"/>
    <n v="241.006"/>
    <n v="3.8"/>
    <n v="21.318000000000001"/>
    <n v="241.006"/>
    <n v="3.8"/>
    <n v="21.318000000000001"/>
    <n v="240.95599999999999"/>
    <n v="0.83333333333333337"/>
  </r>
  <r>
    <s v="watches1"/>
    <x v="7"/>
    <x v="17"/>
    <n v="3"/>
    <n v="766.83"/>
    <n v="21.22666667"/>
    <n v="255.61"/>
    <n v="35"/>
    <n v="514"/>
    <n v="2"/>
    <n v="4338"/>
    <n v="3.8"/>
    <x v="31"/>
    <n v="20"/>
    <n v="10"/>
    <n v="2"/>
    <n v="4"/>
    <n v="2017"/>
    <n v="5.8931462489999999"/>
    <n v="2856"/>
    <n v="255.61"/>
    <n v="3.8"/>
    <n v="21.22666667"/>
    <n v="255.61"/>
    <n v="3.8"/>
    <n v="21.22666667"/>
    <n v="255.61"/>
    <n v="3.8"/>
    <n v="21.22666667"/>
    <n v="241.006"/>
    <n v="1"/>
  </r>
  <r>
    <s v="watches1"/>
    <x v="7"/>
    <x v="1"/>
    <n v="5"/>
    <n v="925"/>
    <n v="14.74"/>
    <n v="185"/>
    <n v="35"/>
    <n v="514"/>
    <n v="2"/>
    <n v="4338"/>
    <n v="3.8"/>
    <x v="14"/>
    <n v="22"/>
    <n v="8"/>
    <n v="1"/>
    <n v="6"/>
    <n v="2017"/>
    <n v="9.8219104159999997"/>
    <n v="2856"/>
    <n v="163"/>
    <n v="4.2"/>
    <n v="14.265000000000001"/>
    <n v="185"/>
    <n v="3.8"/>
    <n v="14.74"/>
    <n v="185"/>
    <n v="3.8"/>
    <n v="14.74"/>
    <n v="184.95"/>
    <n v="0.29411764705882354"/>
  </r>
  <r>
    <s v="watches1"/>
    <x v="7"/>
    <x v="2"/>
    <n v="10"/>
    <n v="1973.83"/>
    <n v="16.606000000000002"/>
    <n v="197.38300000000001"/>
    <n v="35"/>
    <n v="514"/>
    <n v="2"/>
    <n v="4338"/>
    <n v="3.8"/>
    <x v="71"/>
    <n v="21"/>
    <n v="10"/>
    <n v="1"/>
    <n v="7"/>
    <n v="2017"/>
    <n v="6.7997841340000003"/>
    <n v="2856"/>
    <n v="161.5909091"/>
    <n v="4.2"/>
    <n v="15.525454549999999"/>
    <n v="197.38300000000001"/>
    <n v="3.8"/>
    <n v="16.606000000000002"/>
    <n v="197.38300000000001"/>
    <n v="3.8"/>
    <n v="16.606000000000002"/>
    <n v="185"/>
    <n v="0.34482758620689657"/>
  </r>
  <r>
    <s v="watches1"/>
    <x v="7"/>
    <x v="3"/>
    <n v="15"/>
    <n v="2698.5"/>
    <n v="14.926666669999999"/>
    <n v="179.9"/>
    <n v="35"/>
    <n v="514"/>
    <n v="2"/>
    <n v="4338"/>
    <n v="3.8"/>
    <x v="72"/>
    <n v="23"/>
    <n v="8"/>
    <n v="1"/>
    <n v="8"/>
    <n v="2017"/>
    <n v="13.869400969999999"/>
    <n v="2856"/>
    <n v="160.66923080000001"/>
    <n v="4.2"/>
    <n v="15.185384620000001"/>
    <n v="179.9"/>
    <n v="3.8"/>
    <n v="14.926666669999999"/>
    <n v="179.9"/>
    <n v="3.8"/>
    <n v="14.926666669999999"/>
    <n v="197.38300000000001"/>
    <n v="0.3125"/>
  </r>
  <r>
    <s v="watches1"/>
    <x v="7"/>
    <x v="4"/>
    <n v="20"/>
    <n v="3291.4"/>
    <n v="19.527999999999999"/>
    <n v="164.57"/>
    <n v="35"/>
    <n v="514"/>
    <n v="2"/>
    <n v="4338"/>
    <n v="3.8"/>
    <x v="4"/>
    <n v="21"/>
    <n v="9"/>
    <n v="1"/>
    <n v="9"/>
    <n v="2017"/>
    <n v="23.529411759999999"/>
    <n v="2856"/>
    <n v="148.7785714"/>
    <n v="4.2"/>
    <n v="14.041111109999999"/>
    <n v="164.57"/>
    <n v="3.8"/>
    <n v="19.527999999999999"/>
    <n v="164.57"/>
    <n v="3.8"/>
    <n v="19.527999999999999"/>
    <n v="179.9"/>
    <n v="0.37037037037037035"/>
  </r>
  <r>
    <s v="watches1"/>
    <x v="7"/>
    <x v="5"/>
    <n v="4"/>
    <n v="929.96"/>
    <n v="14.2125"/>
    <n v="232.49"/>
    <n v="35"/>
    <n v="514"/>
    <n v="2"/>
    <n v="4338"/>
    <n v="3.8"/>
    <x v="9"/>
    <n v="22"/>
    <n v="9"/>
    <n v="2"/>
    <n v="10"/>
    <n v="2017"/>
    <n v="4.7058823529999998"/>
    <n v="2856"/>
    <n v="134.9"/>
    <n v="4.2"/>
    <n v="6.81"/>
    <n v="232.49"/>
    <n v="3.8"/>
    <n v="14.2125"/>
    <n v="232.49"/>
    <n v="3.8"/>
    <n v="14.2125"/>
    <n v="164.57"/>
    <n v="9.3023255813953487E-2"/>
  </r>
  <r>
    <s v="watches1"/>
    <x v="7"/>
    <x v="6"/>
    <n v="18"/>
    <n v="3139.8"/>
    <n v="20.992777780000001"/>
    <n v="174.43333329999999"/>
    <n v="35"/>
    <n v="514"/>
    <n v="2"/>
    <n v="4338"/>
    <n v="3.8"/>
    <x v="73"/>
    <n v="22"/>
    <n v="8"/>
    <n v="4"/>
    <n v="11"/>
    <n v="2017"/>
    <n v="21.176470590000001"/>
    <n v="2856"/>
    <n v="133"/>
    <n v="4.2"/>
    <n v="19.916666670000001"/>
    <n v="108"/>
    <n v="4.2"/>
    <n v="15.908461539999999"/>
    <n v="174.43333329999999"/>
    <n v="3.8"/>
    <n v="20.992777780000001"/>
    <n v="232.49"/>
    <n v="0.19780219780219779"/>
  </r>
  <r>
    <s v="watches1"/>
    <x v="7"/>
    <x v="7"/>
    <n v="5"/>
    <n v="929.8"/>
    <n v="18.686"/>
    <n v="185.96"/>
    <n v="35"/>
    <n v="514"/>
    <n v="2"/>
    <n v="4338"/>
    <n v="3.8"/>
    <x v="74"/>
    <n v="21"/>
    <n v="10"/>
    <n v="1"/>
    <n v="12"/>
    <n v="2017"/>
    <n v="5.8823529409999997"/>
    <n v="2856"/>
    <n v="149"/>
    <n v="4.2"/>
    <n v="19.100000000000001"/>
    <n v="108"/>
    <n v="4.2"/>
    <n v="16.65384615"/>
    <n v="185.96"/>
    <n v="3.8"/>
    <n v="18.686"/>
    <n v="174.43333329999999"/>
    <n v="6.8493150684931503E-2"/>
  </r>
  <r>
    <s v="watches1"/>
    <x v="7"/>
    <x v="8"/>
    <n v="2"/>
    <n v="398"/>
    <n v="21.88"/>
    <n v="199"/>
    <n v="35"/>
    <n v="514"/>
    <n v="2"/>
    <n v="4338"/>
    <n v="3.8"/>
    <x v="75"/>
    <n v="23"/>
    <n v="8"/>
    <n v="2"/>
    <n v="1"/>
    <n v="2018"/>
    <n v="1.8348623850000001"/>
    <n v="2856"/>
    <n v="199"/>
    <n v="3.8"/>
    <n v="21.88"/>
    <n v="108"/>
    <n v="4.2"/>
    <n v="16.196363640000001"/>
    <n v="199"/>
    <n v="3.8"/>
    <n v="21.88"/>
    <n v="185.96"/>
    <n v="3.3898305084745763E-2"/>
  </r>
  <r>
    <s v="watches1"/>
    <x v="7"/>
    <x v="9"/>
    <n v="6"/>
    <n v="1092"/>
    <n v="19.329999999999998"/>
    <n v="182"/>
    <n v="35"/>
    <n v="514"/>
    <n v="2"/>
    <n v="4338"/>
    <n v="3.8"/>
    <x v="3"/>
    <n v="20"/>
    <n v="8"/>
    <n v="2"/>
    <n v="2"/>
    <n v="2018"/>
    <n v="5.5045871560000004"/>
    <n v="2856"/>
    <n v="128.2416667"/>
    <n v="4.2"/>
    <n v="15.926666669999999"/>
    <n v="108"/>
    <n v="4.2"/>
    <n v="18.253636360000002"/>
    <n v="182"/>
    <n v="3.8"/>
    <n v="19.329999999999998"/>
    <n v="199"/>
    <n v="6.6666666666666666E-2"/>
  </r>
  <r>
    <s v="watches1"/>
    <x v="7"/>
    <x v="10"/>
    <n v="32"/>
    <n v="4860.1099999999997"/>
    <n v="20.313749999999999"/>
    <n v="151.87843749999999"/>
    <n v="35"/>
    <n v="514"/>
    <n v="2"/>
    <n v="4338"/>
    <n v="3.8"/>
    <x v="76"/>
    <n v="22"/>
    <n v="9"/>
    <n v="1"/>
    <n v="3"/>
    <n v="2018"/>
    <n v="17.620075549999999"/>
    <n v="2856"/>
    <n v="117.44129030000001"/>
    <n v="4.2"/>
    <n v="18.261290320000001"/>
    <n v="105.6428571"/>
    <n v="4.2"/>
    <n v="21.6652381"/>
    <n v="151.87843749999999"/>
    <n v="3.8"/>
    <n v="20.313749999999999"/>
    <n v="182"/>
    <n v="0.25600000000000001"/>
  </r>
  <r>
    <s v="watches1"/>
    <x v="7"/>
    <x v="11"/>
    <n v="9"/>
    <n v="1351.2"/>
    <n v="19.447777779999999"/>
    <n v="150.1333333"/>
    <n v="35"/>
    <n v="514"/>
    <n v="2"/>
    <n v="4338"/>
    <n v="3.8"/>
    <x v="77"/>
    <n v="21"/>
    <n v="9"/>
    <n v="1"/>
    <n v="4"/>
    <n v="2018"/>
    <n v="5.8931462489999999"/>
    <n v="2856"/>
    <n v="105.648625"/>
    <n v="4.2"/>
    <n v="2.1816470589999999"/>
    <n v="105"/>
    <n v="4.2"/>
    <n v="13.631428570000001"/>
    <n v="150.1333333"/>
    <n v="3.8"/>
    <n v="19.447777779999999"/>
    <n v="151.87843749999999"/>
    <n v="5.0561797752808987E-2"/>
  </r>
  <r>
    <s v="watches1"/>
    <x v="7"/>
    <x v="12"/>
    <n v="32"/>
    <n v="4241"/>
    <n v="15.7621875"/>
    <n v="132.53125"/>
    <n v="35"/>
    <n v="514"/>
    <n v="2"/>
    <n v="4338"/>
    <n v="3.8"/>
    <x v="78"/>
    <n v="23"/>
    <n v="8"/>
    <n v="3"/>
    <n v="5"/>
    <n v="2018"/>
    <n v="29.357798169999999"/>
    <n v="2856"/>
    <n v="103.79252339999999"/>
    <n v="4.2"/>
    <n v="9.5438596000000001E-2"/>
    <n v="105"/>
    <n v="4.2"/>
    <n v="11.3772973"/>
    <n v="132.53125"/>
    <n v="3.8"/>
    <n v="15.7621875"/>
    <n v="150.1333333"/>
    <n v="0.12307692307692308"/>
  </r>
  <r>
    <s v="watches1"/>
    <x v="7"/>
    <x v="13"/>
    <n v="15"/>
    <n v="2073.3000000000002"/>
    <n v="16.108000000000001"/>
    <n v="138.22"/>
    <n v="35"/>
    <n v="514"/>
    <n v="2"/>
    <n v="4338"/>
    <n v="3.8"/>
    <x v="79"/>
    <n v="21"/>
    <n v="9"/>
    <n v="0"/>
    <n v="6"/>
    <n v="2018"/>
    <n v="9.8219104159999997"/>
    <n v="2856"/>
    <n v="119"/>
    <n v="4.2"/>
    <n v="19.206666670000001"/>
    <n v="105"/>
    <n v="4.2"/>
    <n v="23.823571430000001"/>
    <n v="138.22"/>
    <n v="3.8"/>
    <n v="16.108000000000001"/>
    <n v="132.53125"/>
    <n v="0.16129032258064516"/>
  </r>
  <r>
    <s v="watches1"/>
    <x v="7"/>
    <x v="14"/>
    <n v="2"/>
    <n v="310"/>
    <n v="16.47"/>
    <n v="155"/>
    <n v="35"/>
    <n v="514"/>
    <n v="2"/>
    <n v="4338"/>
    <n v="3.8"/>
    <x v="80"/>
    <n v="22"/>
    <n v="9"/>
    <n v="1"/>
    <n v="7"/>
    <n v="2018"/>
    <n v="6.7997841340000003"/>
    <n v="2856"/>
    <n v="118.3636364"/>
    <n v="4.2"/>
    <n v="15.48"/>
    <n v="105"/>
    <n v="4.2"/>
    <n v="24.938749999999999"/>
    <n v="155"/>
    <n v="3.8"/>
    <n v="16.47"/>
    <n v="138.22"/>
    <n v="1.6393442622950821E-2"/>
  </r>
  <r>
    <s v="watches1"/>
    <x v="7"/>
    <x v="15"/>
    <n v="11"/>
    <n v="1601.06"/>
    <n v="21.897272730000001"/>
    <n v="145.55090910000001"/>
    <n v="35"/>
    <n v="514"/>
    <n v="2"/>
    <n v="4338"/>
    <n v="3.8"/>
    <x v="1"/>
    <n v="23"/>
    <n v="8"/>
    <n v="1"/>
    <n v="8"/>
    <n v="2018"/>
    <n v="13.869400969999999"/>
    <n v="2856"/>
    <n v="112"/>
    <n v="4.2"/>
    <n v="13.44"/>
    <n v="105"/>
    <n v="4.2"/>
    <n v="23.385714289999999"/>
    <n v="145.55090910000001"/>
    <n v="3.8"/>
    <n v="21.897272730000001"/>
    <n v="155"/>
    <n v="0.18032786885245902"/>
  </r>
  <r>
    <s v="computers2"/>
    <x v="6"/>
    <x v="6"/>
    <n v="1"/>
    <n v="109.9"/>
    <n v="15.52"/>
    <n v="109.9"/>
    <n v="33"/>
    <n v="256"/>
    <n v="1"/>
    <n v="180"/>
    <n v="3.5"/>
    <x v="85"/>
    <n v="22"/>
    <n v="8"/>
    <n v="4"/>
    <n v="11"/>
    <n v="2017"/>
    <n v="7.692307692"/>
    <n v="2210"/>
    <n v="149.99"/>
    <n v="4.2"/>
    <n v="42.517222220000001"/>
    <n v="109.9"/>
    <n v="3.5"/>
    <n v="15.52"/>
    <n v="109.9"/>
    <n v="3.5"/>
    <n v="15.52"/>
    <n v="109.85"/>
    <n v="2.7777777777777776E-2"/>
  </r>
  <r>
    <s v="computers2"/>
    <x v="6"/>
    <x v="7"/>
    <n v="12"/>
    <n v="1318.8"/>
    <n v="25.249166670000001"/>
    <n v="109.9"/>
    <n v="33"/>
    <n v="256"/>
    <n v="1"/>
    <n v="180"/>
    <n v="3.5"/>
    <x v="65"/>
    <n v="21"/>
    <n v="10"/>
    <n v="1"/>
    <n v="12"/>
    <n v="2017"/>
    <n v="92.307692309999993"/>
    <n v="2210"/>
    <n v="149.99"/>
    <n v="4.2"/>
    <n v="38.57"/>
    <n v="109.9"/>
    <n v="3.5"/>
    <n v="25.249166670000001"/>
    <n v="109.9"/>
    <n v="3.5"/>
    <n v="25.249166670000001"/>
    <n v="109.9"/>
    <n v="0.34285714285714286"/>
  </r>
  <r>
    <s v="computers2"/>
    <x v="6"/>
    <x v="8"/>
    <n v="29"/>
    <n v="2831.55"/>
    <n v="14.846551720000001"/>
    <n v="97.642499999999998"/>
    <n v="33"/>
    <n v="256"/>
    <n v="1"/>
    <n v="180"/>
    <n v="3.5"/>
    <x v="66"/>
    <n v="23"/>
    <n v="8"/>
    <n v="2"/>
    <n v="1"/>
    <n v="2018"/>
    <n v="17.058823530000002"/>
    <n v="2210"/>
    <n v="156.5113514"/>
    <n v="4.2"/>
    <n v="36.807209299999997"/>
    <n v="150.3545455"/>
    <n v="4.3"/>
    <n v="22.547727269999999"/>
    <n v="97.642499999999998"/>
    <n v="3.5"/>
    <n v="14.846551720000001"/>
    <n v="109.9"/>
    <n v="0.19078947368421054"/>
  </r>
  <r>
    <s v="computers2"/>
    <x v="6"/>
    <x v="9"/>
    <n v="71"/>
    <n v="5581.8"/>
    <n v="14.535915490000001"/>
    <n v="78.712280699999994"/>
    <n v="33"/>
    <n v="256"/>
    <n v="1"/>
    <n v="180"/>
    <n v="3.5"/>
    <x v="67"/>
    <n v="20"/>
    <n v="8"/>
    <n v="2"/>
    <n v="2"/>
    <n v="2018"/>
    <n v="41.764705880000001"/>
    <n v="2210"/>
    <n v="149"/>
    <n v="4.2"/>
    <n v="41.16322581"/>
    <n v="149.9"/>
    <n v="4.3"/>
    <n v="26.552898549999998"/>
    <n v="78.712280699999994"/>
    <n v="3.5"/>
    <n v="14.535915490000001"/>
    <n v="97.642499999999998"/>
    <n v="0.35148514851485146"/>
  </r>
  <r>
    <s v="computers2"/>
    <x v="6"/>
    <x v="10"/>
    <n v="27"/>
    <n v="2187.3000000000002"/>
    <n v="18.221481480000001"/>
    <n v="81.023913039999996"/>
    <n v="33"/>
    <n v="256"/>
    <n v="1"/>
    <n v="180"/>
    <n v="3.5"/>
    <x v="51"/>
    <n v="22"/>
    <n v="9"/>
    <n v="1"/>
    <n v="3"/>
    <n v="2018"/>
    <n v="15.882352940000001"/>
    <n v="2210"/>
    <n v="136.14285709999999"/>
    <n v="4.2"/>
    <n v="48.047499999999999"/>
    <n v="149.9"/>
    <n v="4.3"/>
    <n v="28.475882349999999"/>
    <n v="81.023913039999996"/>
    <n v="3.5"/>
    <n v="18.221481480000001"/>
    <n v="78.712280699999994"/>
    <n v="0.2125984251968504"/>
  </r>
  <r>
    <s v="computers2"/>
    <x v="6"/>
    <x v="11"/>
    <n v="13"/>
    <n v="1042.9000000000001"/>
    <n v="18.17230769"/>
    <n v="80.666666669999998"/>
    <n v="33"/>
    <n v="256"/>
    <n v="1"/>
    <n v="180"/>
    <n v="3.5"/>
    <x v="68"/>
    <n v="21"/>
    <n v="9"/>
    <n v="1"/>
    <n v="4"/>
    <n v="2018"/>
    <n v="7.6470588240000001"/>
    <n v="2210"/>
    <n v="120.9230769"/>
    <n v="4.2"/>
    <n v="27.253035709999999"/>
    <n v="149.9"/>
    <n v="4.3"/>
    <n v="30.227428570000001"/>
    <n v="80.666666669999998"/>
    <n v="3.5"/>
    <n v="18.17230769"/>
    <n v="81.023913039999996"/>
    <n v="0.12149532710280374"/>
  </r>
  <r>
    <s v="computers2"/>
    <x v="6"/>
    <x v="12"/>
    <n v="11"/>
    <n v="876.9"/>
    <n v="14.41454545"/>
    <n v="79.8"/>
    <n v="33"/>
    <n v="256"/>
    <n v="1"/>
    <n v="180"/>
    <n v="3.5"/>
    <x v="70"/>
    <n v="23"/>
    <n v="8"/>
    <n v="3"/>
    <n v="5"/>
    <n v="2018"/>
    <n v="6.4705882350000001"/>
    <n v="2210"/>
    <n v="119"/>
    <n v="4.2"/>
    <n v="39.217199999999998"/>
    <n v="149.9"/>
    <n v="4.3"/>
    <n v="18.943076919999999"/>
    <n v="79.8"/>
    <n v="3.5"/>
    <n v="14.41454545"/>
    <n v="80.666666669999998"/>
    <n v="0.14102564102564102"/>
  </r>
  <r>
    <s v="computers2"/>
    <x v="6"/>
    <x v="13"/>
    <n v="10"/>
    <n v="789"/>
    <n v="17.327999999999999"/>
    <n v="78.900000000000006"/>
    <n v="33"/>
    <n v="256"/>
    <n v="1"/>
    <n v="180"/>
    <n v="3.5"/>
    <x v="69"/>
    <n v="21"/>
    <n v="9"/>
    <n v="0"/>
    <n v="6"/>
    <n v="2018"/>
    <n v="5.8823529409999997"/>
    <n v="2210"/>
    <n v="114.49115380000001"/>
    <n v="4.2"/>
    <n v="53.625555560000002"/>
    <n v="149.9"/>
    <n v="4.3"/>
    <n v="27.626666669999999"/>
    <n v="78.900000000000006"/>
    <n v="3.5"/>
    <n v="17.327999999999999"/>
    <n v="79.8"/>
    <n v="0.15151515151515152"/>
  </r>
  <r>
    <s v="computers2"/>
    <x v="6"/>
    <x v="14"/>
    <n v="7"/>
    <n v="545.29999999999995"/>
    <n v="14.638571430000001"/>
    <n v="77.900000000000006"/>
    <n v="33"/>
    <n v="256"/>
    <n v="1"/>
    <n v="180"/>
    <n v="3.5"/>
    <x v="9"/>
    <n v="22"/>
    <n v="9"/>
    <n v="1"/>
    <n v="7"/>
    <n v="2018"/>
    <n v="4.1176470590000003"/>
    <n v="2210"/>
    <n v="119.99"/>
    <n v="4.2"/>
    <n v="48.626666669999999"/>
    <n v="149.9"/>
    <n v="4.3"/>
    <n v="33.571538459999999"/>
    <n v="77.900000000000006"/>
    <n v="3.5"/>
    <n v="14.638571430000001"/>
    <n v="78.900000000000006"/>
    <n v="0.16279069767441862"/>
  </r>
  <r>
    <s v="computers2"/>
    <x v="6"/>
    <x v="15"/>
    <n v="2"/>
    <n v="155.80000000000001"/>
    <n v="13.414999999999999"/>
    <n v="77.900000000000006"/>
    <n v="33"/>
    <n v="256"/>
    <n v="1"/>
    <n v="180"/>
    <n v="3.5"/>
    <x v="56"/>
    <n v="23"/>
    <n v="8"/>
    <n v="1"/>
    <n v="8"/>
    <n v="2018"/>
    <n v="1.1764705879999999"/>
    <n v="2210"/>
    <n v="119.99"/>
    <n v="4.2"/>
    <n v="39.045999999999999"/>
    <n v="149.9"/>
    <n v="4.3"/>
    <n v="24.76"/>
    <n v="77.900000000000006"/>
    <n v="3.5"/>
    <n v="13.414999999999999"/>
    <n v="77.900000000000006"/>
    <n v="0.1111111111111111"/>
  </r>
  <r>
    <s v="bed4"/>
    <x v="0"/>
    <x v="5"/>
    <n v="29"/>
    <n v="1331.1"/>
    <n v="13.882413789999999"/>
    <n v="45.9"/>
    <n v="38"/>
    <n v="735"/>
    <n v="5"/>
    <n v="800"/>
    <n v="4.2"/>
    <x v="5"/>
    <n v="22"/>
    <n v="9"/>
    <n v="2"/>
    <n v="10"/>
    <n v="2017"/>
    <n v="39.7260274"/>
    <n v="8000"/>
    <n v="89.9"/>
    <n v="3.9"/>
    <n v="21.57214286"/>
    <n v="45.9"/>
    <n v="4.2"/>
    <n v="13.882413789999999"/>
    <n v="45.95"/>
    <n v="4"/>
    <n v="15.1"/>
    <n v="45.85"/>
    <n v="0.57999999999999996"/>
  </r>
  <r>
    <s v="bed4"/>
    <x v="0"/>
    <x v="6"/>
    <n v="32"/>
    <n v="1421.67"/>
    <n v="13.95875"/>
    <n v="44.154444439999999"/>
    <n v="38"/>
    <n v="735"/>
    <n v="5"/>
    <n v="800"/>
    <n v="4.2"/>
    <x v="6"/>
    <n v="22"/>
    <n v="8"/>
    <n v="4"/>
    <n v="11"/>
    <n v="2017"/>
    <n v="43.835616440000003"/>
    <n v="8000"/>
    <n v="89.9"/>
    <n v="3.9"/>
    <n v="16.294"/>
    <n v="44.154444439999999"/>
    <n v="4.2"/>
    <n v="13.95875"/>
    <n v="40.531818180000002"/>
    <n v="4"/>
    <n v="15.832727269999999"/>
    <n v="45.9"/>
    <n v="0.32989690721649484"/>
  </r>
  <r>
    <s v="bed4"/>
    <x v="0"/>
    <x v="7"/>
    <n v="12"/>
    <n v="550.79999999999995"/>
    <n v="13.6875"/>
    <n v="45.9"/>
    <n v="38"/>
    <n v="735"/>
    <n v="5"/>
    <n v="800"/>
    <n v="4.2"/>
    <x v="7"/>
    <n v="21"/>
    <n v="10"/>
    <n v="1"/>
    <n v="12"/>
    <n v="2017"/>
    <n v="16.438356160000001"/>
    <n v="8000"/>
    <n v="88.488235290000006"/>
    <n v="3.9"/>
    <n v="18.89833333"/>
    <n v="45.9"/>
    <n v="4.2"/>
    <n v="13.6875"/>
    <n v="39.99"/>
    <n v="4"/>
    <n v="15.23"/>
    <n v="44.154444439999999"/>
    <n v="0.29268292682926828"/>
  </r>
  <r>
    <s v="bed4"/>
    <x v="0"/>
    <x v="8"/>
    <n v="19"/>
    <n v="872.1"/>
    <n v="14.18210526"/>
    <n v="45.9"/>
    <n v="38"/>
    <n v="735"/>
    <n v="5"/>
    <n v="800"/>
    <n v="4.2"/>
    <x v="8"/>
    <n v="23"/>
    <n v="8"/>
    <n v="2"/>
    <n v="1"/>
    <n v="2018"/>
    <n v="32.758620690000001"/>
    <n v="8000"/>
    <n v="86.9"/>
    <n v="3.9"/>
    <n v="19.383529410000001"/>
    <n v="45.9"/>
    <n v="4.2"/>
    <n v="14.18210526"/>
    <n v="39.99"/>
    <n v="4"/>
    <n v="16.533684210000001"/>
    <n v="45.9"/>
    <n v="0.30645161290322581"/>
  </r>
  <r>
    <s v="bed4"/>
    <x v="0"/>
    <x v="9"/>
    <n v="16"/>
    <n v="734.4"/>
    <n v="12.172499999999999"/>
    <n v="45.9"/>
    <n v="38"/>
    <n v="735"/>
    <n v="5"/>
    <n v="800"/>
    <n v="4.2"/>
    <x v="8"/>
    <n v="20"/>
    <n v="8"/>
    <n v="2"/>
    <n v="2"/>
    <n v="2018"/>
    <n v="27.586206900000001"/>
    <n v="8000"/>
    <n v="86.9"/>
    <n v="3.9"/>
    <n v="19.20909091"/>
    <n v="45.9"/>
    <n v="4.2"/>
    <n v="12.172499999999999"/>
    <n v="39.99"/>
    <n v="4"/>
    <n v="13.74944444"/>
    <n v="45.9"/>
    <n v="0.25806451612903225"/>
  </r>
  <r>
    <s v="bed4"/>
    <x v="0"/>
    <x v="10"/>
    <n v="8"/>
    <n v="383.2"/>
    <n v="15.22625"/>
    <n v="47.9"/>
    <n v="38"/>
    <n v="735"/>
    <n v="5"/>
    <n v="800"/>
    <n v="4.2"/>
    <x v="9"/>
    <n v="22"/>
    <n v="9"/>
    <n v="1"/>
    <n v="3"/>
    <n v="2018"/>
    <n v="13.79310345"/>
    <n v="8000"/>
    <n v="86.9"/>
    <n v="3.9"/>
    <n v="19.982352939999998"/>
    <n v="47.9"/>
    <n v="4.2"/>
    <n v="15.22625"/>
    <n v="39.99"/>
    <n v="4"/>
    <n v="16.462352939999999"/>
    <n v="45.9"/>
    <n v="0.18604651162790697"/>
  </r>
  <r>
    <s v="bed4"/>
    <x v="0"/>
    <x v="11"/>
    <n v="7"/>
    <n v="335.3"/>
    <n v="19.08428571"/>
    <n v="47.9"/>
    <n v="38"/>
    <n v="735"/>
    <n v="5"/>
    <n v="800"/>
    <n v="4.2"/>
    <x v="10"/>
    <n v="21"/>
    <n v="9"/>
    <n v="1"/>
    <n v="4"/>
    <n v="2018"/>
    <n v="12.068965520000001"/>
    <n v="8000"/>
    <n v="85.045000000000002"/>
    <n v="3.9"/>
    <n v="12.94"/>
    <n v="47.9"/>
    <n v="4.2"/>
    <n v="19.08428571"/>
    <n v="39.99"/>
    <n v="4"/>
    <n v="14.236153850000001"/>
    <n v="47.9"/>
    <n v="0.20588235294117646"/>
  </r>
  <r>
    <s v="bed4"/>
    <x v="0"/>
    <x v="12"/>
    <n v="2"/>
    <n v="95.8"/>
    <n v="12.055"/>
    <n v="47.9"/>
    <n v="38"/>
    <n v="735"/>
    <n v="5"/>
    <n v="800"/>
    <n v="4.2"/>
    <x v="0"/>
    <n v="23"/>
    <n v="8"/>
    <n v="3"/>
    <n v="5"/>
    <n v="2018"/>
    <n v="3.448275862"/>
    <n v="8000"/>
    <n v="83.64961538"/>
    <n v="3.9"/>
    <n v="16.78038462"/>
    <n v="47.9"/>
    <n v="4.2"/>
    <n v="12.055"/>
    <n v="39.99"/>
    <n v="4"/>
    <n v="10.25631579"/>
    <n v="47.9"/>
    <n v="3.5087719298245612E-2"/>
  </r>
  <r>
    <s v="bed4"/>
    <x v="0"/>
    <x v="13"/>
    <n v="4"/>
    <n v="191.6"/>
    <n v="12.637499999999999"/>
    <n v="47.9"/>
    <n v="38"/>
    <n v="735"/>
    <n v="5"/>
    <n v="800"/>
    <n v="4.2"/>
    <x v="9"/>
    <n v="21"/>
    <n v="9"/>
    <n v="0"/>
    <n v="6"/>
    <n v="2018"/>
    <n v="6.896551724"/>
    <n v="8000"/>
    <n v="79.900000000000006"/>
    <n v="3.9"/>
    <n v="23.005652170000001"/>
    <n v="47.9"/>
    <n v="4.2"/>
    <n v="12.637499999999999"/>
    <n v="39.99"/>
    <n v="4"/>
    <n v="13.997999999999999"/>
    <n v="47.9"/>
    <n v="9.3023255813953487E-2"/>
  </r>
  <r>
    <s v="bed4"/>
    <x v="0"/>
    <x v="14"/>
    <n v="2"/>
    <n v="95.8"/>
    <n v="24.69"/>
    <n v="47.9"/>
    <n v="38"/>
    <n v="735"/>
    <n v="5"/>
    <n v="800"/>
    <n v="4.2"/>
    <x v="11"/>
    <n v="22"/>
    <n v="9"/>
    <n v="1"/>
    <n v="7"/>
    <n v="2018"/>
    <n v="3.448275862"/>
    <n v="8000"/>
    <n v="77.933333329999996"/>
    <n v="3.9"/>
    <n v="19.952000000000002"/>
    <n v="47.9"/>
    <n v="4.2"/>
    <n v="24.69"/>
    <n v="39.99"/>
    <n v="4"/>
    <n v="20.4175"/>
    <n v="47.9"/>
    <n v="7.6923076923076927E-2"/>
  </r>
  <r>
    <s v="bed5"/>
    <x v="0"/>
    <x v="0"/>
    <n v="1"/>
    <n v="215"/>
    <n v="8.76"/>
    <n v="215"/>
    <n v="56"/>
    <n v="162"/>
    <n v="5"/>
    <n v="9750"/>
    <n v="4.4000000000000004"/>
    <x v="0"/>
    <n v="23"/>
    <n v="8"/>
    <n v="1"/>
    <n v="5"/>
    <n v="2017"/>
    <n v="0.64935064899999995"/>
    <n v="12600"/>
    <n v="89.9"/>
    <n v="3.9"/>
    <n v="15.011896549999999"/>
    <n v="215"/>
    <n v="4.4000000000000004"/>
    <n v="8.76"/>
    <n v="45.95"/>
    <n v="4"/>
    <n v="15.1"/>
    <n v="214.95"/>
    <n v="1.7543859649122806E-2"/>
  </r>
  <r>
    <s v="bed5"/>
    <x v="0"/>
    <x v="1"/>
    <n v="10"/>
    <n v="2090"/>
    <n v="21.321999999999999"/>
    <n v="209"/>
    <n v="56"/>
    <n v="162"/>
    <n v="5"/>
    <n v="9750"/>
    <n v="4.4000000000000004"/>
    <x v="1"/>
    <n v="22"/>
    <n v="8"/>
    <n v="1"/>
    <n v="6"/>
    <n v="2017"/>
    <n v="6.493506494"/>
    <n v="12600"/>
    <n v="89.9"/>
    <n v="3.9"/>
    <n v="14.769215689999999"/>
    <n v="209"/>
    <n v="4.4000000000000004"/>
    <n v="21.321999999999999"/>
    <n v="45.95"/>
    <n v="4"/>
    <n v="12.93333333"/>
    <n v="215"/>
    <n v="0.16393442622950818"/>
  </r>
  <r>
    <s v="bed5"/>
    <x v="0"/>
    <x v="2"/>
    <n v="59"/>
    <n v="12095"/>
    <n v="22.195932200000001"/>
    <n v="205"/>
    <n v="56"/>
    <n v="162"/>
    <n v="5"/>
    <n v="9750"/>
    <n v="4.4000000000000004"/>
    <x v="2"/>
    <n v="21"/>
    <n v="10"/>
    <n v="1"/>
    <n v="7"/>
    <n v="2017"/>
    <n v="38.311688310000001"/>
    <n v="12600"/>
    <n v="89.9"/>
    <n v="3.9"/>
    <n v="13.993833329999999"/>
    <n v="205"/>
    <n v="4.4000000000000004"/>
    <n v="22.195932200000001"/>
    <n v="45.95"/>
    <n v="4"/>
    <n v="14.84"/>
    <n v="209"/>
    <n v="0.47967479674796748"/>
  </r>
  <r>
    <s v="bed5"/>
    <x v="0"/>
    <x v="3"/>
    <n v="52"/>
    <n v="10375"/>
    <n v="19.41288462"/>
    <n v="199.50980390000001"/>
    <n v="56"/>
    <n v="162"/>
    <n v="5"/>
    <n v="9750"/>
    <n v="4.4000000000000004"/>
    <x v="3"/>
    <n v="23"/>
    <n v="8"/>
    <n v="1"/>
    <n v="8"/>
    <n v="2017"/>
    <n v="33.766233769999999"/>
    <n v="12600"/>
    <n v="89.9"/>
    <n v="3.9"/>
    <n v="14.65675676"/>
    <n v="199.50980390000001"/>
    <n v="4.4000000000000004"/>
    <n v="19.41288462"/>
    <n v="45.95"/>
    <n v="4"/>
    <n v="14.2875"/>
    <n v="205"/>
    <n v="0.57777777777777772"/>
  </r>
  <r>
    <s v="bed5"/>
    <x v="0"/>
    <x v="4"/>
    <n v="32"/>
    <n v="5222.3599999999997"/>
    <n v="24.3246875"/>
    <n v="163.39870970000001"/>
    <n v="56"/>
    <n v="162"/>
    <n v="5"/>
    <n v="9750"/>
    <n v="4.4000000000000004"/>
    <x v="4"/>
    <n v="21"/>
    <n v="9"/>
    <n v="1"/>
    <n v="9"/>
    <n v="2017"/>
    <n v="20.779220779999999"/>
    <n v="12600"/>
    <n v="89.9"/>
    <n v="3.9"/>
    <n v="18.77652174"/>
    <n v="163.39870970000001"/>
    <n v="4.4000000000000004"/>
    <n v="24.3246875"/>
    <n v="45.95"/>
    <n v="4"/>
    <n v="15.1"/>
    <n v="199.50980390000001"/>
    <n v="0.592592592592592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7:E27" firstHeaderRow="0" firstDataRow="1" firstDataCol="1"/>
  <pivotFields count="32">
    <pivotField showAll="0"/>
    <pivotField axis="axisRow" showAll="0">
      <items count="11">
        <item x="0"/>
        <item x="6"/>
        <item x="2"/>
        <item x="4"/>
        <item x="8"/>
        <item x="1"/>
        <item x="3"/>
        <item x="5"/>
        <item x="7"/>
        <item h="1" x="9"/>
        <item t="default"/>
      </items>
    </pivotField>
    <pivotField showAll="0">
      <items count="15">
        <item x="0"/>
        <item x="1"/>
        <item x="2"/>
        <item x="3"/>
        <item x="4"/>
        <item x="5"/>
        <item x="6"/>
        <item x="7"/>
        <item x="8"/>
        <item x="9"/>
        <item x="10"/>
        <item x="11"/>
        <item x="12"/>
        <item x="13"/>
        <item t="default"/>
      </items>
    </pivotField>
    <pivotField showAll="0"/>
    <pivotField showAll="0"/>
    <pivotField dataField="1" showAll="0">
      <items count="655">
        <item x="376"/>
        <item x="270"/>
        <item x="269"/>
        <item x="489"/>
        <item x="375"/>
        <item x="407"/>
        <item x="193"/>
        <item x="264"/>
        <item x="395"/>
        <item x="506"/>
        <item x="470"/>
        <item x="70"/>
        <item x="648"/>
        <item x="488"/>
        <item x="281"/>
        <item x="404"/>
        <item x="204"/>
        <item x="510"/>
        <item x="609"/>
        <item x="393"/>
        <item x="603"/>
        <item x="610"/>
        <item x="607"/>
        <item x="604"/>
        <item x="606"/>
        <item x="602"/>
        <item x="198"/>
        <item x="476"/>
        <item x="10"/>
        <item x="466"/>
        <item x="309"/>
        <item x="201"/>
        <item x="194"/>
        <item x="150"/>
        <item x="447"/>
        <item x="284"/>
        <item x="377"/>
        <item x="61"/>
        <item x="349"/>
        <item x="67"/>
        <item x="461"/>
        <item x="605"/>
        <item x="608"/>
        <item x="148"/>
        <item x="452"/>
        <item x="316"/>
        <item x="273"/>
        <item x="91"/>
        <item x="56"/>
        <item x="320"/>
        <item x="127"/>
        <item x="308"/>
        <item x="645"/>
        <item x="396"/>
        <item x="507"/>
        <item x="119"/>
        <item x="469"/>
        <item x="642"/>
        <item x="97"/>
        <item x="147"/>
        <item x="102"/>
        <item x="94"/>
        <item x="65"/>
        <item x="132"/>
        <item x="66"/>
        <item x="601"/>
        <item x="101"/>
        <item x="68"/>
        <item x="199"/>
        <item x="646"/>
        <item x="60"/>
        <item x="95"/>
        <item x="322"/>
        <item x="33"/>
        <item x="202"/>
        <item x="1"/>
        <item x="439"/>
        <item x="143"/>
        <item x="36"/>
        <item x="116"/>
        <item x="479"/>
        <item x="64"/>
        <item x="200"/>
        <item x="325"/>
        <item x="130"/>
        <item x="120"/>
        <item x="152"/>
        <item x="637"/>
        <item x="41"/>
        <item x="581"/>
        <item x="513"/>
        <item x="28"/>
        <item x="444"/>
        <item x="164"/>
        <item x="324"/>
        <item x="31"/>
        <item x="92"/>
        <item x="588"/>
        <item x="460"/>
        <item x="277"/>
        <item x="482"/>
        <item x="32"/>
        <item x="509"/>
        <item x="323"/>
        <item x="426"/>
        <item x="100"/>
        <item x="640"/>
        <item x="313"/>
        <item x="560"/>
        <item x="93"/>
        <item x="7"/>
        <item x="446"/>
        <item x="57"/>
        <item x="96"/>
        <item x="552"/>
        <item x="579"/>
        <item x="286"/>
        <item x="638"/>
        <item x="319"/>
        <item x="382"/>
        <item x="205"/>
        <item x="580"/>
        <item x="639"/>
        <item x="121"/>
        <item x="508"/>
        <item x="430"/>
        <item x="11"/>
        <item x="326"/>
        <item x="285"/>
        <item x="263"/>
        <item x="402"/>
        <item x="314"/>
        <item x="49"/>
        <item x="315"/>
        <item x="118"/>
        <item x="212"/>
        <item x="290"/>
        <item x="641"/>
        <item x="69"/>
        <item x="550"/>
        <item x="617"/>
        <item x="9"/>
        <item x="260"/>
        <item x="448"/>
        <item x="582"/>
        <item x="62"/>
        <item x="3"/>
        <item x="283"/>
        <item x="467"/>
        <item x="203"/>
        <item x="256"/>
        <item x="634"/>
        <item x="128"/>
        <item x="631"/>
        <item x="98"/>
        <item x="357"/>
        <item x="600"/>
        <item x="472"/>
        <item x="514"/>
        <item x="636"/>
        <item x="431"/>
        <item x="216"/>
        <item x="613"/>
        <item x="429"/>
        <item x="589"/>
        <item x="348"/>
        <item x="45"/>
        <item x="125"/>
        <item x="381"/>
        <item x="2"/>
        <item x="276"/>
        <item x="630"/>
        <item x="59"/>
        <item x="146"/>
        <item x="615"/>
        <item x="206"/>
        <item x="310"/>
        <item x="451"/>
        <item x="278"/>
        <item x="428"/>
        <item x="327"/>
        <item x="551"/>
        <item x="427"/>
        <item x="0"/>
        <item x="213"/>
        <item x="368"/>
        <item x="380"/>
        <item x="287"/>
        <item x="262"/>
        <item x="450"/>
        <item x="99"/>
        <item x="643"/>
        <item x="391"/>
        <item x="5"/>
        <item x="34"/>
        <item x="558"/>
        <item x="473"/>
        <item x="369"/>
        <item x="378"/>
        <item x="481"/>
        <item x="133"/>
        <item x="321"/>
        <item x="512"/>
        <item x="272"/>
        <item x="628"/>
        <item x="261"/>
        <item x="445"/>
        <item x="220"/>
        <item x="104"/>
        <item x="221"/>
        <item x="449"/>
        <item x="517"/>
        <item x="524"/>
        <item x="385"/>
        <item x="477"/>
        <item x="74"/>
        <item x="387"/>
        <item x="527"/>
        <item x="280"/>
        <item x="189"/>
        <item x="624"/>
        <item x="244"/>
        <item x="4"/>
        <item x="306"/>
        <item x="160"/>
        <item x="289"/>
        <item x="480"/>
        <item x="226"/>
        <item x="37"/>
        <item x="124"/>
        <item x="112"/>
        <item x="455"/>
        <item x="267"/>
        <item x="555"/>
        <item x="291"/>
        <item x="225"/>
        <item x="46"/>
        <item x="246"/>
        <item x="158"/>
        <item x="117"/>
        <item x="583"/>
        <item x="625"/>
        <item x="154"/>
        <item x="486"/>
        <item x="63"/>
        <item x="483"/>
        <item x="30"/>
        <item x="312"/>
        <item x="29"/>
        <item x="557"/>
        <item x="401"/>
        <item x="457"/>
        <item x="384"/>
        <item x="224"/>
        <item x="275"/>
        <item x="354"/>
        <item x="43"/>
        <item x="71"/>
        <item x="253"/>
        <item x="434"/>
        <item x="135"/>
        <item x="392"/>
        <item x="126"/>
        <item x="388"/>
        <item x="13"/>
        <item x="397"/>
        <item x="350"/>
        <item x="227"/>
        <item x="400"/>
        <item x="394"/>
        <item x="52"/>
        <item x="8"/>
        <item x="626"/>
        <item x="139"/>
        <item x="553"/>
        <item x="274"/>
        <item x="6"/>
        <item x="559"/>
        <item x="122"/>
        <item x="614"/>
        <item x="191"/>
        <item x="245"/>
        <item x="184"/>
        <item x="549"/>
        <item x="475"/>
        <item x="456"/>
        <item x="356"/>
        <item x="303"/>
        <item x="131"/>
        <item x="73"/>
        <item x="440"/>
        <item x="44"/>
        <item x="156"/>
        <item x="136"/>
        <item x="556"/>
        <item x="123"/>
        <item x="521"/>
        <item x="211"/>
        <item x="351"/>
        <item x="296"/>
        <item x="188"/>
        <item x="207"/>
        <item x="311"/>
        <item x="584"/>
        <item x="282"/>
        <item x="352"/>
        <item x="40"/>
        <item x="585"/>
        <item x="186"/>
        <item x="317"/>
        <item x="516"/>
        <item x="443"/>
        <item x="379"/>
        <item x="138"/>
        <item x="526"/>
        <item x="635"/>
        <item x="294"/>
        <item x="223"/>
        <item x="302"/>
        <item x="484"/>
        <item x="110"/>
        <item x="371"/>
        <item x="353"/>
        <item x="251"/>
        <item x="161"/>
        <item x="149"/>
        <item x="522"/>
        <item x="114"/>
        <item x="157"/>
        <item x="485"/>
        <item x="42"/>
        <item x="155"/>
        <item x="249"/>
        <item x="252"/>
        <item x="108"/>
        <item x="307"/>
        <item x="292"/>
        <item x="250"/>
        <item x="403"/>
        <item x="208"/>
        <item x="494"/>
        <item x="111"/>
        <item x="590"/>
        <item x="405"/>
        <item x="478"/>
        <item x="465"/>
        <item x="383"/>
        <item x="498"/>
        <item x="58"/>
        <item x="134"/>
        <item x="35"/>
        <item x="187"/>
        <item x="515"/>
        <item x="47"/>
        <item x="185"/>
        <item x="587"/>
        <item x="633"/>
        <item x="115"/>
        <item x="468"/>
        <item x="632"/>
        <item x="586"/>
        <item x="107"/>
        <item x="458"/>
        <item x="268"/>
        <item x="593"/>
        <item x="295"/>
        <item x="137"/>
        <item x="140"/>
        <item x="38"/>
        <item x="243"/>
        <item x="487"/>
        <item x="90"/>
        <item x="304"/>
        <item x="209"/>
        <item x="109"/>
        <item x="248"/>
        <item x="493"/>
        <item x="399"/>
        <item x="511"/>
        <item x="619"/>
        <item x="297"/>
        <item x="591"/>
        <item x="75"/>
        <item x="432"/>
        <item x="293"/>
        <item x="398"/>
        <item x="72"/>
        <item x="247"/>
        <item x="217"/>
        <item x="435"/>
        <item x="172"/>
        <item x="554"/>
        <item x="496"/>
        <item x="298"/>
        <item x="141"/>
        <item x="386"/>
        <item x="142"/>
        <item x="113"/>
        <item x="644"/>
        <item x="266"/>
        <item x="355"/>
        <item x="210"/>
        <item x="159"/>
        <item x="271"/>
        <item x="437"/>
        <item x="474"/>
        <item x="254"/>
        <item x="594"/>
        <item x="331"/>
        <item x="453"/>
        <item x="621"/>
        <item x="525"/>
        <item x="436"/>
        <item x="364"/>
        <item x="651"/>
        <item x="454"/>
        <item x="623"/>
        <item x="163"/>
        <item x="190"/>
        <item x="519"/>
        <item x="616"/>
        <item x="520"/>
        <item x="51"/>
        <item x="390"/>
        <item x="222"/>
        <item x="471"/>
        <item x="495"/>
        <item x="183"/>
        <item x="370"/>
        <item x="523"/>
        <item x="562"/>
        <item x="195"/>
        <item x="106"/>
        <item x="265"/>
        <item x="442"/>
        <item x="438"/>
        <item x="299"/>
        <item x="528"/>
        <item x="622"/>
        <item x="197"/>
        <item x="192"/>
        <item x="12"/>
        <item x="338"/>
        <item x="105"/>
        <item x="372"/>
        <item x="530"/>
        <item x="83"/>
        <item x="255"/>
        <item x="359"/>
        <item x="561"/>
        <item x="76"/>
        <item x="373"/>
        <item x="54"/>
        <item x="618"/>
        <item x="518"/>
        <item x="318"/>
        <item x="103"/>
        <item x="358"/>
        <item x="503"/>
        <item x="612"/>
        <item x="215"/>
        <item x="330"/>
        <item x="611"/>
        <item x="649"/>
        <item x="50"/>
        <item x="433"/>
        <item x="288"/>
        <item x="459"/>
        <item x="592"/>
        <item x="151"/>
        <item x="162"/>
        <item x="620"/>
        <item x="627"/>
        <item x="490"/>
        <item x="129"/>
        <item x="548"/>
        <item x="48"/>
        <item x="228"/>
        <item x="362"/>
        <item x="39"/>
        <item x="650"/>
        <item x="492"/>
        <item x="504"/>
        <item x="406"/>
        <item x="168"/>
        <item x="300"/>
        <item x="389"/>
        <item x="360"/>
        <item x="337"/>
        <item x="79"/>
        <item x="144"/>
        <item x="328"/>
        <item x="441"/>
        <item x="53"/>
        <item x="218"/>
        <item x="341"/>
        <item x="165"/>
        <item x="363"/>
        <item x="464"/>
        <item x="305"/>
        <item x="219"/>
        <item x="182"/>
        <item x="367"/>
        <item x="462"/>
        <item x="366"/>
        <item x="80"/>
        <item x="176"/>
        <item x="652"/>
        <item x="239"/>
        <item x="77"/>
        <item x="55"/>
        <item x="333"/>
        <item x="647"/>
        <item x="175"/>
        <item x="179"/>
        <item x="81"/>
        <item x="463"/>
        <item x="629"/>
        <item x="78"/>
        <item x="178"/>
        <item x="301"/>
        <item x="365"/>
        <item x="343"/>
        <item x="181"/>
        <item x="153"/>
        <item x="214"/>
        <item x="169"/>
        <item x="336"/>
        <item x="332"/>
        <item x="231"/>
        <item x="329"/>
        <item x="574"/>
        <item x="173"/>
        <item x="258"/>
        <item x="196"/>
        <item x="340"/>
        <item x="529"/>
        <item x="170"/>
        <item x="347"/>
        <item x="177"/>
        <item x="238"/>
        <item x="531"/>
        <item x="361"/>
        <item x="339"/>
        <item x="334"/>
        <item x="374"/>
        <item x="342"/>
        <item x="257"/>
        <item x="491"/>
        <item x="335"/>
        <item x="536"/>
        <item x="171"/>
        <item x="180"/>
        <item x="409"/>
        <item x="415"/>
        <item x="86"/>
        <item x="532"/>
        <item x="533"/>
        <item x="544"/>
        <item x="145"/>
        <item x="14"/>
        <item x="345"/>
        <item x="22"/>
        <item x="408"/>
        <item x="419"/>
        <item x="88"/>
        <item x="414"/>
        <item x="166"/>
        <item x="563"/>
        <item x="500"/>
        <item x="229"/>
        <item x="174"/>
        <item x="410"/>
        <item x="259"/>
        <item x="535"/>
        <item x="502"/>
        <item x="547"/>
        <item x="411"/>
        <item x="412"/>
        <item x="15"/>
        <item x="505"/>
        <item x="564"/>
        <item x="87"/>
        <item x="499"/>
        <item x="595"/>
        <item x="596"/>
        <item x="346"/>
        <item x="413"/>
        <item x="167"/>
        <item x="567"/>
        <item x="230"/>
        <item x="232"/>
        <item x="571"/>
        <item x="89"/>
        <item x="85"/>
        <item x="599"/>
        <item x="23"/>
        <item x="84"/>
        <item x="534"/>
        <item x="539"/>
        <item x="235"/>
        <item x="344"/>
        <item x="598"/>
        <item x="20"/>
        <item x="578"/>
        <item x="18"/>
        <item x="418"/>
        <item x="575"/>
        <item x="538"/>
        <item x="422"/>
        <item x="597"/>
        <item x="19"/>
        <item x="16"/>
        <item x="17"/>
        <item x="537"/>
        <item x="572"/>
        <item x="423"/>
        <item x="24"/>
        <item x="565"/>
        <item x="421"/>
        <item x="570"/>
        <item x="417"/>
        <item x="543"/>
        <item x="233"/>
        <item x="541"/>
        <item x="25"/>
        <item x="546"/>
        <item x="568"/>
        <item x="569"/>
        <item x="424"/>
        <item x="82"/>
        <item x="497"/>
        <item x="21"/>
        <item x="540"/>
        <item x="416"/>
        <item x="234"/>
        <item x="425"/>
        <item x="236"/>
        <item x="573"/>
        <item x="566"/>
        <item x="545"/>
        <item x="577"/>
        <item x="241"/>
        <item x="420"/>
        <item x="576"/>
        <item x="542"/>
        <item x="240"/>
        <item x="279"/>
        <item x="237"/>
        <item x="501"/>
        <item x="26"/>
        <item x="242"/>
        <item x="27"/>
        <item x="653"/>
        <item t="default"/>
      </items>
    </pivotField>
    <pivotField showAll="0"/>
    <pivotField showAll="0"/>
    <pivotField showAll="0"/>
    <pivotField showAll="0"/>
    <pivotField showAll="0"/>
    <pivotField showAll="0"/>
    <pivotField showAll="0"/>
    <pivotField showAll="0"/>
    <pivotField showAll="0"/>
    <pivotField showAll="0"/>
    <pivotField showAll="0">
      <items count="14">
        <item x="8"/>
        <item x="9"/>
        <item x="10"/>
        <item x="11"/>
        <item x="0"/>
        <item x="1"/>
        <item x="2"/>
        <item x="3"/>
        <item x="4"/>
        <item x="5"/>
        <item x="6"/>
        <item x="7"/>
        <item x="12"/>
        <item t="default"/>
      </items>
    </pivotField>
    <pivotField showAll="0"/>
    <pivotField showAll="0"/>
    <pivotField showAll="0"/>
    <pivotField showAll="0"/>
    <pivotField showAll="0"/>
    <pivotField dataField="1" showAll="0">
      <items count="181">
        <item x="116"/>
        <item x="115"/>
        <item x="145"/>
        <item x="29"/>
        <item x="109"/>
        <item x="61"/>
        <item x="144"/>
        <item x="175"/>
        <item x="43"/>
        <item x="150"/>
        <item x="52"/>
        <item x="58"/>
        <item x="76"/>
        <item x="47"/>
        <item x="82"/>
        <item x="87"/>
        <item x="79"/>
        <item x="56"/>
        <item x="57"/>
        <item x="86"/>
        <item x="59"/>
        <item x="51"/>
        <item x="80"/>
        <item x="35"/>
        <item x="11"/>
        <item x="38"/>
        <item x="155"/>
        <item x="55"/>
        <item x="104"/>
        <item x="135"/>
        <item x="119"/>
        <item x="30"/>
        <item x="159"/>
        <item x="33"/>
        <item x="77"/>
        <item x="123"/>
        <item x="160"/>
        <item x="34"/>
        <item x="156"/>
        <item x="85"/>
        <item x="71"/>
        <item x="78"/>
        <item x="48"/>
        <item x="81"/>
        <item x="90"/>
        <item x="2"/>
        <item x="108"/>
        <item x="112"/>
        <item x="127"/>
        <item x="60"/>
        <item x="88"/>
        <item x="105"/>
        <item x="53"/>
        <item x="92"/>
        <item x="83"/>
        <item x="163"/>
        <item x="3"/>
        <item x="1"/>
        <item x="50"/>
        <item x="124"/>
        <item x="0"/>
        <item x="89"/>
        <item x="157"/>
        <item x="107"/>
        <item x="84"/>
        <item x="36"/>
        <item x="69"/>
        <item x="158"/>
        <item x="118"/>
        <item x="106"/>
        <item x="25"/>
        <item x="129"/>
        <item x="126"/>
        <item x="164"/>
        <item x="39"/>
        <item x="113"/>
        <item x="91"/>
        <item x="142"/>
        <item x="54"/>
        <item x="139"/>
        <item x="32"/>
        <item x="31"/>
        <item x="68"/>
        <item x="161"/>
        <item x="62"/>
        <item x="6"/>
        <item x="151"/>
        <item x="138"/>
        <item x="65"/>
        <item x="70"/>
        <item x="27"/>
        <item x="20"/>
        <item x="128"/>
        <item x="64"/>
        <item x="12"/>
        <item x="67"/>
        <item x="24"/>
        <item x="173"/>
        <item x="42"/>
        <item x="22"/>
        <item x="15"/>
        <item x="167"/>
        <item x="140"/>
        <item x="141"/>
        <item x="19"/>
        <item x="166"/>
        <item x="162"/>
        <item x="49"/>
        <item x="37"/>
        <item x="23"/>
        <item x="21"/>
        <item x="114"/>
        <item x="40"/>
        <item x="122"/>
        <item x="143"/>
        <item x="75"/>
        <item x="165"/>
        <item x="174"/>
        <item x="4"/>
        <item x="63"/>
        <item x="7"/>
        <item x="66"/>
        <item x="111"/>
        <item x="117"/>
        <item x="9"/>
        <item x="8"/>
        <item x="26"/>
        <item x="18"/>
        <item x="73"/>
        <item x="44"/>
        <item x="110"/>
        <item x="14"/>
        <item x="10"/>
        <item x="46"/>
        <item x="28"/>
        <item x="149"/>
        <item x="72"/>
        <item x="177"/>
        <item x="176"/>
        <item x="5"/>
        <item x="178"/>
        <item x="146"/>
        <item x="170"/>
        <item x="41"/>
        <item x="148"/>
        <item x="136"/>
        <item x="13"/>
        <item x="103"/>
        <item x="137"/>
        <item x="98"/>
        <item x="45"/>
        <item x="168"/>
        <item x="147"/>
        <item x="153"/>
        <item x="169"/>
        <item x="16"/>
        <item x="152"/>
        <item x="171"/>
        <item x="120"/>
        <item x="154"/>
        <item x="17"/>
        <item x="172"/>
        <item x="132"/>
        <item x="121"/>
        <item x="95"/>
        <item x="74"/>
        <item x="94"/>
        <item x="102"/>
        <item x="101"/>
        <item x="96"/>
        <item x="130"/>
        <item x="134"/>
        <item x="133"/>
        <item x="93"/>
        <item x="97"/>
        <item x="131"/>
        <item x="100"/>
        <item x="99"/>
        <item x="125"/>
        <item x="179"/>
        <item t="default"/>
      </items>
    </pivotField>
    <pivotField showAll="0"/>
    <pivotField showAll="0"/>
    <pivotField dataField="1" showAll="0">
      <items count="244">
        <item x="170"/>
        <item x="122"/>
        <item x="196"/>
        <item x="0"/>
        <item x="76"/>
        <item x="167"/>
        <item x="146"/>
        <item x="12"/>
        <item x="192"/>
        <item x="133"/>
        <item x="190"/>
        <item x="79"/>
        <item x="157"/>
        <item x="143"/>
        <item x="111"/>
        <item x="123"/>
        <item x="74"/>
        <item x="45"/>
        <item x="30"/>
        <item x="58"/>
        <item x="132"/>
        <item x="239"/>
        <item x="187"/>
        <item x="50"/>
        <item x="195"/>
        <item x="236"/>
        <item x="62"/>
        <item x="240"/>
        <item x="32"/>
        <item x="182"/>
        <item x="46"/>
        <item x="138"/>
        <item x="60"/>
        <item x="51"/>
        <item x="91"/>
        <item x="214"/>
        <item x="149"/>
        <item x="41"/>
        <item x="34"/>
        <item x="110"/>
        <item x="124"/>
        <item x="144"/>
        <item x="33"/>
        <item x="174"/>
        <item x="234"/>
        <item x="137"/>
        <item x="9"/>
        <item x="212"/>
        <item x="81"/>
        <item x="232"/>
        <item x="100"/>
        <item x="213"/>
        <item x="233"/>
        <item x="52"/>
        <item x="189"/>
        <item x="13"/>
        <item x="35"/>
        <item x="80"/>
        <item x="121"/>
        <item x="165"/>
        <item x="49"/>
        <item x="128"/>
        <item x="235"/>
        <item x="229"/>
        <item x="11"/>
        <item x="118"/>
        <item x="78"/>
        <item x="193"/>
        <item x="72"/>
        <item x="150"/>
        <item x="225"/>
        <item x="142"/>
        <item x="56"/>
        <item x="90"/>
        <item x="227"/>
        <item x="101"/>
        <item x="134"/>
        <item x="125"/>
        <item x="36"/>
        <item x="175"/>
        <item x="5"/>
        <item x="154"/>
        <item x="159"/>
        <item x="82"/>
        <item x="120"/>
        <item x="237"/>
        <item x="7"/>
        <item x="155"/>
        <item x="158"/>
        <item x="31"/>
        <item x="148"/>
        <item x="230"/>
        <item x="119"/>
        <item x="153"/>
        <item x="75"/>
        <item x="6"/>
        <item x="130"/>
        <item x="26"/>
        <item x="127"/>
        <item x="37"/>
        <item x="55"/>
        <item x="105"/>
        <item x="202"/>
        <item x="84"/>
        <item x="24"/>
        <item x="48"/>
        <item x="20"/>
        <item x="136"/>
        <item x="164"/>
        <item x="107"/>
        <item x="19"/>
        <item x="177"/>
        <item x="57"/>
        <item x="15"/>
        <item x="160"/>
        <item x="163"/>
        <item x="10"/>
        <item x="8"/>
        <item x="53"/>
        <item x="226"/>
        <item x="106"/>
        <item x="69"/>
        <item x="61"/>
        <item x="183"/>
        <item x="22"/>
        <item x="54"/>
        <item x="88"/>
        <item x="102"/>
        <item x="135"/>
        <item x="77"/>
        <item x="40"/>
        <item x="152"/>
        <item x="186"/>
        <item x="86"/>
        <item x="68"/>
        <item x="197"/>
        <item x="27"/>
        <item x="23"/>
        <item x="21"/>
        <item x="89"/>
        <item x="131"/>
        <item x="85"/>
        <item x="166"/>
        <item x="103"/>
        <item x="188"/>
        <item x="168"/>
        <item x="191"/>
        <item x="47"/>
        <item x="151"/>
        <item x="194"/>
        <item x="108"/>
        <item x="217"/>
        <item x="87"/>
        <item x="38"/>
        <item x="117"/>
        <item x="73"/>
        <item x="70"/>
        <item x="104"/>
        <item x="198"/>
        <item x="162"/>
        <item x="147"/>
        <item x="63"/>
        <item x="215"/>
        <item x="129"/>
        <item x="161"/>
        <item x="178"/>
        <item x="98"/>
        <item x="64"/>
        <item x="238"/>
        <item x="156"/>
        <item x="25"/>
        <item x="180"/>
        <item x="218"/>
        <item x="141"/>
        <item x="179"/>
        <item x="3"/>
        <item x="29"/>
        <item x="228"/>
        <item x="185"/>
        <item x="181"/>
        <item x="65"/>
        <item x="14"/>
        <item x="145"/>
        <item x="224"/>
        <item x="223"/>
        <item x="1"/>
        <item x="176"/>
        <item x="83"/>
        <item x="109"/>
        <item x="216"/>
        <item x="28"/>
        <item x="59"/>
        <item x="201"/>
        <item x="39"/>
        <item x="2"/>
        <item x="169"/>
        <item x="92"/>
        <item x="66"/>
        <item x="139"/>
        <item x="184"/>
        <item x="42"/>
        <item x="114"/>
        <item x="71"/>
        <item x="112"/>
        <item x="4"/>
        <item x="241"/>
        <item x="99"/>
        <item x="113"/>
        <item x="231"/>
        <item x="67"/>
        <item x="18"/>
        <item x="93"/>
        <item x="140"/>
        <item x="96"/>
        <item x="94"/>
        <item x="199"/>
        <item x="95"/>
        <item x="172"/>
        <item x="200"/>
        <item x="16"/>
        <item x="171"/>
        <item x="43"/>
        <item x="203"/>
        <item x="115"/>
        <item x="97"/>
        <item x="173"/>
        <item x="17"/>
        <item x="204"/>
        <item x="219"/>
        <item x="220"/>
        <item x="44"/>
        <item x="207"/>
        <item x="116"/>
        <item x="211"/>
        <item x="222"/>
        <item x="221"/>
        <item x="205"/>
        <item x="210"/>
        <item x="208"/>
        <item x="209"/>
        <item x="206"/>
        <item x="126"/>
        <item x="242"/>
        <item t="default"/>
      </items>
    </pivotField>
    <pivotField showAll="0"/>
    <pivotField showAll="0"/>
    <pivotField dataField="1" showAll="0">
      <items count="231">
        <item x="62"/>
        <item x="197"/>
        <item x="134"/>
        <item x="60"/>
        <item x="10"/>
        <item x="159"/>
        <item x="137"/>
        <item x="171"/>
        <item x="91"/>
        <item x="74"/>
        <item x="163"/>
        <item x="158"/>
        <item x="63"/>
        <item x="198"/>
        <item x="80"/>
        <item x="85"/>
        <item x="77"/>
        <item x="84"/>
        <item x="78"/>
        <item x="165"/>
        <item x="33"/>
        <item x="1"/>
        <item x="42"/>
        <item x="36"/>
        <item x="187"/>
        <item x="168"/>
        <item x="107"/>
        <item x="41"/>
        <item x="28"/>
        <item x="190"/>
        <item x="167"/>
        <item x="31"/>
        <item x="75"/>
        <item x="130"/>
        <item x="195"/>
        <item x="32"/>
        <item x="166"/>
        <item x="188"/>
        <item x="83"/>
        <item x="214"/>
        <item x="76"/>
        <item x="7"/>
        <item x="79"/>
        <item x="208"/>
        <item x="139"/>
        <item x="50"/>
        <item x="199"/>
        <item x="11"/>
        <item x="169"/>
        <item x="138"/>
        <item x="143"/>
        <item x="206"/>
        <item x="114"/>
        <item x="9"/>
        <item x="3"/>
        <item x="136"/>
        <item x="106"/>
        <item x="99"/>
        <item x="81"/>
        <item x="103"/>
        <item x="110"/>
        <item x="49"/>
        <item x="2"/>
        <item x="71"/>
        <item x="98"/>
        <item x="96"/>
        <item x="112"/>
        <item x="160"/>
        <item x="131"/>
        <item x="170"/>
        <item x="207"/>
        <item x="189"/>
        <item x="0"/>
        <item x="48"/>
        <item x="140"/>
        <item x="82"/>
        <item x="59"/>
        <item x="5"/>
        <item x="34"/>
        <item x="213"/>
        <item x="46"/>
        <item x="194"/>
        <item x="18"/>
        <item x="164"/>
        <item x="162"/>
        <item x="191"/>
        <item x="87"/>
        <item x="53"/>
        <item x="64"/>
        <item x="55"/>
        <item x="133"/>
        <item x="121"/>
        <item x="128"/>
        <item x="4"/>
        <item x="156"/>
        <item x="142"/>
        <item x="193"/>
        <item x="37"/>
        <item x="144"/>
        <item x="122"/>
        <item x="30"/>
        <item x="29"/>
        <item x="212"/>
        <item x="52"/>
        <item x="70"/>
        <item x="105"/>
        <item x="20"/>
        <item x="72"/>
        <item x="56"/>
        <item x="13"/>
        <item x="61"/>
        <item x="8"/>
        <item x="123"/>
        <item x="24"/>
        <item x="209"/>
        <item x="68"/>
        <item x="6"/>
        <item x="111"/>
        <item x="129"/>
        <item x="205"/>
        <item x="155"/>
        <item x="21"/>
        <item x="211"/>
        <item x="149"/>
        <item x="161"/>
        <item x="135"/>
        <item x="40"/>
        <item x="47"/>
        <item x="23"/>
        <item x="102"/>
        <item x="147"/>
        <item x="93"/>
        <item x="109"/>
        <item x="157"/>
        <item x="145"/>
        <item x="94"/>
        <item x="51"/>
        <item x="19"/>
        <item x="35"/>
        <item x="101"/>
        <item x="100"/>
        <item x="90"/>
        <item x="224"/>
        <item x="148"/>
        <item x="22"/>
        <item x="25"/>
        <item x="38"/>
        <item x="127"/>
        <item x="73"/>
        <item x="92"/>
        <item x="196"/>
        <item x="116"/>
        <item x="150"/>
        <item x="222"/>
        <item x="65"/>
        <item x="146"/>
        <item x="210"/>
        <item x="151"/>
        <item x="26"/>
        <item x="54"/>
        <item x="27"/>
        <item x="95"/>
        <item x="225"/>
        <item x="118"/>
        <item x="178"/>
        <item x="120"/>
        <item x="113"/>
        <item x="58"/>
        <item x="108"/>
        <item x="89"/>
        <item x="152"/>
        <item x="119"/>
        <item x="12"/>
        <item x="88"/>
        <item x="173"/>
        <item x="66"/>
        <item x="44"/>
        <item x="115"/>
        <item x="86"/>
        <item x="172"/>
        <item x="228"/>
        <item x="192"/>
        <item x="141"/>
        <item x="223"/>
        <item x="117"/>
        <item x="124"/>
        <item x="204"/>
        <item x="176"/>
        <item x="39"/>
        <item x="153"/>
        <item x="57"/>
        <item x="174"/>
        <item x="69"/>
        <item x="43"/>
        <item x="177"/>
        <item x="181"/>
        <item x="180"/>
        <item x="67"/>
        <item x="97"/>
        <item x="154"/>
        <item x="179"/>
        <item x="104"/>
        <item x="200"/>
        <item x="175"/>
        <item x="183"/>
        <item x="201"/>
        <item x="202"/>
        <item x="45"/>
        <item x="14"/>
        <item x="182"/>
        <item x="215"/>
        <item x="125"/>
        <item x="184"/>
        <item x="185"/>
        <item x="186"/>
        <item x="15"/>
        <item x="216"/>
        <item x="226"/>
        <item x="227"/>
        <item x="219"/>
        <item x="126"/>
        <item x="203"/>
        <item x="16"/>
        <item x="17"/>
        <item x="217"/>
        <item x="220"/>
        <item x="221"/>
        <item x="218"/>
        <item x="132"/>
        <item x="229"/>
        <item t="default"/>
      </items>
    </pivotField>
    <pivotField showAll="0"/>
    <pivotField showAll="0" defaultSubtotal="0">
      <items count="6">
        <item sd="0" x="0"/>
        <item sd="0" x="1"/>
        <item sd="0" x="2"/>
        <item sd="0" x="3"/>
        <item sd="0" x="4"/>
        <item sd="0" x="5"/>
      </items>
    </pivotField>
    <pivotField showAll="0" defaultSubtotal="0">
      <items count="4">
        <item sd="0" x="0"/>
        <item x="1"/>
        <item x="2"/>
        <item sd="0" x="3"/>
      </items>
    </pivotField>
  </pivotFields>
  <rowFields count="1">
    <field x="1"/>
  </rowFields>
  <rowItems count="10">
    <i>
      <x/>
    </i>
    <i>
      <x v="1"/>
    </i>
    <i>
      <x v="2"/>
    </i>
    <i>
      <x v="3"/>
    </i>
    <i>
      <x v="4"/>
    </i>
    <i>
      <x v="5"/>
    </i>
    <i>
      <x v="6"/>
    </i>
    <i>
      <x v="7"/>
    </i>
    <i>
      <x v="8"/>
    </i>
    <i t="grand">
      <x/>
    </i>
  </rowItems>
  <colFields count="1">
    <field x="-2"/>
  </colFields>
  <colItems count="4">
    <i>
      <x/>
    </i>
    <i i="1">
      <x v="1"/>
    </i>
    <i i="2">
      <x v="2"/>
    </i>
    <i i="3">
      <x v="3"/>
    </i>
  </colItems>
  <dataFields count="4">
    <dataField name="Average of Delivery Cost" fld="5" subtotal="average" baseField="31" baseItem="2"/>
    <dataField name="Average of Competitor1 Delivery Cost" fld="22" subtotal="average" baseField="31" baseItem="0"/>
    <dataField name="Average of Competitor2 Delivery Cost" fld="25" subtotal="average" baseField="31" baseItem="0"/>
    <dataField name="Average of Competitor3 Delivery Cost" fld="28" subtotal="average" baseField="3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13" firstHeaderRow="0" firstDataRow="1" firstDataCol="1"/>
  <pivotFields count="32">
    <pivotField showAll="0"/>
    <pivotField axis="axisRow" showAll="0">
      <items count="11">
        <item x="0"/>
        <item x="6"/>
        <item x="2"/>
        <item x="4"/>
        <item x="8"/>
        <item x="1"/>
        <item x="3"/>
        <item x="5"/>
        <item x="7"/>
        <item h="1" x="9"/>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dataField="1" showAll="0">
      <items count="282">
        <item x="12"/>
        <item x="25"/>
        <item x="147"/>
        <item x="13"/>
        <item x="26"/>
        <item x="27"/>
        <item x="14"/>
        <item x="148"/>
        <item x="121"/>
        <item x="249"/>
        <item x="15"/>
        <item x="149"/>
        <item x="150"/>
        <item x="199"/>
        <item x="122"/>
        <item x="16"/>
        <item x="200"/>
        <item x="17"/>
        <item x="211"/>
        <item x="198"/>
        <item x="3"/>
        <item x="2"/>
        <item x="1"/>
        <item x="273"/>
        <item x="272"/>
        <item x="0"/>
        <item x="74"/>
        <item x="274"/>
        <item x="75"/>
        <item x="21"/>
        <item x="73"/>
        <item x="78"/>
        <item x="41"/>
        <item x="51"/>
        <item x="40"/>
        <item x="71"/>
        <item x="80"/>
        <item x="62"/>
        <item x="106"/>
        <item x="210"/>
        <item x="19"/>
        <item x="22"/>
        <item x="79"/>
        <item x="77"/>
        <item x="69"/>
        <item x="107"/>
        <item x="24"/>
        <item x="52"/>
        <item x="104"/>
        <item x="72"/>
        <item x="60"/>
        <item x="76"/>
        <item x="63"/>
        <item x="49"/>
        <item x="23"/>
        <item x="209"/>
        <item x="70"/>
        <item x="61"/>
        <item x="50"/>
        <item x="105"/>
        <item x="20"/>
        <item x="39"/>
        <item x="176"/>
        <item x="178"/>
        <item x="177"/>
        <item x="18"/>
        <item x="66"/>
        <item x="67"/>
        <item x="123"/>
        <item x="145"/>
        <item x="68"/>
        <item x="4"/>
        <item x="207"/>
        <item x="144"/>
        <item x="197"/>
        <item x="206"/>
        <item x="56"/>
        <item x="205"/>
        <item x="271"/>
        <item x="196"/>
        <item x="204"/>
        <item x="165"/>
        <item x="267"/>
        <item x="59"/>
        <item x="270"/>
        <item x="146"/>
        <item x="47"/>
        <item x="269"/>
        <item x="268"/>
        <item x="5"/>
        <item x="48"/>
        <item x="195"/>
        <item x="46"/>
        <item x="166"/>
        <item x="44"/>
        <item x="141"/>
        <item x="183"/>
        <item x="96"/>
        <item x="194"/>
        <item x="219"/>
        <item x="193"/>
        <item x="142"/>
        <item x="57"/>
        <item x="182"/>
        <item x="192"/>
        <item x="7"/>
        <item x="220"/>
        <item x="58"/>
        <item x="45"/>
        <item x="140"/>
        <item x="181"/>
        <item x="180"/>
        <item x="188"/>
        <item x="55"/>
        <item x="143"/>
        <item x="136"/>
        <item x="216"/>
        <item x="184"/>
        <item x="8"/>
        <item x="6"/>
        <item x="266"/>
        <item x="43"/>
        <item x="179"/>
        <item x="218"/>
        <item x="139"/>
        <item x="9"/>
        <item x="10"/>
        <item x="164"/>
        <item x="42"/>
        <item x="137"/>
        <item x="11"/>
        <item x="215"/>
        <item x="208"/>
        <item x="117"/>
        <item x="187"/>
        <item x="203"/>
        <item x="202"/>
        <item x="116"/>
        <item x="201"/>
        <item x="138"/>
        <item x="185"/>
        <item x="191"/>
        <item x="35"/>
        <item x="120"/>
        <item x="190"/>
        <item x="230"/>
        <item x="36"/>
        <item x="133"/>
        <item x="135"/>
        <item x="115"/>
        <item x="129"/>
        <item x="128"/>
        <item x="127"/>
        <item x="130"/>
        <item x="126"/>
        <item x="125"/>
        <item x="92"/>
        <item x="119"/>
        <item x="132"/>
        <item x="118"/>
        <item x="131"/>
        <item x="91"/>
        <item x="54"/>
        <item x="37"/>
        <item x="186"/>
        <item x="229"/>
        <item x="38"/>
        <item x="189"/>
        <item x="90"/>
        <item x="217"/>
        <item x="114"/>
        <item x="134"/>
        <item x="262"/>
        <item x="248"/>
        <item x="113"/>
        <item x="112"/>
        <item x="28"/>
        <item x="228"/>
        <item x="247"/>
        <item x="95"/>
        <item x="263"/>
        <item x="246"/>
        <item x="94"/>
        <item x="103"/>
        <item x="93"/>
        <item x="222"/>
        <item x="86"/>
        <item x="124"/>
        <item x="245"/>
        <item x="160"/>
        <item x="265"/>
        <item x="223"/>
        <item x="89"/>
        <item x="244"/>
        <item x="29"/>
        <item x="88"/>
        <item x="111"/>
        <item x="87"/>
        <item x="85"/>
        <item x="243"/>
        <item x="65"/>
        <item x="226"/>
        <item x="261"/>
        <item x="159"/>
        <item x="64"/>
        <item x="260"/>
        <item x="224"/>
        <item x="161"/>
        <item x="225"/>
        <item x="264"/>
        <item x="227"/>
        <item x="162"/>
        <item x="30"/>
        <item x="163"/>
        <item x="81"/>
        <item x="102"/>
        <item x="221"/>
        <item x="84"/>
        <item x="110"/>
        <item x="109"/>
        <item x="108"/>
        <item x="279"/>
        <item x="255"/>
        <item x="31"/>
        <item x="53"/>
        <item x="158"/>
        <item x="241"/>
        <item x="83"/>
        <item x="34"/>
        <item x="82"/>
        <item x="33"/>
        <item x="257"/>
        <item x="101"/>
        <item x="32"/>
        <item x="242"/>
        <item x="100"/>
        <item x="254"/>
        <item x="97"/>
        <item x="259"/>
        <item x="98"/>
        <item x="252"/>
        <item x="258"/>
        <item x="99"/>
        <item x="253"/>
        <item x="175"/>
        <item x="278"/>
        <item x="169"/>
        <item x="174"/>
        <item x="157"/>
        <item x="277"/>
        <item x="172"/>
        <item x="276"/>
        <item x="275"/>
        <item x="168"/>
        <item x="173"/>
        <item x="167"/>
        <item x="171"/>
        <item x="170"/>
        <item x="156"/>
        <item x="256"/>
        <item x="155"/>
        <item x="250"/>
        <item x="240"/>
        <item x="251"/>
        <item x="239"/>
        <item x="238"/>
        <item x="237"/>
        <item x="152"/>
        <item x="212"/>
        <item x="213"/>
        <item x="214"/>
        <item x="231"/>
        <item x="235"/>
        <item x="233"/>
        <item x="232"/>
        <item x="236"/>
        <item x="234"/>
        <item x="151"/>
        <item x="153"/>
        <item x="154"/>
        <item x="280"/>
        <item t="default"/>
      </items>
    </pivotField>
    <pivotField showAll="0"/>
    <pivotField showAll="0"/>
    <pivotField showAll="0"/>
    <pivotField showAll="0"/>
    <pivotField showAll="0"/>
    <pivotField showAll="0"/>
    <pivotField showAll="0"/>
    <pivotField showAll="0"/>
    <pivotField showAll="0"/>
    <pivotField showAll="0">
      <items count="14">
        <item x="8"/>
        <item x="9"/>
        <item x="10"/>
        <item x="11"/>
        <item x="0"/>
        <item x="1"/>
        <item x="2"/>
        <item x="3"/>
        <item x="4"/>
        <item x="5"/>
        <item x="6"/>
        <item x="7"/>
        <item x="12"/>
        <item t="default"/>
      </items>
    </pivotField>
    <pivotField showAll="0"/>
    <pivotField showAll="0"/>
    <pivotField showAll="0"/>
    <pivotField dataField="1" showAll="0">
      <items count="90">
        <item x="16"/>
        <item x="24"/>
        <item x="17"/>
        <item x="25"/>
        <item x="26"/>
        <item x="18"/>
        <item x="68"/>
        <item x="84"/>
        <item x="19"/>
        <item x="59"/>
        <item x="20"/>
        <item x="21"/>
        <item x="77"/>
        <item x="13"/>
        <item x="23"/>
        <item x="32"/>
        <item x="31"/>
        <item x="14"/>
        <item x="11"/>
        <item x="22"/>
        <item x="44"/>
        <item x="15"/>
        <item x="12"/>
        <item x="30"/>
        <item x="75"/>
        <item x="10"/>
        <item x="43"/>
        <item x="60"/>
        <item x="8"/>
        <item x="72"/>
        <item x="7"/>
        <item x="71"/>
        <item x="6"/>
        <item x="79"/>
        <item x="5"/>
        <item x="33"/>
        <item x="9"/>
        <item x="4"/>
        <item x="3"/>
        <item x="81"/>
        <item x="2"/>
        <item x="1"/>
        <item x="28"/>
        <item x="0"/>
        <item x="63"/>
        <item x="76"/>
        <item x="27"/>
        <item x="73"/>
        <item x="55"/>
        <item x="54"/>
        <item x="78"/>
        <item x="57"/>
        <item x="40"/>
        <item x="29"/>
        <item x="53"/>
        <item x="56"/>
        <item x="42"/>
        <item x="62"/>
        <item x="61"/>
        <item x="41"/>
        <item x="39"/>
        <item x="52"/>
        <item x="50"/>
        <item x="49"/>
        <item x="38"/>
        <item x="65"/>
        <item x="66"/>
        <item x="51"/>
        <item x="48"/>
        <item x="37"/>
        <item x="35"/>
        <item x="67"/>
        <item x="34"/>
        <item x="36"/>
        <item x="64"/>
        <item x="47"/>
        <item x="46"/>
        <item x="45"/>
        <item x="83"/>
        <item x="58"/>
        <item x="87"/>
        <item x="74"/>
        <item x="70"/>
        <item x="85"/>
        <item x="86"/>
        <item x="80"/>
        <item x="82"/>
        <item x="69"/>
        <item x="88"/>
        <item t="default"/>
      </items>
    </pivotField>
    <pivotField showAll="0"/>
    <pivotField showAll="0"/>
    <pivotField dataField="1" showAll="0"/>
    <pivotField showAll="0"/>
    <pivotField showAll="0"/>
    <pivotField dataField="1" showAll="0"/>
    <pivotField showAll="0"/>
    <pivotField showAll="0"/>
    <pivotField showAll="0"/>
    <pivotField showAll="0" defaultSubtotal="0">
      <items count="6">
        <item x="0"/>
        <item x="1"/>
        <item x="2"/>
        <item x="3"/>
        <item x="4"/>
        <item x="5"/>
      </items>
    </pivotField>
    <pivotField showAll="0" defaultSubtotal="0">
      <items count="4">
        <item x="0"/>
        <item x="1"/>
        <item x="2"/>
        <item x="3"/>
      </items>
    </pivotField>
  </pivotFields>
  <rowFields count="1">
    <field x="1"/>
  </rowFields>
  <rowItems count="10">
    <i>
      <x/>
    </i>
    <i>
      <x v="1"/>
    </i>
    <i>
      <x v="2"/>
    </i>
    <i>
      <x v="3"/>
    </i>
    <i>
      <x v="4"/>
    </i>
    <i>
      <x v="5"/>
    </i>
    <i>
      <x v="6"/>
    </i>
    <i>
      <x v="7"/>
    </i>
    <i>
      <x v="8"/>
    </i>
    <i t="grand">
      <x/>
    </i>
  </rowItems>
  <colFields count="1">
    <field x="-2"/>
  </colFields>
  <colItems count="4">
    <i>
      <x/>
    </i>
    <i i="1">
      <x v="1"/>
    </i>
    <i i="2">
      <x v="2"/>
    </i>
    <i i="3">
      <x v="3"/>
    </i>
  </colItems>
  <dataFields count="4">
    <dataField name="Average of Unit Price" fld="6" subtotal="average" baseField="1" baseItem="0"/>
    <dataField name="Average of Competitor1 Unit Price" fld="20" subtotal="average" baseField="1" baseItem="0"/>
    <dataField name="Average of Competitor2 Unit Price" fld="23" subtotal="average" baseField="1" baseItem="0"/>
    <dataField name="Average of Competitor3 Unit Price" fld="26" subtotal="average" baseField="1" baseItem="0"/>
  </dataFields>
  <conditionalFormats count="6">
    <conditionalFormat scope="data" priority="1">
      <pivotAreas count="1">
        <pivotArea outline="0" fieldPosition="0">
          <references count="1">
            <reference field="4294967294" count="1" selected="0">
              <x v="3"/>
            </reference>
          </references>
        </pivotArea>
      </pivotAreas>
    </conditionalFormat>
    <conditionalFormat scope="data" priority="2">
      <pivotAreas count="1">
        <pivotArea outline="0" fieldPosition="0">
          <references count="1">
            <reference field="4294967294" count="1" selected="0">
              <x v="2"/>
            </reference>
          </references>
        </pivotArea>
      </pivotAreas>
    </conditionalFormat>
    <conditionalFormat scope="data" priority="3">
      <pivotAreas count="1">
        <pivotArea outline="0" fieldPosition="0">
          <references count="1">
            <reference field="4294967294" count="1" selected="0">
              <x v="1"/>
            </reference>
          </references>
        </pivotArea>
      </pivotAreas>
    </conditionalFormat>
    <conditionalFormat scope="data" priority="4">
      <pivotAreas count="1">
        <pivotArea outline="0" fieldPosition="0">
          <references count="1">
            <reference field="4294967294" count="1" selected="0">
              <x v="3"/>
            </reference>
          </references>
        </pivotArea>
      </pivotAreas>
    </conditionalFormat>
    <conditionalFormat scope="data" priority="5">
      <pivotAreas count="1">
        <pivotArea outline="0" fieldPosition="0">
          <references count="1">
            <reference field="4294967294" count="1" selected="0">
              <x v="2"/>
            </reference>
          </references>
        </pivotArea>
      </pivotAreas>
    </conditionalFormat>
    <conditionalFormat scope="data" priority="6">
      <pivotAreas count="1">
        <pivotArea outline="0"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1:E41" firstHeaderRow="0" firstDataRow="1" firstDataCol="1"/>
  <pivotFields count="32">
    <pivotField showAll="0"/>
    <pivotField axis="axisRow" showAll="0">
      <items count="11">
        <item x="0"/>
        <item x="6"/>
        <item x="2"/>
        <item x="4"/>
        <item x="8"/>
        <item x="1"/>
        <item x="3"/>
        <item x="5"/>
        <item x="7"/>
        <item h="1" x="9"/>
        <item t="default"/>
      </items>
    </pivotField>
    <pivotField showAll="0"/>
    <pivotField showAll="0"/>
    <pivotField showAll="0"/>
    <pivotField showAll="0"/>
    <pivotField showAll="0"/>
    <pivotField showAll="0"/>
    <pivotField showAll="0"/>
    <pivotField showAll="0"/>
    <pivotField showAll="0"/>
    <pivotField dataField="1" showAll="0">
      <items count="13">
        <item x="8"/>
        <item x="5"/>
        <item x="9"/>
        <item x="4"/>
        <item x="6"/>
        <item x="0"/>
        <item x="1"/>
        <item x="2"/>
        <item x="3"/>
        <item x="7"/>
        <item x="10"/>
        <item x="11"/>
        <item t="default"/>
      </items>
    </pivotField>
    <pivotField showAll="0"/>
    <pivotField showAll="0"/>
    <pivotField showAll="0"/>
    <pivotField showAll="0"/>
    <pivotField showAll="0"/>
    <pivotField showAll="0"/>
    <pivotField showAll="0"/>
    <pivotField showAll="0"/>
    <pivotField showAll="0"/>
    <pivotField dataField="1" showAll="0">
      <items count="11">
        <item x="7"/>
        <item x="6"/>
        <item x="0"/>
        <item x="4"/>
        <item x="1"/>
        <item x="2"/>
        <item x="3"/>
        <item x="5"/>
        <item x="8"/>
        <item x="9"/>
        <item t="default"/>
      </items>
    </pivotField>
    <pivotField showAll="0"/>
    <pivotField showAll="0"/>
    <pivotField dataField="1" showAll="0">
      <items count="12">
        <item x="8"/>
        <item x="6"/>
        <item x="7"/>
        <item x="9"/>
        <item x="4"/>
        <item x="1"/>
        <item x="2"/>
        <item x="3"/>
        <item x="5"/>
        <item x="0"/>
        <item x="10"/>
        <item t="default"/>
      </items>
    </pivotField>
    <pivotField showAll="0"/>
    <pivotField showAll="0"/>
    <pivotField dataField="1" showAll="0">
      <items count="11">
        <item x="7"/>
        <item x="8"/>
        <item x="4"/>
        <item x="3"/>
        <item x="0"/>
        <item x="1"/>
        <item x="2"/>
        <item x="6"/>
        <item x="5"/>
        <item x="9"/>
        <item t="default"/>
      </items>
    </pivotField>
    <pivotField showAll="0">
      <items count="231">
        <item x="62"/>
        <item x="197"/>
        <item x="134"/>
        <item x="60"/>
        <item x="10"/>
        <item x="159"/>
        <item x="137"/>
        <item x="171"/>
        <item x="91"/>
        <item x="74"/>
        <item x="163"/>
        <item x="158"/>
        <item x="63"/>
        <item x="198"/>
        <item x="80"/>
        <item x="85"/>
        <item x="77"/>
        <item x="84"/>
        <item x="78"/>
        <item x="165"/>
        <item x="33"/>
        <item x="1"/>
        <item x="42"/>
        <item x="36"/>
        <item x="187"/>
        <item x="168"/>
        <item x="107"/>
        <item x="41"/>
        <item x="28"/>
        <item x="190"/>
        <item x="167"/>
        <item x="31"/>
        <item x="75"/>
        <item x="130"/>
        <item x="195"/>
        <item x="32"/>
        <item x="166"/>
        <item x="188"/>
        <item x="83"/>
        <item x="214"/>
        <item x="76"/>
        <item x="7"/>
        <item x="79"/>
        <item x="208"/>
        <item x="139"/>
        <item x="50"/>
        <item x="199"/>
        <item x="11"/>
        <item x="169"/>
        <item x="138"/>
        <item x="143"/>
        <item x="206"/>
        <item x="114"/>
        <item x="9"/>
        <item x="3"/>
        <item x="136"/>
        <item x="106"/>
        <item x="99"/>
        <item x="81"/>
        <item x="103"/>
        <item x="110"/>
        <item x="49"/>
        <item x="2"/>
        <item x="71"/>
        <item x="98"/>
        <item x="96"/>
        <item x="112"/>
        <item x="160"/>
        <item x="131"/>
        <item x="170"/>
        <item x="207"/>
        <item x="189"/>
        <item x="0"/>
        <item x="48"/>
        <item x="140"/>
        <item x="82"/>
        <item x="59"/>
        <item x="5"/>
        <item x="34"/>
        <item x="213"/>
        <item x="46"/>
        <item x="194"/>
        <item x="18"/>
        <item x="164"/>
        <item x="162"/>
        <item x="191"/>
        <item x="87"/>
        <item x="53"/>
        <item x="64"/>
        <item x="55"/>
        <item x="133"/>
        <item x="121"/>
        <item x="128"/>
        <item x="4"/>
        <item x="156"/>
        <item x="142"/>
        <item x="193"/>
        <item x="37"/>
        <item x="144"/>
        <item x="122"/>
        <item x="30"/>
        <item x="29"/>
        <item x="212"/>
        <item x="52"/>
        <item x="70"/>
        <item x="105"/>
        <item x="20"/>
        <item x="72"/>
        <item x="56"/>
        <item x="13"/>
        <item x="61"/>
        <item x="8"/>
        <item x="123"/>
        <item x="24"/>
        <item x="209"/>
        <item x="68"/>
        <item x="6"/>
        <item x="111"/>
        <item x="129"/>
        <item x="205"/>
        <item x="155"/>
        <item x="21"/>
        <item x="211"/>
        <item x="149"/>
        <item x="161"/>
        <item x="135"/>
        <item x="40"/>
        <item x="47"/>
        <item x="23"/>
        <item x="102"/>
        <item x="147"/>
        <item x="93"/>
        <item x="109"/>
        <item x="157"/>
        <item x="145"/>
        <item x="94"/>
        <item x="51"/>
        <item x="19"/>
        <item x="35"/>
        <item x="101"/>
        <item x="100"/>
        <item x="90"/>
        <item x="224"/>
        <item x="148"/>
        <item x="22"/>
        <item x="25"/>
        <item x="38"/>
        <item x="127"/>
        <item x="73"/>
        <item x="92"/>
        <item x="196"/>
        <item x="116"/>
        <item x="150"/>
        <item x="222"/>
        <item x="65"/>
        <item x="146"/>
        <item x="210"/>
        <item x="151"/>
        <item x="26"/>
        <item x="54"/>
        <item x="27"/>
        <item x="95"/>
        <item x="225"/>
        <item x="118"/>
        <item x="178"/>
        <item x="120"/>
        <item x="113"/>
        <item x="58"/>
        <item x="108"/>
        <item x="89"/>
        <item x="152"/>
        <item x="119"/>
        <item x="12"/>
        <item x="88"/>
        <item x="173"/>
        <item x="66"/>
        <item x="44"/>
        <item x="115"/>
        <item x="86"/>
        <item x="172"/>
        <item x="228"/>
        <item x="192"/>
        <item x="141"/>
        <item x="223"/>
        <item x="117"/>
        <item x="124"/>
        <item x="204"/>
        <item x="176"/>
        <item x="39"/>
        <item x="153"/>
        <item x="57"/>
        <item x="174"/>
        <item x="69"/>
        <item x="43"/>
        <item x="177"/>
        <item x="181"/>
        <item x="180"/>
        <item x="67"/>
        <item x="97"/>
        <item x="154"/>
        <item x="179"/>
        <item x="104"/>
        <item x="200"/>
        <item x="175"/>
        <item x="183"/>
        <item x="201"/>
        <item x="202"/>
        <item x="45"/>
        <item x="14"/>
        <item x="182"/>
        <item x="215"/>
        <item x="125"/>
        <item x="184"/>
        <item x="185"/>
        <item x="186"/>
        <item x="15"/>
        <item x="216"/>
        <item x="226"/>
        <item x="227"/>
        <item x="219"/>
        <item x="126"/>
        <item x="203"/>
        <item x="16"/>
        <item x="17"/>
        <item x="217"/>
        <item x="220"/>
        <item x="221"/>
        <item x="218"/>
        <item x="132"/>
        <item x="229"/>
        <item t="default"/>
      </items>
    </pivotField>
    <pivotField showAll="0"/>
    <pivotField showAll="0" defaultSubtotal="0"/>
    <pivotField showAll="0" defaultSubtotal="0"/>
  </pivotFields>
  <rowFields count="1">
    <field x="1"/>
  </rowFields>
  <rowItems count="10">
    <i>
      <x/>
    </i>
    <i>
      <x v="1"/>
    </i>
    <i>
      <x v="2"/>
    </i>
    <i>
      <x v="3"/>
    </i>
    <i>
      <x v="4"/>
    </i>
    <i>
      <x v="5"/>
    </i>
    <i>
      <x v="6"/>
    </i>
    <i>
      <x v="7"/>
    </i>
    <i>
      <x v="8"/>
    </i>
    <i t="grand">
      <x/>
    </i>
  </rowItems>
  <colFields count="1">
    <field x="-2"/>
  </colFields>
  <colItems count="4">
    <i>
      <x/>
    </i>
    <i i="1">
      <x v="1"/>
    </i>
    <i i="2">
      <x v="2"/>
    </i>
    <i i="3">
      <x v="3"/>
    </i>
  </colItems>
  <dataFields count="4">
    <dataField name="Average of Product Rate" fld="11" subtotal="average" baseField="0" baseItem="998237264"/>
    <dataField name="Average of Competitor1 Product Rating" fld="21" subtotal="average" baseField="1" baseItem="0"/>
    <dataField name="Average of Competitor2 Product Rating" fld="24" subtotal="average" baseField="1" baseItem="0"/>
    <dataField name="Average of Competitor3 Product Rating" fld="27"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49:C72" firstHeaderRow="0" firstDataRow="1" firstDataCol="1"/>
  <pivotFields count="33">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64" showAll="0"/>
    <pivotField showAll="0"/>
    <pivotField dataField="1" numFmtId="164"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numFmtId="164" showAll="0"/>
    <pivotField showAll="0"/>
    <pivotField showAll="0"/>
    <pivotField numFmtId="164" showAll="0"/>
    <pivotField showAll="0"/>
    <pivotField showAll="0"/>
    <pivotField numFmtId="164" showAll="0"/>
    <pivotField showAll="0"/>
    <pivotField showAll="0"/>
    <pivotField showAll="0"/>
    <pivotField numFmtId="9" showAll="0"/>
    <pivotField showAll="0" defaultSubtotal="0">
      <items count="6">
        <item sd="0" x="0"/>
        <item sd="0" x="1"/>
        <item sd="0" x="2"/>
        <item sd="0" x="3"/>
        <item sd="0" x="4"/>
        <item sd="0" x="5"/>
      </items>
    </pivotField>
    <pivotField axis="axisRow" showAll="0" defaultSubtotal="0">
      <items count="4">
        <item sd="0" x="0"/>
        <item x="1"/>
        <item x="2"/>
        <item sd="0" x="3"/>
      </items>
    </pivotField>
  </pivotFields>
  <rowFields count="2">
    <field x="32"/>
    <field x="2"/>
  </rowFields>
  <rowItems count="23">
    <i>
      <x v="1"/>
    </i>
    <i r="1">
      <x v="1"/>
    </i>
    <i r="1">
      <x v="2"/>
    </i>
    <i r="1">
      <x v="3"/>
    </i>
    <i r="1">
      <x v="4"/>
    </i>
    <i r="1">
      <x v="5"/>
    </i>
    <i r="1">
      <x v="6"/>
    </i>
    <i r="1">
      <x v="7"/>
    </i>
    <i r="1">
      <x v="8"/>
    </i>
    <i r="1">
      <x v="9"/>
    </i>
    <i r="1">
      <x v="10"/>
    </i>
    <i r="1">
      <x v="11"/>
    </i>
    <i r="1">
      <x v="12"/>
    </i>
    <i>
      <x v="2"/>
    </i>
    <i r="1">
      <x v="1"/>
    </i>
    <i r="1">
      <x v="2"/>
    </i>
    <i r="1">
      <x v="3"/>
    </i>
    <i r="1">
      <x v="4"/>
    </i>
    <i r="1">
      <x v="5"/>
    </i>
    <i r="1">
      <x v="6"/>
    </i>
    <i r="1">
      <x v="7"/>
    </i>
    <i r="1">
      <x v="8"/>
    </i>
    <i t="grand">
      <x/>
    </i>
  </rowItems>
  <colFields count="1">
    <field x="-2"/>
  </colFields>
  <colItems count="2">
    <i>
      <x/>
    </i>
    <i i="1">
      <x v="1"/>
    </i>
  </colItems>
  <dataFields count="2">
    <dataField name="Average of Customers Demand" fld="12" subtotal="average" baseField="0" baseItem="998237264"/>
    <dataField name="Average of Unit Price" fld="6" subtotal="average" baseField="0" baseItem="1"/>
  </dataFields>
  <chartFormats count="2">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21:C31" firstHeaderRow="0" firstDataRow="1" firstDataCol="1"/>
  <pivotFields count="33">
    <pivotField showAll="0"/>
    <pivotField axis="axisRow" showAll="0">
      <items count="10">
        <item x="0"/>
        <item x="6"/>
        <item x="2"/>
        <item x="4"/>
        <item x="8"/>
        <item x="1"/>
        <item x="3"/>
        <item x="5"/>
        <item x="7"/>
        <item t="default"/>
      </items>
    </pivotField>
    <pivotField numFmtId="14" showAll="0">
      <items count="15">
        <item x="0"/>
        <item x="1"/>
        <item x="2"/>
        <item x="3"/>
        <item x="4"/>
        <item x="5"/>
        <item x="6"/>
        <item x="7"/>
        <item x="8"/>
        <item x="9"/>
        <item x="10"/>
        <item x="11"/>
        <item x="12"/>
        <item x="13"/>
        <item t="default"/>
      </items>
    </pivotField>
    <pivotField showAll="0"/>
    <pivotField numFmtId="164" showAll="0"/>
    <pivotField showAll="0"/>
    <pivotField dataField="1" numFmtId="164"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numFmtId="164" showAll="0"/>
    <pivotField showAll="0"/>
    <pivotField showAll="0"/>
    <pivotField numFmtId="164" showAll="0"/>
    <pivotField showAll="0"/>
    <pivotField showAll="0"/>
    <pivotField numFmtId="164" showAll="0"/>
    <pivotField showAll="0"/>
    <pivotField showAll="0"/>
    <pivotField showAll="0"/>
    <pivotField numFmtId="9" showAll="0"/>
    <pivotField showAll="0" defaultSubtotal="0">
      <items count="6">
        <item sd="0" x="0"/>
        <item sd="0" x="1"/>
        <item sd="0" x="2"/>
        <item sd="0" x="3"/>
        <item sd="0" x="4"/>
        <item sd="0" x="5"/>
      </items>
    </pivotField>
    <pivotField showAll="0" defaultSubtotal="0">
      <items count="4">
        <item sd="0" x="0"/>
        <item x="1"/>
        <item x="2"/>
        <item sd="0" x="3"/>
      </items>
    </pivotField>
  </pivotFields>
  <rowFields count="1">
    <field x="1"/>
  </rowFields>
  <rowItems count="10">
    <i>
      <x/>
    </i>
    <i>
      <x v="1"/>
    </i>
    <i>
      <x v="2"/>
    </i>
    <i>
      <x v="3"/>
    </i>
    <i>
      <x v="4"/>
    </i>
    <i>
      <x v="5"/>
    </i>
    <i>
      <x v="6"/>
    </i>
    <i>
      <x v="7"/>
    </i>
    <i>
      <x v="8"/>
    </i>
    <i t="grand">
      <x/>
    </i>
  </rowItems>
  <colFields count="1">
    <field x="-2"/>
  </colFields>
  <colItems count="2">
    <i>
      <x/>
    </i>
    <i i="1">
      <x v="1"/>
    </i>
  </colItems>
  <dataFields count="2">
    <dataField name="Average of Customers Demand" fld="12" subtotal="average" baseField="1" baseItem="0"/>
    <dataField name="Average of Unit Price" fld="6" subtotal="average" baseField="32"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K17" firstHeaderRow="1" firstDataRow="2" firstDataCol="1" rowPageCount="1" colPageCount="1"/>
  <pivotFields count="31">
    <pivotField showAll="0"/>
    <pivotField axis="axisCol" showAll="0">
      <items count="11">
        <item x="0"/>
        <item x="6"/>
        <item x="2"/>
        <item x="4"/>
        <item x="8"/>
        <item x="1"/>
        <item x="3"/>
        <item x="5"/>
        <item x="7"/>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4">
        <item x="8"/>
        <item x="9"/>
        <item x="10"/>
        <item x="11"/>
        <item x="0"/>
        <item x="1"/>
        <item x="2"/>
        <item x="3"/>
        <item x="4"/>
        <item x="5"/>
        <item x="6"/>
        <item x="7"/>
        <item x="12"/>
        <item t="default"/>
      </items>
    </pivotField>
    <pivotField axis="axisPage" multipleItemSelectionAllowed="1"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6"/>
  </rowFields>
  <rowItems count="13">
    <i>
      <x/>
    </i>
    <i>
      <x v="1"/>
    </i>
    <i>
      <x v="2"/>
    </i>
    <i>
      <x v="3"/>
    </i>
    <i>
      <x v="4"/>
    </i>
    <i>
      <x v="5"/>
    </i>
    <i>
      <x v="6"/>
    </i>
    <i>
      <x v="7"/>
    </i>
    <i>
      <x v="8"/>
    </i>
    <i>
      <x v="9"/>
    </i>
    <i>
      <x v="10"/>
    </i>
    <i>
      <x v="11"/>
    </i>
    <i t="grand">
      <x/>
    </i>
  </rowItems>
  <colFields count="1">
    <field x="1"/>
  </colFields>
  <colItems count="10">
    <i>
      <x/>
    </i>
    <i>
      <x v="1"/>
    </i>
    <i>
      <x v="2"/>
    </i>
    <i>
      <x v="3"/>
    </i>
    <i>
      <x v="4"/>
    </i>
    <i>
      <x v="5"/>
    </i>
    <i>
      <x v="6"/>
    </i>
    <i>
      <x v="7"/>
    </i>
    <i>
      <x v="8"/>
    </i>
    <i t="grand">
      <x/>
    </i>
  </colItems>
  <pageFields count="1">
    <pageField fld="17" hier="-1"/>
  </pageFields>
  <dataFields count="1">
    <dataField name="Average of Percentage of demand" fld="30" subtotal="average" baseField="16" baseItem="0"/>
  </dataFields>
  <formats count="1">
    <format dxfId="12">
      <pivotArea collapsedLevelsAreSubtotals="1" fieldPosition="0">
        <references count="1">
          <reference field="16" count="12">
            <x v="0"/>
            <x v="1"/>
            <x v="2"/>
            <x v="3"/>
            <x v="4"/>
            <x v="5"/>
            <x v="6"/>
            <x v="7"/>
            <x v="8"/>
            <x v="9"/>
            <x v="10"/>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2" sourceName="Month2">
  <pivotTables>
    <pivotTable tabId="2" name="PivotTable1"/>
  </pivotTables>
  <data>
    <tabular pivotCacheId="1">
      <items count="13">
        <i x="8" s="1"/>
        <i x="9" s="1"/>
        <i x="10" s="1"/>
        <i x="11" s="1"/>
        <i x="0" s="1"/>
        <i x="1" s="1"/>
        <i x="2" s="1"/>
        <i x="3" s="1"/>
        <i x="4" s="1"/>
        <i x="5" s="1"/>
        <i x="6" s="1"/>
        <i x="7" s="1"/>
        <i x="1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2" cache="Slicer_Month2" caption="Month2" startItem="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80"/>
  <sheetViews>
    <sheetView tabSelected="1" zoomScale="99" workbookViewId="0">
      <pane ySplit="1" topLeftCell="A2" activePane="bottomLeft" state="frozen"/>
      <selection pane="bottomLeft" activeCell="A20" sqref="A20"/>
    </sheetView>
  </sheetViews>
  <sheetFormatPr defaultRowHeight="14.4" x14ac:dyDescent="0.3"/>
  <cols>
    <col min="2" max="2" width="20.44140625" bestFit="1" customWidth="1"/>
    <col min="3" max="3" width="13.33203125" bestFit="1" customWidth="1"/>
    <col min="4" max="4" width="10.33203125" bestFit="1" customWidth="1"/>
    <col min="5" max="5" width="12" bestFit="1" customWidth="1"/>
    <col min="6" max="6" width="14" bestFit="1" customWidth="1"/>
    <col min="7" max="7" width="12.109375" bestFit="1" customWidth="1"/>
    <col min="8" max="8" width="21.21875" bestFit="1" customWidth="1"/>
    <col min="9" max="9" width="25.6640625" bestFit="1" customWidth="1"/>
    <col min="10" max="10" width="23.5546875" bestFit="1" customWidth="1"/>
    <col min="11" max="11" width="18.109375" bestFit="1" customWidth="1"/>
    <col min="12" max="12" width="13.88671875" bestFit="1" customWidth="1"/>
    <col min="13" max="13" width="19.44140625" bestFit="1" customWidth="1"/>
    <col min="15" max="15" width="17.88671875" bestFit="1" customWidth="1"/>
    <col min="16" max="16" width="16.21875" bestFit="1" customWidth="1"/>
    <col min="17" max="17" width="8.77734375" bestFit="1" customWidth="1"/>
    <col min="18" max="18" width="7" bestFit="1" customWidth="1"/>
    <col min="19" max="19" width="12.109375" bestFit="1" customWidth="1"/>
    <col min="20" max="20" width="14.109375" bestFit="1" customWidth="1"/>
    <col min="21" max="21" width="22.33203125" style="6" bestFit="1" customWidth="1"/>
    <col min="22" max="22" width="26.44140625" bestFit="1" customWidth="1"/>
    <col min="23" max="23" width="25.21875" bestFit="1" customWidth="1"/>
    <col min="24" max="24" width="22.33203125" style="6" bestFit="1" customWidth="1"/>
    <col min="25" max="25" width="26.44140625" bestFit="1" customWidth="1"/>
    <col min="26" max="26" width="25.21875" bestFit="1" customWidth="1"/>
    <col min="27" max="27" width="22.33203125" style="7" bestFit="1" customWidth="1"/>
    <col min="28" max="28" width="26.44140625" bestFit="1" customWidth="1"/>
    <col min="29" max="29" width="25.21875" bestFit="1" customWidth="1"/>
    <col min="30" max="30" width="12.109375" bestFit="1" customWidth="1"/>
    <col min="31" max="31" width="19.77734375" bestFit="1" customWidth="1"/>
  </cols>
  <sheetData>
    <row r="1" spans="1:32" x14ac:dyDescent="0.3">
      <c r="A1" t="s">
        <v>0</v>
      </c>
      <c r="B1" t="s">
        <v>1</v>
      </c>
      <c r="C1" t="s">
        <v>101</v>
      </c>
      <c r="D1" t="s">
        <v>3</v>
      </c>
      <c r="E1" t="s">
        <v>4</v>
      </c>
      <c r="F1" t="s">
        <v>5</v>
      </c>
      <c r="G1" t="s">
        <v>6</v>
      </c>
      <c r="H1" t="s">
        <v>7</v>
      </c>
      <c r="I1" t="s">
        <v>8</v>
      </c>
      <c r="J1" t="s">
        <v>9</v>
      </c>
      <c r="K1" t="s">
        <v>10</v>
      </c>
      <c r="L1" t="s">
        <v>11</v>
      </c>
      <c r="M1" t="s">
        <v>12</v>
      </c>
      <c r="N1" t="s">
        <v>13</v>
      </c>
      <c r="O1" t="s">
        <v>14</v>
      </c>
      <c r="P1" t="s">
        <v>15</v>
      </c>
      <c r="Q1" t="s">
        <v>2</v>
      </c>
      <c r="R1" t="s">
        <v>16</v>
      </c>
      <c r="S1" t="s">
        <v>17</v>
      </c>
      <c r="T1" t="s">
        <v>18</v>
      </c>
      <c r="U1" s="6" t="s">
        <v>19</v>
      </c>
      <c r="V1" t="s">
        <v>20</v>
      </c>
      <c r="W1" t="s">
        <v>21</v>
      </c>
      <c r="X1" s="6" t="s">
        <v>22</v>
      </c>
      <c r="Y1" t="s">
        <v>23</v>
      </c>
      <c r="Z1" t="s">
        <v>24</v>
      </c>
      <c r="AA1" s="7" t="s">
        <v>25</v>
      </c>
      <c r="AB1" t="s">
        <v>26</v>
      </c>
      <c r="AC1" t="s">
        <v>27</v>
      </c>
      <c r="AD1" t="s">
        <v>28</v>
      </c>
      <c r="AE1" t="s">
        <v>109</v>
      </c>
    </row>
    <row r="2" spans="1:32" x14ac:dyDescent="0.3">
      <c r="A2" t="s">
        <v>29</v>
      </c>
      <c r="B2" t="s">
        <v>30</v>
      </c>
      <c r="C2" s="1">
        <f>DATE(R2,Q2,1)</f>
        <v>42856</v>
      </c>
      <c r="D2">
        <v>1</v>
      </c>
      <c r="E2" s="6">
        <v>45.95</v>
      </c>
      <c r="F2">
        <v>15.1</v>
      </c>
      <c r="G2" s="6">
        <v>45.95</v>
      </c>
      <c r="H2">
        <v>39</v>
      </c>
      <c r="I2">
        <v>161</v>
      </c>
      <c r="J2">
        <v>2</v>
      </c>
      <c r="K2">
        <v>350</v>
      </c>
      <c r="L2">
        <v>4</v>
      </c>
      <c r="M2">
        <v>57</v>
      </c>
      <c r="N2">
        <v>23</v>
      </c>
      <c r="O2">
        <v>8</v>
      </c>
      <c r="P2">
        <v>1</v>
      </c>
      <c r="Q2">
        <v>5</v>
      </c>
      <c r="R2">
        <v>2017</v>
      </c>
      <c r="S2">
        <v>10.26739356</v>
      </c>
      <c r="T2">
        <v>3800</v>
      </c>
      <c r="U2" s="6">
        <v>89.9</v>
      </c>
      <c r="V2">
        <v>3.9</v>
      </c>
      <c r="W2">
        <v>15.011896549999999</v>
      </c>
      <c r="X2" s="6">
        <v>215</v>
      </c>
      <c r="Y2">
        <v>4.4000000000000004</v>
      </c>
      <c r="Z2">
        <v>8.76</v>
      </c>
      <c r="AA2" s="7">
        <v>45.95</v>
      </c>
      <c r="AB2">
        <v>4</v>
      </c>
      <c r="AC2">
        <v>15.1</v>
      </c>
      <c r="AD2">
        <v>45.9</v>
      </c>
      <c r="AE2" s="5">
        <f>D2/M2</f>
        <v>1.7543859649122806E-2</v>
      </c>
      <c r="AF2" s="9"/>
    </row>
    <row r="3" spans="1:32" x14ac:dyDescent="0.3">
      <c r="A3" t="s">
        <v>29</v>
      </c>
      <c r="B3" t="s">
        <v>30</v>
      </c>
      <c r="C3" s="1">
        <f t="shared" ref="C3:C66" si="0">DATE(R3,Q3,1)</f>
        <v>42887</v>
      </c>
      <c r="D3">
        <v>3</v>
      </c>
      <c r="E3" s="6">
        <v>137.85</v>
      </c>
      <c r="F3">
        <v>12.93333333</v>
      </c>
      <c r="G3" s="6">
        <v>45.95</v>
      </c>
      <c r="H3">
        <v>39</v>
      </c>
      <c r="I3">
        <v>161</v>
      </c>
      <c r="J3">
        <v>2</v>
      </c>
      <c r="K3">
        <v>350</v>
      </c>
      <c r="L3">
        <v>4</v>
      </c>
      <c r="M3">
        <v>61</v>
      </c>
      <c r="N3">
        <v>22</v>
      </c>
      <c r="O3">
        <v>8</v>
      </c>
      <c r="P3">
        <v>1</v>
      </c>
      <c r="Q3">
        <v>6</v>
      </c>
      <c r="R3">
        <v>2017</v>
      </c>
      <c r="S3">
        <v>6.5031152649999999</v>
      </c>
      <c r="T3">
        <v>3800</v>
      </c>
      <c r="U3" s="6">
        <v>89.9</v>
      </c>
      <c r="V3">
        <v>3.9</v>
      </c>
      <c r="W3">
        <v>14.769215689999999</v>
      </c>
      <c r="X3" s="6">
        <v>209</v>
      </c>
      <c r="Y3">
        <v>4.4000000000000004</v>
      </c>
      <c r="Z3">
        <v>21.321999999999999</v>
      </c>
      <c r="AA3" s="7">
        <v>45.95</v>
      </c>
      <c r="AB3">
        <v>4</v>
      </c>
      <c r="AC3">
        <v>12.93333333</v>
      </c>
      <c r="AD3">
        <v>45.95</v>
      </c>
      <c r="AE3" s="5">
        <f t="shared" ref="AE3:AE66" si="1">D3/M3</f>
        <v>4.9180327868852458E-2</v>
      </c>
      <c r="AF3" s="9"/>
    </row>
    <row r="4" spans="1:32" x14ac:dyDescent="0.3">
      <c r="A4" t="s">
        <v>29</v>
      </c>
      <c r="B4" t="s">
        <v>30</v>
      </c>
      <c r="C4" s="1">
        <f t="shared" si="0"/>
        <v>42917</v>
      </c>
      <c r="D4">
        <v>6</v>
      </c>
      <c r="E4" s="6">
        <v>275.7</v>
      </c>
      <c r="F4">
        <v>14.84</v>
      </c>
      <c r="G4" s="6">
        <v>45.95</v>
      </c>
      <c r="H4">
        <v>39</v>
      </c>
      <c r="I4">
        <v>161</v>
      </c>
      <c r="J4">
        <v>2</v>
      </c>
      <c r="K4">
        <v>350</v>
      </c>
      <c r="L4">
        <v>4</v>
      </c>
      <c r="M4">
        <v>123</v>
      </c>
      <c r="N4">
        <v>21</v>
      </c>
      <c r="O4">
        <v>10</v>
      </c>
      <c r="P4">
        <v>1</v>
      </c>
      <c r="Q4">
        <v>7</v>
      </c>
      <c r="R4">
        <v>2017</v>
      </c>
      <c r="S4">
        <v>12.07165109</v>
      </c>
      <c r="T4">
        <v>3800</v>
      </c>
      <c r="U4" s="6">
        <v>89.9</v>
      </c>
      <c r="V4">
        <v>3.9</v>
      </c>
      <c r="W4">
        <v>13.993833329999999</v>
      </c>
      <c r="X4" s="6">
        <v>205</v>
      </c>
      <c r="Y4">
        <v>4.4000000000000004</v>
      </c>
      <c r="Z4">
        <v>22.195932200000001</v>
      </c>
      <c r="AA4" s="7">
        <v>45.95</v>
      </c>
      <c r="AB4">
        <v>4</v>
      </c>
      <c r="AC4">
        <v>14.84</v>
      </c>
      <c r="AD4">
        <v>45.95</v>
      </c>
      <c r="AE4" s="5">
        <f t="shared" si="1"/>
        <v>4.878048780487805E-2</v>
      </c>
      <c r="AF4" s="9"/>
    </row>
    <row r="5" spans="1:32" x14ac:dyDescent="0.3">
      <c r="A5" t="s">
        <v>29</v>
      </c>
      <c r="B5" t="s">
        <v>30</v>
      </c>
      <c r="C5" s="1">
        <f t="shared" si="0"/>
        <v>42948</v>
      </c>
      <c r="D5">
        <v>4</v>
      </c>
      <c r="E5" s="6">
        <v>183.8</v>
      </c>
      <c r="F5">
        <v>14.2875</v>
      </c>
      <c r="G5" s="6">
        <v>45.95</v>
      </c>
      <c r="H5">
        <v>39</v>
      </c>
      <c r="I5">
        <v>161</v>
      </c>
      <c r="J5">
        <v>2</v>
      </c>
      <c r="K5">
        <v>350</v>
      </c>
      <c r="L5">
        <v>4</v>
      </c>
      <c r="M5">
        <v>90</v>
      </c>
      <c r="N5">
        <v>23</v>
      </c>
      <c r="O5">
        <v>8</v>
      </c>
      <c r="P5">
        <v>1</v>
      </c>
      <c r="Q5">
        <v>8</v>
      </c>
      <c r="R5">
        <v>2017</v>
      </c>
      <c r="S5">
        <v>9.2938733130000006</v>
      </c>
      <c r="T5">
        <v>3800</v>
      </c>
      <c r="U5" s="6">
        <v>89.9</v>
      </c>
      <c r="V5">
        <v>3.9</v>
      </c>
      <c r="W5">
        <v>14.65675676</v>
      </c>
      <c r="X5" s="6">
        <v>199.50980390000001</v>
      </c>
      <c r="Y5">
        <v>4.4000000000000004</v>
      </c>
      <c r="Z5">
        <v>19.41288462</v>
      </c>
      <c r="AA5" s="7">
        <v>45.95</v>
      </c>
      <c r="AB5">
        <v>4</v>
      </c>
      <c r="AC5">
        <v>14.2875</v>
      </c>
      <c r="AD5">
        <v>45.95</v>
      </c>
      <c r="AE5" s="5">
        <f t="shared" si="1"/>
        <v>4.4444444444444446E-2</v>
      </c>
      <c r="AF5" s="9"/>
    </row>
    <row r="6" spans="1:32" x14ac:dyDescent="0.3">
      <c r="A6" t="s">
        <v>29</v>
      </c>
      <c r="B6" t="s">
        <v>30</v>
      </c>
      <c r="C6" s="1">
        <f t="shared" si="0"/>
        <v>42979</v>
      </c>
      <c r="D6">
        <v>2</v>
      </c>
      <c r="E6" s="6">
        <v>91.9</v>
      </c>
      <c r="F6">
        <v>15.1</v>
      </c>
      <c r="G6" s="6">
        <v>45.95</v>
      </c>
      <c r="H6">
        <v>39</v>
      </c>
      <c r="I6">
        <v>161</v>
      </c>
      <c r="J6">
        <v>2</v>
      </c>
      <c r="K6">
        <v>350</v>
      </c>
      <c r="L6">
        <v>4</v>
      </c>
      <c r="M6">
        <v>54</v>
      </c>
      <c r="N6">
        <v>21</v>
      </c>
      <c r="O6">
        <v>9</v>
      </c>
      <c r="P6">
        <v>1</v>
      </c>
      <c r="Q6">
        <v>9</v>
      </c>
      <c r="R6">
        <v>2017</v>
      </c>
      <c r="S6">
        <v>5.5555555559999998</v>
      </c>
      <c r="T6">
        <v>3800</v>
      </c>
      <c r="U6" s="6">
        <v>89.9</v>
      </c>
      <c r="V6">
        <v>3.9</v>
      </c>
      <c r="W6">
        <v>18.77652174</v>
      </c>
      <c r="X6" s="6">
        <v>163.39870970000001</v>
      </c>
      <c r="Y6">
        <v>4.4000000000000004</v>
      </c>
      <c r="Z6">
        <v>24.3246875</v>
      </c>
      <c r="AA6" s="7">
        <v>45.95</v>
      </c>
      <c r="AB6">
        <v>4</v>
      </c>
      <c r="AC6">
        <v>15.1</v>
      </c>
      <c r="AD6">
        <v>45.95</v>
      </c>
      <c r="AE6" s="5">
        <f t="shared" si="1"/>
        <v>3.7037037037037035E-2</v>
      </c>
      <c r="AF6" s="9"/>
    </row>
    <row r="7" spans="1:32" x14ac:dyDescent="0.3">
      <c r="A7" t="s">
        <v>29</v>
      </c>
      <c r="B7" t="s">
        <v>30</v>
      </c>
      <c r="C7" s="1">
        <f t="shared" si="0"/>
        <v>43009</v>
      </c>
      <c r="D7">
        <v>3</v>
      </c>
      <c r="E7" s="6">
        <v>137.85</v>
      </c>
      <c r="F7">
        <v>15.1</v>
      </c>
      <c r="G7" s="6">
        <v>45.95</v>
      </c>
      <c r="H7">
        <v>39</v>
      </c>
      <c r="I7">
        <v>161</v>
      </c>
      <c r="J7">
        <v>2</v>
      </c>
      <c r="K7">
        <v>350</v>
      </c>
      <c r="L7">
        <v>4</v>
      </c>
      <c r="M7">
        <v>50</v>
      </c>
      <c r="N7">
        <v>22</v>
      </c>
      <c r="O7">
        <v>9</v>
      </c>
      <c r="P7">
        <v>2</v>
      </c>
      <c r="Q7">
        <v>10</v>
      </c>
      <c r="R7">
        <v>2017</v>
      </c>
      <c r="S7">
        <v>8.3333333330000006</v>
      </c>
      <c r="T7">
        <v>3800</v>
      </c>
      <c r="U7" s="6">
        <v>89.9</v>
      </c>
      <c r="V7">
        <v>3.9</v>
      </c>
      <c r="W7">
        <v>21.57214286</v>
      </c>
      <c r="X7" s="6">
        <v>45.95</v>
      </c>
      <c r="Y7">
        <v>4</v>
      </c>
      <c r="Z7">
        <v>15.1</v>
      </c>
      <c r="AA7" s="7">
        <v>45.95</v>
      </c>
      <c r="AB7">
        <v>4</v>
      </c>
      <c r="AC7">
        <v>15.1</v>
      </c>
      <c r="AD7">
        <v>45.95</v>
      </c>
      <c r="AE7" s="5">
        <f t="shared" si="1"/>
        <v>0.06</v>
      </c>
      <c r="AF7" s="9"/>
    </row>
    <row r="8" spans="1:32" x14ac:dyDescent="0.3">
      <c r="A8" t="s">
        <v>29</v>
      </c>
      <c r="B8" t="s">
        <v>30</v>
      </c>
      <c r="C8" s="1">
        <f t="shared" si="0"/>
        <v>43040</v>
      </c>
      <c r="D8">
        <v>11</v>
      </c>
      <c r="E8" s="6">
        <v>445.85</v>
      </c>
      <c r="F8">
        <v>15.832727269999999</v>
      </c>
      <c r="G8" s="6">
        <v>40.531818180000002</v>
      </c>
      <c r="H8">
        <v>39</v>
      </c>
      <c r="I8">
        <v>161</v>
      </c>
      <c r="J8">
        <v>2</v>
      </c>
      <c r="K8">
        <v>350</v>
      </c>
      <c r="L8">
        <v>4</v>
      </c>
      <c r="M8">
        <v>97</v>
      </c>
      <c r="N8">
        <v>22</v>
      </c>
      <c r="O8">
        <v>8</v>
      </c>
      <c r="P8">
        <v>4</v>
      </c>
      <c r="Q8">
        <v>11</v>
      </c>
      <c r="R8">
        <v>2017</v>
      </c>
      <c r="S8">
        <v>30.555555559999998</v>
      </c>
      <c r="T8">
        <v>3800</v>
      </c>
      <c r="U8" s="6">
        <v>89.9</v>
      </c>
      <c r="V8">
        <v>3.9</v>
      </c>
      <c r="W8">
        <v>16.294</v>
      </c>
      <c r="X8" s="6">
        <v>40.531818180000002</v>
      </c>
      <c r="Y8">
        <v>4</v>
      </c>
      <c r="Z8">
        <v>15.832727269999999</v>
      </c>
      <c r="AA8" s="7">
        <v>40.531818180000002</v>
      </c>
      <c r="AB8">
        <v>4</v>
      </c>
      <c r="AC8">
        <v>15.832727269999999</v>
      </c>
      <c r="AD8">
        <v>45.95</v>
      </c>
      <c r="AE8" s="5">
        <f t="shared" si="1"/>
        <v>0.1134020618556701</v>
      </c>
      <c r="AF8" s="9"/>
    </row>
    <row r="9" spans="1:32" x14ac:dyDescent="0.3">
      <c r="A9" t="s">
        <v>29</v>
      </c>
      <c r="B9" t="s">
        <v>30</v>
      </c>
      <c r="C9" s="1">
        <f t="shared" si="0"/>
        <v>43070</v>
      </c>
      <c r="D9">
        <v>6</v>
      </c>
      <c r="E9" s="6">
        <v>239.94</v>
      </c>
      <c r="F9">
        <v>15.23</v>
      </c>
      <c r="G9" s="6">
        <v>39.99</v>
      </c>
      <c r="H9">
        <v>39</v>
      </c>
      <c r="I9">
        <v>161</v>
      </c>
      <c r="J9">
        <v>2</v>
      </c>
      <c r="K9">
        <v>350</v>
      </c>
      <c r="L9">
        <v>4</v>
      </c>
      <c r="M9">
        <v>41</v>
      </c>
      <c r="N9">
        <v>21</v>
      </c>
      <c r="O9">
        <v>10</v>
      </c>
      <c r="P9">
        <v>1</v>
      </c>
      <c r="Q9">
        <v>12</v>
      </c>
      <c r="R9">
        <v>2017</v>
      </c>
      <c r="S9">
        <v>16.666666670000001</v>
      </c>
      <c r="T9">
        <v>3800</v>
      </c>
      <c r="U9" s="6">
        <v>88.488235290000006</v>
      </c>
      <c r="V9">
        <v>3.9</v>
      </c>
      <c r="W9">
        <v>18.89833333</v>
      </c>
      <c r="X9" s="6">
        <v>39.99</v>
      </c>
      <c r="Y9">
        <v>4</v>
      </c>
      <c r="Z9">
        <v>15.23</v>
      </c>
      <c r="AA9" s="7">
        <v>39.99</v>
      </c>
      <c r="AB9">
        <v>4</v>
      </c>
      <c r="AC9">
        <v>15.23</v>
      </c>
      <c r="AD9">
        <v>40.531818180000002</v>
      </c>
      <c r="AE9" s="5">
        <f t="shared" si="1"/>
        <v>0.14634146341463414</v>
      </c>
      <c r="AF9" s="9"/>
    </row>
    <row r="10" spans="1:32" x14ac:dyDescent="0.3">
      <c r="A10" t="s">
        <v>29</v>
      </c>
      <c r="B10" t="s">
        <v>30</v>
      </c>
      <c r="C10" s="1">
        <f t="shared" si="0"/>
        <v>43101</v>
      </c>
      <c r="D10">
        <v>19</v>
      </c>
      <c r="E10" s="6">
        <v>759.81</v>
      </c>
      <c r="F10">
        <v>16.533684210000001</v>
      </c>
      <c r="G10" s="6">
        <v>39.99</v>
      </c>
      <c r="H10">
        <v>39</v>
      </c>
      <c r="I10">
        <v>161</v>
      </c>
      <c r="J10">
        <v>2</v>
      </c>
      <c r="K10">
        <v>350</v>
      </c>
      <c r="L10">
        <v>4</v>
      </c>
      <c r="M10">
        <v>62</v>
      </c>
      <c r="N10">
        <v>23</v>
      </c>
      <c r="O10">
        <v>8</v>
      </c>
      <c r="P10">
        <v>2</v>
      </c>
      <c r="Q10">
        <v>1</v>
      </c>
      <c r="R10">
        <v>2018</v>
      </c>
      <c r="S10">
        <v>17.757009350000001</v>
      </c>
      <c r="T10">
        <v>3800</v>
      </c>
      <c r="U10" s="6">
        <v>86.9</v>
      </c>
      <c r="V10">
        <v>3.9</v>
      </c>
      <c r="W10">
        <v>19.383529410000001</v>
      </c>
      <c r="X10" s="6">
        <v>39.99</v>
      </c>
      <c r="Y10">
        <v>4</v>
      </c>
      <c r="Z10">
        <v>16.533684210000001</v>
      </c>
      <c r="AA10" s="7">
        <v>39.99</v>
      </c>
      <c r="AB10">
        <v>4</v>
      </c>
      <c r="AC10">
        <v>16.533684210000001</v>
      </c>
      <c r="AD10">
        <v>39.99</v>
      </c>
      <c r="AE10" s="5">
        <f t="shared" si="1"/>
        <v>0.30645161290322581</v>
      </c>
      <c r="AF10" s="9"/>
    </row>
    <row r="11" spans="1:32" x14ac:dyDescent="0.3">
      <c r="A11" t="s">
        <v>29</v>
      </c>
      <c r="B11" t="s">
        <v>30</v>
      </c>
      <c r="C11" s="1">
        <f t="shared" si="0"/>
        <v>43132</v>
      </c>
      <c r="D11">
        <v>18</v>
      </c>
      <c r="E11" s="6">
        <v>719.82</v>
      </c>
      <c r="F11">
        <v>13.74944444</v>
      </c>
      <c r="G11" s="6">
        <v>39.99</v>
      </c>
      <c r="H11">
        <v>39</v>
      </c>
      <c r="I11">
        <v>161</v>
      </c>
      <c r="J11">
        <v>2</v>
      </c>
      <c r="K11">
        <v>350</v>
      </c>
      <c r="L11">
        <v>4</v>
      </c>
      <c r="M11">
        <v>62</v>
      </c>
      <c r="N11">
        <v>20</v>
      </c>
      <c r="O11">
        <v>8</v>
      </c>
      <c r="P11">
        <v>2</v>
      </c>
      <c r="Q11">
        <v>2</v>
      </c>
      <c r="R11">
        <v>2018</v>
      </c>
      <c r="S11">
        <v>16.82242991</v>
      </c>
      <c r="T11">
        <v>3800</v>
      </c>
      <c r="U11" s="6">
        <v>86.9</v>
      </c>
      <c r="V11">
        <v>3.9</v>
      </c>
      <c r="W11">
        <v>19.20909091</v>
      </c>
      <c r="X11" s="6">
        <v>39.99</v>
      </c>
      <c r="Y11">
        <v>4</v>
      </c>
      <c r="Z11">
        <v>13.74944444</v>
      </c>
      <c r="AA11" s="7">
        <v>39.99</v>
      </c>
      <c r="AB11">
        <v>4</v>
      </c>
      <c r="AC11">
        <v>13.74944444</v>
      </c>
      <c r="AD11">
        <v>39.99</v>
      </c>
      <c r="AE11" s="5">
        <f t="shared" si="1"/>
        <v>0.29032258064516131</v>
      </c>
      <c r="AF11" s="9"/>
    </row>
    <row r="12" spans="1:32" x14ac:dyDescent="0.3">
      <c r="A12" t="s">
        <v>29</v>
      </c>
      <c r="B12" t="s">
        <v>30</v>
      </c>
      <c r="C12" s="1">
        <f t="shared" si="0"/>
        <v>43160</v>
      </c>
      <c r="D12">
        <v>17</v>
      </c>
      <c r="E12" s="6">
        <v>679.83</v>
      </c>
      <c r="F12">
        <v>16.462352939999999</v>
      </c>
      <c r="G12" s="6">
        <v>39.99</v>
      </c>
      <c r="H12">
        <v>39</v>
      </c>
      <c r="I12">
        <v>161</v>
      </c>
      <c r="J12">
        <v>2</v>
      </c>
      <c r="K12">
        <v>350</v>
      </c>
      <c r="L12">
        <v>4</v>
      </c>
      <c r="M12">
        <v>43</v>
      </c>
      <c r="N12">
        <v>22</v>
      </c>
      <c r="O12">
        <v>9</v>
      </c>
      <c r="P12">
        <v>1</v>
      </c>
      <c r="Q12">
        <v>3</v>
      </c>
      <c r="R12">
        <v>2018</v>
      </c>
      <c r="S12">
        <v>15.88785047</v>
      </c>
      <c r="T12">
        <v>3800</v>
      </c>
      <c r="U12" s="6">
        <v>86.9</v>
      </c>
      <c r="V12">
        <v>3.9</v>
      </c>
      <c r="W12">
        <v>19.982352939999998</v>
      </c>
      <c r="X12" s="6">
        <v>39.99</v>
      </c>
      <c r="Y12">
        <v>4</v>
      </c>
      <c r="Z12">
        <v>16.462352939999999</v>
      </c>
      <c r="AA12" s="7">
        <v>39.99</v>
      </c>
      <c r="AB12">
        <v>4</v>
      </c>
      <c r="AC12">
        <v>16.462352939999999</v>
      </c>
      <c r="AD12">
        <v>39.99</v>
      </c>
      <c r="AE12" s="5">
        <f t="shared" si="1"/>
        <v>0.39534883720930231</v>
      </c>
      <c r="AF12" s="9"/>
    </row>
    <row r="13" spans="1:32" x14ac:dyDescent="0.3">
      <c r="A13" t="s">
        <v>29</v>
      </c>
      <c r="B13" t="s">
        <v>30</v>
      </c>
      <c r="C13" s="1">
        <f t="shared" si="0"/>
        <v>43191</v>
      </c>
      <c r="D13">
        <v>13</v>
      </c>
      <c r="E13" s="6">
        <v>519.87</v>
      </c>
      <c r="F13">
        <v>14.236153850000001</v>
      </c>
      <c r="G13" s="6">
        <v>39.99</v>
      </c>
      <c r="H13">
        <v>39</v>
      </c>
      <c r="I13">
        <v>161</v>
      </c>
      <c r="J13">
        <v>2</v>
      </c>
      <c r="K13">
        <v>350</v>
      </c>
      <c r="L13">
        <v>4</v>
      </c>
      <c r="M13">
        <v>34</v>
      </c>
      <c r="N13">
        <v>21</v>
      </c>
      <c r="O13">
        <v>9</v>
      </c>
      <c r="P13">
        <v>1</v>
      </c>
      <c r="Q13">
        <v>4</v>
      </c>
      <c r="R13">
        <v>2018</v>
      </c>
      <c r="S13">
        <v>12.149532710000001</v>
      </c>
      <c r="T13">
        <v>3800</v>
      </c>
      <c r="U13" s="6">
        <v>85.045000000000002</v>
      </c>
      <c r="V13">
        <v>3.9</v>
      </c>
      <c r="W13">
        <v>12.94</v>
      </c>
      <c r="X13" s="6">
        <v>39.99</v>
      </c>
      <c r="Y13">
        <v>4</v>
      </c>
      <c r="Z13">
        <v>14.236153850000001</v>
      </c>
      <c r="AA13" s="7">
        <v>39.99</v>
      </c>
      <c r="AB13">
        <v>4</v>
      </c>
      <c r="AC13">
        <v>14.236153850000001</v>
      </c>
      <c r="AD13">
        <v>39.99</v>
      </c>
      <c r="AE13" s="5">
        <f t="shared" si="1"/>
        <v>0.38235294117647056</v>
      </c>
      <c r="AF13" s="9"/>
    </row>
    <row r="14" spans="1:32" x14ac:dyDescent="0.3">
      <c r="A14" t="s">
        <v>29</v>
      </c>
      <c r="B14" t="s">
        <v>30</v>
      </c>
      <c r="C14" s="1">
        <f t="shared" si="0"/>
        <v>43221</v>
      </c>
      <c r="D14">
        <v>19</v>
      </c>
      <c r="E14" s="6">
        <v>759.81</v>
      </c>
      <c r="F14">
        <v>10.25631579</v>
      </c>
      <c r="G14" s="6">
        <v>39.99</v>
      </c>
      <c r="H14">
        <v>39</v>
      </c>
      <c r="I14">
        <v>161</v>
      </c>
      <c r="J14">
        <v>2</v>
      </c>
      <c r="K14">
        <v>350</v>
      </c>
      <c r="L14">
        <v>4</v>
      </c>
      <c r="M14">
        <v>57</v>
      </c>
      <c r="N14">
        <v>23</v>
      </c>
      <c r="O14">
        <v>8</v>
      </c>
      <c r="P14">
        <v>3</v>
      </c>
      <c r="Q14">
        <v>5</v>
      </c>
      <c r="R14">
        <v>2018</v>
      </c>
      <c r="S14">
        <v>10.26739356</v>
      </c>
      <c r="T14">
        <v>3800</v>
      </c>
      <c r="U14" s="6">
        <v>83.64961538</v>
      </c>
      <c r="V14">
        <v>3.9</v>
      </c>
      <c r="W14">
        <v>16.78038462</v>
      </c>
      <c r="X14" s="6">
        <v>39.99</v>
      </c>
      <c r="Y14">
        <v>4</v>
      </c>
      <c r="Z14">
        <v>10.25631579</v>
      </c>
      <c r="AA14" s="7">
        <v>39.99</v>
      </c>
      <c r="AB14">
        <v>4</v>
      </c>
      <c r="AC14">
        <v>10.25631579</v>
      </c>
      <c r="AD14">
        <v>39.99</v>
      </c>
      <c r="AE14" s="5">
        <f t="shared" si="1"/>
        <v>0.33333333333333331</v>
      </c>
      <c r="AF14" s="9"/>
    </row>
    <row r="15" spans="1:32" x14ac:dyDescent="0.3">
      <c r="A15" t="s">
        <v>29</v>
      </c>
      <c r="B15" t="s">
        <v>30</v>
      </c>
      <c r="C15" s="1">
        <f t="shared" si="0"/>
        <v>43252</v>
      </c>
      <c r="D15">
        <v>5</v>
      </c>
      <c r="E15" s="6">
        <v>199.95</v>
      </c>
      <c r="F15">
        <v>13.997999999999999</v>
      </c>
      <c r="G15" s="6">
        <v>39.99</v>
      </c>
      <c r="H15">
        <v>39</v>
      </c>
      <c r="I15">
        <v>161</v>
      </c>
      <c r="J15">
        <v>2</v>
      </c>
      <c r="K15">
        <v>350</v>
      </c>
      <c r="L15">
        <v>4</v>
      </c>
      <c r="M15">
        <v>43</v>
      </c>
      <c r="N15">
        <v>21</v>
      </c>
      <c r="O15">
        <v>9</v>
      </c>
      <c r="P15">
        <v>0</v>
      </c>
      <c r="Q15">
        <v>6</v>
      </c>
      <c r="R15">
        <v>2018</v>
      </c>
      <c r="S15">
        <v>6.5031152649999999</v>
      </c>
      <c r="T15">
        <v>3800</v>
      </c>
      <c r="U15" s="6">
        <v>79.900000000000006</v>
      </c>
      <c r="V15">
        <v>3.9</v>
      </c>
      <c r="W15">
        <v>23.005652170000001</v>
      </c>
      <c r="X15" s="6">
        <v>39.99</v>
      </c>
      <c r="Y15">
        <v>4</v>
      </c>
      <c r="Z15">
        <v>13.997999999999999</v>
      </c>
      <c r="AA15" s="7">
        <v>39.99</v>
      </c>
      <c r="AB15">
        <v>4</v>
      </c>
      <c r="AC15">
        <v>13.997999999999999</v>
      </c>
      <c r="AD15">
        <v>39.99</v>
      </c>
      <c r="AE15" s="5">
        <f t="shared" si="1"/>
        <v>0.11627906976744186</v>
      </c>
      <c r="AF15" s="9"/>
    </row>
    <row r="16" spans="1:32" x14ac:dyDescent="0.3">
      <c r="A16" t="s">
        <v>29</v>
      </c>
      <c r="B16" t="s">
        <v>30</v>
      </c>
      <c r="C16" s="1">
        <f t="shared" si="0"/>
        <v>43282</v>
      </c>
      <c r="D16">
        <v>8</v>
      </c>
      <c r="E16" s="6">
        <v>319.92</v>
      </c>
      <c r="F16">
        <v>20.4175</v>
      </c>
      <c r="G16" s="6">
        <v>39.99</v>
      </c>
      <c r="H16">
        <v>39</v>
      </c>
      <c r="I16">
        <v>161</v>
      </c>
      <c r="J16">
        <v>2</v>
      </c>
      <c r="K16">
        <v>350</v>
      </c>
      <c r="L16">
        <v>4</v>
      </c>
      <c r="M16">
        <v>26</v>
      </c>
      <c r="N16">
        <v>22</v>
      </c>
      <c r="O16">
        <v>9</v>
      </c>
      <c r="P16">
        <v>1</v>
      </c>
      <c r="Q16">
        <v>7</v>
      </c>
      <c r="R16">
        <v>2018</v>
      </c>
      <c r="S16">
        <v>12.07165109</v>
      </c>
      <c r="T16">
        <v>3800</v>
      </c>
      <c r="U16" s="6">
        <v>77.933333329999996</v>
      </c>
      <c r="V16">
        <v>3.9</v>
      </c>
      <c r="W16">
        <v>19.952000000000002</v>
      </c>
      <c r="X16" s="6">
        <v>39.99</v>
      </c>
      <c r="Y16">
        <v>4</v>
      </c>
      <c r="Z16">
        <v>20.4175</v>
      </c>
      <c r="AA16" s="7">
        <v>39.99</v>
      </c>
      <c r="AB16">
        <v>4</v>
      </c>
      <c r="AC16">
        <v>20.4175</v>
      </c>
      <c r="AD16">
        <v>39.99</v>
      </c>
      <c r="AE16" s="5">
        <f t="shared" si="1"/>
        <v>0.30769230769230771</v>
      </c>
      <c r="AF16" s="9"/>
    </row>
    <row r="17" spans="1:32" x14ac:dyDescent="0.3">
      <c r="A17" t="s">
        <v>29</v>
      </c>
      <c r="B17" t="s">
        <v>30</v>
      </c>
      <c r="C17" s="1">
        <f t="shared" si="0"/>
        <v>43313</v>
      </c>
      <c r="D17">
        <v>8</v>
      </c>
      <c r="E17" s="6">
        <v>313.92</v>
      </c>
      <c r="F17">
        <v>16.333749999999998</v>
      </c>
      <c r="G17" s="6">
        <v>39.24</v>
      </c>
      <c r="H17">
        <v>39</v>
      </c>
      <c r="I17">
        <v>161</v>
      </c>
      <c r="J17">
        <v>2</v>
      </c>
      <c r="K17">
        <v>350</v>
      </c>
      <c r="L17">
        <v>4</v>
      </c>
      <c r="M17">
        <v>15</v>
      </c>
      <c r="N17">
        <v>23</v>
      </c>
      <c r="O17">
        <v>8</v>
      </c>
      <c r="P17">
        <v>1</v>
      </c>
      <c r="Q17">
        <v>8</v>
      </c>
      <c r="R17">
        <v>2018</v>
      </c>
      <c r="S17">
        <v>9.2938733130000006</v>
      </c>
      <c r="T17">
        <v>3800</v>
      </c>
      <c r="U17" s="6">
        <v>74</v>
      </c>
      <c r="V17">
        <v>3.9</v>
      </c>
      <c r="W17">
        <v>17.25571429</v>
      </c>
      <c r="X17" s="6">
        <v>39.24</v>
      </c>
      <c r="Y17">
        <v>4</v>
      </c>
      <c r="Z17">
        <v>16.333749999999998</v>
      </c>
      <c r="AA17" s="7">
        <v>39.24</v>
      </c>
      <c r="AB17">
        <v>4</v>
      </c>
      <c r="AC17">
        <v>16.333749999999998</v>
      </c>
      <c r="AD17">
        <v>39.99</v>
      </c>
      <c r="AE17" s="5">
        <f t="shared" si="1"/>
        <v>0.53333333333333333</v>
      </c>
      <c r="AF17" s="9"/>
    </row>
    <row r="18" spans="1:32" x14ac:dyDescent="0.3">
      <c r="A18" t="s">
        <v>31</v>
      </c>
      <c r="B18" t="s">
        <v>32</v>
      </c>
      <c r="C18" s="1">
        <f t="shared" si="0"/>
        <v>42795</v>
      </c>
      <c r="D18">
        <v>6</v>
      </c>
      <c r="E18" s="6">
        <v>419.4</v>
      </c>
      <c r="F18">
        <v>32.68</v>
      </c>
      <c r="G18" s="6">
        <v>69.900000000000006</v>
      </c>
      <c r="H18">
        <v>36</v>
      </c>
      <c r="I18">
        <v>450</v>
      </c>
      <c r="J18">
        <v>1</v>
      </c>
      <c r="K18">
        <v>9000</v>
      </c>
      <c r="L18">
        <v>4.0999999999999996</v>
      </c>
      <c r="M18">
        <v>21</v>
      </c>
      <c r="N18">
        <v>23</v>
      </c>
      <c r="O18">
        <v>8</v>
      </c>
      <c r="P18">
        <v>1</v>
      </c>
      <c r="Q18">
        <v>3</v>
      </c>
      <c r="R18">
        <v>2017</v>
      </c>
      <c r="S18">
        <v>9.1071428569999995</v>
      </c>
      <c r="T18">
        <v>19656</v>
      </c>
      <c r="U18" s="6">
        <v>69.900000000000006</v>
      </c>
      <c r="V18">
        <v>4.0999999999999996</v>
      </c>
      <c r="W18">
        <v>32.68</v>
      </c>
      <c r="X18" s="6">
        <v>69.900000000000006</v>
      </c>
      <c r="Y18">
        <v>4.0999999999999996</v>
      </c>
      <c r="Z18">
        <v>32.68</v>
      </c>
      <c r="AA18" s="7">
        <v>69.900000000000006</v>
      </c>
      <c r="AB18">
        <v>4.0999999999999996</v>
      </c>
      <c r="AC18">
        <v>32.68</v>
      </c>
      <c r="AD18">
        <v>69.849999999999994</v>
      </c>
      <c r="AE18" s="5">
        <f t="shared" si="1"/>
        <v>0.2857142857142857</v>
      </c>
      <c r="AF18" s="9"/>
    </row>
    <row r="19" spans="1:32" x14ac:dyDescent="0.3">
      <c r="A19" t="s">
        <v>31</v>
      </c>
      <c r="B19" t="s">
        <v>32</v>
      </c>
      <c r="C19" s="1">
        <f t="shared" si="0"/>
        <v>42826</v>
      </c>
      <c r="D19">
        <v>3</v>
      </c>
      <c r="E19" s="6">
        <v>247.9</v>
      </c>
      <c r="F19">
        <v>34.216666670000002</v>
      </c>
      <c r="G19" s="6">
        <v>82.633333329999999</v>
      </c>
      <c r="H19">
        <v>36</v>
      </c>
      <c r="I19">
        <v>450</v>
      </c>
      <c r="J19">
        <v>1</v>
      </c>
      <c r="K19">
        <v>9000</v>
      </c>
      <c r="L19">
        <v>4.0999999999999996</v>
      </c>
      <c r="M19">
        <v>17</v>
      </c>
      <c r="N19">
        <v>20</v>
      </c>
      <c r="O19">
        <v>10</v>
      </c>
      <c r="P19">
        <v>2</v>
      </c>
      <c r="Q19">
        <v>4</v>
      </c>
      <c r="R19">
        <v>2017</v>
      </c>
      <c r="S19">
        <v>7.6785714289999998</v>
      </c>
      <c r="T19">
        <v>19656</v>
      </c>
      <c r="U19" s="6">
        <v>82.633333329999999</v>
      </c>
      <c r="V19">
        <v>4.0999999999999996</v>
      </c>
      <c r="W19">
        <v>34.216666670000002</v>
      </c>
      <c r="X19" s="6">
        <v>82.633333329999999</v>
      </c>
      <c r="Y19">
        <v>4.0999999999999996</v>
      </c>
      <c r="Z19">
        <v>34.216666670000002</v>
      </c>
      <c r="AA19" s="7">
        <v>82.633333329999999</v>
      </c>
      <c r="AB19">
        <v>4.0999999999999996</v>
      </c>
      <c r="AC19">
        <v>34.216666670000002</v>
      </c>
      <c r="AD19">
        <v>69.900000000000006</v>
      </c>
      <c r="AE19" s="5">
        <f t="shared" si="1"/>
        <v>0.17647058823529413</v>
      </c>
      <c r="AF19" s="9"/>
    </row>
    <row r="20" spans="1:32" x14ac:dyDescent="0.3">
      <c r="A20" t="s">
        <v>31</v>
      </c>
      <c r="B20" t="s">
        <v>32</v>
      </c>
      <c r="C20" s="1">
        <f t="shared" si="0"/>
        <v>42856</v>
      </c>
      <c r="D20">
        <v>20</v>
      </c>
      <c r="E20" s="6">
        <v>1956</v>
      </c>
      <c r="F20">
        <v>39.897500000000001</v>
      </c>
      <c r="G20" s="6">
        <v>97.58823529</v>
      </c>
      <c r="H20">
        <v>36</v>
      </c>
      <c r="I20">
        <v>450</v>
      </c>
      <c r="J20">
        <v>1</v>
      </c>
      <c r="K20">
        <v>9000</v>
      </c>
      <c r="L20">
        <v>4.0999999999999996</v>
      </c>
      <c r="M20">
        <v>34</v>
      </c>
      <c r="N20">
        <v>23</v>
      </c>
      <c r="O20">
        <v>8</v>
      </c>
      <c r="P20">
        <v>1</v>
      </c>
      <c r="Q20">
        <v>5</v>
      </c>
      <c r="R20">
        <v>2017</v>
      </c>
      <c r="S20">
        <v>19.047619050000002</v>
      </c>
      <c r="T20">
        <v>19656</v>
      </c>
      <c r="U20" s="6">
        <v>59.9</v>
      </c>
      <c r="V20">
        <v>4.0999999999999996</v>
      </c>
      <c r="W20">
        <v>19.732500000000002</v>
      </c>
      <c r="X20" s="6">
        <v>59.9</v>
      </c>
      <c r="Y20">
        <v>4.2</v>
      </c>
      <c r="Z20">
        <v>26.24666667</v>
      </c>
      <c r="AA20" s="7">
        <v>97.58823529</v>
      </c>
      <c r="AB20">
        <v>4.0999999999999996</v>
      </c>
      <c r="AC20">
        <v>39.897500000000001</v>
      </c>
      <c r="AD20">
        <v>82.633333329999999</v>
      </c>
      <c r="AE20" s="5">
        <f t="shared" si="1"/>
        <v>0.58823529411764708</v>
      </c>
      <c r="AF20" s="9"/>
    </row>
    <row r="21" spans="1:32" x14ac:dyDescent="0.3">
      <c r="A21" t="s">
        <v>31</v>
      </c>
      <c r="B21" t="s">
        <v>32</v>
      </c>
      <c r="C21" s="1">
        <f t="shared" si="0"/>
        <v>42887</v>
      </c>
      <c r="D21">
        <v>8</v>
      </c>
      <c r="E21" s="6">
        <v>712</v>
      </c>
      <c r="F21">
        <v>40.801250000000003</v>
      </c>
      <c r="G21" s="6">
        <v>89</v>
      </c>
      <c r="H21">
        <v>36</v>
      </c>
      <c r="I21">
        <v>450</v>
      </c>
      <c r="J21">
        <v>1</v>
      </c>
      <c r="K21">
        <v>9000</v>
      </c>
      <c r="L21">
        <v>4.0999999999999996</v>
      </c>
      <c r="M21">
        <v>26</v>
      </c>
      <c r="N21">
        <v>22</v>
      </c>
      <c r="O21">
        <v>8</v>
      </c>
      <c r="P21">
        <v>1</v>
      </c>
      <c r="Q21">
        <v>6</v>
      </c>
      <c r="R21">
        <v>2017</v>
      </c>
      <c r="S21">
        <v>7.6190476189999998</v>
      </c>
      <c r="T21">
        <v>19656</v>
      </c>
      <c r="U21" s="6">
        <v>59.9</v>
      </c>
      <c r="V21">
        <v>4.0999999999999996</v>
      </c>
      <c r="W21">
        <v>17.670000000000002</v>
      </c>
      <c r="X21" s="6">
        <v>59.9</v>
      </c>
      <c r="Y21">
        <v>4.2</v>
      </c>
      <c r="Z21">
        <v>16.260000000000002</v>
      </c>
      <c r="AA21" s="7">
        <v>89</v>
      </c>
      <c r="AB21">
        <v>4.0999999999999996</v>
      </c>
      <c r="AC21">
        <v>40.801250000000003</v>
      </c>
      <c r="AD21">
        <v>97.58823529</v>
      </c>
      <c r="AE21" s="5">
        <f t="shared" si="1"/>
        <v>0.30769230769230771</v>
      </c>
      <c r="AF21" s="9"/>
    </row>
    <row r="22" spans="1:32" x14ac:dyDescent="0.3">
      <c r="A22" t="s">
        <v>31</v>
      </c>
      <c r="B22" t="s">
        <v>32</v>
      </c>
      <c r="C22" s="1">
        <f t="shared" si="0"/>
        <v>42917</v>
      </c>
      <c r="D22">
        <v>10</v>
      </c>
      <c r="E22" s="6">
        <v>890</v>
      </c>
      <c r="F22">
        <v>39.155999999999999</v>
      </c>
      <c r="G22" s="6">
        <v>89</v>
      </c>
      <c r="H22">
        <v>36</v>
      </c>
      <c r="I22">
        <v>450</v>
      </c>
      <c r="J22">
        <v>1</v>
      </c>
      <c r="K22">
        <v>9000</v>
      </c>
      <c r="L22">
        <v>4.0999999999999996</v>
      </c>
      <c r="M22">
        <v>74</v>
      </c>
      <c r="N22">
        <v>21</v>
      </c>
      <c r="O22">
        <v>10</v>
      </c>
      <c r="P22">
        <v>1</v>
      </c>
      <c r="Q22">
        <v>7</v>
      </c>
      <c r="R22">
        <v>2017</v>
      </c>
      <c r="S22">
        <v>9.5238095240000007</v>
      </c>
      <c r="T22">
        <v>19656</v>
      </c>
      <c r="U22" s="6">
        <v>59.9</v>
      </c>
      <c r="V22">
        <v>4.0999999999999996</v>
      </c>
      <c r="W22">
        <v>16.626428570000002</v>
      </c>
      <c r="X22" s="6">
        <v>59.9</v>
      </c>
      <c r="Y22">
        <v>4.2</v>
      </c>
      <c r="Z22">
        <v>16.111578949999998</v>
      </c>
      <c r="AA22" s="7">
        <v>59.9</v>
      </c>
      <c r="AB22">
        <v>4.0999999999999996</v>
      </c>
      <c r="AC22">
        <v>15.392307690000001</v>
      </c>
      <c r="AD22">
        <v>89</v>
      </c>
      <c r="AE22" s="5">
        <f t="shared" si="1"/>
        <v>0.13513513513513514</v>
      </c>
      <c r="AF22" s="9"/>
    </row>
    <row r="23" spans="1:32" x14ac:dyDescent="0.3">
      <c r="A23" t="s">
        <v>31</v>
      </c>
      <c r="B23" t="s">
        <v>32</v>
      </c>
      <c r="C23" s="1">
        <f t="shared" si="0"/>
        <v>42948</v>
      </c>
      <c r="D23">
        <v>7</v>
      </c>
      <c r="E23" s="6">
        <v>683</v>
      </c>
      <c r="F23">
        <v>39.5</v>
      </c>
      <c r="G23" s="6">
        <v>97.333333330000002</v>
      </c>
      <c r="H23">
        <v>36</v>
      </c>
      <c r="I23">
        <v>450</v>
      </c>
      <c r="J23">
        <v>1</v>
      </c>
      <c r="K23">
        <v>9000</v>
      </c>
      <c r="L23">
        <v>4.0999999999999996</v>
      </c>
      <c r="M23">
        <v>113</v>
      </c>
      <c r="N23">
        <v>23</v>
      </c>
      <c r="O23">
        <v>8</v>
      </c>
      <c r="P23">
        <v>1</v>
      </c>
      <c r="Q23">
        <v>8</v>
      </c>
      <c r="R23">
        <v>2017</v>
      </c>
      <c r="S23">
        <v>6.6666666670000003</v>
      </c>
      <c r="T23">
        <v>19656</v>
      </c>
      <c r="U23" s="6">
        <v>59.9</v>
      </c>
      <c r="V23">
        <v>4.0999999999999996</v>
      </c>
      <c r="W23">
        <v>18.162307689999999</v>
      </c>
      <c r="X23" s="6">
        <v>59.9</v>
      </c>
      <c r="Y23">
        <v>4.2</v>
      </c>
      <c r="Z23">
        <v>17.68111111</v>
      </c>
      <c r="AA23" s="7">
        <v>59.9</v>
      </c>
      <c r="AB23">
        <v>4.0999999999999996</v>
      </c>
      <c r="AC23">
        <v>18.05043478</v>
      </c>
      <c r="AD23">
        <v>89</v>
      </c>
      <c r="AE23" s="5">
        <f t="shared" si="1"/>
        <v>6.1946902654867256E-2</v>
      </c>
      <c r="AF23" s="9"/>
    </row>
    <row r="24" spans="1:32" x14ac:dyDescent="0.3">
      <c r="A24" t="s">
        <v>31</v>
      </c>
      <c r="B24" t="s">
        <v>32</v>
      </c>
      <c r="C24" s="1">
        <f t="shared" si="0"/>
        <v>42979</v>
      </c>
      <c r="D24">
        <v>9</v>
      </c>
      <c r="E24" s="6">
        <v>891</v>
      </c>
      <c r="F24">
        <v>39.018888889999999</v>
      </c>
      <c r="G24" s="6">
        <v>99</v>
      </c>
      <c r="H24">
        <v>36</v>
      </c>
      <c r="I24">
        <v>450</v>
      </c>
      <c r="J24">
        <v>1</v>
      </c>
      <c r="K24">
        <v>9000</v>
      </c>
      <c r="L24">
        <v>4.0999999999999996</v>
      </c>
      <c r="M24">
        <v>115</v>
      </c>
      <c r="N24">
        <v>21</v>
      </c>
      <c r="O24">
        <v>9</v>
      </c>
      <c r="P24">
        <v>1</v>
      </c>
      <c r="Q24">
        <v>9</v>
      </c>
      <c r="R24">
        <v>2017</v>
      </c>
      <c r="S24">
        <v>8.5714285710000002</v>
      </c>
      <c r="T24">
        <v>19656</v>
      </c>
      <c r="U24" s="6">
        <v>59.9</v>
      </c>
      <c r="V24">
        <v>4.0999999999999996</v>
      </c>
      <c r="W24">
        <v>17.187027029999999</v>
      </c>
      <c r="X24" s="6">
        <v>59.9</v>
      </c>
      <c r="Y24">
        <v>4.2</v>
      </c>
      <c r="Z24">
        <v>16.811764709999999</v>
      </c>
      <c r="AA24" s="7">
        <v>59.9</v>
      </c>
      <c r="AB24">
        <v>4.0999999999999996</v>
      </c>
      <c r="AC24">
        <v>16.29461538</v>
      </c>
      <c r="AD24">
        <v>97.333333330000002</v>
      </c>
      <c r="AE24" s="5">
        <f t="shared" si="1"/>
        <v>7.8260869565217397E-2</v>
      </c>
      <c r="AF24" s="9"/>
    </row>
    <row r="25" spans="1:32" x14ac:dyDescent="0.3">
      <c r="A25" t="s">
        <v>31</v>
      </c>
      <c r="B25" t="s">
        <v>32</v>
      </c>
      <c r="C25" s="1">
        <f t="shared" si="0"/>
        <v>43009</v>
      </c>
      <c r="D25">
        <v>14</v>
      </c>
      <c r="E25" s="6">
        <v>1386</v>
      </c>
      <c r="F25">
        <v>45.77642857</v>
      </c>
      <c r="G25" s="6">
        <v>99</v>
      </c>
      <c r="H25">
        <v>36</v>
      </c>
      <c r="I25">
        <v>450</v>
      </c>
      <c r="J25">
        <v>1</v>
      </c>
      <c r="K25">
        <v>9000</v>
      </c>
      <c r="L25">
        <v>4.0999999999999996</v>
      </c>
      <c r="M25">
        <v>146</v>
      </c>
      <c r="N25">
        <v>22</v>
      </c>
      <c r="O25">
        <v>9</v>
      </c>
      <c r="P25">
        <v>2</v>
      </c>
      <c r="Q25">
        <v>10</v>
      </c>
      <c r="R25">
        <v>2017</v>
      </c>
      <c r="S25">
        <v>13.33333333</v>
      </c>
      <c r="T25">
        <v>19656</v>
      </c>
      <c r="U25" s="6">
        <v>59.9</v>
      </c>
      <c r="V25">
        <v>4.0999999999999996</v>
      </c>
      <c r="W25">
        <v>18.065897440000001</v>
      </c>
      <c r="X25" s="6">
        <v>59.9</v>
      </c>
      <c r="Y25">
        <v>4.2</v>
      </c>
      <c r="Z25">
        <v>17.595483869999999</v>
      </c>
      <c r="AA25" s="7">
        <v>59.9</v>
      </c>
      <c r="AB25">
        <v>4.0999999999999996</v>
      </c>
      <c r="AC25">
        <v>16.814166669999999</v>
      </c>
      <c r="AD25">
        <v>99</v>
      </c>
      <c r="AE25" s="5">
        <f t="shared" si="1"/>
        <v>9.5890410958904104E-2</v>
      </c>
      <c r="AF25" s="9"/>
    </row>
    <row r="26" spans="1:32" x14ac:dyDescent="0.3">
      <c r="A26" t="s">
        <v>31</v>
      </c>
      <c r="B26" t="s">
        <v>32</v>
      </c>
      <c r="C26" s="1">
        <f t="shared" si="0"/>
        <v>43040</v>
      </c>
      <c r="D26">
        <v>17</v>
      </c>
      <c r="E26" s="6">
        <v>1683</v>
      </c>
      <c r="F26">
        <v>32.863529409999998</v>
      </c>
      <c r="G26" s="6">
        <v>99</v>
      </c>
      <c r="H26">
        <v>36</v>
      </c>
      <c r="I26">
        <v>450</v>
      </c>
      <c r="J26">
        <v>1</v>
      </c>
      <c r="K26">
        <v>9000</v>
      </c>
      <c r="L26">
        <v>4.0999999999999996</v>
      </c>
      <c r="M26">
        <v>339</v>
      </c>
      <c r="N26">
        <v>22</v>
      </c>
      <c r="O26">
        <v>8</v>
      </c>
      <c r="P26">
        <v>4</v>
      </c>
      <c r="Q26">
        <v>11</v>
      </c>
      <c r="R26">
        <v>2017</v>
      </c>
      <c r="S26">
        <v>16.190476189999998</v>
      </c>
      <c r="T26">
        <v>19656</v>
      </c>
      <c r="U26" s="6">
        <v>52.406944439999997</v>
      </c>
      <c r="V26">
        <v>4.0999999999999996</v>
      </c>
      <c r="W26">
        <v>17.06747253</v>
      </c>
      <c r="X26" s="6">
        <v>53.648281249999997</v>
      </c>
      <c r="Y26">
        <v>4.2</v>
      </c>
      <c r="Z26">
        <v>16.075862069999999</v>
      </c>
      <c r="AA26" s="7">
        <v>53.785714290000001</v>
      </c>
      <c r="AB26">
        <v>4.0999999999999996</v>
      </c>
      <c r="AC26">
        <v>18.27550725</v>
      </c>
      <c r="AD26">
        <v>99</v>
      </c>
      <c r="AE26" s="5">
        <f t="shared" si="1"/>
        <v>5.0147492625368731E-2</v>
      </c>
      <c r="AF26" s="9"/>
    </row>
    <row r="27" spans="1:32" x14ac:dyDescent="0.3">
      <c r="A27" t="s">
        <v>31</v>
      </c>
      <c r="B27" t="s">
        <v>32</v>
      </c>
      <c r="C27" s="1">
        <f t="shared" si="0"/>
        <v>43070</v>
      </c>
      <c r="D27">
        <v>11</v>
      </c>
      <c r="E27" s="6">
        <v>1089</v>
      </c>
      <c r="F27">
        <v>38.05545455</v>
      </c>
      <c r="G27" s="6">
        <v>99</v>
      </c>
      <c r="H27">
        <v>36</v>
      </c>
      <c r="I27">
        <v>450</v>
      </c>
      <c r="J27">
        <v>1</v>
      </c>
      <c r="K27">
        <v>9000</v>
      </c>
      <c r="L27">
        <v>4.0999999999999996</v>
      </c>
      <c r="M27">
        <v>184</v>
      </c>
      <c r="N27">
        <v>21</v>
      </c>
      <c r="O27">
        <v>10</v>
      </c>
      <c r="P27">
        <v>1</v>
      </c>
      <c r="Q27">
        <v>12</v>
      </c>
      <c r="R27">
        <v>2017</v>
      </c>
      <c r="S27">
        <v>10.47619048</v>
      </c>
      <c r="T27">
        <v>19656</v>
      </c>
      <c r="U27" s="6">
        <v>55.1</v>
      </c>
      <c r="V27">
        <v>4.0999999999999996</v>
      </c>
      <c r="W27">
        <v>15.759607839999999</v>
      </c>
      <c r="X27" s="6">
        <v>55.424999999999997</v>
      </c>
      <c r="Y27">
        <v>4.2</v>
      </c>
      <c r="Z27">
        <v>19.184374999999999</v>
      </c>
      <c r="AA27" s="7">
        <v>55.75</v>
      </c>
      <c r="AB27">
        <v>4.0999999999999996</v>
      </c>
      <c r="AC27">
        <v>17.267272729999998</v>
      </c>
      <c r="AD27">
        <v>99</v>
      </c>
      <c r="AE27" s="5">
        <f t="shared" si="1"/>
        <v>5.9782608695652176E-2</v>
      </c>
      <c r="AF27" s="9"/>
    </row>
    <row r="28" spans="1:32" x14ac:dyDescent="0.3">
      <c r="A28" t="s">
        <v>31</v>
      </c>
      <c r="B28" t="s">
        <v>32</v>
      </c>
      <c r="C28" s="1">
        <f t="shared" si="0"/>
        <v>43101</v>
      </c>
      <c r="D28">
        <v>4</v>
      </c>
      <c r="E28" s="6">
        <v>398</v>
      </c>
      <c r="F28">
        <v>41.54</v>
      </c>
      <c r="G28" s="6">
        <v>99.5</v>
      </c>
      <c r="H28">
        <v>36</v>
      </c>
      <c r="I28">
        <v>450</v>
      </c>
      <c r="J28">
        <v>1</v>
      </c>
      <c r="K28">
        <v>9000</v>
      </c>
      <c r="L28">
        <v>4.0999999999999996</v>
      </c>
      <c r="M28">
        <v>137</v>
      </c>
      <c r="N28">
        <v>23</v>
      </c>
      <c r="O28">
        <v>8</v>
      </c>
      <c r="P28">
        <v>2</v>
      </c>
      <c r="Q28">
        <v>1</v>
      </c>
      <c r="R28">
        <v>2018</v>
      </c>
      <c r="S28">
        <v>50</v>
      </c>
      <c r="T28">
        <v>19656</v>
      </c>
      <c r="U28" s="6">
        <v>49.9</v>
      </c>
      <c r="V28">
        <v>4.0999999999999996</v>
      </c>
      <c r="W28">
        <v>19.495000000000001</v>
      </c>
      <c r="X28" s="6">
        <v>49.9</v>
      </c>
      <c r="Y28">
        <v>4.2</v>
      </c>
      <c r="Z28">
        <v>15.841034479999999</v>
      </c>
      <c r="AA28" s="7">
        <v>49.9</v>
      </c>
      <c r="AB28">
        <v>4.0999999999999996</v>
      </c>
      <c r="AC28">
        <v>16.505128209999999</v>
      </c>
      <c r="AD28">
        <v>99</v>
      </c>
      <c r="AE28" s="5">
        <f t="shared" si="1"/>
        <v>2.9197080291970802E-2</v>
      </c>
      <c r="AF28" s="9"/>
    </row>
    <row r="29" spans="1:32" x14ac:dyDescent="0.3">
      <c r="A29" t="s">
        <v>31</v>
      </c>
      <c r="B29" t="s">
        <v>32</v>
      </c>
      <c r="C29" s="1">
        <f t="shared" si="0"/>
        <v>43132</v>
      </c>
      <c r="D29">
        <v>2</v>
      </c>
      <c r="E29" s="6">
        <v>202</v>
      </c>
      <c r="F29">
        <v>43.555</v>
      </c>
      <c r="G29" s="6">
        <v>101</v>
      </c>
      <c r="H29">
        <v>36</v>
      </c>
      <c r="I29">
        <v>450</v>
      </c>
      <c r="J29">
        <v>1</v>
      </c>
      <c r="K29">
        <v>9000</v>
      </c>
      <c r="L29">
        <v>4.0999999999999996</v>
      </c>
      <c r="M29">
        <v>160</v>
      </c>
      <c r="N29">
        <v>20</v>
      </c>
      <c r="O29">
        <v>8</v>
      </c>
      <c r="P29">
        <v>2</v>
      </c>
      <c r="Q29">
        <v>2</v>
      </c>
      <c r="R29">
        <v>2018</v>
      </c>
      <c r="S29">
        <v>25</v>
      </c>
      <c r="T29">
        <v>19656</v>
      </c>
      <c r="U29" s="6">
        <v>50.545161290000003</v>
      </c>
      <c r="V29">
        <v>4.0999999999999996</v>
      </c>
      <c r="W29">
        <v>16.611538459999998</v>
      </c>
      <c r="X29" s="6">
        <v>50.9</v>
      </c>
      <c r="Y29">
        <v>4.2</v>
      </c>
      <c r="Z29">
        <v>17.519444440000001</v>
      </c>
      <c r="AA29" s="7">
        <v>50.357142860000003</v>
      </c>
      <c r="AB29">
        <v>4.0999999999999996</v>
      </c>
      <c r="AC29">
        <v>18.281874999999999</v>
      </c>
      <c r="AD29">
        <v>99.5</v>
      </c>
      <c r="AE29" s="5">
        <f t="shared" si="1"/>
        <v>1.2500000000000001E-2</v>
      </c>
      <c r="AF29" s="9"/>
    </row>
    <row r="30" spans="1:32" x14ac:dyDescent="0.3">
      <c r="A30" t="s">
        <v>31</v>
      </c>
      <c r="B30" t="s">
        <v>32</v>
      </c>
      <c r="C30" s="1">
        <f t="shared" si="0"/>
        <v>43160</v>
      </c>
      <c r="D30">
        <v>1</v>
      </c>
      <c r="E30" s="6">
        <v>101</v>
      </c>
      <c r="F30">
        <v>67.02</v>
      </c>
      <c r="G30" s="6">
        <v>101</v>
      </c>
      <c r="H30">
        <v>36</v>
      </c>
      <c r="I30">
        <v>450</v>
      </c>
      <c r="J30">
        <v>1</v>
      </c>
      <c r="K30">
        <v>9000</v>
      </c>
      <c r="L30">
        <v>4.0999999999999996</v>
      </c>
      <c r="M30">
        <v>116</v>
      </c>
      <c r="N30">
        <v>22</v>
      </c>
      <c r="O30">
        <v>9</v>
      </c>
      <c r="P30">
        <v>1</v>
      </c>
      <c r="Q30">
        <v>3</v>
      </c>
      <c r="R30">
        <v>2018</v>
      </c>
      <c r="S30">
        <v>9.1071428569999995</v>
      </c>
      <c r="T30">
        <v>19656</v>
      </c>
      <c r="U30" s="6">
        <v>53.9</v>
      </c>
      <c r="V30">
        <v>4.0999999999999996</v>
      </c>
      <c r="W30">
        <v>20.359677420000001</v>
      </c>
      <c r="X30" s="6">
        <v>53.9</v>
      </c>
      <c r="Y30">
        <v>4.2</v>
      </c>
      <c r="Z30">
        <v>21.852857140000001</v>
      </c>
      <c r="AA30" s="7">
        <v>53.9</v>
      </c>
      <c r="AB30">
        <v>4.0999999999999996</v>
      </c>
      <c r="AC30">
        <v>19.024230769999999</v>
      </c>
      <c r="AD30">
        <v>101</v>
      </c>
      <c r="AE30" s="5">
        <f t="shared" si="1"/>
        <v>8.6206896551724137E-3</v>
      </c>
      <c r="AF30" s="9"/>
    </row>
    <row r="31" spans="1:32" x14ac:dyDescent="0.3">
      <c r="A31" t="s">
        <v>31</v>
      </c>
      <c r="B31" t="s">
        <v>32</v>
      </c>
      <c r="C31" s="1">
        <f t="shared" si="0"/>
        <v>43191</v>
      </c>
      <c r="D31">
        <v>1</v>
      </c>
      <c r="E31" s="6">
        <v>101</v>
      </c>
      <c r="F31">
        <v>79.760000000000005</v>
      </c>
      <c r="G31" s="6">
        <v>101</v>
      </c>
      <c r="H31">
        <v>36</v>
      </c>
      <c r="I31">
        <v>450</v>
      </c>
      <c r="J31">
        <v>1</v>
      </c>
      <c r="K31">
        <v>9000</v>
      </c>
      <c r="L31">
        <v>4.0999999999999996</v>
      </c>
      <c r="M31">
        <v>111</v>
      </c>
      <c r="N31">
        <v>21</v>
      </c>
      <c r="O31">
        <v>9</v>
      </c>
      <c r="P31">
        <v>1</v>
      </c>
      <c r="Q31">
        <v>4</v>
      </c>
      <c r="R31">
        <v>2018</v>
      </c>
      <c r="S31">
        <v>7.6785714289999998</v>
      </c>
      <c r="T31">
        <v>19656</v>
      </c>
      <c r="U31" s="6">
        <v>53.9</v>
      </c>
      <c r="V31">
        <v>4.0999999999999996</v>
      </c>
      <c r="W31">
        <v>5.2817391300000001</v>
      </c>
      <c r="X31" s="6">
        <v>53.9</v>
      </c>
      <c r="Y31">
        <v>4.2</v>
      </c>
      <c r="Z31">
        <v>19.46846154</v>
      </c>
      <c r="AA31" s="7">
        <v>53.9</v>
      </c>
      <c r="AB31">
        <v>4.0999999999999996</v>
      </c>
      <c r="AC31">
        <v>19.071428569999998</v>
      </c>
      <c r="AD31">
        <v>101</v>
      </c>
      <c r="AE31" s="5">
        <f t="shared" si="1"/>
        <v>9.0090090090090089E-3</v>
      </c>
      <c r="AF31" s="9"/>
    </row>
    <row r="32" spans="1:32" x14ac:dyDescent="0.3">
      <c r="A32" t="s">
        <v>33</v>
      </c>
      <c r="B32" t="s">
        <v>34</v>
      </c>
      <c r="C32" s="1">
        <f t="shared" si="0"/>
        <v>42917</v>
      </c>
      <c r="D32">
        <v>13</v>
      </c>
      <c r="E32" s="6">
        <v>258.7</v>
      </c>
      <c r="F32">
        <v>13.47307692</v>
      </c>
      <c r="G32" s="6">
        <v>19.899999999999999</v>
      </c>
      <c r="H32">
        <v>49</v>
      </c>
      <c r="I32">
        <v>100</v>
      </c>
      <c r="J32">
        <v>4</v>
      </c>
      <c r="K32">
        <v>150</v>
      </c>
      <c r="L32">
        <v>4.2</v>
      </c>
      <c r="M32">
        <v>13</v>
      </c>
      <c r="N32">
        <v>21</v>
      </c>
      <c r="O32">
        <v>10</v>
      </c>
      <c r="P32">
        <v>1</v>
      </c>
      <c r="Q32">
        <v>7</v>
      </c>
      <c r="R32">
        <v>2017</v>
      </c>
      <c r="S32">
        <v>7.59180791</v>
      </c>
      <c r="T32">
        <v>2304</v>
      </c>
      <c r="U32" s="6">
        <v>19.899999999999999</v>
      </c>
      <c r="V32">
        <v>4.2</v>
      </c>
      <c r="W32">
        <v>13.47307692</v>
      </c>
      <c r="X32" s="6">
        <v>19.899999999999999</v>
      </c>
      <c r="Y32">
        <v>3.9</v>
      </c>
      <c r="Z32">
        <v>11.85</v>
      </c>
      <c r="AA32" s="7">
        <v>19.899999999999999</v>
      </c>
      <c r="AB32">
        <v>4.2</v>
      </c>
      <c r="AC32">
        <v>13.47307692</v>
      </c>
      <c r="AD32">
        <v>19.850000000000001</v>
      </c>
      <c r="AE32" s="5">
        <f t="shared" si="1"/>
        <v>1</v>
      </c>
      <c r="AF32" s="9"/>
    </row>
    <row r="33" spans="1:32" x14ac:dyDescent="0.3">
      <c r="A33" t="s">
        <v>33</v>
      </c>
      <c r="B33" t="s">
        <v>34</v>
      </c>
      <c r="C33" s="1">
        <f t="shared" si="0"/>
        <v>42948</v>
      </c>
      <c r="D33">
        <v>24</v>
      </c>
      <c r="E33" s="6">
        <v>477.6</v>
      </c>
      <c r="F33">
        <v>16.16375</v>
      </c>
      <c r="G33" s="6">
        <v>19.899999999999999</v>
      </c>
      <c r="H33">
        <v>49</v>
      </c>
      <c r="I33">
        <v>100</v>
      </c>
      <c r="J33">
        <v>4</v>
      </c>
      <c r="K33">
        <v>150</v>
      </c>
      <c r="L33">
        <v>4.2</v>
      </c>
      <c r="M33">
        <v>33</v>
      </c>
      <c r="N33">
        <v>23</v>
      </c>
      <c r="O33">
        <v>8</v>
      </c>
      <c r="P33">
        <v>1</v>
      </c>
      <c r="Q33">
        <v>8</v>
      </c>
      <c r="R33">
        <v>2017</v>
      </c>
      <c r="S33">
        <v>20.33898305</v>
      </c>
      <c r="T33">
        <v>2304</v>
      </c>
      <c r="U33" s="6">
        <v>19.899999999999999</v>
      </c>
      <c r="V33">
        <v>4.2</v>
      </c>
      <c r="W33">
        <v>16.16375</v>
      </c>
      <c r="X33" s="6">
        <v>19.899999999999999</v>
      </c>
      <c r="Y33">
        <v>3.9</v>
      </c>
      <c r="Z33">
        <v>15.832727269999999</v>
      </c>
      <c r="AA33" s="7">
        <v>19.899999999999999</v>
      </c>
      <c r="AB33">
        <v>4.2</v>
      </c>
      <c r="AC33">
        <v>16.16375</v>
      </c>
      <c r="AD33">
        <v>19.899999999999999</v>
      </c>
      <c r="AE33" s="5">
        <f t="shared" si="1"/>
        <v>0.72727272727272729</v>
      </c>
      <c r="AF33" s="9"/>
    </row>
    <row r="34" spans="1:32" x14ac:dyDescent="0.3">
      <c r="A34" t="s">
        <v>33</v>
      </c>
      <c r="B34" t="s">
        <v>34</v>
      </c>
      <c r="C34" s="1">
        <f t="shared" si="0"/>
        <v>42979</v>
      </c>
      <c r="D34">
        <v>9</v>
      </c>
      <c r="E34" s="6">
        <v>179.1</v>
      </c>
      <c r="F34">
        <v>16.133333329999999</v>
      </c>
      <c r="G34" s="6">
        <v>19.899999999999999</v>
      </c>
      <c r="H34">
        <v>49</v>
      </c>
      <c r="I34">
        <v>100</v>
      </c>
      <c r="J34">
        <v>4</v>
      </c>
      <c r="K34">
        <v>150</v>
      </c>
      <c r="L34">
        <v>4.2</v>
      </c>
      <c r="M34">
        <v>17</v>
      </c>
      <c r="N34">
        <v>21</v>
      </c>
      <c r="O34">
        <v>9</v>
      </c>
      <c r="P34">
        <v>1</v>
      </c>
      <c r="Q34">
        <v>9</v>
      </c>
      <c r="R34">
        <v>2017</v>
      </c>
      <c r="S34">
        <v>7.6271186440000003</v>
      </c>
      <c r="T34">
        <v>2304</v>
      </c>
      <c r="U34" s="6">
        <v>19.899999999999999</v>
      </c>
      <c r="V34">
        <v>4.2</v>
      </c>
      <c r="W34">
        <v>16.133333329999999</v>
      </c>
      <c r="X34" s="6">
        <v>19.899999999999999</v>
      </c>
      <c r="Y34">
        <v>3.9</v>
      </c>
      <c r="Z34">
        <v>15.41111111</v>
      </c>
      <c r="AA34" s="7">
        <v>19.899999999999999</v>
      </c>
      <c r="AB34">
        <v>4.2</v>
      </c>
      <c r="AC34">
        <v>16.133333329999999</v>
      </c>
      <c r="AD34">
        <v>19.899999999999999</v>
      </c>
      <c r="AE34" s="5">
        <f t="shared" si="1"/>
        <v>0.52941176470588236</v>
      </c>
      <c r="AF34" s="9"/>
    </row>
    <row r="35" spans="1:32" x14ac:dyDescent="0.3">
      <c r="A35" t="s">
        <v>33</v>
      </c>
      <c r="B35" t="s">
        <v>34</v>
      </c>
      <c r="C35" s="1">
        <f t="shared" si="0"/>
        <v>43009</v>
      </c>
      <c r="D35">
        <v>28</v>
      </c>
      <c r="E35" s="6">
        <v>603.20000000000005</v>
      </c>
      <c r="F35">
        <v>13.534285710000001</v>
      </c>
      <c r="G35" s="6">
        <v>21.542857139999999</v>
      </c>
      <c r="H35">
        <v>49</v>
      </c>
      <c r="I35">
        <v>100</v>
      </c>
      <c r="J35">
        <v>4</v>
      </c>
      <c r="K35">
        <v>150</v>
      </c>
      <c r="L35">
        <v>4.2</v>
      </c>
      <c r="M35">
        <v>38</v>
      </c>
      <c r="N35">
        <v>22</v>
      </c>
      <c r="O35">
        <v>9</v>
      </c>
      <c r="P35">
        <v>2</v>
      </c>
      <c r="Q35">
        <v>10</v>
      </c>
      <c r="R35">
        <v>2017</v>
      </c>
      <c r="S35">
        <v>23.728813559999999</v>
      </c>
      <c r="T35">
        <v>2304</v>
      </c>
      <c r="U35" s="6">
        <v>21.542857139999999</v>
      </c>
      <c r="V35">
        <v>4.2</v>
      </c>
      <c r="W35">
        <v>13.534285710000001</v>
      </c>
      <c r="X35" s="6">
        <v>20.666666670000001</v>
      </c>
      <c r="Y35">
        <v>3.9</v>
      </c>
      <c r="Z35">
        <v>12.803333329999999</v>
      </c>
      <c r="AA35" s="7">
        <v>21.542857139999999</v>
      </c>
      <c r="AB35">
        <v>4.2</v>
      </c>
      <c r="AC35">
        <v>13.534285710000001</v>
      </c>
      <c r="AD35">
        <v>19.899999999999999</v>
      </c>
      <c r="AE35" s="5">
        <f t="shared" si="1"/>
        <v>0.73684210526315785</v>
      </c>
      <c r="AF35" s="9"/>
    </row>
    <row r="36" spans="1:32" x14ac:dyDescent="0.3">
      <c r="A36" t="s">
        <v>33</v>
      </c>
      <c r="B36" t="s">
        <v>34</v>
      </c>
      <c r="C36" s="1">
        <f t="shared" si="0"/>
        <v>43040</v>
      </c>
      <c r="D36">
        <v>28</v>
      </c>
      <c r="E36" s="6">
        <v>686</v>
      </c>
      <c r="F36">
        <v>13.64535714</v>
      </c>
      <c r="G36" s="6">
        <v>24.5</v>
      </c>
      <c r="H36">
        <v>49</v>
      </c>
      <c r="I36">
        <v>100</v>
      </c>
      <c r="J36">
        <v>4</v>
      </c>
      <c r="K36">
        <v>150</v>
      </c>
      <c r="L36">
        <v>4.2</v>
      </c>
      <c r="M36">
        <v>49</v>
      </c>
      <c r="N36">
        <v>22</v>
      </c>
      <c r="O36">
        <v>8</v>
      </c>
      <c r="P36">
        <v>4</v>
      </c>
      <c r="Q36">
        <v>11</v>
      </c>
      <c r="R36">
        <v>2017</v>
      </c>
      <c r="S36">
        <v>23.728813559999999</v>
      </c>
      <c r="T36">
        <v>2304</v>
      </c>
      <c r="U36" s="6">
        <v>24.5</v>
      </c>
      <c r="V36">
        <v>4.2</v>
      </c>
      <c r="W36">
        <v>13.64535714</v>
      </c>
      <c r="X36" s="6">
        <v>24.5</v>
      </c>
      <c r="Y36">
        <v>3.9</v>
      </c>
      <c r="Z36">
        <v>13.65217391</v>
      </c>
      <c r="AA36" s="7">
        <v>24.5</v>
      </c>
      <c r="AB36">
        <v>4.2</v>
      </c>
      <c r="AC36">
        <v>13.64535714</v>
      </c>
      <c r="AD36">
        <v>21.542857139999999</v>
      </c>
      <c r="AE36" s="5">
        <f t="shared" si="1"/>
        <v>0.5714285714285714</v>
      </c>
      <c r="AF36" s="9"/>
    </row>
    <row r="37" spans="1:32" x14ac:dyDescent="0.3">
      <c r="A37" t="s">
        <v>33</v>
      </c>
      <c r="B37" t="s">
        <v>34</v>
      </c>
      <c r="C37" s="1">
        <f t="shared" si="0"/>
        <v>43070</v>
      </c>
      <c r="D37">
        <v>16</v>
      </c>
      <c r="E37" s="6">
        <v>392</v>
      </c>
      <c r="F37">
        <v>12.873749999999999</v>
      </c>
      <c r="G37" s="6">
        <v>24.5</v>
      </c>
      <c r="H37">
        <v>49</v>
      </c>
      <c r="I37">
        <v>100</v>
      </c>
      <c r="J37">
        <v>4</v>
      </c>
      <c r="K37">
        <v>150</v>
      </c>
      <c r="L37">
        <v>4.2</v>
      </c>
      <c r="M37">
        <v>30</v>
      </c>
      <c r="N37">
        <v>21</v>
      </c>
      <c r="O37">
        <v>10</v>
      </c>
      <c r="P37">
        <v>1</v>
      </c>
      <c r="Q37">
        <v>12</v>
      </c>
      <c r="R37">
        <v>2017</v>
      </c>
      <c r="S37">
        <v>13.559322030000001</v>
      </c>
      <c r="T37">
        <v>2304</v>
      </c>
      <c r="U37" s="6">
        <v>24.5</v>
      </c>
      <c r="V37">
        <v>4.2</v>
      </c>
      <c r="W37">
        <v>12.873749999999999</v>
      </c>
      <c r="X37" s="6">
        <v>24.5</v>
      </c>
      <c r="Y37">
        <v>3.9</v>
      </c>
      <c r="Z37">
        <v>13.524705880000001</v>
      </c>
      <c r="AA37" s="7">
        <v>24.5</v>
      </c>
      <c r="AB37">
        <v>4.2</v>
      </c>
      <c r="AC37">
        <v>12.873749999999999</v>
      </c>
      <c r="AD37">
        <v>24.5</v>
      </c>
      <c r="AE37" s="5">
        <f t="shared" si="1"/>
        <v>0.53333333333333333</v>
      </c>
      <c r="AF37" s="9"/>
    </row>
    <row r="38" spans="1:32" x14ac:dyDescent="0.3">
      <c r="A38" t="s">
        <v>33</v>
      </c>
      <c r="B38" t="s">
        <v>34</v>
      </c>
      <c r="C38" s="1">
        <f t="shared" si="0"/>
        <v>43132</v>
      </c>
      <c r="D38">
        <v>5</v>
      </c>
      <c r="E38" s="6">
        <v>162.5</v>
      </c>
      <c r="F38">
        <v>15.256</v>
      </c>
      <c r="G38" s="6">
        <v>32.5</v>
      </c>
      <c r="H38">
        <v>49</v>
      </c>
      <c r="I38">
        <v>100</v>
      </c>
      <c r="J38">
        <v>4</v>
      </c>
      <c r="K38">
        <v>150</v>
      </c>
      <c r="L38">
        <v>4.2</v>
      </c>
      <c r="M38">
        <v>6</v>
      </c>
      <c r="N38">
        <v>20</v>
      </c>
      <c r="O38">
        <v>8</v>
      </c>
      <c r="P38">
        <v>2</v>
      </c>
      <c r="Q38">
        <v>2</v>
      </c>
      <c r="R38">
        <v>2018</v>
      </c>
      <c r="S38">
        <v>20.833333329999999</v>
      </c>
      <c r="T38">
        <v>2304</v>
      </c>
      <c r="U38" s="6">
        <v>32.5</v>
      </c>
      <c r="V38">
        <v>4.2</v>
      </c>
      <c r="W38">
        <v>15.256</v>
      </c>
      <c r="X38" s="6">
        <v>32.5</v>
      </c>
      <c r="Y38">
        <v>3.9</v>
      </c>
      <c r="Z38">
        <v>11.85</v>
      </c>
      <c r="AA38" s="7">
        <v>32.5</v>
      </c>
      <c r="AB38">
        <v>4.2</v>
      </c>
      <c r="AC38">
        <v>15.256</v>
      </c>
      <c r="AD38">
        <v>32.450000000000003</v>
      </c>
      <c r="AE38" s="5">
        <f t="shared" si="1"/>
        <v>0.83333333333333337</v>
      </c>
      <c r="AF38" s="9"/>
    </row>
    <row r="39" spans="1:32" x14ac:dyDescent="0.3">
      <c r="A39" t="s">
        <v>33</v>
      </c>
      <c r="B39" t="s">
        <v>34</v>
      </c>
      <c r="C39" s="1">
        <f t="shared" si="0"/>
        <v>43160</v>
      </c>
      <c r="D39">
        <v>6</v>
      </c>
      <c r="E39" s="6">
        <v>195</v>
      </c>
      <c r="F39">
        <v>18.056666669999998</v>
      </c>
      <c r="G39" s="6">
        <v>32.5</v>
      </c>
      <c r="H39">
        <v>49</v>
      </c>
      <c r="I39">
        <v>100</v>
      </c>
      <c r="J39">
        <v>4</v>
      </c>
      <c r="K39">
        <v>150</v>
      </c>
      <c r="L39">
        <v>4.2</v>
      </c>
      <c r="M39">
        <v>13</v>
      </c>
      <c r="N39">
        <v>22</v>
      </c>
      <c r="O39">
        <v>9</v>
      </c>
      <c r="P39">
        <v>1</v>
      </c>
      <c r="Q39">
        <v>3</v>
      </c>
      <c r="R39">
        <v>2018</v>
      </c>
      <c r="S39">
        <v>25</v>
      </c>
      <c r="T39">
        <v>2304</v>
      </c>
      <c r="U39" s="6">
        <v>32.5</v>
      </c>
      <c r="V39">
        <v>4.2</v>
      </c>
      <c r="W39">
        <v>18.056666669999998</v>
      </c>
      <c r="X39" s="6">
        <v>32.742857139999998</v>
      </c>
      <c r="Y39">
        <v>3.9</v>
      </c>
      <c r="Z39">
        <v>14.02714286</v>
      </c>
      <c r="AA39" s="7">
        <v>32.5</v>
      </c>
      <c r="AB39">
        <v>4.2</v>
      </c>
      <c r="AC39">
        <v>18.056666669999998</v>
      </c>
      <c r="AD39">
        <v>32.5</v>
      </c>
      <c r="AE39" s="5">
        <f t="shared" si="1"/>
        <v>0.46153846153846156</v>
      </c>
      <c r="AF39" s="9"/>
    </row>
    <row r="40" spans="1:32" x14ac:dyDescent="0.3">
      <c r="A40" t="s">
        <v>33</v>
      </c>
      <c r="B40" t="s">
        <v>34</v>
      </c>
      <c r="C40" s="1">
        <f t="shared" si="0"/>
        <v>43191</v>
      </c>
      <c r="D40">
        <v>7</v>
      </c>
      <c r="E40" s="6">
        <v>245.4</v>
      </c>
      <c r="F40">
        <v>12.985714290000001</v>
      </c>
      <c r="G40" s="6">
        <v>35.057142859999999</v>
      </c>
      <c r="H40">
        <v>49</v>
      </c>
      <c r="I40">
        <v>100</v>
      </c>
      <c r="J40">
        <v>4</v>
      </c>
      <c r="K40">
        <v>150</v>
      </c>
      <c r="L40">
        <v>4.2</v>
      </c>
      <c r="M40">
        <v>13</v>
      </c>
      <c r="N40">
        <v>21</v>
      </c>
      <c r="O40">
        <v>9</v>
      </c>
      <c r="P40">
        <v>1</v>
      </c>
      <c r="Q40">
        <v>4</v>
      </c>
      <c r="R40">
        <v>2018</v>
      </c>
      <c r="S40">
        <v>29.166666670000001</v>
      </c>
      <c r="T40">
        <v>2304</v>
      </c>
      <c r="U40" s="6">
        <v>35.057142859999999</v>
      </c>
      <c r="V40">
        <v>4.2</v>
      </c>
      <c r="W40">
        <v>12.985714290000001</v>
      </c>
      <c r="X40" s="6">
        <v>34.200000000000003</v>
      </c>
      <c r="Y40">
        <v>3.9</v>
      </c>
      <c r="Z40">
        <v>15.015000000000001</v>
      </c>
      <c r="AA40" s="7">
        <v>35.057142859999999</v>
      </c>
      <c r="AB40">
        <v>4.2</v>
      </c>
      <c r="AC40">
        <v>12.985714290000001</v>
      </c>
      <c r="AD40">
        <v>32.5</v>
      </c>
      <c r="AE40" s="5">
        <f t="shared" si="1"/>
        <v>0.53846153846153844</v>
      </c>
      <c r="AF40" s="9"/>
    </row>
    <row r="41" spans="1:32" x14ac:dyDescent="0.3">
      <c r="A41" t="s">
        <v>33</v>
      </c>
      <c r="B41" t="s">
        <v>34</v>
      </c>
      <c r="C41" s="1">
        <f t="shared" si="0"/>
        <v>43221</v>
      </c>
      <c r="D41">
        <v>3</v>
      </c>
      <c r="E41" s="6">
        <v>108.6</v>
      </c>
      <c r="F41">
        <v>15.87</v>
      </c>
      <c r="G41" s="6">
        <v>36.200000000000003</v>
      </c>
      <c r="H41">
        <v>49</v>
      </c>
      <c r="I41">
        <v>100</v>
      </c>
      <c r="J41">
        <v>4</v>
      </c>
      <c r="K41">
        <v>150</v>
      </c>
      <c r="L41">
        <v>4.2</v>
      </c>
      <c r="M41">
        <v>3</v>
      </c>
      <c r="N41">
        <v>23</v>
      </c>
      <c r="O41">
        <v>8</v>
      </c>
      <c r="P41">
        <v>3</v>
      </c>
      <c r="Q41">
        <v>5</v>
      </c>
      <c r="R41">
        <v>2018</v>
      </c>
      <c r="S41">
        <v>12.5</v>
      </c>
      <c r="T41">
        <v>2304</v>
      </c>
      <c r="U41" s="6">
        <v>36.200000000000003</v>
      </c>
      <c r="V41">
        <v>4.2</v>
      </c>
      <c r="W41">
        <v>15.87</v>
      </c>
      <c r="X41" s="6">
        <v>36.200000000000003</v>
      </c>
      <c r="Y41">
        <v>4.2</v>
      </c>
      <c r="Z41">
        <v>15.87</v>
      </c>
      <c r="AA41" s="7">
        <v>36.200000000000003</v>
      </c>
      <c r="AB41">
        <v>4.2</v>
      </c>
      <c r="AC41">
        <v>15.87</v>
      </c>
      <c r="AD41">
        <v>35.057142859999999</v>
      </c>
      <c r="AE41" s="5">
        <f t="shared" si="1"/>
        <v>1</v>
      </c>
      <c r="AF41" s="9"/>
    </row>
    <row r="42" spans="1:32" x14ac:dyDescent="0.3">
      <c r="A42" t="s">
        <v>33</v>
      </c>
      <c r="B42" t="s">
        <v>34</v>
      </c>
      <c r="C42" s="1">
        <f t="shared" si="0"/>
        <v>43252</v>
      </c>
      <c r="D42">
        <v>2</v>
      </c>
      <c r="E42" s="6">
        <v>72.400000000000006</v>
      </c>
      <c r="F42">
        <v>18.350000000000001</v>
      </c>
      <c r="G42" s="6">
        <v>36.200000000000003</v>
      </c>
      <c r="H42">
        <v>49</v>
      </c>
      <c r="I42">
        <v>100</v>
      </c>
      <c r="J42">
        <v>4</v>
      </c>
      <c r="K42">
        <v>150</v>
      </c>
      <c r="L42">
        <v>4.2</v>
      </c>
      <c r="M42">
        <v>2</v>
      </c>
      <c r="N42">
        <v>21</v>
      </c>
      <c r="O42">
        <v>9</v>
      </c>
      <c r="P42">
        <v>0</v>
      </c>
      <c r="Q42">
        <v>6</v>
      </c>
      <c r="R42">
        <v>2018</v>
      </c>
      <c r="S42">
        <v>8.3333333330000006</v>
      </c>
      <c r="T42">
        <v>2304</v>
      </c>
      <c r="U42" s="6">
        <v>36.200000000000003</v>
      </c>
      <c r="V42">
        <v>4.2</v>
      </c>
      <c r="W42">
        <v>18.350000000000001</v>
      </c>
      <c r="X42" s="6">
        <v>36.200000000000003</v>
      </c>
      <c r="Y42">
        <v>4.2</v>
      </c>
      <c r="Z42">
        <v>18.350000000000001</v>
      </c>
      <c r="AA42" s="7">
        <v>36.200000000000003</v>
      </c>
      <c r="AB42">
        <v>4.2</v>
      </c>
      <c r="AC42">
        <v>18.350000000000001</v>
      </c>
      <c r="AD42">
        <v>36.200000000000003</v>
      </c>
      <c r="AE42" s="5">
        <f t="shared" si="1"/>
        <v>1</v>
      </c>
      <c r="AF42" s="9"/>
    </row>
    <row r="43" spans="1:32" x14ac:dyDescent="0.3">
      <c r="A43" t="s">
        <v>33</v>
      </c>
      <c r="B43" t="s">
        <v>34</v>
      </c>
      <c r="C43" s="1">
        <f t="shared" si="0"/>
        <v>43282</v>
      </c>
      <c r="D43">
        <v>1</v>
      </c>
      <c r="E43" s="6">
        <v>36.200000000000003</v>
      </c>
      <c r="F43">
        <v>22.18</v>
      </c>
      <c r="G43" s="6">
        <v>36.200000000000003</v>
      </c>
      <c r="H43">
        <v>49</v>
      </c>
      <c r="I43">
        <v>100</v>
      </c>
      <c r="J43">
        <v>4</v>
      </c>
      <c r="K43">
        <v>150</v>
      </c>
      <c r="L43">
        <v>4.2</v>
      </c>
      <c r="M43">
        <v>1</v>
      </c>
      <c r="N43">
        <v>22</v>
      </c>
      <c r="O43">
        <v>9</v>
      </c>
      <c r="P43">
        <v>1</v>
      </c>
      <c r="Q43">
        <v>7</v>
      </c>
      <c r="R43">
        <v>2018</v>
      </c>
      <c r="S43">
        <v>7.59180791</v>
      </c>
      <c r="T43">
        <v>2304</v>
      </c>
      <c r="U43" s="6">
        <v>36.200000000000003</v>
      </c>
      <c r="V43">
        <v>4.2</v>
      </c>
      <c r="W43">
        <v>22.18</v>
      </c>
      <c r="X43" s="6">
        <v>36.200000000000003</v>
      </c>
      <c r="Y43">
        <v>4.2</v>
      </c>
      <c r="Z43">
        <v>22.18</v>
      </c>
      <c r="AA43" s="7">
        <v>36.200000000000003</v>
      </c>
      <c r="AB43">
        <v>4.2</v>
      </c>
      <c r="AC43">
        <v>22.18</v>
      </c>
      <c r="AD43">
        <v>36.200000000000003</v>
      </c>
      <c r="AE43" s="5">
        <f t="shared" si="1"/>
        <v>1</v>
      </c>
      <c r="AF43" s="9"/>
    </row>
    <row r="44" spans="1:32" x14ac:dyDescent="0.3">
      <c r="A44" t="s">
        <v>35</v>
      </c>
      <c r="B44" t="s">
        <v>32</v>
      </c>
      <c r="C44" s="1">
        <f t="shared" si="0"/>
        <v>42826</v>
      </c>
      <c r="D44">
        <v>1</v>
      </c>
      <c r="E44" s="6">
        <v>59.9</v>
      </c>
      <c r="F44">
        <v>17.16</v>
      </c>
      <c r="G44" s="6">
        <v>59.9</v>
      </c>
      <c r="H44">
        <v>57</v>
      </c>
      <c r="I44">
        <v>339</v>
      </c>
      <c r="J44">
        <v>2</v>
      </c>
      <c r="K44">
        <v>1800</v>
      </c>
      <c r="L44">
        <v>4.2</v>
      </c>
      <c r="M44">
        <v>17</v>
      </c>
      <c r="N44">
        <v>20</v>
      </c>
      <c r="O44">
        <v>10</v>
      </c>
      <c r="P44">
        <v>2</v>
      </c>
      <c r="Q44">
        <v>4</v>
      </c>
      <c r="R44">
        <v>2017</v>
      </c>
      <c r="S44">
        <v>7.8796128249999997</v>
      </c>
      <c r="T44">
        <v>32560</v>
      </c>
      <c r="U44" s="6">
        <v>59.9</v>
      </c>
      <c r="V44">
        <v>4.2</v>
      </c>
      <c r="W44">
        <v>17.16</v>
      </c>
      <c r="X44" s="6">
        <v>59.9</v>
      </c>
      <c r="Y44">
        <v>4.2</v>
      </c>
      <c r="Z44">
        <v>17.16</v>
      </c>
      <c r="AA44" s="7">
        <v>59.9</v>
      </c>
      <c r="AB44">
        <v>4.2</v>
      </c>
      <c r="AC44">
        <v>17.16</v>
      </c>
      <c r="AD44">
        <v>59.85</v>
      </c>
      <c r="AE44" s="5">
        <f t="shared" si="1"/>
        <v>5.8823529411764705E-2</v>
      </c>
      <c r="AF44" s="9"/>
    </row>
    <row r="45" spans="1:32" x14ac:dyDescent="0.3">
      <c r="A45" t="s">
        <v>35</v>
      </c>
      <c r="B45" t="s">
        <v>32</v>
      </c>
      <c r="C45" s="1">
        <f t="shared" si="0"/>
        <v>42856</v>
      </c>
      <c r="D45">
        <v>1</v>
      </c>
      <c r="E45" s="6">
        <v>59.9</v>
      </c>
      <c r="F45">
        <v>13.44</v>
      </c>
      <c r="G45" s="6">
        <v>59.9</v>
      </c>
      <c r="H45">
        <v>57</v>
      </c>
      <c r="I45">
        <v>339</v>
      </c>
      <c r="J45">
        <v>2</v>
      </c>
      <c r="K45">
        <v>1800</v>
      </c>
      <c r="L45">
        <v>4.2</v>
      </c>
      <c r="M45">
        <v>34</v>
      </c>
      <c r="N45">
        <v>23</v>
      </c>
      <c r="O45">
        <v>8</v>
      </c>
      <c r="P45">
        <v>1</v>
      </c>
      <c r="Q45">
        <v>5</v>
      </c>
      <c r="R45">
        <v>2017</v>
      </c>
      <c r="S45">
        <v>8.7568058079999993</v>
      </c>
      <c r="T45">
        <v>32560</v>
      </c>
      <c r="U45" s="6">
        <v>59.9</v>
      </c>
      <c r="V45">
        <v>4.0999999999999996</v>
      </c>
      <c r="W45">
        <v>19.732500000000002</v>
      </c>
      <c r="X45" s="6">
        <v>59.9</v>
      </c>
      <c r="Y45">
        <v>4.2</v>
      </c>
      <c r="Z45">
        <v>26.24666667</v>
      </c>
      <c r="AA45" s="7">
        <v>59.9</v>
      </c>
      <c r="AB45">
        <v>4.2</v>
      </c>
      <c r="AC45">
        <v>13.44</v>
      </c>
      <c r="AD45">
        <v>59.9</v>
      </c>
      <c r="AE45" s="5">
        <f t="shared" si="1"/>
        <v>2.9411764705882353E-2</v>
      </c>
      <c r="AF45" s="9"/>
    </row>
    <row r="46" spans="1:32" x14ac:dyDescent="0.3">
      <c r="A46" t="s">
        <v>35</v>
      </c>
      <c r="B46" t="s">
        <v>32</v>
      </c>
      <c r="C46" s="1">
        <f t="shared" si="0"/>
        <v>42917</v>
      </c>
      <c r="D46">
        <v>4</v>
      </c>
      <c r="E46" s="6">
        <v>239.6</v>
      </c>
      <c r="F46">
        <v>17.670000000000002</v>
      </c>
      <c r="G46" s="6">
        <v>59.9</v>
      </c>
      <c r="H46">
        <v>57</v>
      </c>
      <c r="I46">
        <v>339</v>
      </c>
      <c r="J46">
        <v>2</v>
      </c>
      <c r="K46">
        <v>1800</v>
      </c>
      <c r="L46">
        <v>4.2</v>
      </c>
      <c r="M46">
        <v>74</v>
      </c>
      <c r="N46">
        <v>21</v>
      </c>
      <c r="O46">
        <v>10</v>
      </c>
      <c r="P46">
        <v>1</v>
      </c>
      <c r="Q46">
        <v>7</v>
      </c>
      <c r="R46">
        <v>2017</v>
      </c>
      <c r="S46">
        <v>8.711433757</v>
      </c>
      <c r="T46">
        <v>32560</v>
      </c>
      <c r="U46" s="6">
        <v>59.9</v>
      </c>
      <c r="V46">
        <v>4.0999999999999996</v>
      </c>
      <c r="W46">
        <v>16.626428570000002</v>
      </c>
      <c r="X46" s="6">
        <v>59.9</v>
      </c>
      <c r="Y46">
        <v>4.2</v>
      </c>
      <c r="Z46">
        <v>16.111578949999998</v>
      </c>
      <c r="AA46" s="7">
        <v>59.9</v>
      </c>
      <c r="AB46">
        <v>4.0999999999999996</v>
      </c>
      <c r="AC46">
        <v>15.392307690000001</v>
      </c>
      <c r="AD46">
        <v>59.85</v>
      </c>
      <c r="AE46" s="5">
        <f t="shared" si="1"/>
        <v>5.4054054054054057E-2</v>
      </c>
      <c r="AF46" s="9"/>
    </row>
    <row r="47" spans="1:32" x14ac:dyDescent="0.3">
      <c r="A47" t="s">
        <v>35</v>
      </c>
      <c r="B47" t="s">
        <v>32</v>
      </c>
      <c r="C47" s="1">
        <f t="shared" si="0"/>
        <v>42948</v>
      </c>
      <c r="D47">
        <v>6</v>
      </c>
      <c r="E47" s="6">
        <v>359.4</v>
      </c>
      <c r="F47">
        <v>16.260000000000002</v>
      </c>
      <c r="G47" s="6">
        <v>59.9</v>
      </c>
      <c r="H47">
        <v>57</v>
      </c>
      <c r="I47">
        <v>339</v>
      </c>
      <c r="J47">
        <v>2</v>
      </c>
      <c r="K47">
        <v>1800</v>
      </c>
      <c r="L47">
        <v>4.2</v>
      </c>
      <c r="M47">
        <v>113</v>
      </c>
      <c r="N47">
        <v>23</v>
      </c>
      <c r="O47">
        <v>8</v>
      </c>
      <c r="P47">
        <v>1</v>
      </c>
      <c r="Q47">
        <v>8</v>
      </c>
      <c r="R47">
        <v>2017</v>
      </c>
      <c r="S47">
        <v>11.31276467</v>
      </c>
      <c r="T47">
        <v>32560</v>
      </c>
      <c r="U47" s="6">
        <v>59.9</v>
      </c>
      <c r="V47">
        <v>4.0999999999999996</v>
      </c>
      <c r="W47">
        <v>18.162307689999999</v>
      </c>
      <c r="X47" s="6">
        <v>59.9</v>
      </c>
      <c r="Y47">
        <v>4.2</v>
      </c>
      <c r="Z47">
        <v>17.68111111</v>
      </c>
      <c r="AA47" s="7">
        <v>59.9</v>
      </c>
      <c r="AB47">
        <v>4.0999999999999996</v>
      </c>
      <c r="AC47">
        <v>18.05043478</v>
      </c>
      <c r="AD47">
        <v>59.9</v>
      </c>
      <c r="AE47" s="5">
        <f t="shared" si="1"/>
        <v>5.3097345132743362E-2</v>
      </c>
      <c r="AF47" s="9"/>
    </row>
    <row r="48" spans="1:32" x14ac:dyDescent="0.3">
      <c r="A48" t="s">
        <v>35</v>
      </c>
      <c r="B48" t="s">
        <v>32</v>
      </c>
      <c r="C48" s="1">
        <f t="shared" si="0"/>
        <v>42979</v>
      </c>
      <c r="D48">
        <v>5</v>
      </c>
      <c r="E48" s="6">
        <v>299.5</v>
      </c>
      <c r="F48">
        <v>16.782</v>
      </c>
      <c r="G48" s="6">
        <v>59.9</v>
      </c>
      <c r="H48">
        <v>57</v>
      </c>
      <c r="I48">
        <v>339</v>
      </c>
      <c r="J48">
        <v>2</v>
      </c>
      <c r="K48">
        <v>1800</v>
      </c>
      <c r="L48">
        <v>4.2</v>
      </c>
      <c r="M48">
        <v>115</v>
      </c>
      <c r="N48">
        <v>21</v>
      </c>
      <c r="O48">
        <v>9</v>
      </c>
      <c r="P48">
        <v>1</v>
      </c>
      <c r="Q48">
        <v>9</v>
      </c>
      <c r="R48">
        <v>2017</v>
      </c>
      <c r="S48">
        <v>8.6206896549999996</v>
      </c>
      <c r="T48">
        <v>32560</v>
      </c>
      <c r="U48" s="6">
        <v>59.9</v>
      </c>
      <c r="V48">
        <v>4.0999999999999996</v>
      </c>
      <c r="W48">
        <v>17.187027029999999</v>
      </c>
      <c r="X48" s="6">
        <v>59.9</v>
      </c>
      <c r="Y48">
        <v>4.2</v>
      </c>
      <c r="Z48">
        <v>16.811764709999999</v>
      </c>
      <c r="AA48" s="7">
        <v>59.9</v>
      </c>
      <c r="AB48">
        <v>4.0999999999999996</v>
      </c>
      <c r="AC48">
        <v>16.29461538</v>
      </c>
      <c r="AD48">
        <v>59.9</v>
      </c>
      <c r="AE48" s="5">
        <f t="shared" si="1"/>
        <v>4.3478260869565216E-2</v>
      </c>
      <c r="AF48" s="9"/>
    </row>
    <row r="49" spans="1:32" x14ac:dyDescent="0.3">
      <c r="A49" t="s">
        <v>35</v>
      </c>
      <c r="B49" t="s">
        <v>32</v>
      </c>
      <c r="C49" s="1">
        <f t="shared" si="0"/>
        <v>43009</v>
      </c>
      <c r="D49">
        <v>11</v>
      </c>
      <c r="E49" s="6">
        <v>658.9</v>
      </c>
      <c r="F49">
        <v>14.807272729999999</v>
      </c>
      <c r="G49" s="6">
        <v>59.9</v>
      </c>
      <c r="H49">
        <v>57</v>
      </c>
      <c r="I49">
        <v>339</v>
      </c>
      <c r="J49">
        <v>2</v>
      </c>
      <c r="K49">
        <v>1800</v>
      </c>
      <c r="L49">
        <v>4.2</v>
      </c>
      <c r="M49">
        <v>146</v>
      </c>
      <c r="N49">
        <v>22</v>
      </c>
      <c r="O49">
        <v>9</v>
      </c>
      <c r="P49">
        <v>2</v>
      </c>
      <c r="Q49">
        <v>10</v>
      </c>
      <c r="R49">
        <v>2017</v>
      </c>
      <c r="S49">
        <v>18.96551724</v>
      </c>
      <c r="T49">
        <v>32560</v>
      </c>
      <c r="U49" s="6">
        <v>59.9</v>
      </c>
      <c r="V49">
        <v>4.0999999999999996</v>
      </c>
      <c r="W49">
        <v>18.065897440000001</v>
      </c>
      <c r="X49" s="6">
        <v>59.9</v>
      </c>
      <c r="Y49">
        <v>4.2</v>
      </c>
      <c r="Z49">
        <v>17.595483869999999</v>
      </c>
      <c r="AA49" s="7">
        <v>59.9</v>
      </c>
      <c r="AB49">
        <v>4.0999999999999996</v>
      </c>
      <c r="AC49">
        <v>16.814166669999999</v>
      </c>
      <c r="AD49">
        <v>59.9</v>
      </c>
      <c r="AE49" s="5">
        <f t="shared" si="1"/>
        <v>7.5342465753424653E-2</v>
      </c>
      <c r="AF49" s="9"/>
    </row>
    <row r="50" spans="1:32" x14ac:dyDescent="0.3">
      <c r="A50" t="s">
        <v>35</v>
      </c>
      <c r="B50" t="s">
        <v>32</v>
      </c>
      <c r="C50" s="1">
        <f t="shared" si="0"/>
        <v>43040</v>
      </c>
      <c r="D50">
        <v>20</v>
      </c>
      <c r="E50" s="6">
        <v>1043.5999999999999</v>
      </c>
      <c r="F50">
        <v>16.015999999999998</v>
      </c>
      <c r="G50" s="6">
        <v>51.32222222</v>
      </c>
      <c r="H50">
        <v>57</v>
      </c>
      <c r="I50">
        <v>339</v>
      </c>
      <c r="J50">
        <v>2</v>
      </c>
      <c r="K50">
        <v>1800</v>
      </c>
      <c r="L50">
        <v>4.2</v>
      </c>
      <c r="M50">
        <v>339</v>
      </c>
      <c r="N50">
        <v>22</v>
      </c>
      <c r="O50">
        <v>8</v>
      </c>
      <c r="P50">
        <v>4</v>
      </c>
      <c r="Q50">
        <v>11</v>
      </c>
      <c r="R50">
        <v>2017</v>
      </c>
      <c r="S50">
        <v>34.482758619999998</v>
      </c>
      <c r="T50">
        <v>32560</v>
      </c>
      <c r="U50" s="6">
        <v>52.406944439999997</v>
      </c>
      <c r="V50">
        <v>4.0999999999999996</v>
      </c>
      <c r="W50">
        <v>17.06747253</v>
      </c>
      <c r="X50" s="6">
        <v>53.648281249999997</v>
      </c>
      <c r="Y50">
        <v>4.2</v>
      </c>
      <c r="Z50">
        <v>16.075862069999999</v>
      </c>
      <c r="AA50" s="7">
        <v>53.785714290000001</v>
      </c>
      <c r="AB50">
        <v>4.0999999999999996</v>
      </c>
      <c r="AC50">
        <v>18.27550725</v>
      </c>
      <c r="AD50">
        <v>59.9</v>
      </c>
      <c r="AE50" s="5">
        <f t="shared" si="1"/>
        <v>5.8997050147492625E-2</v>
      </c>
      <c r="AF50" s="9"/>
    </row>
    <row r="51" spans="1:32" x14ac:dyDescent="0.3">
      <c r="A51" t="s">
        <v>35</v>
      </c>
      <c r="B51" t="s">
        <v>32</v>
      </c>
      <c r="C51" s="1">
        <f t="shared" si="0"/>
        <v>43070</v>
      </c>
      <c r="D51">
        <v>10</v>
      </c>
      <c r="E51" s="6">
        <v>571.79999999999995</v>
      </c>
      <c r="F51">
        <v>18.103000000000002</v>
      </c>
      <c r="G51" s="6">
        <v>56.977777779999997</v>
      </c>
      <c r="H51">
        <v>57</v>
      </c>
      <c r="I51">
        <v>339</v>
      </c>
      <c r="J51">
        <v>2</v>
      </c>
      <c r="K51">
        <v>1800</v>
      </c>
      <c r="L51">
        <v>4.2</v>
      </c>
      <c r="M51">
        <v>184</v>
      </c>
      <c r="N51">
        <v>21</v>
      </c>
      <c r="O51">
        <v>10</v>
      </c>
      <c r="P51">
        <v>1</v>
      </c>
      <c r="Q51">
        <v>12</v>
      </c>
      <c r="R51">
        <v>2017</v>
      </c>
      <c r="S51">
        <v>17.241379309999999</v>
      </c>
      <c r="T51">
        <v>32560</v>
      </c>
      <c r="U51" s="6">
        <v>55.1</v>
      </c>
      <c r="V51">
        <v>4.0999999999999996</v>
      </c>
      <c r="W51">
        <v>15.759607839999999</v>
      </c>
      <c r="X51" s="6">
        <v>55.424999999999997</v>
      </c>
      <c r="Y51">
        <v>4.2</v>
      </c>
      <c r="Z51">
        <v>19.184374999999999</v>
      </c>
      <c r="AA51" s="7">
        <v>55.75</v>
      </c>
      <c r="AB51">
        <v>4.0999999999999996</v>
      </c>
      <c r="AC51">
        <v>17.267272729999998</v>
      </c>
      <c r="AD51">
        <v>51.32222222</v>
      </c>
      <c r="AE51" s="5">
        <f t="shared" si="1"/>
        <v>5.434782608695652E-2</v>
      </c>
      <c r="AF51" s="9"/>
    </row>
    <row r="52" spans="1:32" x14ac:dyDescent="0.3">
      <c r="A52" t="s">
        <v>35</v>
      </c>
      <c r="B52" t="s">
        <v>32</v>
      </c>
      <c r="C52" s="1">
        <f t="shared" si="0"/>
        <v>43101</v>
      </c>
      <c r="D52">
        <v>11</v>
      </c>
      <c r="E52" s="6">
        <v>548.9</v>
      </c>
      <c r="F52">
        <v>21.982727270000002</v>
      </c>
      <c r="G52" s="6">
        <v>49.9</v>
      </c>
      <c r="H52">
        <v>57</v>
      </c>
      <c r="I52">
        <v>339</v>
      </c>
      <c r="J52">
        <v>2</v>
      </c>
      <c r="K52">
        <v>1800</v>
      </c>
      <c r="L52">
        <v>4.2</v>
      </c>
      <c r="M52">
        <v>137</v>
      </c>
      <c r="N52">
        <v>23</v>
      </c>
      <c r="O52">
        <v>8</v>
      </c>
      <c r="P52">
        <v>2</v>
      </c>
      <c r="Q52">
        <v>1</v>
      </c>
      <c r="R52">
        <v>2018</v>
      </c>
      <c r="S52">
        <v>19.298245609999999</v>
      </c>
      <c r="T52">
        <v>32560</v>
      </c>
      <c r="U52" s="6">
        <v>49.9</v>
      </c>
      <c r="V52">
        <v>4.0999999999999996</v>
      </c>
      <c r="W52">
        <v>19.495000000000001</v>
      </c>
      <c r="X52" s="6">
        <v>49.9</v>
      </c>
      <c r="Y52">
        <v>4.2</v>
      </c>
      <c r="Z52">
        <v>15.841034479999999</v>
      </c>
      <c r="AA52" s="7">
        <v>49.9</v>
      </c>
      <c r="AB52">
        <v>4.0999999999999996</v>
      </c>
      <c r="AC52">
        <v>16.505128209999999</v>
      </c>
      <c r="AD52">
        <v>56.977777779999997</v>
      </c>
      <c r="AE52" s="5">
        <f t="shared" si="1"/>
        <v>8.0291970802919707E-2</v>
      </c>
      <c r="AF52" s="9"/>
    </row>
    <row r="53" spans="1:32" x14ac:dyDescent="0.3">
      <c r="A53" t="s">
        <v>35</v>
      </c>
      <c r="B53" t="s">
        <v>32</v>
      </c>
      <c r="C53" s="1">
        <f t="shared" si="0"/>
        <v>43132</v>
      </c>
      <c r="D53">
        <v>8</v>
      </c>
      <c r="E53" s="6">
        <v>411.2</v>
      </c>
      <c r="F53">
        <v>14.08375</v>
      </c>
      <c r="G53" s="6">
        <v>51.4</v>
      </c>
      <c r="H53">
        <v>57</v>
      </c>
      <c r="I53">
        <v>339</v>
      </c>
      <c r="J53">
        <v>2</v>
      </c>
      <c r="K53">
        <v>1800</v>
      </c>
      <c r="L53">
        <v>4.2</v>
      </c>
      <c r="M53">
        <v>160</v>
      </c>
      <c r="N53">
        <v>20</v>
      </c>
      <c r="O53">
        <v>8</v>
      </c>
      <c r="P53">
        <v>2</v>
      </c>
      <c r="Q53">
        <v>2</v>
      </c>
      <c r="R53">
        <v>2018</v>
      </c>
      <c r="S53">
        <v>14.03508772</v>
      </c>
      <c r="T53">
        <v>32560</v>
      </c>
      <c r="U53" s="6">
        <v>50.545161290000003</v>
      </c>
      <c r="V53">
        <v>4.0999999999999996</v>
      </c>
      <c r="W53">
        <v>16.611538459999998</v>
      </c>
      <c r="X53" s="6">
        <v>50.9</v>
      </c>
      <c r="Y53">
        <v>4.2</v>
      </c>
      <c r="Z53">
        <v>17.519444440000001</v>
      </c>
      <c r="AA53" s="7">
        <v>50.357142860000003</v>
      </c>
      <c r="AB53">
        <v>4.0999999999999996</v>
      </c>
      <c r="AC53">
        <v>18.281874999999999</v>
      </c>
      <c r="AD53">
        <v>49.9</v>
      </c>
      <c r="AE53" s="5">
        <f t="shared" si="1"/>
        <v>0.05</v>
      </c>
      <c r="AF53" s="9"/>
    </row>
    <row r="54" spans="1:32" x14ac:dyDescent="0.3">
      <c r="A54" t="s">
        <v>35</v>
      </c>
      <c r="B54" t="s">
        <v>32</v>
      </c>
      <c r="C54" s="1">
        <f t="shared" si="0"/>
        <v>43160</v>
      </c>
      <c r="D54">
        <v>3</v>
      </c>
      <c r="E54" s="6">
        <v>161.69999999999999</v>
      </c>
      <c r="F54">
        <v>21.35</v>
      </c>
      <c r="G54" s="6">
        <v>53.9</v>
      </c>
      <c r="H54">
        <v>57</v>
      </c>
      <c r="I54">
        <v>339</v>
      </c>
      <c r="J54">
        <v>2</v>
      </c>
      <c r="K54">
        <v>1800</v>
      </c>
      <c r="L54">
        <v>4.2</v>
      </c>
      <c r="M54">
        <v>116</v>
      </c>
      <c r="N54">
        <v>22</v>
      </c>
      <c r="O54">
        <v>9</v>
      </c>
      <c r="P54">
        <v>1</v>
      </c>
      <c r="Q54">
        <v>3</v>
      </c>
      <c r="R54">
        <v>2018</v>
      </c>
      <c r="S54">
        <v>5.263157895</v>
      </c>
      <c r="T54">
        <v>32560</v>
      </c>
      <c r="U54" s="6">
        <v>53.9</v>
      </c>
      <c r="V54">
        <v>4.0999999999999996</v>
      </c>
      <c r="W54">
        <v>20.359677420000001</v>
      </c>
      <c r="X54" s="6">
        <v>53.9</v>
      </c>
      <c r="Y54">
        <v>4.2</v>
      </c>
      <c r="Z54">
        <v>21.852857140000001</v>
      </c>
      <c r="AA54" s="7">
        <v>53.9</v>
      </c>
      <c r="AB54">
        <v>4.0999999999999996</v>
      </c>
      <c r="AC54">
        <v>19.024230769999999</v>
      </c>
      <c r="AD54">
        <v>51.4</v>
      </c>
      <c r="AE54" s="5">
        <f t="shared" si="1"/>
        <v>2.5862068965517241E-2</v>
      </c>
      <c r="AF54" s="9"/>
    </row>
    <row r="55" spans="1:32" x14ac:dyDescent="0.3">
      <c r="A55" t="s">
        <v>35</v>
      </c>
      <c r="B55" t="s">
        <v>32</v>
      </c>
      <c r="C55" s="1">
        <f t="shared" si="0"/>
        <v>43191</v>
      </c>
      <c r="D55">
        <v>8</v>
      </c>
      <c r="E55" s="6">
        <v>431.2</v>
      </c>
      <c r="F55">
        <v>19.563749999999999</v>
      </c>
      <c r="G55" s="6">
        <v>53.9</v>
      </c>
      <c r="H55">
        <v>57</v>
      </c>
      <c r="I55">
        <v>339</v>
      </c>
      <c r="J55">
        <v>2</v>
      </c>
      <c r="K55">
        <v>1800</v>
      </c>
      <c r="L55">
        <v>4.2</v>
      </c>
      <c r="M55">
        <v>111</v>
      </c>
      <c r="N55">
        <v>21</v>
      </c>
      <c r="O55">
        <v>9</v>
      </c>
      <c r="P55">
        <v>1</v>
      </c>
      <c r="Q55">
        <v>4</v>
      </c>
      <c r="R55">
        <v>2018</v>
      </c>
      <c r="S55">
        <v>7.8796128249999997</v>
      </c>
      <c r="T55">
        <v>32560</v>
      </c>
      <c r="U55" s="6">
        <v>53.9</v>
      </c>
      <c r="V55">
        <v>4.0999999999999996</v>
      </c>
      <c r="W55">
        <v>5.2817391300000001</v>
      </c>
      <c r="X55" s="6">
        <v>53.9</v>
      </c>
      <c r="Y55">
        <v>4.2</v>
      </c>
      <c r="Z55">
        <v>19.46846154</v>
      </c>
      <c r="AA55" s="7">
        <v>53.9</v>
      </c>
      <c r="AB55">
        <v>4.0999999999999996</v>
      </c>
      <c r="AC55">
        <v>19.071428569999998</v>
      </c>
      <c r="AD55">
        <v>53.9</v>
      </c>
      <c r="AE55" s="5">
        <f t="shared" si="1"/>
        <v>7.2072072072072071E-2</v>
      </c>
      <c r="AF55" s="9"/>
    </row>
    <row r="56" spans="1:32" x14ac:dyDescent="0.3">
      <c r="A56" t="s">
        <v>35</v>
      </c>
      <c r="B56" t="s">
        <v>32</v>
      </c>
      <c r="C56" s="1">
        <f t="shared" si="0"/>
        <v>43221</v>
      </c>
      <c r="D56">
        <v>9</v>
      </c>
      <c r="E56" s="6">
        <v>477.1</v>
      </c>
      <c r="F56">
        <v>16.46</v>
      </c>
      <c r="G56" s="6">
        <v>52.9</v>
      </c>
      <c r="H56">
        <v>57</v>
      </c>
      <c r="I56">
        <v>339</v>
      </c>
      <c r="J56">
        <v>2</v>
      </c>
      <c r="K56">
        <v>1800</v>
      </c>
      <c r="L56">
        <v>4.2</v>
      </c>
      <c r="M56">
        <v>102</v>
      </c>
      <c r="N56">
        <v>23</v>
      </c>
      <c r="O56">
        <v>8</v>
      </c>
      <c r="P56">
        <v>3</v>
      </c>
      <c r="Q56">
        <v>5</v>
      </c>
      <c r="R56">
        <v>2018</v>
      </c>
      <c r="S56">
        <v>8.7568058079999993</v>
      </c>
      <c r="T56">
        <v>32560</v>
      </c>
      <c r="U56" s="6">
        <v>53.415151520000002</v>
      </c>
      <c r="V56">
        <v>4.0999999999999996</v>
      </c>
      <c r="W56">
        <v>10.753035710000001</v>
      </c>
      <c r="X56" s="6">
        <v>53.70952381</v>
      </c>
      <c r="Y56">
        <v>4.2</v>
      </c>
      <c r="Z56">
        <v>13.510344829999999</v>
      </c>
      <c r="AA56" s="7">
        <v>53.057894740000002</v>
      </c>
      <c r="AB56">
        <v>4.0999999999999996</v>
      </c>
      <c r="AC56">
        <v>12.98</v>
      </c>
      <c r="AD56">
        <v>53.9</v>
      </c>
      <c r="AE56" s="5">
        <f t="shared" si="1"/>
        <v>8.8235294117647065E-2</v>
      </c>
      <c r="AF56" s="9"/>
    </row>
    <row r="57" spans="1:32" x14ac:dyDescent="0.3">
      <c r="A57" t="s">
        <v>35</v>
      </c>
      <c r="B57" t="s">
        <v>32</v>
      </c>
      <c r="C57" s="1">
        <f t="shared" si="0"/>
        <v>43252</v>
      </c>
      <c r="D57">
        <v>5</v>
      </c>
      <c r="E57" s="6">
        <v>249.5</v>
      </c>
      <c r="F57">
        <v>23.122</v>
      </c>
      <c r="G57" s="6">
        <v>49.9</v>
      </c>
      <c r="H57">
        <v>57</v>
      </c>
      <c r="I57">
        <v>339</v>
      </c>
      <c r="J57">
        <v>2</v>
      </c>
      <c r="K57">
        <v>1800</v>
      </c>
      <c r="L57">
        <v>4.2</v>
      </c>
      <c r="M57">
        <v>58</v>
      </c>
      <c r="N57">
        <v>21</v>
      </c>
      <c r="O57">
        <v>9</v>
      </c>
      <c r="P57">
        <v>0</v>
      </c>
      <c r="Q57">
        <v>6</v>
      </c>
      <c r="R57">
        <v>2018</v>
      </c>
      <c r="S57">
        <v>8.7719298250000008</v>
      </c>
      <c r="T57">
        <v>32560</v>
      </c>
      <c r="U57" s="6">
        <v>49.9</v>
      </c>
      <c r="V57">
        <v>4.0999999999999996</v>
      </c>
      <c r="W57">
        <v>19.89083333</v>
      </c>
      <c r="X57" s="6">
        <v>49.9</v>
      </c>
      <c r="Y57">
        <v>4.2</v>
      </c>
      <c r="Z57">
        <v>23.251666669999999</v>
      </c>
      <c r="AA57" s="7">
        <v>49.9</v>
      </c>
      <c r="AB57">
        <v>4.0999999999999996</v>
      </c>
      <c r="AC57">
        <v>22.878666670000001</v>
      </c>
      <c r="AD57">
        <v>52.9</v>
      </c>
      <c r="AE57" s="5">
        <f t="shared" si="1"/>
        <v>8.6206896551724144E-2</v>
      </c>
      <c r="AF57" s="9"/>
    </row>
    <row r="58" spans="1:32" x14ac:dyDescent="0.3">
      <c r="A58" t="s">
        <v>35</v>
      </c>
      <c r="B58" t="s">
        <v>32</v>
      </c>
      <c r="C58" s="1">
        <f t="shared" si="0"/>
        <v>43282</v>
      </c>
      <c r="D58">
        <v>6</v>
      </c>
      <c r="E58" s="6">
        <v>299.39999999999998</v>
      </c>
      <c r="F58">
        <v>20.99</v>
      </c>
      <c r="G58" s="6">
        <v>49.9</v>
      </c>
      <c r="H58">
        <v>57</v>
      </c>
      <c r="I58">
        <v>339</v>
      </c>
      <c r="J58">
        <v>2</v>
      </c>
      <c r="K58">
        <v>1800</v>
      </c>
      <c r="L58">
        <v>4.2</v>
      </c>
      <c r="M58">
        <v>54</v>
      </c>
      <c r="N58">
        <v>22</v>
      </c>
      <c r="O58">
        <v>9</v>
      </c>
      <c r="P58">
        <v>1</v>
      </c>
      <c r="Q58">
        <v>7</v>
      </c>
      <c r="R58">
        <v>2018</v>
      </c>
      <c r="S58">
        <v>8.711433757</v>
      </c>
      <c r="T58">
        <v>32560</v>
      </c>
      <c r="U58" s="6">
        <v>49.91</v>
      </c>
      <c r="V58">
        <v>4.0999999999999996</v>
      </c>
      <c r="W58">
        <v>28.373333330000001</v>
      </c>
      <c r="X58" s="6">
        <v>49.9</v>
      </c>
      <c r="Y58">
        <v>4.2</v>
      </c>
      <c r="Z58">
        <v>33.281428570000003</v>
      </c>
      <c r="AA58" s="7">
        <v>49.9</v>
      </c>
      <c r="AB58">
        <v>4.0999999999999996</v>
      </c>
      <c r="AC58">
        <v>20.99</v>
      </c>
      <c r="AD58">
        <v>49.9</v>
      </c>
      <c r="AE58" s="5">
        <f t="shared" si="1"/>
        <v>0.1111111111111111</v>
      </c>
      <c r="AF58" s="9"/>
    </row>
    <row r="59" spans="1:32" x14ac:dyDescent="0.3">
      <c r="A59" t="s">
        <v>35</v>
      </c>
      <c r="B59" t="s">
        <v>32</v>
      </c>
      <c r="C59" s="1">
        <f t="shared" si="0"/>
        <v>43313</v>
      </c>
      <c r="D59">
        <v>7</v>
      </c>
      <c r="E59" s="6">
        <v>349.3</v>
      </c>
      <c r="F59">
        <v>24.481428569999999</v>
      </c>
      <c r="G59" s="6">
        <v>49.9</v>
      </c>
      <c r="H59">
        <v>57</v>
      </c>
      <c r="I59">
        <v>339</v>
      </c>
      <c r="J59">
        <v>2</v>
      </c>
      <c r="K59">
        <v>1800</v>
      </c>
      <c r="L59">
        <v>4.2</v>
      </c>
      <c r="M59">
        <v>46</v>
      </c>
      <c r="N59">
        <v>23</v>
      </c>
      <c r="O59">
        <v>8</v>
      </c>
      <c r="P59">
        <v>1</v>
      </c>
      <c r="Q59">
        <v>8</v>
      </c>
      <c r="R59">
        <v>2018</v>
      </c>
      <c r="S59">
        <v>11.31276467</v>
      </c>
      <c r="T59">
        <v>32560</v>
      </c>
      <c r="U59" s="6">
        <v>49.91</v>
      </c>
      <c r="V59">
        <v>4.0999999999999996</v>
      </c>
      <c r="W59">
        <v>20.32833333</v>
      </c>
      <c r="X59" s="6">
        <v>49.9</v>
      </c>
      <c r="Y59">
        <v>4.2</v>
      </c>
      <c r="Z59">
        <v>36.442</v>
      </c>
      <c r="AA59" s="7">
        <v>49.9</v>
      </c>
      <c r="AB59">
        <v>4.0999999999999996</v>
      </c>
      <c r="AC59">
        <v>32.32</v>
      </c>
      <c r="AD59">
        <v>49.9</v>
      </c>
      <c r="AE59" s="5">
        <f t="shared" si="1"/>
        <v>0.15217391304347827</v>
      </c>
      <c r="AF59" s="9"/>
    </row>
    <row r="60" spans="1:32" x14ac:dyDescent="0.3">
      <c r="A60" t="s">
        <v>36</v>
      </c>
      <c r="B60" t="s">
        <v>37</v>
      </c>
      <c r="C60" s="1">
        <f t="shared" si="0"/>
        <v>42767</v>
      </c>
      <c r="D60">
        <v>11</v>
      </c>
      <c r="E60" s="6">
        <v>219.89</v>
      </c>
      <c r="F60">
        <v>11.75090909</v>
      </c>
      <c r="G60" s="6">
        <v>19.989999999999998</v>
      </c>
      <c r="H60">
        <v>48</v>
      </c>
      <c r="I60">
        <v>575</v>
      </c>
      <c r="J60">
        <v>1</v>
      </c>
      <c r="K60">
        <v>100</v>
      </c>
      <c r="L60">
        <v>4.3</v>
      </c>
      <c r="M60">
        <v>19</v>
      </c>
      <c r="N60">
        <v>20</v>
      </c>
      <c r="O60">
        <v>8</v>
      </c>
      <c r="P60">
        <v>2</v>
      </c>
      <c r="Q60">
        <v>2</v>
      </c>
      <c r="R60">
        <v>2017</v>
      </c>
      <c r="S60">
        <v>14.94444444</v>
      </c>
      <c r="T60">
        <v>4500</v>
      </c>
      <c r="U60" s="6">
        <v>19.989999999999998</v>
      </c>
      <c r="V60">
        <v>4.3</v>
      </c>
      <c r="W60">
        <v>11.75090909</v>
      </c>
      <c r="X60" s="6">
        <v>19.989999999999998</v>
      </c>
      <c r="Y60">
        <v>4.3</v>
      </c>
      <c r="Z60">
        <v>11.75090909</v>
      </c>
      <c r="AA60" s="7">
        <v>64.989999999999995</v>
      </c>
      <c r="AB60">
        <v>3.9</v>
      </c>
      <c r="AC60">
        <v>15.348000000000001</v>
      </c>
      <c r="AD60">
        <v>19.940000000000001</v>
      </c>
      <c r="AE60" s="5">
        <f t="shared" si="1"/>
        <v>0.57894736842105265</v>
      </c>
      <c r="AF60" s="9"/>
    </row>
    <row r="61" spans="1:32" x14ac:dyDescent="0.3">
      <c r="A61" t="s">
        <v>36</v>
      </c>
      <c r="B61" t="s">
        <v>37</v>
      </c>
      <c r="C61" s="1">
        <f t="shared" si="0"/>
        <v>42795</v>
      </c>
      <c r="D61">
        <v>9</v>
      </c>
      <c r="E61" s="6">
        <v>179.91</v>
      </c>
      <c r="F61">
        <v>13.81888889</v>
      </c>
      <c r="G61" s="6">
        <v>19.989999999999998</v>
      </c>
      <c r="H61">
        <v>48</v>
      </c>
      <c r="I61">
        <v>575</v>
      </c>
      <c r="J61">
        <v>1</v>
      </c>
      <c r="K61">
        <v>100</v>
      </c>
      <c r="L61">
        <v>4.3</v>
      </c>
      <c r="M61">
        <v>25</v>
      </c>
      <c r="N61">
        <v>23</v>
      </c>
      <c r="O61">
        <v>8</v>
      </c>
      <c r="P61">
        <v>1</v>
      </c>
      <c r="Q61">
        <v>3</v>
      </c>
      <c r="R61">
        <v>2017</v>
      </c>
      <c r="S61">
        <v>9.1428571430000005</v>
      </c>
      <c r="T61">
        <v>4500</v>
      </c>
      <c r="U61" s="6">
        <v>19.989999999999998</v>
      </c>
      <c r="V61">
        <v>4.3</v>
      </c>
      <c r="W61">
        <v>13.81888889</v>
      </c>
      <c r="X61" s="6">
        <v>89.99</v>
      </c>
      <c r="Y61">
        <v>4.0999999999999996</v>
      </c>
      <c r="Z61">
        <v>13.02</v>
      </c>
      <c r="AA61" s="7">
        <v>64.989999999999995</v>
      </c>
      <c r="AB61">
        <v>3.9</v>
      </c>
      <c r="AC61">
        <v>17.262222220000002</v>
      </c>
      <c r="AD61">
        <v>19.989999999999998</v>
      </c>
      <c r="AE61" s="5">
        <f t="shared" si="1"/>
        <v>0.36</v>
      </c>
      <c r="AF61" s="9"/>
    </row>
    <row r="62" spans="1:32" x14ac:dyDescent="0.3">
      <c r="A62" t="s">
        <v>36</v>
      </c>
      <c r="B62" t="s">
        <v>37</v>
      </c>
      <c r="C62" s="1">
        <f t="shared" si="0"/>
        <v>42826</v>
      </c>
      <c r="D62">
        <v>13</v>
      </c>
      <c r="E62" s="6">
        <v>259.87</v>
      </c>
      <c r="F62">
        <v>18.03846154</v>
      </c>
      <c r="G62" s="6">
        <v>19.989999999999998</v>
      </c>
      <c r="H62">
        <v>48</v>
      </c>
      <c r="I62">
        <v>575</v>
      </c>
      <c r="J62">
        <v>1</v>
      </c>
      <c r="K62">
        <v>100</v>
      </c>
      <c r="L62">
        <v>4.3</v>
      </c>
      <c r="M62">
        <v>23</v>
      </c>
      <c r="N62">
        <v>20</v>
      </c>
      <c r="O62">
        <v>10</v>
      </c>
      <c r="P62">
        <v>2</v>
      </c>
      <c r="Q62">
        <v>4</v>
      </c>
      <c r="R62">
        <v>2017</v>
      </c>
      <c r="S62">
        <v>5.7777777779999999</v>
      </c>
      <c r="T62">
        <v>4500</v>
      </c>
      <c r="U62" s="6">
        <v>19.989999999999998</v>
      </c>
      <c r="V62">
        <v>4.3</v>
      </c>
      <c r="W62">
        <v>18.03846154</v>
      </c>
      <c r="X62" s="6">
        <v>19.989999999999998</v>
      </c>
      <c r="Y62">
        <v>4.3</v>
      </c>
      <c r="Z62">
        <v>18.03846154</v>
      </c>
      <c r="AA62" s="7">
        <v>64.989999999999995</v>
      </c>
      <c r="AB62">
        <v>3.9</v>
      </c>
      <c r="AC62">
        <v>15.16888889</v>
      </c>
      <c r="AD62">
        <v>19.989999999999998</v>
      </c>
      <c r="AE62" s="5">
        <f t="shared" si="1"/>
        <v>0.56521739130434778</v>
      </c>
      <c r="AF62" s="9"/>
    </row>
    <row r="63" spans="1:32" x14ac:dyDescent="0.3">
      <c r="A63" t="s">
        <v>36</v>
      </c>
      <c r="B63" t="s">
        <v>37</v>
      </c>
      <c r="C63" s="1">
        <f t="shared" si="0"/>
        <v>42856</v>
      </c>
      <c r="D63">
        <v>16</v>
      </c>
      <c r="E63" s="6">
        <v>319.83999999999997</v>
      </c>
      <c r="F63">
        <v>14.8475</v>
      </c>
      <c r="G63" s="6">
        <v>19.989999999999998</v>
      </c>
      <c r="H63">
        <v>48</v>
      </c>
      <c r="I63">
        <v>575</v>
      </c>
      <c r="J63">
        <v>1</v>
      </c>
      <c r="K63">
        <v>100</v>
      </c>
      <c r="L63">
        <v>4.3</v>
      </c>
      <c r="M63">
        <v>41</v>
      </c>
      <c r="N63">
        <v>23</v>
      </c>
      <c r="O63">
        <v>8</v>
      </c>
      <c r="P63">
        <v>1</v>
      </c>
      <c r="Q63">
        <v>5</v>
      </c>
      <c r="R63">
        <v>2017</v>
      </c>
      <c r="S63">
        <v>9.8055555559999998</v>
      </c>
      <c r="T63">
        <v>4500</v>
      </c>
      <c r="U63" s="6">
        <v>19.989999999999998</v>
      </c>
      <c r="V63">
        <v>4.3</v>
      </c>
      <c r="W63">
        <v>14.8475</v>
      </c>
      <c r="X63" s="6">
        <v>89.99</v>
      </c>
      <c r="Y63">
        <v>4.0999999999999996</v>
      </c>
      <c r="Z63">
        <v>16.098333329999999</v>
      </c>
      <c r="AA63" s="7">
        <v>64.989999999999995</v>
      </c>
      <c r="AB63">
        <v>3.9</v>
      </c>
      <c r="AC63">
        <v>14.811875000000001</v>
      </c>
      <c r="AD63">
        <v>19.989999999999998</v>
      </c>
      <c r="AE63" s="5">
        <f t="shared" si="1"/>
        <v>0.3902439024390244</v>
      </c>
      <c r="AF63" s="9"/>
    </row>
    <row r="64" spans="1:32" x14ac:dyDescent="0.3">
      <c r="A64" t="s">
        <v>36</v>
      </c>
      <c r="B64" t="s">
        <v>37</v>
      </c>
      <c r="C64" s="1">
        <f t="shared" si="0"/>
        <v>42887</v>
      </c>
      <c r="D64">
        <v>21</v>
      </c>
      <c r="E64" s="6">
        <v>419.79</v>
      </c>
      <c r="F64">
        <v>12.68333333</v>
      </c>
      <c r="G64" s="6">
        <v>19.989999999999998</v>
      </c>
      <c r="H64">
        <v>48</v>
      </c>
      <c r="I64">
        <v>575</v>
      </c>
      <c r="J64">
        <v>1</v>
      </c>
      <c r="K64">
        <v>100</v>
      </c>
      <c r="L64">
        <v>4.3</v>
      </c>
      <c r="M64">
        <v>53</v>
      </c>
      <c r="N64">
        <v>22</v>
      </c>
      <c r="O64">
        <v>8</v>
      </c>
      <c r="P64">
        <v>1</v>
      </c>
      <c r="Q64">
        <v>6</v>
      </c>
      <c r="R64">
        <v>2017</v>
      </c>
      <c r="S64">
        <v>7.345238095</v>
      </c>
      <c r="T64">
        <v>4500</v>
      </c>
      <c r="U64" s="6">
        <v>19.989999999999998</v>
      </c>
      <c r="V64">
        <v>4.3</v>
      </c>
      <c r="W64">
        <v>12.68333333</v>
      </c>
      <c r="X64" s="6">
        <v>89.99</v>
      </c>
      <c r="Y64">
        <v>4.0999999999999996</v>
      </c>
      <c r="Z64">
        <v>14.16333333</v>
      </c>
      <c r="AA64" s="7">
        <v>58.799523809999997</v>
      </c>
      <c r="AB64">
        <v>3.9</v>
      </c>
      <c r="AC64">
        <v>13.903333330000001</v>
      </c>
      <c r="AD64">
        <v>19.989999999999998</v>
      </c>
      <c r="AE64" s="5">
        <f t="shared" si="1"/>
        <v>0.39622641509433965</v>
      </c>
      <c r="AF64" s="9"/>
    </row>
    <row r="65" spans="1:32" x14ac:dyDescent="0.3">
      <c r="A65" t="s">
        <v>36</v>
      </c>
      <c r="B65" t="s">
        <v>37</v>
      </c>
      <c r="C65" s="1">
        <f t="shared" si="0"/>
        <v>42917</v>
      </c>
      <c r="D65">
        <v>29</v>
      </c>
      <c r="E65" s="6">
        <v>579.71</v>
      </c>
      <c r="F65">
        <v>11.135172409999999</v>
      </c>
      <c r="G65" s="6">
        <v>19.989999999999998</v>
      </c>
      <c r="H65">
        <v>48</v>
      </c>
      <c r="I65">
        <v>575</v>
      </c>
      <c r="J65">
        <v>1</v>
      </c>
      <c r="K65">
        <v>100</v>
      </c>
      <c r="L65">
        <v>4.3</v>
      </c>
      <c r="M65">
        <v>61</v>
      </c>
      <c r="N65">
        <v>21</v>
      </c>
      <c r="O65">
        <v>10</v>
      </c>
      <c r="P65">
        <v>1</v>
      </c>
      <c r="Q65">
        <v>7</v>
      </c>
      <c r="R65">
        <v>2017</v>
      </c>
      <c r="S65">
        <v>9.1230158729999999</v>
      </c>
      <c r="T65">
        <v>4500</v>
      </c>
      <c r="U65" s="6">
        <v>19.989999999999998</v>
      </c>
      <c r="V65">
        <v>4.3</v>
      </c>
      <c r="W65">
        <v>11.135172409999999</v>
      </c>
      <c r="X65" s="6">
        <v>89.99</v>
      </c>
      <c r="Y65">
        <v>4.0999999999999996</v>
      </c>
      <c r="Z65">
        <v>12.11882353</v>
      </c>
      <c r="AA65" s="7">
        <v>59.256666670000001</v>
      </c>
      <c r="AB65">
        <v>3.9</v>
      </c>
      <c r="AC65">
        <v>17.998000000000001</v>
      </c>
      <c r="AD65">
        <v>19.989999999999998</v>
      </c>
      <c r="AE65" s="5">
        <f t="shared" si="1"/>
        <v>0.47540983606557374</v>
      </c>
      <c r="AF65" s="9"/>
    </row>
    <row r="66" spans="1:32" x14ac:dyDescent="0.3">
      <c r="A66" t="s">
        <v>36</v>
      </c>
      <c r="B66" t="s">
        <v>37</v>
      </c>
      <c r="C66" s="1">
        <f t="shared" si="0"/>
        <v>42948</v>
      </c>
      <c r="D66">
        <v>28</v>
      </c>
      <c r="E66" s="6">
        <v>651.72</v>
      </c>
      <c r="F66">
        <v>14.27678571</v>
      </c>
      <c r="G66" s="6">
        <v>23.39740741</v>
      </c>
      <c r="H66">
        <v>48</v>
      </c>
      <c r="I66">
        <v>575</v>
      </c>
      <c r="J66">
        <v>1</v>
      </c>
      <c r="K66">
        <v>100</v>
      </c>
      <c r="L66">
        <v>4.3</v>
      </c>
      <c r="M66">
        <v>82</v>
      </c>
      <c r="N66">
        <v>23</v>
      </c>
      <c r="O66">
        <v>8</v>
      </c>
      <c r="P66">
        <v>1</v>
      </c>
      <c r="Q66">
        <v>8</v>
      </c>
      <c r="R66">
        <v>2017</v>
      </c>
      <c r="S66">
        <v>8.0079365080000002</v>
      </c>
      <c r="T66">
        <v>4500</v>
      </c>
      <c r="U66" s="6">
        <v>23.39740741</v>
      </c>
      <c r="V66">
        <v>4.3</v>
      </c>
      <c r="W66">
        <v>14.27678571</v>
      </c>
      <c r="X66" s="6">
        <v>89.99</v>
      </c>
      <c r="Y66">
        <v>4.0999999999999996</v>
      </c>
      <c r="Z66">
        <v>13.410555560000001</v>
      </c>
      <c r="AA66" s="7">
        <v>58.99</v>
      </c>
      <c r="AB66">
        <v>3.9</v>
      </c>
      <c r="AC66">
        <v>16.240909089999999</v>
      </c>
      <c r="AD66">
        <v>19.989999999999998</v>
      </c>
      <c r="AE66" s="5">
        <f t="shared" si="1"/>
        <v>0.34146341463414637</v>
      </c>
      <c r="AF66" s="9"/>
    </row>
    <row r="67" spans="1:32" x14ac:dyDescent="0.3">
      <c r="A67" t="s">
        <v>36</v>
      </c>
      <c r="B67" t="s">
        <v>37</v>
      </c>
      <c r="C67" s="1">
        <f t="shared" ref="C67:C130" si="2">DATE(R67,Q67,1)</f>
        <v>42979</v>
      </c>
      <c r="D67">
        <v>24</v>
      </c>
      <c r="E67" s="6">
        <v>575.76</v>
      </c>
      <c r="F67">
        <v>16.12</v>
      </c>
      <c r="G67" s="6">
        <v>23.99</v>
      </c>
      <c r="H67">
        <v>48</v>
      </c>
      <c r="I67">
        <v>575</v>
      </c>
      <c r="J67">
        <v>1</v>
      </c>
      <c r="K67">
        <v>100</v>
      </c>
      <c r="L67">
        <v>4.3</v>
      </c>
      <c r="M67">
        <v>89</v>
      </c>
      <c r="N67">
        <v>21</v>
      </c>
      <c r="O67">
        <v>9</v>
      </c>
      <c r="P67">
        <v>1</v>
      </c>
      <c r="Q67">
        <v>9</v>
      </c>
      <c r="R67">
        <v>2017</v>
      </c>
      <c r="S67">
        <v>10.66666667</v>
      </c>
      <c r="T67">
        <v>4500</v>
      </c>
      <c r="U67" s="6">
        <v>23.99</v>
      </c>
      <c r="V67">
        <v>4.3</v>
      </c>
      <c r="W67">
        <v>16.12</v>
      </c>
      <c r="X67" s="6">
        <v>89.99</v>
      </c>
      <c r="Y67">
        <v>4.0999999999999996</v>
      </c>
      <c r="Z67">
        <v>13.96428571</v>
      </c>
      <c r="AA67" s="7">
        <v>58.99</v>
      </c>
      <c r="AB67">
        <v>3.9</v>
      </c>
      <c r="AC67">
        <v>15.639200000000001</v>
      </c>
      <c r="AD67">
        <v>23.39740741</v>
      </c>
      <c r="AE67" s="5">
        <f t="shared" ref="AE67:AE130" si="3">D67/M67</f>
        <v>0.2696629213483146</v>
      </c>
      <c r="AF67" s="9"/>
    </row>
    <row r="68" spans="1:32" x14ac:dyDescent="0.3">
      <c r="A68" t="s">
        <v>36</v>
      </c>
      <c r="B68" t="s">
        <v>37</v>
      </c>
      <c r="C68" s="1">
        <f t="shared" si="2"/>
        <v>43009</v>
      </c>
      <c r="D68">
        <v>27</v>
      </c>
      <c r="E68" s="6">
        <v>647.73</v>
      </c>
      <c r="F68">
        <v>13.13666667</v>
      </c>
      <c r="G68" s="6">
        <v>23.99</v>
      </c>
      <c r="H68">
        <v>48</v>
      </c>
      <c r="I68">
        <v>575</v>
      </c>
      <c r="J68">
        <v>1</v>
      </c>
      <c r="K68">
        <v>100</v>
      </c>
      <c r="L68">
        <v>4.3</v>
      </c>
      <c r="M68">
        <v>81</v>
      </c>
      <c r="N68">
        <v>22</v>
      </c>
      <c r="O68">
        <v>9</v>
      </c>
      <c r="P68">
        <v>2</v>
      </c>
      <c r="Q68">
        <v>10</v>
      </c>
      <c r="R68">
        <v>2017</v>
      </c>
      <c r="S68">
        <v>12</v>
      </c>
      <c r="T68">
        <v>4500</v>
      </c>
      <c r="U68" s="6">
        <v>23.99</v>
      </c>
      <c r="V68">
        <v>4.3</v>
      </c>
      <c r="W68">
        <v>13.13666667</v>
      </c>
      <c r="X68" s="6">
        <v>89.99</v>
      </c>
      <c r="Y68">
        <v>4.0999999999999996</v>
      </c>
      <c r="Z68">
        <v>16.56291667</v>
      </c>
      <c r="AA68" s="7">
        <v>58.99</v>
      </c>
      <c r="AB68">
        <v>3.9</v>
      </c>
      <c r="AC68">
        <v>19.065263160000001</v>
      </c>
      <c r="AD68">
        <v>23.99</v>
      </c>
      <c r="AE68" s="5">
        <f t="shared" si="3"/>
        <v>0.33333333333333331</v>
      </c>
      <c r="AF68" s="9"/>
    </row>
    <row r="69" spans="1:32" x14ac:dyDescent="0.3">
      <c r="A69" t="s">
        <v>36</v>
      </c>
      <c r="B69" t="s">
        <v>37</v>
      </c>
      <c r="C69" s="1">
        <f t="shared" si="2"/>
        <v>43040</v>
      </c>
      <c r="D69">
        <v>28</v>
      </c>
      <c r="E69" s="6">
        <v>671.72</v>
      </c>
      <c r="F69">
        <v>12.37535714</v>
      </c>
      <c r="G69" s="6">
        <v>23.99</v>
      </c>
      <c r="H69">
        <v>48</v>
      </c>
      <c r="I69">
        <v>575</v>
      </c>
      <c r="J69">
        <v>1</v>
      </c>
      <c r="K69">
        <v>100</v>
      </c>
      <c r="L69">
        <v>4.3</v>
      </c>
      <c r="M69">
        <v>139</v>
      </c>
      <c r="N69">
        <v>22</v>
      </c>
      <c r="O69">
        <v>8</v>
      </c>
      <c r="P69">
        <v>4</v>
      </c>
      <c r="Q69">
        <v>11</v>
      </c>
      <c r="R69">
        <v>2017</v>
      </c>
      <c r="S69">
        <v>12.44444444</v>
      </c>
      <c r="T69">
        <v>4500</v>
      </c>
      <c r="U69" s="6">
        <v>23.99</v>
      </c>
      <c r="V69">
        <v>4.3</v>
      </c>
      <c r="W69">
        <v>12.37535714</v>
      </c>
      <c r="X69" s="6">
        <v>89.99</v>
      </c>
      <c r="Y69">
        <v>4.0999999999999996</v>
      </c>
      <c r="Z69">
        <v>16.99038462</v>
      </c>
      <c r="AA69" s="7">
        <v>58.99</v>
      </c>
      <c r="AB69">
        <v>3.9</v>
      </c>
      <c r="AC69">
        <v>15.71166667</v>
      </c>
      <c r="AD69">
        <v>23.99</v>
      </c>
      <c r="AE69" s="5">
        <f t="shared" si="3"/>
        <v>0.20143884892086331</v>
      </c>
      <c r="AF69" s="9"/>
    </row>
    <row r="70" spans="1:32" x14ac:dyDescent="0.3">
      <c r="A70" t="s">
        <v>36</v>
      </c>
      <c r="B70" t="s">
        <v>37</v>
      </c>
      <c r="C70" s="1">
        <f t="shared" si="2"/>
        <v>43070</v>
      </c>
      <c r="D70">
        <v>19</v>
      </c>
      <c r="E70" s="6">
        <v>455.81</v>
      </c>
      <c r="F70">
        <v>12.45684211</v>
      </c>
      <c r="G70" s="6">
        <v>23.99</v>
      </c>
      <c r="H70">
        <v>48</v>
      </c>
      <c r="I70">
        <v>575</v>
      </c>
      <c r="J70">
        <v>1</v>
      </c>
      <c r="K70">
        <v>100</v>
      </c>
      <c r="L70">
        <v>4.3</v>
      </c>
      <c r="M70">
        <v>112</v>
      </c>
      <c r="N70">
        <v>21</v>
      </c>
      <c r="O70">
        <v>10</v>
      </c>
      <c r="P70">
        <v>1</v>
      </c>
      <c r="Q70">
        <v>12</v>
      </c>
      <c r="R70">
        <v>2017</v>
      </c>
      <c r="S70">
        <v>8.4444444440000002</v>
      </c>
      <c r="T70">
        <v>4500</v>
      </c>
      <c r="U70" s="6">
        <v>23.99</v>
      </c>
      <c r="V70">
        <v>4.3</v>
      </c>
      <c r="W70">
        <v>12.45684211</v>
      </c>
      <c r="X70" s="6">
        <v>89.99</v>
      </c>
      <c r="Y70">
        <v>4.0999999999999996</v>
      </c>
      <c r="Z70">
        <v>15.89473684</v>
      </c>
      <c r="AA70" s="7">
        <v>58.99</v>
      </c>
      <c r="AB70">
        <v>3.9</v>
      </c>
      <c r="AC70">
        <v>16.332222219999998</v>
      </c>
      <c r="AD70">
        <v>23.99</v>
      </c>
      <c r="AE70" s="5">
        <f t="shared" si="3"/>
        <v>0.16964285714285715</v>
      </c>
      <c r="AF70" s="9"/>
    </row>
    <row r="71" spans="1:32" x14ac:dyDescent="0.3">
      <c r="A71" t="s">
        <v>36</v>
      </c>
      <c r="B71" t="s">
        <v>37</v>
      </c>
      <c r="C71" s="1">
        <f t="shared" si="2"/>
        <v>43101</v>
      </c>
      <c r="D71">
        <v>19</v>
      </c>
      <c r="E71" s="6">
        <v>455.81</v>
      </c>
      <c r="F71">
        <v>11.28736842</v>
      </c>
      <c r="G71" s="6">
        <v>23.99</v>
      </c>
      <c r="H71">
        <v>48</v>
      </c>
      <c r="I71">
        <v>575</v>
      </c>
      <c r="J71">
        <v>1</v>
      </c>
      <c r="K71">
        <v>100</v>
      </c>
      <c r="L71">
        <v>4.3</v>
      </c>
      <c r="M71">
        <v>98</v>
      </c>
      <c r="N71">
        <v>23</v>
      </c>
      <c r="O71">
        <v>8</v>
      </c>
      <c r="P71">
        <v>2</v>
      </c>
      <c r="Q71">
        <v>1</v>
      </c>
      <c r="R71">
        <v>2018</v>
      </c>
      <c r="S71">
        <v>33.928571429999998</v>
      </c>
      <c r="T71">
        <v>4500</v>
      </c>
      <c r="U71" s="6">
        <v>23.99</v>
      </c>
      <c r="V71">
        <v>4.3</v>
      </c>
      <c r="W71">
        <v>11.28736842</v>
      </c>
      <c r="X71" s="6">
        <v>89.99</v>
      </c>
      <c r="Y71">
        <v>4.0999999999999996</v>
      </c>
      <c r="Z71">
        <v>14.811</v>
      </c>
      <c r="AA71" s="7">
        <v>58.99</v>
      </c>
      <c r="AB71">
        <v>3.9</v>
      </c>
      <c r="AC71">
        <v>22.678333330000001</v>
      </c>
      <c r="AD71">
        <v>23.99</v>
      </c>
      <c r="AE71" s="5">
        <f t="shared" si="3"/>
        <v>0.19387755102040816</v>
      </c>
      <c r="AF71" s="9"/>
    </row>
    <row r="72" spans="1:32" x14ac:dyDescent="0.3">
      <c r="A72" t="s">
        <v>36</v>
      </c>
      <c r="B72" t="s">
        <v>37</v>
      </c>
      <c r="C72" s="1">
        <f t="shared" si="2"/>
        <v>43132</v>
      </c>
      <c r="D72">
        <v>14</v>
      </c>
      <c r="E72" s="6">
        <v>335.86</v>
      </c>
      <c r="F72">
        <v>12.55</v>
      </c>
      <c r="G72" s="6">
        <v>23.99</v>
      </c>
      <c r="H72">
        <v>48</v>
      </c>
      <c r="I72">
        <v>575</v>
      </c>
      <c r="J72">
        <v>1</v>
      </c>
      <c r="K72">
        <v>100</v>
      </c>
      <c r="L72">
        <v>4.3</v>
      </c>
      <c r="M72">
        <v>126</v>
      </c>
      <c r="N72">
        <v>20</v>
      </c>
      <c r="O72">
        <v>8</v>
      </c>
      <c r="P72">
        <v>2</v>
      </c>
      <c r="Q72">
        <v>2</v>
      </c>
      <c r="R72">
        <v>2018</v>
      </c>
      <c r="S72">
        <v>14.94444444</v>
      </c>
      <c r="T72">
        <v>4500</v>
      </c>
      <c r="U72" s="6">
        <v>23.99</v>
      </c>
      <c r="V72">
        <v>4.3</v>
      </c>
      <c r="W72">
        <v>12.55</v>
      </c>
      <c r="X72" s="6">
        <v>89.99</v>
      </c>
      <c r="Y72">
        <v>4.0999999999999996</v>
      </c>
      <c r="Z72">
        <v>16.307647060000001</v>
      </c>
      <c r="AA72" s="7">
        <v>58.99</v>
      </c>
      <c r="AB72">
        <v>3.9</v>
      </c>
      <c r="AC72">
        <v>19.574999999999999</v>
      </c>
      <c r="AD72">
        <v>23.99</v>
      </c>
      <c r="AE72" s="5">
        <f t="shared" si="3"/>
        <v>0.1111111111111111</v>
      </c>
      <c r="AF72" s="9"/>
    </row>
    <row r="73" spans="1:32" x14ac:dyDescent="0.3">
      <c r="A73" t="s">
        <v>36</v>
      </c>
      <c r="B73" t="s">
        <v>37</v>
      </c>
      <c r="C73" s="1">
        <f t="shared" si="2"/>
        <v>43160</v>
      </c>
      <c r="D73">
        <v>8</v>
      </c>
      <c r="E73" s="6">
        <v>191.92</v>
      </c>
      <c r="F73">
        <v>14.19875</v>
      </c>
      <c r="G73" s="6">
        <v>23.99</v>
      </c>
      <c r="H73">
        <v>48</v>
      </c>
      <c r="I73">
        <v>575</v>
      </c>
      <c r="J73">
        <v>1</v>
      </c>
      <c r="K73">
        <v>100</v>
      </c>
      <c r="L73">
        <v>4.3</v>
      </c>
      <c r="M73">
        <v>169</v>
      </c>
      <c r="N73">
        <v>22</v>
      </c>
      <c r="O73">
        <v>9</v>
      </c>
      <c r="P73">
        <v>1</v>
      </c>
      <c r="Q73">
        <v>3</v>
      </c>
      <c r="R73">
        <v>2018</v>
      </c>
      <c r="S73">
        <v>9.1428571430000005</v>
      </c>
      <c r="T73">
        <v>4500</v>
      </c>
      <c r="U73" s="6">
        <v>23.99</v>
      </c>
      <c r="V73">
        <v>4.3</v>
      </c>
      <c r="W73">
        <v>14.19875</v>
      </c>
      <c r="X73" s="6">
        <v>83.74</v>
      </c>
      <c r="Y73">
        <v>4.0999999999999996</v>
      </c>
      <c r="Z73">
        <v>11.876875</v>
      </c>
      <c r="AA73" s="7">
        <v>58.99</v>
      </c>
      <c r="AB73">
        <v>3.9</v>
      </c>
      <c r="AC73">
        <v>15.228</v>
      </c>
      <c r="AD73">
        <v>23.99</v>
      </c>
      <c r="AE73" s="5">
        <f t="shared" si="3"/>
        <v>4.7337278106508875E-2</v>
      </c>
      <c r="AF73" s="9"/>
    </row>
    <row r="74" spans="1:32" x14ac:dyDescent="0.3">
      <c r="A74" t="s">
        <v>36</v>
      </c>
      <c r="B74" t="s">
        <v>37</v>
      </c>
      <c r="C74" s="1">
        <f t="shared" si="2"/>
        <v>43221</v>
      </c>
      <c r="D74">
        <v>7</v>
      </c>
      <c r="E74" s="6">
        <v>167.93</v>
      </c>
      <c r="F74">
        <v>7.9885714290000003</v>
      </c>
      <c r="G74" s="6">
        <v>23.99</v>
      </c>
      <c r="H74">
        <v>48</v>
      </c>
      <c r="I74">
        <v>575</v>
      </c>
      <c r="J74">
        <v>1</v>
      </c>
      <c r="K74">
        <v>100</v>
      </c>
      <c r="L74">
        <v>4.3</v>
      </c>
      <c r="M74">
        <v>159</v>
      </c>
      <c r="N74">
        <v>23</v>
      </c>
      <c r="O74">
        <v>8</v>
      </c>
      <c r="P74">
        <v>3</v>
      </c>
      <c r="Q74">
        <v>5</v>
      </c>
      <c r="R74">
        <v>2018</v>
      </c>
      <c r="S74">
        <v>9.8055555559999998</v>
      </c>
      <c r="T74">
        <v>4500</v>
      </c>
      <c r="U74" s="6">
        <v>23.99</v>
      </c>
      <c r="V74">
        <v>4.3</v>
      </c>
      <c r="W74">
        <v>7.9885714290000003</v>
      </c>
      <c r="X74" s="6">
        <v>79.989999999999995</v>
      </c>
      <c r="Y74">
        <v>4.0999999999999996</v>
      </c>
      <c r="Z74">
        <v>21.943124999999998</v>
      </c>
      <c r="AA74" s="7">
        <v>58.99</v>
      </c>
      <c r="AB74">
        <v>3.9</v>
      </c>
      <c r="AC74">
        <v>9.4224999999999994</v>
      </c>
      <c r="AD74">
        <v>23.94</v>
      </c>
      <c r="AE74" s="5">
        <f t="shared" si="3"/>
        <v>4.40251572327044E-2</v>
      </c>
      <c r="AF74" s="9"/>
    </row>
    <row r="75" spans="1:32" x14ac:dyDescent="0.3">
      <c r="A75" t="s">
        <v>36</v>
      </c>
      <c r="B75" t="s">
        <v>37</v>
      </c>
      <c r="C75" s="1">
        <f t="shared" si="2"/>
        <v>43252</v>
      </c>
      <c r="D75">
        <v>3</v>
      </c>
      <c r="E75" s="6">
        <v>71.97</v>
      </c>
      <c r="F75">
        <v>16.27</v>
      </c>
      <c r="G75" s="6">
        <v>23.99</v>
      </c>
      <c r="H75">
        <v>48</v>
      </c>
      <c r="I75">
        <v>575</v>
      </c>
      <c r="J75">
        <v>1</v>
      </c>
      <c r="K75">
        <v>100</v>
      </c>
      <c r="L75">
        <v>4.3</v>
      </c>
      <c r="M75">
        <v>131</v>
      </c>
      <c r="N75">
        <v>21</v>
      </c>
      <c r="O75">
        <v>9</v>
      </c>
      <c r="P75">
        <v>0</v>
      </c>
      <c r="Q75">
        <v>6</v>
      </c>
      <c r="R75">
        <v>2018</v>
      </c>
      <c r="S75">
        <v>7.345238095</v>
      </c>
      <c r="T75">
        <v>4500</v>
      </c>
      <c r="U75" s="6">
        <v>23.99</v>
      </c>
      <c r="V75">
        <v>4.3</v>
      </c>
      <c r="W75">
        <v>16.27</v>
      </c>
      <c r="X75" s="6">
        <v>79.989999999999995</v>
      </c>
      <c r="Y75">
        <v>4.0999999999999996</v>
      </c>
      <c r="Z75">
        <v>13.36230769</v>
      </c>
      <c r="AA75" s="7">
        <v>58.99</v>
      </c>
      <c r="AB75">
        <v>3.9</v>
      </c>
      <c r="AC75">
        <v>16.43</v>
      </c>
      <c r="AD75">
        <v>23.99</v>
      </c>
      <c r="AE75" s="5">
        <f t="shared" si="3"/>
        <v>2.2900763358778626E-2</v>
      </c>
      <c r="AF75" s="9"/>
    </row>
    <row r="76" spans="1:32" x14ac:dyDescent="0.3">
      <c r="A76" t="s">
        <v>36</v>
      </c>
      <c r="B76" t="s">
        <v>37</v>
      </c>
      <c r="C76" s="1">
        <f t="shared" si="2"/>
        <v>43282</v>
      </c>
      <c r="D76">
        <v>3</v>
      </c>
      <c r="E76" s="6">
        <v>71.97</v>
      </c>
      <c r="F76">
        <v>18.809999999999999</v>
      </c>
      <c r="G76" s="6">
        <v>23.99</v>
      </c>
      <c r="H76">
        <v>48</v>
      </c>
      <c r="I76">
        <v>575</v>
      </c>
      <c r="J76">
        <v>1</v>
      </c>
      <c r="K76">
        <v>100</v>
      </c>
      <c r="L76">
        <v>4.3</v>
      </c>
      <c r="M76">
        <v>113</v>
      </c>
      <c r="N76">
        <v>22</v>
      </c>
      <c r="O76">
        <v>9</v>
      </c>
      <c r="P76">
        <v>1</v>
      </c>
      <c r="Q76">
        <v>7</v>
      </c>
      <c r="R76">
        <v>2018</v>
      </c>
      <c r="S76">
        <v>9.1230158729999999</v>
      </c>
      <c r="T76">
        <v>4500</v>
      </c>
      <c r="U76" s="6">
        <v>23.99</v>
      </c>
      <c r="V76">
        <v>4.3</v>
      </c>
      <c r="W76">
        <v>18.809999999999999</v>
      </c>
      <c r="X76" s="6">
        <v>79.989999999999995</v>
      </c>
      <c r="Y76">
        <v>4.0999999999999996</v>
      </c>
      <c r="Z76">
        <v>16.745000000000001</v>
      </c>
      <c r="AA76" s="7">
        <v>58.99</v>
      </c>
      <c r="AB76">
        <v>3.9</v>
      </c>
      <c r="AC76">
        <v>7.67</v>
      </c>
      <c r="AD76">
        <v>23.99</v>
      </c>
      <c r="AE76" s="5">
        <f t="shared" si="3"/>
        <v>2.6548672566371681E-2</v>
      </c>
      <c r="AF76" s="9"/>
    </row>
    <row r="77" spans="1:32" x14ac:dyDescent="0.3">
      <c r="A77" t="s">
        <v>36</v>
      </c>
      <c r="B77" t="s">
        <v>37</v>
      </c>
      <c r="C77" s="1">
        <f t="shared" si="2"/>
        <v>43313</v>
      </c>
      <c r="D77">
        <v>2</v>
      </c>
      <c r="E77" s="6">
        <v>47.98</v>
      </c>
      <c r="F77">
        <v>16.77</v>
      </c>
      <c r="G77" s="6">
        <v>23.99</v>
      </c>
      <c r="H77">
        <v>48</v>
      </c>
      <c r="I77">
        <v>575</v>
      </c>
      <c r="J77">
        <v>1</v>
      </c>
      <c r="K77">
        <v>100</v>
      </c>
      <c r="L77">
        <v>4.3</v>
      </c>
      <c r="M77">
        <v>127</v>
      </c>
      <c r="N77">
        <v>23</v>
      </c>
      <c r="O77">
        <v>8</v>
      </c>
      <c r="P77">
        <v>1</v>
      </c>
      <c r="Q77">
        <v>8</v>
      </c>
      <c r="R77">
        <v>2018</v>
      </c>
      <c r="S77">
        <v>8.0079365080000002</v>
      </c>
      <c r="T77">
        <v>4500</v>
      </c>
      <c r="U77" s="6">
        <v>23.99</v>
      </c>
      <c r="V77">
        <v>4.3</v>
      </c>
      <c r="W77">
        <v>16.77</v>
      </c>
      <c r="X77" s="6">
        <v>82.821428569999995</v>
      </c>
      <c r="Y77">
        <v>4.0999999999999996</v>
      </c>
      <c r="Z77">
        <v>12.41857143</v>
      </c>
      <c r="AA77" s="7">
        <v>58.99</v>
      </c>
      <c r="AB77">
        <v>3.9</v>
      </c>
      <c r="AC77">
        <v>12.08333333</v>
      </c>
      <c r="AD77">
        <v>23.99</v>
      </c>
      <c r="AE77" s="5">
        <f t="shared" si="3"/>
        <v>1.5748031496062992E-2</v>
      </c>
      <c r="AF77" s="9"/>
    </row>
    <row r="78" spans="1:32" x14ac:dyDescent="0.3">
      <c r="A78" t="s">
        <v>38</v>
      </c>
      <c r="B78" t="s">
        <v>39</v>
      </c>
      <c r="C78" s="1">
        <f t="shared" si="2"/>
        <v>42917</v>
      </c>
      <c r="D78">
        <v>1</v>
      </c>
      <c r="E78" s="6">
        <v>134.99</v>
      </c>
      <c r="F78">
        <v>15.7</v>
      </c>
      <c r="G78" s="6">
        <v>134.99</v>
      </c>
      <c r="H78">
        <v>40</v>
      </c>
      <c r="I78">
        <v>1456</v>
      </c>
      <c r="J78">
        <v>1</v>
      </c>
      <c r="K78">
        <v>2425</v>
      </c>
      <c r="L78">
        <v>3.8</v>
      </c>
      <c r="M78">
        <v>42</v>
      </c>
      <c r="N78">
        <v>21</v>
      </c>
      <c r="O78">
        <v>10</v>
      </c>
      <c r="P78">
        <v>1</v>
      </c>
      <c r="Q78">
        <v>7</v>
      </c>
      <c r="R78">
        <v>2017</v>
      </c>
      <c r="S78">
        <v>1.428571429</v>
      </c>
      <c r="T78">
        <v>16530</v>
      </c>
      <c r="U78" s="6">
        <v>99.99</v>
      </c>
      <c r="V78">
        <v>4.2</v>
      </c>
      <c r="W78">
        <v>16.529090910000001</v>
      </c>
      <c r="X78" s="6">
        <v>129.99</v>
      </c>
      <c r="Y78">
        <v>4.3</v>
      </c>
      <c r="Z78">
        <v>18.715624999999999</v>
      </c>
      <c r="AA78" s="7">
        <v>134.99</v>
      </c>
      <c r="AB78">
        <v>3.8</v>
      </c>
      <c r="AC78">
        <v>15.7</v>
      </c>
      <c r="AD78">
        <v>134.94</v>
      </c>
      <c r="AE78" s="5">
        <f t="shared" si="3"/>
        <v>2.3809523809523808E-2</v>
      </c>
      <c r="AF78" s="9"/>
    </row>
    <row r="79" spans="1:32" x14ac:dyDescent="0.3">
      <c r="A79" t="s">
        <v>38</v>
      </c>
      <c r="B79" t="s">
        <v>39</v>
      </c>
      <c r="C79" s="1">
        <f t="shared" si="2"/>
        <v>42948</v>
      </c>
      <c r="D79">
        <v>1</v>
      </c>
      <c r="E79" s="6">
        <v>134.99</v>
      </c>
      <c r="F79">
        <v>15.7</v>
      </c>
      <c r="G79" s="6">
        <v>134.99</v>
      </c>
      <c r="H79">
        <v>40</v>
      </c>
      <c r="I79">
        <v>1456</v>
      </c>
      <c r="J79">
        <v>1</v>
      </c>
      <c r="K79">
        <v>2425</v>
      </c>
      <c r="L79">
        <v>3.8</v>
      </c>
      <c r="M79">
        <v>39</v>
      </c>
      <c r="N79">
        <v>23</v>
      </c>
      <c r="O79">
        <v>8</v>
      </c>
      <c r="P79">
        <v>1</v>
      </c>
      <c r="Q79">
        <v>8</v>
      </c>
      <c r="R79">
        <v>2017</v>
      </c>
      <c r="S79">
        <v>1.428571429</v>
      </c>
      <c r="T79">
        <v>16530</v>
      </c>
      <c r="U79" s="6">
        <v>99.99</v>
      </c>
      <c r="V79">
        <v>4.2</v>
      </c>
      <c r="W79">
        <v>18.975000000000001</v>
      </c>
      <c r="X79" s="6">
        <v>116.92749999999999</v>
      </c>
      <c r="Y79">
        <v>4.3</v>
      </c>
      <c r="Z79">
        <v>19.021249999999998</v>
      </c>
      <c r="AA79" s="7">
        <v>134.99</v>
      </c>
      <c r="AB79">
        <v>3.8</v>
      </c>
      <c r="AC79">
        <v>15.7</v>
      </c>
      <c r="AD79">
        <v>134.99</v>
      </c>
      <c r="AE79" s="5">
        <f t="shared" si="3"/>
        <v>2.564102564102564E-2</v>
      </c>
      <c r="AF79" s="9"/>
    </row>
    <row r="80" spans="1:32" x14ac:dyDescent="0.3">
      <c r="A80" t="s">
        <v>38</v>
      </c>
      <c r="B80" t="s">
        <v>39</v>
      </c>
      <c r="C80" s="1">
        <f t="shared" si="2"/>
        <v>43009</v>
      </c>
      <c r="D80">
        <v>12</v>
      </c>
      <c r="E80" s="6">
        <v>1763.88</v>
      </c>
      <c r="F80">
        <v>18.754999999999999</v>
      </c>
      <c r="G80" s="6">
        <v>146.99</v>
      </c>
      <c r="H80">
        <v>40</v>
      </c>
      <c r="I80">
        <v>1456</v>
      </c>
      <c r="J80">
        <v>1</v>
      </c>
      <c r="K80">
        <v>2425</v>
      </c>
      <c r="L80">
        <v>3.8</v>
      </c>
      <c r="M80">
        <v>33</v>
      </c>
      <c r="N80">
        <v>22</v>
      </c>
      <c r="O80">
        <v>9</v>
      </c>
      <c r="P80">
        <v>2</v>
      </c>
      <c r="Q80">
        <v>10</v>
      </c>
      <c r="R80">
        <v>2017</v>
      </c>
      <c r="S80">
        <v>17.14285714</v>
      </c>
      <c r="T80">
        <v>16530</v>
      </c>
      <c r="U80" s="6">
        <v>99.99</v>
      </c>
      <c r="V80">
        <v>4.2</v>
      </c>
      <c r="W80">
        <v>16.95</v>
      </c>
      <c r="X80" s="6">
        <v>119.99</v>
      </c>
      <c r="Y80">
        <v>4.3</v>
      </c>
      <c r="Z80">
        <v>19.997</v>
      </c>
      <c r="AA80" s="7">
        <v>146.99</v>
      </c>
      <c r="AB80">
        <v>3.8</v>
      </c>
      <c r="AC80">
        <v>18.754999999999999</v>
      </c>
      <c r="AD80">
        <v>146.94</v>
      </c>
      <c r="AE80" s="5">
        <f t="shared" si="3"/>
        <v>0.36363636363636365</v>
      </c>
      <c r="AF80" s="9"/>
    </row>
    <row r="81" spans="1:32" x14ac:dyDescent="0.3">
      <c r="A81" t="s">
        <v>38</v>
      </c>
      <c r="B81" t="s">
        <v>39</v>
      </c>
      <c r="C81" s="1">
        <f t="shared" si="2"/>
        <v>43040</v>
      </c>
      <c r="D81">
        <v>27</v>
      </c>
      <c r="E81" s="6">
        <v>4248.7299999999996</v>
      </c>
      <c r="F81">
        <v>20.837037039999998</v>
      </c>
      <c r="G81" s="6">
        <v>157.36037039999999</v>
      </c>
      <c r="H81">
        <v>40</v>
      </c>
      <c r="I81">
        <v>1456</v>
      </c>
      <c r="J81">
        <v>1</v>
      </c>
      <c r="K81">
        <v>2425</v>
      </c>
      <c r="L81">
        <v>3.8</v>
      </c>
      <c r="M81">
        <v>42</v>
      </c>
      <c r="N81">
        <v>22</v>
      </c>
      <c r="O81">
        <v>8</v>
      </c>
      <c r="P81">
        <v>4</v>
      </c>
      <c r="Q81">
        <v>11</v>
      </c>
      <c r="R81">
        <v>2017</v>
      </c>
      <c r="S81">
        <v>38.571428570000002</v>
      </c>
      <c r="T81">
        <v>16530</v>
      </c>
      <c r="U81" s="6">
        <v>99.99</v>
      </c>
      <c r="V81">
        <v>4.2</v>
      </c>
      <c r="W81">
        <v>16.1875</v>
      </c>
      <c r="X81" s="6">
        <v>129.99</v>
      </c>
      <c r="Y81">
        <v>4.3</v>
      </c>
      <c r="Z81">
        <v>22.674444439999998</v>
      </c>
      <c r="AA81" s="7">
        <v>157.36037039999999</v>
      </c>
      <c r="AB81">
        <v>3.8</v>
      </c>
      <c r="AC81">
        <v>20.837037039999998</v>
      </c>
      <c r="AD81">
        <v>146.99</v>
      </c>
      <c r="AE81" s="5">
        <f t="shared" si="3"/>
        <v>0.6428571428571429</v>
      </c>
      <c r="AF81" s="9"/>
    </row>
    <row r="82" spans="1:32" x14ac:dyDescent="0.3">
      <c r="A82" t="s">
        <v>38</v>
      </c>
      <c r="B82" t="s">
        <v>39</v>
      </c>
      <c r="C82" s="1">
        <f t="shared" si="2"/>
        <v>43070</v>
      </c>
      <c r="D82">
        <v>29</v>
      </c>
      <c r="E82" s="6">
        <v>4842.71</v>
      </c>
      <c r="F82">
        <v>24.47137931</v>
      </c>
      <c r="G82" s="6">
        <v>166.99</v>
      </c>
      <c r="H82">
        <v>40</v>
      </c>
      <c r="I82">
        <v>1456</v>
      </c>
      <c r="J82">
        <v>1</v>
      </c>
      <c r="K82">
        <v>2425</v>
      </c>
      <c r="L82">
        <v>3.8</v>
      </c>
      <c r="M82">
        <v>38</v>
      </c>
      <c r="N82">
        <v>21</v>
      </c>
      <c r="O82">
        <v>10</v>
      </c>
      <c r="P82">
        <v>1</v>
      </c>
      <c r="Q82">
        <v>12</v>
      </c>
      <c r="R82">
        <v>2017</v>
      </c>
      <c r="S82">
        <v>41.428571429999998</v>
      </c>
      <c r="T82">
        <v>16530</v>
      </c>
      <c r="U82" s="6">
        <v>99.99</v>
      </c>
      <c r="V82">
        <v>4.2</v>
      </c>
      <c r="W82">
        <v>15.266666669999999</v>
      </c>
      <c r="X82" s="6">
        <v>129.99</v>
      </c>
      <c r="Y82">
        <v>4.3</v>
      </c>
      <c r="Z82">
        <v>25.59</v>
      </c>
      <c r="AA82" s="7">
        <v>166.99</v>
      </c>
      <c r="AB82">
        <v>3.8</v>
      </c>
      <c r="AC82">
        <v>24.47137931</v>
      </c>
      <c r="AD82">
        <v>157.36037039999999</v>
      </c>
      <c r="AE82" s="5">
        <f t="shared" si="3"/>
        <v>0.76315789473684215</v>
      </c>
      <c r="AF82" s="9"/>
    </row>
    <row r="83" spans="1:32" x14ac:dyDescent="0.3">
      <c r="A83" t="s">
        <v>38</v>
      </c>
      <c r="B83" t="s">
        <v>39</v>
      </c>
      <c r="C83" s="1">
        <f t="shared" si="2"/>
        <v>43101</v>
      </c>
      <c r="D83">
        <v>13</v>
      </c>
      <c r="E83" s="6">
        <v>2170.87</v>
      </c>
      <c r="F83">
        <v>25.286153850000002</v>
      </c>
      <c r="G83" s="6">
        <v>166.99</v>
      </c>
      <c r="H83">
        <v>40</v>
      </c>
      <c r="I83">
        <v>1456</v>
      </c>
      <c r="J83">
        <v>1</v>
      </c>
      <c r="K83">
        <v>2425</v>
      </c>
      <c r="L83">
        <v>3.8</v>
      </c>
      <c r="M83">
        <v>102</v>
      </c>
      <c r="N83">
        <v>23</v>
      </c>
      <c r="O83">
        <v>8</v>
      </c>
      <c r="P83">
        <v>2</v>
      </c>
      <c r="Q83">
        <v>1</v>
      </c>
      <c r="R83">
        <v>2018</v>
      </c>
      <c r="S83">
        <v>34.21052632</v>
      </c>
      <c r="T83">
        <v>16530</v>
      </c>
      <c r="U83" s="6">
        <v>99.99</v>
      </c>
      <c r="V83">
        <v>4.2</v>
      </c>
      <c r="W83">
        <v>16.54</v>
      </c>
      <c r="X83" s="6">
        <v>129.99</v>
      </c>
      <c r="Y83">
        <v>4.3</v>
      </c>
      <c r="Z83">
        <v>17.41</v>
      </c>
      <c r="AA83" s="7">
        <v>29.5</v>
      </c>
      <c r="AB83">
        <v>4.4000000000000004</v>
      </c>
      <c r="AC83">
        <v>16.53263158</v>
      </c>
      <c r="AD83">
        <v>166.99</v>
      </c>
      <c r="AE83" s="5">
        <f t="shared" si="3"/>
        <v>0.12745098039215685</v>
      </c>
      <c r="AF83" s="9"/>
    </row>
    <row r="84" spans="1:32" x14ac:dyDescent="0.3">
      <c r="A84" t="s">
        <v>38</v>
      </c>
      <c r="B84" t="s">
        <v>39</v>
      </c>
      <c r="C84" s="1">
        <f t="shared" si="2"/>
        <v>43132</v>
      </c>
      <c r="D84">
        <v>8</v>
      </c>
      <c r="E84" s="6">
        <v>1415.92</v>
      </c>
      <c r="F84">
        <v>22.876249999999999</v>
      </c>
      <c r="G84" s="6">
        <v>176.99</v>
      </c>
      <c r="H84">
        <v>40</v>
      </c>
      <c r="I84">
        <v>1456</v>
      </c>
      <c r="J84">
        <v>1</v>
      </c>
      <c r="K84">
        <v>2425</v>
      </c>
      <c r="L84">
        <v>3.8</v>
      </c>
      <c r="M84">
        <v>20</v>
      </c>
      <c r="N84">
        <v>20</v>
      </c>
      <c r="O84">
        <v>8</v>
      </c>
      <c r="P84">
        <v>2</v>
      </c>
      <c r="Q84">
        <v>2</v>
      </c>
      <c r="R84">
        <v>2018</v>
      </c>
      <c r="S84">
        <v>21.05263158</v>
      </c>
      <c r="T84">
        <v>16530</v>
      </c>
      <c r="U84" s="6">
        <v>99.99</v>
      </c>
      <c r="V84">
        <v>4.2</v>
      </c>
      <c r="W84">
        <v>13.72</v>
      </c>
      <c r="X84" s="6">
        <v>129.99</v>
      </c>
      <c r="Y84">
        <v>4.3</v>
      </c>
      <c r="Z84">
        <v>16.71</v>
      </c>
      <c r="AA84" s="7">
        <v>176.99</v>
      </c>
      <c r="AB84">
        <v>3.8</v>
      </c>
      <c r="AC84">
        <v>22.876249999999999</v>
      </c>
      <c r="AD84">
        <v>166.99</v>
      </c>
      <c r="AE84" s="5">
        <f t="shared" si="3"/>
        <v>0.4</v>
      </c>
      <c r="AF84" s="9"/>
    </row>
    <row r="85" spans="1:32" x14ac:dyDescent="0.3">
      <c r="A85" t="s">
        <v>38</v>
      </c>
      <c r="B85" t="s">
        <v>39</v>
      </c>
      <c r="C85" s="1">
        <f t="shared" si="2"/>
        <v>43160</v>
      </c>
      <c r="D85">
        <v>11</v>
      </c>
      <c r="E85" s="6">
        <v>1911.89</v>
      </c>
      <c r="F85">
        <v>23.954545450000001</v>
      </c>
      <c r="G85" s="6">
        <v>173.8081818</v>
      </c>
      <c r="H85">
        <v>40</v>
      </c>
      <c r="I85">
        <v>1456</v>
      </c>
      <c r="J85">
        <v>1</v>
      </c>
      <c r="K85">
        <v>2425</v>
      </c>
      <c r="L85">
        <v>3.8</v>
      </c>
      <c r="M85">
        <v>45</v>
      </c>
      <c r="N85">
        <v>22</v>
      </c>
      <c r="O85">
        <v>9</v>
      </c>
      <c r="P85">
        <v>1</v>
      </c>
      <c r="Q85">
        <v>3</v>
      </c>
      <c r="R85">
        <v>2018</v>
      </c>
      <c r="S85">
        <v>28.94736842</v>
      </c>
      <c r="T85">
        <v>16530</v>
      </c>
      <c r="U85" s="6">
        <v>99.99</v>
      </c>
      <c r="V85">
        <v>4.2</v>
      </c>
      <c r="W85">
        <v>20.78</v>
      </c>
      <c r="X85" s="6">
        <v>129.99</v>
      </c>
      <c r="Y85">
        <v>4.3</v>
      </c>
      <c r="Z85">
        <v>18.489999999999998</v>
      </c>
      <c r="AA85" s="7">
        <v>35</v>
      </c>
      <c r="AB85">
        <v>4.4000000000000004</v>
      </c>
      <c r="AC85">
        <v>16.25615385</v>
      </c>
      <c r="AD85">
        <v>176.99</v>
      </c>
      <c r="AE85" s="5">
        <f t="shared" si="3"/>
        <v>0.24444444444444444</v>
      </c>
      <c r="AF85" s="9"/>
    </row>
    <row r="86" spans="1:32" x14ac:dyDescent="0.3">
      <c r="A86" t="s">
        <v>38</v>
      </c>
      <c r="B86" t="s">
        <v>39</v>
      </c>
      <c r="C86" s="1">
        <f t="shared" si="2"/>
        <v>43191</v>
      </c>
      <c r="D86">
        <v>6</v>
      </c>
      <c r="E86" s="6">
        <v>1019.94</v>
      </c>
      <c r="F86">
        <v>24.87833333</v>
      </c>
      <c r="G86" s="6">
        <v>169.99</v>
      </c>
      <c r="H86">
        <v>40</v>
      </c>
      <c r="I86">
        <v>1456</v>
      </c>
      <c r="J86">
        <v>1</v>
      </c>
      <c r="K86">
        <v>2425</v>
      </c>
      <c r="L86">
        <v>3.8</v>
      </c>
      <c r="M86">
        <v>18</v>
      </c>
      <c r="N86">
        <v>21</v>
      </c>
      <c r="O86">
        <v>9</v>
      </c>
      <c r="P86">
        <v>1</v>
      </c>
      <c r="Q86">
        <v>4</v>
      </c>
      <c r="R86">
        <v>2018</v>
      </c>
      <c r="S86">
        <v>15.78947368</v>
      </c>
      <c r="T86">
        <v>16530</v>
      </c>
      <c r="U86" s="6">
        <v>89.863333330000003</v>
      </c>
      <c r="V86">
        <v>4.2</v>
      </c>
      <c r="W86">
        <v>19.876666669999999</v>
      </c>
      <c r="X86" s="6">
        <v>129.99</v>
      </c>
      <c r="Y86">
        <v>4.3</v>
      </c>
      <c r="Z86">
        <v>23.49</v>
      </c>
      <c r="AA86" s="7">
        <v>35</v>
      </c>
      <c r="AB86">
        <v>4.4000000000000004</v>
      </c>
      <c r="AC86">
        <v>14.845000000000001</v>
      </c>
      <c r="AD86">
        <v>173.8081818</v>
      </c>
      <c r="AE86" s="5">
        <f t="shared" si="3"/>
        <v>0.33333333333333331</v>
      </c>
      <c r="AF86" s="9"/>
    </row>
    <row r="87" spans="1:32" x14ac:dyDescent="0.3">
      <c r="A87" t="s">
        <v>40</v>
      </c>
      <c r="B87" t="s">
        <v>37</v>
      </c>
      <c r="C87" s="1">
        <f t="shared" si="2"/>
        <v>43101</v>
      </c>
      <c r="D87">
        <v>1</v>
      </c>
      <c r="E87" s="6">
        <v>110.99</v>
      </c>
      <c r="F87">
        <v>44.63</v>
      </c>
      <c r="G87" s="6">
        <v>110.99</v>
      </c>
      <c r="H87">
        <v>50</v>
      </c>
      <c r="I87">
        <v>1257</v>
      </c>
      <c r="J87">
        <v>1</v>
      </c>
      <c r="K87">
        <v>700</v>
      </c>
      <c r="L87">
        <v>4.0999999999999996</v>
      </c>
      <c r="M87">
        <v>98</v>
      </c>
      <c r="N87">
        <v>23</v>
      </c>
      <c r="O87">
        <v>8</v>
      </c>
      <c r="P87">
        <v>2</v>
      </c>
      <c r="Q87">
        <v>1</v>
      </c>
      <c r="R87">
        <v>2018</v>
      </c>
      <c r="S87">
        <v>0.64102564100000003</v>
      </c>
      <c r="T87">
        <v>5700</v>
      </c>
      <c r="U87" s="6">
        <v>23.99</v>
      </c>
      <c r="V87">
        <v>4.3</v>
      </c>
      <c r="W87">
        <v>11.28736842</v>
      </c>
      <c r="X87" s="6">
        <v>89.99</v>
      </c>
      <c r="Y87">
        <v>4.0999999999999996</v>
      </c>
      <c r="Z87">
        <v>14.811</v>
      </c>
      <c r="AA87" s="7">
        <v>58.99</v>
      </c>
      <c r="AB87">
        <v>3.9</v>
      </c>
      <c r="AC87">
        <v>22.678333330000001</v>
      </c>
      <c r="AD87">
        <v>110.94</v>
      </c>
      <c r="AE87" s="5">
        <f t="shared" si="3"/>
        <v>1.020408163265306E-2</v>
      </c>
      <c r="AF87" s="9"/>
    </row>
    <row r="88" spans="1:32" x14ac:dyDescent="0.3">
      <c r="A88" t="s">
        <v>40</v>
      </c>
      <c r="B88" t="s">
        <v>37</v>
      </c>
      <c r="C88" s="1">
        <f t="shared" si="2"/>
        <v>43132</v>
      </c>
      <c r="D88">
        <v>2</v>
      </c>
      <c r="E88" s="6">
        <v>221.98</v>
      </c>
      <c r="F88">
        <v>20.55</v>
      </c>
      <c r="G88" s="6">
        <v>110.99</v>
      </c>
      <c r="H88">
        <v>50</v>
      </c>
      <c r="I88">
        <v>1257</v>
      </c>
      <c r="J88">
        <v>1</v>
      </c>
      <c r="K88">
        <v>700</v>
      </c>
      <c r="L88">
        <v>4.0999999999999996</v>
      </c>
      <c r="M88">
        <v>126</v>
      </c>
      <c r="N88">
        <v>20</v>
      </c>
      <c r="O88">
        <v>8</v>
      </c>
      <c r="P88">
        <v>2</v>
      </c>
      <c r="Q88">
        <v>2</v>
      </c>
      <c r="R88">
        <v>2018</v>
      </c>
      <c r="S88">
        <v>1.2820512820000001</v>
      </c>
      <c r="T88">
        <v>5700</v>
      </c>
      <c r="U88" s="6">
        <v>23.99</v>
      </c>
      <c r="V88">
        <v>4.3</v>
      </c>
      <c r="W88">
        <v>12.55</v>
      </c>
      <c r="X88" s="6">
        <v>89.99</v>
      </c>
      <c r="Y88">
        <v>4.0999999999999996</v>
      </c>
      <c r="Z88">
        <v>16.307647060000001</v>
      </c>
      <c r="AA88" s="7">
        <v>58.99</v>
      </c>
      <c r="AB88">
        <v>3.9</v>
      </c>
      <c r="AC88">
        <v>19.574999999999999</v>
      </c>
      <c r="AD88">
        <v>110.99</v>
      </c>
      <c r="AE88" s="5">
        <f t="shared" si="3"/>
        <v>1.5873015873015872E-2</v>
      </c>
      <c r="AF88" s="9"/>
    </row>
    <row r="89" spans="1:32" x14ac:dyDescent="0.3">
      <c r="A89" t="s">
        <v>40</v>
      </c>
      <c r="B89" t="s">
        <v>37</v>
      </c>
      <c r="C89" s="1">
        <f t="shared" si="2"/>
        <v>43160</v>
      </c>
      <c r="D89">
        <v>9</v>
      </c>
      <c r="E89" s="6">
        <v>998.91</v>
      </c>
      <c r="F89">
        <v>38.192222219999998</v>
      </c>
      <c r="G89" s="6">
        <v>110.99</v>
      </c>
      <c r="H89">
        <v>50</v>
      </c>
      <c r="I89">
        <v>1257</v>
      </c>
      <c r="J89">
        <v>1</v>
      </c>
      <c r="K89">
        <v>700</v>
      </c>
      <c r="L89">
        <v>4.0999999999999996</v>
      </c>
      <c r="M89">
        <v>169</v>
      </c>
      <c r="N89">
        <v>22</v>
      </c>
      <c r="O89">
        <v>9</v>
      </c>
      <c r="P89">
        <v>1</v>
      </c>
      <c r="Q89">
        <v>3</v>
      </c>
      <c r="R89">
        <v>2018</v>
      </c>
      <c r="S89">
        <v>5.769230769</v>
      </c>
      <c r="T89">
        <v>5700</v>
      </c>
      <c r="U89" s="6">
        <v>23.99</v>
      </c>
      <c r="V89">
        <v>4.3</v>
      </c>
      <c r="W89">
        <v>14.19875</v>
      </c>
      <c r="X89" s="6">
        <v>83.74</v>
      </c>
      <c r="Y89">
        <v>4.0999999999999996</v>
      </c>
      <c r="Z89">
        <v>11.876875</v>
      </c>
      <c r="AA89" s="7">
        <v>58.99</v>
      </c>
      <c r="AB89">
        <v>3.9</v>
      </c>
      <c r="AC89">
        <v>15.228</v>
      </c>
      <c r="AD89">
        <v>110.99</v>
      </c>
      <c r="AE89" s="5">
        <f t="shared" si="3"/>
        <v>5.3254437869822487E-2</v>
      </c>
      <c r="AF89" s="9"/>
    </row>
    <row r="90" spans="1:32" x14ac:dyDescent="0.3">
      <c r="A90" t="s">
        <v>40</v>
      </c>
      <c r="B90" t="s">
        <v>37</v>
      </c>
      <c r="C90" s="1">
        <f t="shared" si="2"/>
        <v>43191</v>
      </c>
      <c r="D90">
        <v>13</v>
      </c>
      <c r="E90" s="6">
        <v>1514.87</v>
      </c>
      <c r="F90">
        <v>37.091538460000002</v>
      </c>
      <c r="G90" s="6">
        <v>116.52846150000001</v>
      </c>
      <c r="H90">
        <v>50</v>
      </c>
      <c r="I90">
        <v>1257</v>
      </c>
      <c r="J90">
        <v>1</v>
      </c>
      <c r="K90">
        <v>700</v>
      </c>
      <c r="L90">
        <v>4.0999999999999996</v>
      </c>
      <c r="M90">
        <v>118</v>
      </c>
      <c r="N90">
        <v>21</v>
      </c>
      <c r="O90">
        <v>9</v>
      </c>
      <c r="P90">
        <v>1</v>
      </c>
      <c r="Q90">
        <v>4</v>
      </c>
      <c r="R90">
        <v>2018</v>
      </c>
      <c r="S90">
        <v>8.3333333330000006</v>
      </c>
      <c r="T90">
        <v>5700</v>
      </c>
      <c r="U90" s="6">
        <v>116.52846150000001</v>
      </c>
      <c r="V90">
        <v>4.0999999999999996</v>
      </c>
      <c r="W90">
        <v>37.091538460000002</v>
      </c>
      <c r="X90" s="6">
        <v>79.989999999999995</v>
      </c>
      <c r="Y90">
        <v>4.0999999999999996</v>
      </c>
      <c r="Z90">
        <v>14.484999999999999</v>
      </c>
      <c r="AA90" s="7">
        <v>58.99</v>
      </c>
      <c r="AB90">
        <v>3.9</v>
      </c>
      <c r="AC90">
        <v>16.302727269999998</v>
      </c>
      <c r="AD90">
        <v>110.99</v>
      </c>
      <c r="AE90" s="5">
        <f t="shared" si="3"/>
        <v>0.11016949152542373</v>
      </c>
      <c r="AF90" s="9"/>
    </row>
    <row r="91" spans="1:32" x14ac:dyDescent="0.3">
      <c r="A91" t="s">
        <v>40</v>
      </c>
      <c r="B91" t="s">
        <v>37</v>
      </c>
      <c r="C91" s="1">
        <f t="shared" si="2"/>
        <v>43221</v>
      </c>
      <c r="D91">
        <v>23</v>
      </c>
      <c r="E91" s="6">
        <v>2759.77</v>
      </c>
      <c r="F91">
        <v>31.582608700000002</v>
      </c>
      <c r="G91" s="6">
        <v>119.99</v>
      </c>
      <c r="H91">
        <v>50</v>
      </c>
      <c r="I91">
        <v>1257</v>
      </c>
      <c r="J91">
        <v>1</v>
      </c>
      <c r="K91">
        <v>700</v>
      </c>
      <c r="L91">
        <v>4.0999999999999996</v>
      </c>
      <c r="M91">
        <v>159</v>
      </c>
      <c r="N91">
        <v>23</v>
      </c>
      <c r="O91">
        <v>8</v>
      </c>
      <c r="P91">
        <v>3</v>
      </c>
      <c r="Q91">
        <v>5</v>
      </c>
      <c r="R91">
        <v>2018</v>
      </c>
      <c r="S91">
        <v>14.743589740000001</v>
      </c>
      <c r="T91">
        <v>5700</v>
      </c>
      <c r="U91" s="6">
        <v>23.99</v>
      </c>
      <c r="V91">
        <v>4.3</v>
      </c>
      <c r="W91">
        <v>7.9885714290000003</v>
      </c>
      <c r="X91" s="6">
        <v>79.989999999999995</v>
      </c>
      <c r="Y91">
        <v>4.0999999999999996</v>
      </c>
      <c r="Z91">
        <v>21.943124999999998</v>
      </c>
      <c r="AA91" s="7">
        <v>58.99</v>
      </c>
      <c r="AB91">
        <v>3.9</v>
      </c>
      <c r="AC91">
        <v>9.4224999999999994</v>
      </c>
      <c r="AD91">
        <v>116.52846150000001</v>
      </c>
      <c r="AE91" s="5">
        <f t="shared" si="3"/>
        <v>0.14465408805031446</v>
      </c>
      <c r="AF91" s="9"/>
    </row>
    <row r="92" spans="1:32" x14ac:dyDescent="0.3">
      <c r="A92" t="s">
        <v>40</v>
      </c>
      <c r="B92" t="s">
        <v>37</v>
      </c>
      <c r="C92" s="1">
        <f t="shared" si="2"/>
        <v>43252</v>
      </c>
      <c r="D92">
        <v>43</v>
      </c>
      <c r="E92" s="6">
        <v>5288.57</v>
      </c>
      <c r="F92">
        <v>35.51837209</v>
      </c>
      <c r="G92" s="6">
        <v>122.99</v>
      </c>
      <c r="H92">
        <v>50</v>
      </c>
      <c r="I92">
        <v>1257</v>
      </c>
      <c r="J92">
        <v>1</v>
      </c>
      <c r="K92">
        <v>700</v>
      </c>
      <c r="L92">
        <v>4.0999999999999996</v>
      </c>
      <c r="M92">
        <v>131</v>
      </c>
      <c r="N92">
        <v>21</v>
      </c>
      <c r="O92">
        <v>9</v>
      </c>
      <c r="P92">
        <v>0</v>
      </c>
      <c r="Q92">
        <v>6</v>
      </c>
      <c r="R92">
        <v>2018</v>
      </c>
      <c r="S92">
        <v>27.564102559999998</v>
      </c>
      <c r="T92">
        <v>5700</v>
      </c>
      <c r="U92" s="6">
        <v>23.99</v>
      </c>
      <c r="V92">
        <v>4.3</v>
      </c>
      <c r="W92">
        <v>16.27</v>
      </c>
      <c r="X92" s="6">
        <v>79.989999999999995</v>
      </c>
      <c r="Y92">
        <v>4.0999999999999996</v>
      </c>
      <c r="Z92">
        <v>13.36230769</v>
      </c>
      <c r="AA92" s="7">
        <v>58.99</v>
      </c>
      <c r="AB92">
        <v>3.9</v>
      </c>
      <c r="AC92">
        <v>16.43</v>
      </c>
      <c r="AD92">
        <v>119.99</v>
      </c>
      <c r="AE92" s="5">
        <f t="shared" si="3"/>
        <v>0.3282442748091603</v>
      </c>
      <c r="AF92" s="9"/>
    </row>
    <row r="93" spans="1:32" x14ac:dyDescent="0.3">
      <c r="A93" t="s">
        <v>40</v>
      </c>
      <c r="B93" t="s">
        <v>37</v>
      </c>
      <c r="C93" s="1">
        <f t="shared" si="2"/>
        <v>43282</v>
      </c>
      <c r="D93">
        <v>33</v>
      </c>
      <c r="E93" s="6">
        <v>4058.67</v>
      </c>
      <c r="F93">
        <v>33.01</v>
      </c>
      <c r="G93" s="6">
        <v>122.99</v>
      </c>
      <c r="H93">
        <v>50</v>
      </c>
      <c r="I93">
        <v>1257</v>
      </c>
      <c r="J93">
        <v>1</v>
      </c>
      <c r="K93">
        <v>700</v>
      </c>
      <c r="L93">
        <v>4.0999999999999996</v>
      </c>
      <c r="M93">
        <v>113</v>
      </c>
      <c r="N93">
        <v>22</v>
      </c>
      <c r="O93">
        <v>9</v>
      </c>
      <c r="P93">
        <v>1</v>
      </c>
      <c r="Q93">
        <v>7</v>
      </c>
      <c r="R93">
        <v>2018</v>
      </c>
      <c r="S93">
        <v>21.15384615</v>
      </c>
      <c r="T93">
        <v>5700</v>
      </c>
      <c r="U93" s="6">
        <v>23.99</v>
      </c>
      <c r="V93">
        <v>4.3</v>
      </c>
      <c r="W93">
        <v>18.809999999999999</v>
      </c>
      <c r="X93" s="6">
        <v>79.989999999999995</v>
      </c>
      <c r="Y93">
        <v>4.0999999999999996</v>
      </c>
      <c r="Z93">
        <v>16.745000000000001</v>
      </c>
      <c r="AA93" s="7">
        <v>58.99</v>
      </c>
      <c r="AB93">
        <v>3.9</v>
      </c>
      <c r="AC93">
        <v>7.67</v>
      </c>
      <c r="AD93">
        <v>122.99</v>
      </c>
      <c r="AE93" s="5">
        <f t="shared" si="3"/>
        <v>0.29203539823008851</v>
      </c>
      <c r="AF93" s="9"/>
    </row>
    <row r="94" spans="1:32" x14ac:dyDescent="0.3">
      <c r="A94" t="s">
        <v>40</v>
      </c>
      <c r="B94" t="s">
        <v>37</v>
      </c>
      <c r="C94" s="1">
        <f t="shared" si="2"/>
        <v>43313</v>
      </c>
      <c r="D94">
        <v>32</v>
      </c>
      <c r="E94" s="6">
        <v>3935.68</v>
      </c>
      <c r="F94">
        <v>36.941875000000003</v>
      </c>
      <c r="G94" s="6">
        <v>122.99</v>
      </c>
      <c r="H94">
        <v>50</v>
      </c>
      <c r="I94">
        <v>1257</v>
      </c>
      <c r="J94">
        <v>1</v>
      </c>
      <c r="K94">
        <v>700</v>
      </c>
      <c r="L94">
        <v>4.0999999999999996</v>
      </c>
      <c r="M94">
        <v>127</v>
      </c>
      <c r="N94">
        <v>23</v>
      </c>
      <c r="O94">
        <v>8</v>
      </c>
      <c r="P94">
        <v>1</v>
      </c>
      <c r="Q94">
        <v>8</v>
      </c>
      <c r="R94">
        <v>2018</v>
      </c>
      <c r="S94">
        <v>20.512820510000001</v>
      </c>
      <c r="T94">
        <v>5700</v>
      </c>
      <c r="U94" s="6">
        <v>23.99</v>
      </c>
      <c r="V94">
        <v>4.3</v>
      </c>
      <c r="W94">
        <v>16.77</v>
      </c>
      <c r="X94" s="6">
        <v>82.821428569999995</v>
      </c>
      <c r="Y94">
        <v>4.0999999999999996</v>
      </c>
      <c r="Z94">
        <v>12.41857143</v>
      </c>
      <c r="AA94" s="7">
        <v>58.99</v>
      </c>
      <c r="AB94">
        <v>3.9</v>
      </c>
      <c r="AC94">
        <v>12.08333333</v>
      </c>
      <c r="AD94">
        <v>122.99</v>
      </c>
      <c r="AE94" s="5">
        <f t="shared" si="3"/>
        <v>0.25196850393700787</v>
      </c>
      <c r="AF94" s="9"/>
    </row>
    <row r="95" spans="1:32" x14ac:dyDescent="0.3">
      <c r="A95" t="s">
        <v>41</v>
      </c>
      <c r="B95" t="s">
        <v>42</v>
      </c>
      <c r="C95" s="1">
        <f t="shared" si="2"/>
        <v>42887</v>
      </c>
      <c r="D95">
        <v>4</v>
      </c>
      <c r="E95" s="6">
        <v>227.96</v>
      </c>
      <c r="F95">
        <v>18.452500000000001</v>
      </c>
      <c r="G95" s="6">
        <v>56.99</v>
      </c>
      <c r="H95">
        <v>54</v>
      </c>
      <c r="I95">
        <v>1536</v>
      </c>
      <c r="J95">
        <v>2</v>
      </c>
      <c r="K95">
        <v>250</v>
      </c>
      <c r="L95">
        <v>4.3</v>
      </c>
      <c r="M95">
        <v>4</v>
      </c>
      <c r="N95">
        <v>22</v>
      </c>
      <c r="O95">
        <v>8</v>
      </c>
      <c r="P95">
        <v>1</v>
      </c>
      <c r="Q95">
        <v>6</v>
      </c>
      <c r="R95">
        <v>2017</v>
      </c>
      <c r="S95">
        <v>4.1666666670000003</v>
      </c>
      <c r="T95">
        <v>3360</v>
      </c>
      <c r="U95" s="6">
        <v>56.99</v>
      </c>
      <c r="V95">
        <v>4.3</v>
      </c>
      <c r="W95">
        <v>18.452500000000001</v>
      </c>
      <c r="X95" s="6">
        <v>56.99</v>
      </c>
      <c r="Y95">
        <v>4.3</v>
      </c>
      <c r="Z95">
        <v>18.452500000000001</v>
      </c>
      <c r="AA95" s="7">
        <v>56.99</v>
      </c>
      <c r="AB95">
        <v>4.3</v>
      </c>
      <c r="AC95">
        <v>18.452500000000001</v>
      </c>
      <c r="AD95">
        <v>56.94</v>
      </c>
      <c r="AE95" s="5">
        <f t="shared" si="3"/>
        <v>1</v>
      </c>
      <c r="AF95" s="9"/>
    </row>
    <row r="96" spans="1:32" x14ac:dyDescent="0.3">
      <c r="A96" t="s">
        <v>41</v>
      </c>
      <c r="B96" t="s">
        <v>42</v>
      </c>
      <c r="C96" s="1">
        <f t="shared" si="2"/>
        <v>42917</v>
      </c>
      <c r="D96">
        <v>7</v>
      </c>
      <c r="E96" s="6">
        <v>398.93</v>
      </c>
      <c r="F96">
        <v>11.75</v>
      </c>
      <c r="G96" s="6">
        <v>56.99</v>
      </c>
      <c r="H96">
        <v>54</v>
      </c>
      <c r="I96">
        <v>1536</v>
      </c>
      <c r="J96">
        <v>2</v>
      </c>
      <c r="K96">
        <v>250</v>
      </c>
      <c r="L96">
        <v>4.3</v>
      </c>
      <c r="M96">
        <v>7</v>
      </c>
      <c r="N96">
        <v>21</v>
      </c>
      <c r="O96">
        <v>10</v>
      </c>
      <c r="P96">
        <v>1</v>
      </c>
      <c r="Q96">
        <v>7</v>
      </c>
      <c r="R96">
        <v>2017</v>
      </c>
      <c r="S96">
        <v>13.16964286</v>
      </c>
      <c r="T96">
        <v>3360</v>
      </c>
      <c r="U96" s="6">
        <v>56.99</v>
      </c>
      <c r="V96">
        <v>4.3</v>
      </c>
      <c r="W96">
        <v>11.75</v>
      </c>
      <c r="X96" s="6">
        <v>56.99</v>
      </c>
      <c r="Y96">
        <v>4.3</v>
      </c>
      <c r="Z96">
        <v>11.75</v>
      </c>
      <c r="AA96" s="7">
        <v>56.99</v>
      </c>
      <c r="AB96">
        <v>4.3</v>
      </c>
      <c r="AC96">
        <v>11.75</v>
      </c>
      <c r="AD96">
        <v>56.99</v>
      </c>
      <c r="AE96" s="5">
        <f t="shared" si="3"/>
        <v>1</v>
      </c>
      <c r="AF96" s="9"/>
    </row>
    <row r="97" spans="1:32" x14ac:dyDescent="0.3">
      <c r="A97" t="s">
        <v>41</v>
      </c>
      <c r="B97" t="s">
        <v>42</v>
      </c>
      <c r="C97" s="1">
        <f t="shared" si="2"/>
        <v>42948</v>
      </c>
      <c r="D97">
        <v>7</v>
      </c>
      <c r="E97" s="6">
        <v>398.93</v>
      </c>
      <c r="F97">
        <v>13.58857143</v>
      </c>
      <c r="G97" s="6">
        <v>56.99</v>
      </c>
      <c r="H97">
        <v>54</v>
      </c>
      <c r="I97">
        <v>1536</v>
      </c>
      <c r="J97">
        <v>2</v>
      </c>
      <c r="K97">
        <v>250</v>
      </c>
      <c r="L97">
        <v>4.3</v>
      </c>
      <c r="M97">
        <v>8</v>
      </c>
      <c r="N97">
        <v>23</v>
      </c>
      <c r="O97">
        <v>8</v>
      </c>
      <c r="P97">
        <v>1</v>
      </c>
      <c r="Q97">
        <v>8</v>
      </c>
      <c r="R97">
        <v>2017</v>
      </c>
      <c r="S97">
        <v>8.4077380949999991</v>
      </c>
      <c r="T97">
        <v>3360</v>
      </c>
      <c r="U97" s="6">
        <v>56.99</v>
      </c>
      <c r="V97">
        <v>4.3</v>
      </c>
      <c r="W97">
        <v>13.58857143</v>
      </c>
      <c r="X97" s="6">
        <v>142.5</v>
      </c>
      <c r="Y97">
        <v>4.4000000000000004</v>
      </c>
      <c r="Z97">
        <v>15.75</v>
      </c>
      <c r="AA97" s="7">
        <v>56.99</v>
      </c>
      <c r="AB97">
        <v>4.3</v>
      </c>
      <c r="AC97">
        <v>13.58857143</v>
      </c>
      <c r="AD97">
        <v>56.99</v>
      </c>
      <c r="AE97" s="5">
        <f t="shared" si="3"/>
        <v>0.875</v>
      </c>
      <c r="AF97" s="9"/>
    </row>
    <row r="98" spans="1:32" x14ac:dyDescent="0.3">
      <c r="A98" t="s">
        <v>41</v>
      </c>
      <c r="B98" t="s">
        <v>42</v>
      </c>
      <c r="C98" s="1">
        <f t="shared" si="2"/>
        <v>42979</v>
      </c>
      <c r="D98">
        <v>17</v>
      </c>
      <c r="E98" s="6">
        <v>968.83</v>
      </c>
      <c r="F98">
        <v>13.741176469999999</v>
      </c>
      <c r="G98" s="6">
        <v>56.99</v>
      </c>
      <c r="H98">
        <v>54</v>
      </c>
      <c r="I98">
        <v>1536</v>
      </c>
      <c r="J98">
        <v>2</v>
      </c>
      <c r="K98">
        <v>250</v>
      </c>
      <c r="L98">
        <v>4.3</v>
      </c>
      <c r="M98">
        <v>18</v>
      </c>
      <c r="N98">
        <v>21</v>
      </c>
      <c r="O98">
        <v>9</v>
      </c>
      <c r="P98">
        <v>1</v>
      </c>
      <c r="Q98">
        <v>9</v>
      </c>
      <c r="R98">
        <v>2017</v>
      </c>
      <c r="S98">
        <v>17.708333329999999</v>
      </c>
      <c r="T98">
        <v>3360</v>
      </c>
      <c r="U98" s="6">
        <v>56.99</v>
      </c>
      <c r="V98">
        <v>4.3</v>
      </c>
      <c r="W98">
        <v>13.741176469999999</v>
      </c>
      <c r="X98" s="6">
        <v>142.5</v>
      </c>
      <c r="Y98">
        <v>4.4000000000000004</v>
      </c>
      <c r="Z98">
        <v>9.19</v>
      </c>
      <c r="AA98" s="7">
        <v>56.99</v>
      </c>
      <c r="AB98">
        <v>4.3</v>
      </c>
      <c r="AC98">
        <v>13.741176469999999</v>
      </c>
      <c r="AD98">
        <v>56.99</v>
      </c>
      <c r="AE98" s="5">
        <f t="shared" si="3"/>
        <v>0.94444444444444442</v>
      </c>
      <c r="AF98" s="9"/>
    </row>
    <row r="99" spans="1:32" x14ac:dyDescent="0.3">
      <c r="A99" t="s">
        <v>41</v>
      </c>
      <c r="B99" t="s">
        <v>42</v>
      </c>
      <c r="C99" s="1">
        <f t="shared" si="2"/>
        <v>43009</v>
      </c>
      <c r="D99">
        <v>17</v>
      </c>
      <c r="E99" s="6">
        <v>968.83</v>
      </c>
      <c r="F99">
        <v>12.29294118</v>
      </c>
      <c r="G99" s="6">
        <v>56.99</v>
      </c>
      <c r="H99">
        <v>54</v>
      </c>
      <c r="I99">
        <v>1536</v>
      </c>
      <c r="J99">
        <v>2</v>
      </c>
      <c r="K99">
        <v>250</v>
      </c>
      <c r="L99">
        <v>4.3</v>
      </c>
      <c r="M99">
        <v>19</v>
      </c>
      <c r="N99">
        <v>22</v>
      </c>
      <c r="O99">
        <v>9</v>
      </c>
      <c r="P99">
        <v>2</v>
      </c>
      <c r="Q99">
        <v>10</v>
      </c>
      <c r="R99">
        <v>2017</v>
      </c>
      <c r="S99">
        <v>17.708333329999999</v>
      </c>
      <c r="T99">
        <v>3360</v>
      </c>
      <c r="U99" s="6">
        <v>56.99</v>
      </c>
      <c r="V99">
        <v>4.3</v>
      </c>
      <c r="W99">
        <v>12.29294118</v>
      </c>
      <c r="X99" s="6">
        <v>142.5</v>
      </c>
      <c r="Y99">
        <v>4.4000000000000004</v>
      </c>
      <c r="Z99">
        <v>17.149999999999999</v>
      </c>
      <c r="AA99" s="7">
        <v>56.99</v>
      </c>
      <c r="AB99">
        <v>4.3</v>
      </c>
      <c r="AC99">
        <v>12.29294118</v>
      </c>
      <c r="AD99">
        <v>56.99</v>
      </c>
      <c r="AE99" s="5">
        <f t="shared" si="3"/>
        <v>0.89473684210526316</v>
      </c>
      <c r="AF99" s="9"/>
    </row>
    <row r="100" spans="1:32" x14ac:dyDescent="0.3">
      <c r="A100" t="s">
        <v>41</v>
      </c>
      <c r="B100" t="s">
        <v>42</v>
      </c>
      <c r="C100" s="1">
        <f t="shared" si="2"/>
        <v>43040</v>
      </c>
      <c r="D100">
        <v>20</v>
      </c>
      <c r="E100" s="6">
        <v>1139.8</v>
      </c>
      <c r="F100">
        <v>12.714</v>
      </c>
      <c r="G100" s="6">
        <v>56.99</v>
      </c>
      <c r="H100">
        <v>54</v>
      </c>
      <c r="I100">
        <v>1536</v>
      </c>
      <c r="J100">
        <v>2</v>
      </c>
      <c r="K100">
        <v>250</v>
      </c>
      <c r="L100">
        <v>4.3</v>
      </c>
      <c r="M100">
        <v>27</v>
      </c>
      <c r="N100">
        <v>22</v>
      </c>
      <c r="O100">
        <v>8</v>
      </c>
      <c r="P100">
        <v>4</v>
      </c>
      <c r="Q100">
        <v>11</v>
      </c>
      <c r="R100">
        <v>2017</v>
      </c>
      <c r="S100">
        <v>20.833333329999999</v>
      </c>
      <c r="T100">
        <v>3360</v>
      </c>
      <c r="U100" s="6">
        <v>56.99</v>
      </c>
      <c r="V100">
        <v>4.3</v>
      </c>
      <c r="W100">
        <v>12.714</v>
      </c>
      <c r="X100" s="6">
        <v>118.05</v>
      </c>
      <c r="Y100">
        <v>4.4000000000000004</v>
      </c>
      <c r="Z100">
        <v>14.293749999999999</v>
      </c>
      <c r="AA100" s="7">
        <v>56.99</v>
      </c>
      <c r="AB100">
        <v>4.3</v>
      </c>
      <c r="AC100">
        <v>12.714</v>
      </c>
      <c r="AD100">
        <v>56.99</v>
      </c>
      <c r="AE100" s="5">
        <f t="shared" si="3"/>
        <v>0.7407407407407407</v>
      </c>
      <c r="AF100" s="9"/>
    </row>
    <row r="101" spans="1:32" x14ac:dyDescent="0.3">
      <c r="A101" t="s">
        <v>41</v>
      </c>
      <c r="B101" t="s">
        <v>42</v>
      </c>
      <c r="C101" s="1">
        <f t="shared" si="2"/>
        <v>43070</v>
      </c>
      <c r="D101">
        <v>24</v>
      </c>
      <c r="E101" s="6">
        <v>1367.76</v>
      </c>
      <c r="F101">
        <v>13.82</v>
      </c>
      <c r="G101" s="6">
        <v>56.99</v>
      </c>
      <c r="H101">
        <v>54</v>
      </c>
      <c r="I101">
        <v>1536</v>
      </c>
      <c r="J101">
        <v>2</v>
      </c>
      <c r="K101">
        <v>250</v>
      </c>
      <c r="L101">
        <v>4.3</v>
      </c>
      <c r="M101">
        <v>34</v>
      </c>
      <c r="N101">
        <v>21</v>
      </c>
      <c r="O101">
        <v>10</v>
      </c>
      <c r="P101">
        <v>1</v>
      </c>
      <c r="Q101">
        <v>12</v>
      </c>
      <c r="R101">
        <v>2017</v>
      </c>
      <c r="S101">
        <v>25</v>
      </c>
      <c r="T101">
        <v>3360</v>
      </c>
      <c r="U101" s="6">
        <v>56.99</v>
      </c>
      <c r="V101">
        <v>4.3</v>
      </c>
      <c r="W101">
        <v>13.82</v>
      </c>
      <c r="X101" s="6">
        <v>118</v>
      </c>
      <c r="Y101">
        <v>4.4000000000000004</v>
      </c>
      <c r="Z101">
        <v>11.026666669999999</v>
      </c>
      <c r="AA101" s="7">
        <v>56.99</v>
      </c>
      <c r="AB101">
        <v>4.3</v>
      </c>
      <c r="AC101">
        <v>13.82</v>
      </c>
      <c r="AD101">
        <v>56.99</v>
      </c>
      <c r="AE101" s="5">
        <f t="shared" si="3"/>
        <v>0.70588235294117652</v>
      </c>
      <c r="AF101" s="9"/>
    </row>
    <row r="102" spans="1:32" x14ac:dyDescent="0.3">
      <c r="A102" t="s">
        <v>41</v>
      </c>
      <c r="B102" t="s">
        <v>42</v>
      </c>
      <c r="C102" s="1">
        <f t="shared" si="2"/>
        <v>43101</v>
      </c>
      <c r="D102">
        <v>10</v>
      </c>
      <c r="E102" s="6">
        <v>569.9</v>
      </c>
      <c r="F102">
        <v>12.215</v>
      </c>
      <c r="G102" s="6">
        <v>56.99</v>
      </c>
      <c r="H102">
        <v>54</v>
      </c>
      <c r="I102">
        <v>1536</v>
      </c>
      <c r="J102">
        <v>2</v>
      </c>
      <c r="K102">
        <v>250</v>
      </c>
      <c r="L102">
        <v>4.3</v>
      </c>
      <c r="M102">
        <v>15</v>
      </c>
      <c r="N102">
        <v>23</v>
      </c>
      <c r="O102">
        <v>8</v>
      </c>
      <c r="P102">
        <v>2</v>
      </c>
      <c r="Q102">
        <v>1</v>
      </c>
      <c r="R102">
        <v>2018</v>
      </c>
      <c r="S102">
        <v>23.809523810000002</v>
      </c>
      <c r="T102">
        <v>3360</v>
      </c>
      <c r="U102" s="6">
        <v>56.99</v>
      </c>
      <c r="V102">
        <v>4.3</v>
      </c>
      <c r="W102">
        <v>12.215</v>
      </c>
      <c r="X102" s="6">
        <v>117.9</v>
      </c>
      <c r="Y102">
        <v>4.4000000000000004</v>
      </c>
      <c r="Z102">
        <v>14.03833333</v>
      </c>
      <c r="AA102" s="7">
        <v>56.99</v>
      </c>
      <c r="AB102">
        <v>4.3</v>
      </c>
      <c r="AC102">
        <v>12.215</v>
      </c>
      <c r="AD102">
        <v>56.99</v>
      </c>
      <c r="AE102" s="5">
        <f t="shared" si="3"/>
        <v>0.66666666666666663</v>
      </c>
      <c r="AF102" s="9"/>
    </row>
    <row r="103" spans="1:32" x14ac:dyDescent="0.3">
      <c r="A103" t="s">
        <v>41</v>
      </c>
      <c r="B103" t="s">
        <v>42</v>
      </c>
      <c r="C103" s="1">
        <f t="shared" si="2"/>
        <v>43132</v>
      </c>
      <c r="D103">
        <v>4</v>
      </c>
      <c r="E103" s="6">
        <v>227.96</v>
      </c>
      <c r="F103">
        <v>14.557499999999999</v>
      </c>
      <c r="G103" s="6">
        <v>56.99</v>
      </c>
      <c r="H103">
        <v>54</v>
      </c>
      <c r="I103">
        <v>1536</v>
      </c>
      <c r="J103">
        <v>2</v>
      </c>
      <c r="K103">
        <v>250</v>
      </c>
      <c r="L103">
        <v>4.3</v>
      </c>
      <c r="M103">
        <v>12</v>
      </c>
      <c r="N103">
        <v>20</v>
      </c>
      <c r="O103">
        <v>8</v>
      </c>
      <c r="P103">
        <v>2</v>
      </c>
      <c r="Q103">
        <v>2</v>
      </c>
      <c r="R103">
        <v>2018</v>
      </c>
      <c r="S103">
        <v>9.5238095240000007</v>
      </c>
      <c r="T103">
        <v>3360</v>
      </c>
      <c r="U103" s="6">
        <v>56.99</v>
      </c>
      <c r="V103">
        <v>4.3</v>
      </c>
      <c r="W103">
        <v>14.557499999999999</v>
      </c>
      <c r="X103" s="6">
        <v>117.8888889</v>
      </c>
      <c r="Y103">
        <v>4.4000000000000004</v>
      </c>
      <c r="Z103">
        <v>13.880909089999999</v>
      </c>
      <c r="AA103" s="7">
        <v>56.99</v>
      </c>
      <c r="AB103">
        <v>4.3</v>
      </c>
      <c r="AC103">
        <v>14.557499999999999</v>
      </c>
      <c r="AD103">
        <v>56.99</v>
      </c>
      <c r="AE103" s="5">
        <f t="shared" si="3"/>
        <v>0.33333333333333331</v>
      </c>
      <c r="AF103" s="9"/>
    </row>
    <row r="104" spans="1:32" x14ac:dyDescent="0.3">
      <c r="A104" t="s">
        <v>41</v>
      </c>
      <c r="B104" t="s">
        <v>42</v>
      </c>
      <c r="C104" s="1">
        <f t="shared" si="2"/>
        <v>43160</v>
      </c>
      <c r="D104">
        <v>14</v>
      </c>
      <c r="E104" s="6">
        <v>706.86</v>
      </c>
      <c r="F104">
        <v>15.19642857</v>
      </c>
      <c r="G104" s="6">
        <v>50.49</v>
      </c>
      <c r="H104">
        <v>54</v>
      </c>
      <c r="I104">
        <v>1536</v>
      </c>
      <c r="J104">
        <v>2</v>
      </c>
      <c r="K104">
        <v>250</v>
      </c>
      <c r="L104">
        <v>4.3</v>
      </c>
      <c r="M104">
        <v>18</v>
      </c>
      <c r="N104">
        <v>22</v>
      </c>
      <c r="O104">
        <v>9</v>
      </c>
      <c r="P104">
        <v>1</v>
      </c>
      <c r="Q104">
        <v>3</v>
      </c>
      <c r="R104">
        <v>2018</v>
      </c>
      <c r="S104">
        <v>33.333333330000002</v>
      </c>
      <c r="T104">
        <v>3360</v>
      </c>
      <c r="U104" s="6">
        <v>50.49</v>
      </c>
      <c r="V104">
        <v>4.3</v>
      </c>
      <c r="W104">
        <v>15.19642857</v>
      </c>
      <c r="X104" s="6">
        <v>117.7</v>
      </c>
      <c r="Y104">
        <v>4.4000000000000004</v>
      </c>
      <c r="Z104">
        <v>15.175000000000001</v>
      </c>
      <c r="AA104" s="7">
        <v>50.49</v>
      </c>
      <c r="AB104">
        <v>4.3</v>
      </c>
      <c r="AC104">
        <v>15.19642857</v>
      </c>
      <c r="AD104">
        <v>56.99</v>
      </c>
      <c r="AE104" s="5">
        <f t="shared" si="3"/>
        <v>0.77777777777777779</v>
      </c>
      <c r="AF104" s="9"/>
    </row>
    <row r="105" spans="1:32" x14ac:dyDescent="0.3">
      <c r="A105" t="s">
        <v>41</v>
      </c>
      <c r="B105" t="s">
        <v>42</v>
      </c>
      <c r="C105" s="1">
        <f t="shared" si="2"/>
        <v>43191</v>
      </c>
      <c r="D105">
        <v>2</v>
      </c>
      <c r="E105" s="6">
        <v>99.98</v>
      </c>
      <c r="F105">
        <v>13.664999999999999</v>
      </c>
      <c r="G105" s="6">
        <v>49.99</v>
      </c>
      <c r="H105">
        <v>54</v>
      </c>
      <c r="I105">
        <v>1536</v>
      </c>
      <c r="J105">
        <v>2</v>
      </c>
      <c r="K105">
        <v>250</v>
      </c>
      <c r="L105">
        <v>4.3</v>
      </c>
      <c r="M105">
        <v>10</v>
      </c>
      <c r="N105">
        <v>21</v>
      </c>
      <c r="O105">
        <v>9</v>
      </c>
      <c r="P105">
        <v>1</v>
      </c>
      <c r="Q105">
        <v>4</v>
      </c>
      <c r="R105">
        <v>2018</v>
      </c>
      <c r="S105">
        <v>4.7619047620000003</v>
      </c>
      <c r="T105">
        <v>3360</v>
      </c>
      <c r="U105" s="6">
        <v>49.99</v>
      </c>
      <c r="V105">
        <v>4.3</v>
      </c>
      <c r="W105">
        <v>13.664999999999999</v>
      </c>
      <c r="X105" s="6">
        <v>117.97499999999999</v>
      </c>
      <c r="Y105">
        <v>4.4000000000000004</v>
      </c>
      <c r="Z105">
        <v>21.65</v>
      </c>
      <c r="AA105" s="7">
        <v>49.99</v>
      </c>
      <c r="AB105">
        <v>4.3</v>
      </c>
      <c r="AC105">
        <v>13.664999999999999</v>
      </c>
      <c r="AD105">
        <v>50.49</v>
      </c>
      <c r="AE105" s="5">
        <f t="shared" si="3"/>
        <v>0.2</v>
      </c>
      <c r="AF105" s="9"/>
    </row>
    <row r="106" spans="1:32" x14ac:dyDescent="0.3">
      <c r="A106" t="s">
        <v>41</v>
      </c>
      <c r="B106" t="s">
        <v>42</v>
      </c>
      <c r="C106" s="1">
        <f t="shared" si="2"/>
        <v>43282</v>
      </c>
      <c r="D106">
        <v>8</v>
      </c>
      <c r="E106" s="6">
        <v>399.92</v>
      </c>
      <c r="F106">
        <v>12.522500000000001</v>
      </c>
      <c r="G106" s="6">
        <v>49.99</v>
      </c>
      <c r="H106">
        <v>54</v>
      </c>
      <c r="I106">
        <v>1536</v>
      </c>
      <c r="J106">
        <v>2</v>
      </c>
      <c r="K106">
        <v>250</v>
      </c>
      <c r="L106">
        <v>4.3</v>
      </c>
      <c r="M106">
        <v>13</v>
      </c>
      <c r="N106">
        <v>22</v>
      </c>
      <c r="O106">
        <v>9</v>
      </c>
      <c r="P106">
        <v>1</v>
      </c>
      <c r="Q106">
        <v>7</v>
      </c>
      <c r="R106">
        <v>2018</v>
      </c>
      <c r="S106">
        <v>13.16964286</v>
      </c>
      <c r="T106">
        <v>3360</v>
      </c>
      <c r="U106" s="6">
        <v>49.99</v>
      </c>
      <c r="V106">
        <v>4.3</v>
      </c>
      <c r="W106">
        <v>12.522500000000001</v>
      </c>
      <c r="X106" s="6">
        <v>118.7</v>
      </c>
      <c r="Y106">
        <v>4.4000000000000004</v>
      </c>
      <c r="Z106">
        <v>15.978</v>
      </c>
      <c r="AA106" s="7">
        <v>49.99</v>
      </c>
      <c r="AB106">
        <v>4.3</v>
      </c>
      <c r="AC106">
        <v>12.522500000000001</v>
      </c>
      <c r="AD106">
        <v>49.94</v>
      </c>
      <c r="AE106" s="5">
        <f t="shared" si="3"/>
        <v>0.61538461538461542</v>
      </c>
      <c r="AF106" s="9"/>
    </row>
    <row r="107" spans="1:32" x14ac:dyDescent="0.3">
      <c r="A107" t="s">
        <v>41</v>
      </c>
      <c r="B107" t="s">
        <v>42</v>
      </c>
      <c r="C107" s="1">
        <f t="shared" si="2"/>
        <v>43313</v>
      </c>
      <c r="D107">
        <v>4</v>
      </c>
      <c r="E107" s="6">
        <v>199.96</v>
      </c>
      <c r="F107">
        <v>12.28</v>
      </c>
      <c r="G107" s="6">
        <v>49.99</v>
      </c>
      <c r="H107">
        <v>54</v>
      </c>
      <c r="I107">
        <v>1536</v>
      </c>
      <c r="J107">
        <v>2</v>
      </c>
      <c r="K107">
        <v>250</v>
      </c>
      <c r="L107">
        <v>4.3</v>
      </c>
      <c r="M107">
        <v>19</v>
      </c>
      <c r="N107">
        <v>23</v>
      </c>
      <c r="O107">
        <v>8</v>
      </c>
      <c r="P107">
        <v>1</v>
      </c>
      <c r="Q107">
        <v>8</v>
      </c>
      <c r="R107">
        <v>2018</v>
      </c>
      <c r="S107">
        <v>8.4077380949999991</v>
      </c>
      <c r="T107">
        <v>3360</v>
      </c>
      <c r="U107" s="6">
        <v>49.99</v>
      </c>
      <c r="V107">
        <v>4.3</v>
      </c>
      <c r="W107">
        <v>12.28</v>
      </c>
      <c r="X107" s="6">
        <v>116.9066667</v>
      </c>
      <c r="Y107">
        <v>4.4000000000000004</v>
      </c>
      <c r="Z107">
        <v>17.790588240000002</v>
      </c>
      <c r="AA107" s="7">
        <v>49.99</v>
      </c>
      <c r="AB107">
        <v>4.3</v>
      </c>
      <c r="AC107">
        <v>12.28</v>
      </c>
      <c r="AD107">
        <v>49.99</v>
      </c>
      <c r="AE107" s="5">
        <f t="shared" si="3"/>
        <v>0.21052631578947367</v>
      </c>
      <c r="AF107" s="9"/>
    </row>
    <row r="108" spans="1:32" x14ac:dyDescent="0.3">
      <c r="A108" t="s">
        <v>43</v>
      </c>
      <c r="B108" t="s">
        <v>39</v>
      </c>
      <c r="C108" s="1">
        <f t="shared" si="2"/>
        <v>42826</v>
      </c>
      <c r="D108">
        <v>2</v>
      </c>
      <c r="E108" s="6">
        <v>199.98</v>
      </c>
      <c r="F108">
        <v>21.17</v>
      </c>
      <c r="G108" s="6">
        <v>99.99</v>
      </c>
      <c r="H108">
        <v>54</v>
      </c>
      <c r="I108">
        <v>995</v>
      </c>
      <c r="J108">
        <v>1</v>
      </c>
      <c r="K108">
        <v>4475</v>
      </c>
      <c r="L108">
        <v>4.3</v>
      </c>
      <c r="M108">
        <v>33</v>
      </c>
      <c r="N108">
        <v>20</v>
      </c>
      <c r="O108">
        <v>10</v>
      </c>
      <c r="P108">
        <v>2</v>
      </c>
      <c r="Q108">
        <v>4</v>
      </c>
      <c r="R108">
        <v>2017</v>
      </c>
      <c r="S108">
        <v>9.7031963470000004</v>
      </c>
      <c r="T108">
        <v>32736</v>
      </c>
      <c r="U108" s="6">
        <v>99.99</v>
      </c>
      <c r="V108">
        <v>4.2</v>
      </c>
      <c r="W108">
        <v>14.202352940000001</v>
      </c>
      <c r="X108" s="6">
        <v>129.99</v>
      </c>
      <c r="Y108">
        <v>4.3</v>
      </c>
      <c r="Z108">
        <v>17.396428570000001</v>
      </c>
      <c r="AA108" s="7">
        <v>99.99</v>
      </c>
      <c r="AB108">
        <v>4.3</v>
      </c>
      <c r="AC108">
        <v>21.17</v>
      </c>
      <c r="AD108">
        <v>99.94</v>
      </c>
      <c r="AE108" s="5">
        <f t="shared" si="3"/>
        <v>6.0606060606060608E-2</v>
      </c>
      <c r="AF108" s="9"/>
    </row>
    <row r="109" spans="1:32" x14ac:dyDescent="0.3">
      <c r="A109" t="s">
        <v>43</v>
      </c>
      <c r="B109" t="s">
        <v>39</v>
      </c>
      <c r="C109" s="1">
        <f t="shared" si="2"/>
        <v>42856</v>
      </c>
      <c r="D109">
        <v>18</v>
      </c>
      <c r="E109" s="6">
        <v>1799.82</v>
      </c>
      <c r="F109">
        <v>15.577222219999999</v>
      </c>
      <c r="G109" s="6">
        <v>99.99</v>
      </c>
      <c r="H109">
        <v>54</v>
      </c>
      <c r="I109">
        <v>995</v>
      </c>
      <c r="J109">
        <v>1</v>
      </c>
      <c r="K109">
        <v>4475</v>
      </c>
      <c r="L109">
        <v>4.3</v>
      </c>
      <c r="M109">
        <v>58</v>
      </c>
      <c r="N109">
        <v>23</v>
      </c>
      <c r="O109">
        <v>8</v>
      </c>
      <c r="P109">
        <v>1</v>
      </c>
      <c r="Q109">
        <v>5</v>
      </c>
      <c r="R109">
        <v>2017</v>
      </c>
      <c r="S109">
        <v>24.657534250000001</v>
      </c>
      <c r="T109">
        <v>32736</v>
      </c>
      <c r="U109" s="6">
        <v>99.99</v>
      </c>
      <c r="V109">
        <v>4.2</v>
      </c>
      <c r="W109">
        <v>15.02090909</v>
      </c>
      <c r="X109" s="6">
        <v>129.99</v>
      </c>
      <c r="Y109">
        <v>4.3</v>
      </c>
      <c r="Z109">
        <v>18.272777779999998</v>
      </c>
      <c r="AA109" s="7">
        <v>99.99</v>
      </c>
      <c r="AB109">
        <v>4.3</v>
      </c>
      <c r="AC109">
        <v>15.577222219999999</v>
      </c>
      <c r="AD109">
        <v>99.99</v>
      </c>
      <c r="AE109" s="5">
        <f t="shared" si="3"/>
        <v>0.31034482758620691</v>
      </c>
      <c r="AF109" s="9"/>
    </row>
    <row r="110" spans="1:32" x14ac:dyDescent="0.3">
      <c r="A110" t="s">
        <v>43</v>
      </c>
      <c r="B110" t="s">
        <v>39</v>
      </c>
      <c r="C110" s="1">
        <f t="shared" si="2"/>
        <v>42887</v>
      </c>
      <c r="D110">
        <v>11</v>
      </c>
      <c r="E110" s="6">
        <v>1099.8900000000001</v>
      </c>
      <c r="F110">
        <v>20.490909089999999</v>
      </c>
      <c r="G110" s="6">
        <v>99.99</v>
      </c>
      <c r="H110">
        <v>54</v>
      </c>
      <c r="I110">
        <v>995</v>
      </c>
      <c r="J110">
        <v>1</v>
      </c>
      <c r="K110">
        <v>4475</v>
      </c>
      <c r="L110">
        <v>4.3</v>
      </c>
      <c r="M110">
        <v>42</v>
      </c>
      <c r="N110">
        <v>22</v>
      </c>
      <c r="O110">
        <v>8</v>
      </c>
      <c r="P110">
        <v>1</v>
      </c>
      <c r="Q110">
        <v>6</v>
      </c>
      <c r="R110">
        <v>2017</v>
      </c>
      <c r="S110">
        <v>15.06849315</v>
      </c>
      <c r="T110">
        <v>32736</v>
      </c>
      <c r="U110" s="6">
        <v>99.99</v>
      </c>
      <c r="V110">
        <v>4.2</v>
      </c>
      <c r="W110">
        <v>13.826428569999999</v>
      </c>
      <c r="X110" s="6">
        <v>129.99</v>
      </c>
      <c r="Y110">
        <v>4.3</v>
      </c>
      <c r="Z110">
        <v>17.061176469999999</v>
      </c>
      <c r="AA110" s="7">
        <v>99.99</v>
      </c>
      <c r="AB110">
        <v>4.3</v>
      </c>
      <c r="AC110">
        <v>20.490909089999999</v>
      </c>
      <c r="AD110">
        <v>99.99</v>
      </c>
      <c r="AE110" s="5">
        <f t="shared" si="3"/>
        <v>0.26190476190476192</v>
      </c>
      <c r="AF110" s="9"/>
    </row>
    <row r="111" spans="1:32" x14ac:dyDescent="0.3">
      <c r="A111" t="s">
        <v>43</v>
      </c>
      <c r="B111" t="s">
        <v>39</v>
      </c>
      <c r="C111" s="1">
        <f t="shared" si="2"/>
        <v>42917</v>
      </c>
      <c r="D111">
        <v>14</v>
      </c>
      <c r="E111" s="6">
        <v>1399.86</v>
      </c>
      <c r="F111">
        <v>19.912142859999999</v>
      </c>
      <c r="G111" s="6">
        <v>99.99</v>
      </c>
      <c r="H111">
        <v>54</v>
      </c>
      <c r="I111">
        <v>995</v>
      </c>
      <c r="J111">
        <v>1</v>
      </c>
      <c r="K111">
        <v>4475</v>
      </c>
      <c r="L111">
        <v>4.3</v>
      </c>
      <c r="M111">
        <v>42</v>
      </c>
      <c r="N111">
        <v>21</v>
      </c>
      <c r="O111">
        <v>10</v>
      </c>
      <c r="P111">
        <v>1</v>
      </c>
      <c r="Q111">
        <v>7</v>
      </c>
      <c r="R111">
        <v>2017</v>
      </c>
      <c r="S111">
        <v>19.178082190000001</v>
      </c>
      <c r="T111">
        <v>32736</v>
      </c>
      <c r="U111" s="6">
        <v>99.99</v>
      </c>
      <c r="V111">
        <v>4.2</v>
      </c>
      <c r="W111">
        <v>16.529090910000001</v>
      </c>
      <c r="X111" s="6">
        <v>129.99</v>
      </c>
      <c r="Y111">
        <v>4.3</v>
      </c>
      <c r="Z111">
        <v>18.715624999999999</v>
      </c>
      <c r="AA111" s="7">
        <v>99.99</v>
      </c>
      <c r="AB111">
        <v>4.3</v>
      </c>
      <c r="AC111">
        <v>19.912142859999999</v>
      </c>
      <c r="AD111">
        <v>99.99</v>
      </c>
      <c r="AE111" s="5">
        <f t="shared" si="3"/>
        <v>0.33333333333333331</v>
      </c>
      <c r="AF111" s="9"/>
    </row>
    <row r="112" spans="1:32" x14ac:dyDescent="0.3">
      <c r="A112" t="s">
        <v>43</v>
      </c>
      <c r="B112" t="s">
        <v>39</v>
      </c>
      <c r="C112" s="1">
        <f t="shared" si="2"/>
        <v>42948</v>
      </c>
      <c r="D112">
        <v>8</v>
      </c>
      <c r="E112" s="6">
        <v>799.92</v>
      </c>
      <c r="F112">
        <v>18.228750000000002</v>
      </c>
      <c r="G112" s="6">
        <v>99.99</v>
      </c>
      <c r="H112">
        <v>54</v>
      </c>
      <c r="I112">
        <v>995</v>
      </c>
      <c r="J112">
        <v>1</v>
      </c>
      <c r="K112">
        <v>4475</v>
      </c>
      <c r="L112">
        <v>4.3</v>
      </c>
      <c r="M112">
        <v>39</v>
      </c>
      <c r="N112">
        <v>23</v>
      </c>
      <c r="O112">
        <v>8</v>
      </c>
      <c r="P112">
        <v>1</v>
      </c>
      <c r="Q112">
        <v>8</v>
      </c>
      <c r="R112">
        <v>2017</v>
      </c>
      <c r="S112">
        <v>10.958904110000001</v>
      </c>
      <c r="T112">
        <v>32736</v>
      </c>
      <c r="U112" s="6">
        <v>99.99</v>
      </c>
      <c r="V112">
        <v>4.2</v>
      </c>
      <c r="W112">
        <v>18.975000000000001</v>
      </c>
      <c r="X112" s="6">
        <v>116.92749999999999</v>
      </c>
      <c r="Y112">
        <v>4.3</v>
      </c>
      <c r="Z112">
        <v>19.021249999999998</v>
      </c>
      <c r="AA112" s="7">
        <v>99.99</v>
      </c>
      <c r="AB112">
        <v>4.3</v>
      </c>
      <c r="AC112">
        <v>18.228750000000002</v>
      </c>
      <c r="AD112">
        <v>99.99</v>
      </c>
      <c r="AE112" s="5">
        <f t="shared" si="3"/>
        <v>0.20512820512820512</v>
      </c>
      <c r="AF112" s="9"/>
    </row>
    <row r="113" spans="1:32" x14ac:dyDescent="0.3">
      <c r="A113" t="s">
        <v>43</v>
      </c>
      <c r="B113" t="s">
        <v>39</v>
      </c>
      <c r="C113" s="1">
        <f t="shared" si="2"/>
        <v>42979</v>
      </c>
      <c r="D113">
        <v>6</v>
      </c>
      <c r="E113" s="6">
        <v>599.94000000000005</v>
      </c>
      <c r="F113">
        <v>17.78166667</v>
      </c>
      <c r="G113" s="6">
        <v>99.99</v>
      </c>
      <c r="H113">
        <v>54</v>
      </c>
      <c r="I113">
        <v>995</v>
      </c>
      <c r="J113">
        <v>1</v>
      </c>
      <c r="K113">
        <v>4475</v>
      </c>
      <c r="L113">
        <v>4.3</v>
      </c>
      <c r="M113">
        <v>10</v>
      </c>
      <c r="N113">
        <v>21</v>
      </c>
      <c r="O113">
        <v>9</v>
      </c>
      <c r="P113">
        <v>1</v>
      </c>
      <c r="Q113">
        <v>9</v>
      </c>
      <c r="R113">
        <v>2017</v>
      </c>
      <c r="S113">
        <v>8.2191780820000009</v>
      </c>
      <c r="T113">
        <v>32736</v>
      </c>
      <c r="U113" s="6">
        <v>99.99</v>
      </c>
      <c r="V113">
        <v>4.2</v>
      </c>
      <c r="W113">
        <v>15.93333333</v>
      </c>
      <c r="X113" s="6">
        <v>99.99</v>
      </c>
      <c r="Y113">
        <v>4.3</v>
      </c>
      <c r="Z113">
        <v>17.78166667</v>
      </c>
      <c r="AA113" s="7">
        <v>29.5</v>
      </c>
      <c r="AB113">
        <v>4.4000000000000004</v>
      </c>
      <c r="AC113">
        <v>11.73</v>
      </c>
      <c r="AD113">
        <v>99.99</v>
      </c>
      <c r="AE113" s="5">
        <f t="shared" si="3"/>
        <v>0.6</v>
      </c>
      <c r="AF113" s="9"/>
    </row>
    <row r="114" spans="1:32" x14ac:dyDescent="0.3">
      <c r="A114" t="s">
        <v>43</v>
      </c>
      <c r="B114" t="s">
        <v>39</v>
      </c>
      <c r="C114" s="1">
        <f t="shared" si="2"/>
        <v>43009</v>
      </c>
      <c r="D114">
        <v>9</v>
      </c>
      <c r="E114" s="6">
        <v>899.91</v>
      </c>
      <c r="F114">
        <v>18.518888889999999</v>
      </c>
      <c r="G114" s="6">
        <v>99.99</v>
      </c>
      <c r="H114">
        <v>54</v>
      </c>
      <c r="I114">
        <v>995</v>
      </c>
      <c r="J114">
        <v>1</v>
      </c>
      <c r="K114">
        <v>4475</v>
      </c>
      <c r="L114">
        <v>4.3</v>
      </c>
      <c r="M114">
        <v>33</v>
      </c>
      <c r="N114">
        <v>22</v>
      </c>
      <c r="O114">
        <v>9</v>
      </c>
      <c r="P114">
        <v>2</v>
      </c>
      <c r="Q114">
        <v>10</v>
      </c>
      <c r="R114">
        <v>2017</v>
      </c>
      <c r="S114">
        <v>12.32876712</v>
      </c>
      <c r="T114">
        <v>32736</v>
      </c>
      <c r="U114" s="6">
        <v>99.99</v>
      </c>
      <c r="V114">
        <v>4.2</v>
      </c>
      <c r="W114">
        <v>16.95</v>
      </c>
      <c r="X114" s="6">
        <v>119.99</v>
      </c>
      <c r="Y114">
        <v>4.3</v>
      </c>
      <c r="Z114">
        <v>19.997</v>
      </c>
      <c r="AA114" s="7">
        <v>99.99</v>
      </c>
      <c r="AB114">
        <v>4.3</v>
      </c>
      <c r="AC114">
        <v>18.518888889999999</v>
      </c>
      <c r="AD114">
        <v>99.99</v>
      </c>
      <c r="AE114" s="5">
        <f t="shared" si="3"/>
        <v>0.27272727272727271</v>
      </c>
      <c r="AF114" s="9"/>
    </row>
    <row r="115" spans="1:32" x14ac:dyDescent="0.3">
      <c r="A115" t="s">
        <v>43</v>
      </c>
      <c r="B115" t="s">
        <v>39</v>
      </c>
      <c r="C115" s="1">
        <f t="shared" si="2"/>
        <v>43040</v>
      </c>
      <c r="D115">
        <v>2</v>
      </c>
      <c r="E115" s="6">
        <v>199.98</v>
      </c>
      <c r="F115">
        <v>17.45</v>
      </c>
      <c r="G115" s="6">
        <v>99.99</v>
      </c>
      <c r="H115">
        <v>54</v>
      </c>
      <c r="I115">
        <v>995</v>
      </c>
      <c r="J115">
        <v>1</v>
      </c>
      <c r="K115">
        <v>4475</v>
      </c>
      <c r="L115">
        <v>4.3</v>
      </c>
      <c r="M115">
        <v>42</v>
      </c>
      <c r="N115">
        <v>22</v>
      </c>
      <c r="O115">
        <v>8</v>
      </c>
      <c r="P115">
        <v>4</v>
      </c>
      <c r="Q115">
        <v>11</v>
      </c>
      <c r="R115">
        <v>2017</v>
      </c>
      <c r="S115">
        <v>2.7397260270000001</v>
      </c>
      <c r="T115">
        <v>32736</v>
      </c>
      <c r="U115" s="6">
        <v>99.99</v>
      </c>
      <c r="V115">
        <v>4.2</v>
      </c>
      <c r="W115">
        <v>16.1875</v>
      </c>
      <c r="X115" s="6">
        <v>129.99</v>
      </c>
      <c r="Y115">
        <v>4.3</v>
      </c>
      <c r="Z115">
        <v>22.674444439999998</v>
      </c>
      <c r="AA115" s="7">
        <v>99.99</v>
      </c>
      <c r="AB115">
        <v>4.3</v>
      </c>
      <c r="AC115">
        <v>17.45</v>
      </c>
      <c r="AD115">
        <v>99.99</v>
      </c>
      <c r="AE115" s="5">
        <f t="shared" si="3"/>
        <v>4.7619047619047616E-2</v>
      </c>
      <c r="AF115" s="9"/>
    </row>
    <row r="116" spans="1:32" x14ac:dyDescent="0.3">
      <c r="A116" t="s">
        <v>43</v>
      </c>
      <c r="B116" t="s">
        <v>39</v>
      </c>
      <c r="C116" s="1">
        <f t="shared" si="2"/>
        <v>43070</v>
      </c>
      <c r="D116">
        <v>3</v>
      </c>
      <c r="E116" s="6">
        <v>299.97000000000003</v>
      </c>
      <c r="F116">
        <v>17.95</v>
      </c>
      <c r="G116" s="6">
        <v>99.99</v>
      </c>
      <c r="H116">
        <v>54</v>
      </c>
      <c r="I116">
        <v>995</v>
      </c>
      <c r="J116">
        <v>1</v>
      </c>
      <c r="K116">
        <v>4475</v>
      </c>
      <c r="L116">
        <v>4.3</v>
      </c>
      <c r="M116">
        <v>38</v>
      </c>
      <c r="N116">
        <v>21</v>
      </c>
      <c r="O116">
        <v>10</v>
      </c>
      <c r="P116">
        <v>1</v>
      </c>
      <c r="Q116">
        <v>12</v>
      </c>
      <c r="R116">
        <v>2017</v>
      </c>
      <c r="S116">
        <v>4.1095890410000004</v>
      </c>
      <c r="T116">
        <v>32736</v>
      </c>
      <c r="U116" s="6">
        <v>99.99</v>
      </c>
      <c r="V116">
        <v>4.2</v>
      </c>
      <c r="W116">
        <v>15.266666669999999</v>
      </c>
      <c r="X116" s="6">
        <v>129.99</v>
      </c>
      <c r="Y116">
        <v>4.3</v>
      </c>
      <c r="Z116">
        <v>25.59</v>
      </c>
      <c r="AA116" s="7">
        <v>99.99</v>
      </c>
      <c r="AB116">
        <v>4.3</v>
      </c>
      <c r="AC116">
        <v>17.95</v>
      </c>
      <c r="AD116">
        <v>99.99</v>
      </c>
      <c r="AE116" s="5">
        <f t="shared" si="3"/>
        <v>7.8947368421052627E-2</v>
      </c>
      <c r="AF116" s="9"/>
    </row>
    <row r="117" spans="1:32" x14ac:dyDescent="0.3">
      <c r="A117" t="s">
        <v>43</v>
      </c>
      <c r="B117" t="s">
        <v>39</v>
      </c>
      <c r="C117" s="1">
        <f t="shared" si="2"/>
        <v>43101</v>
      </c>
      <c r="D117">
        <v>6</v>
      </c>
      <c r="E117" s="6">
        <v>599.94000000000005</v>
      </c>
      <c r="F117">
        <v>15.901666669999999</v>
      </c>
      <c r="G117" s="6">
        <v>99.99</v>
      </c>
      <c r="H117">
        <v>54</v>
      </c>
      <c r="I117">
        <v>995</v>
      </c>
      <c r="J117">
        <v>1</v>
      </c>
      <c r="K117">
        <v>4475</v>
      </c>
      <c r="L117">
        <v>4.3</v>
      </c>
      <c r="M117">
        <v>102</v>
      </c>
      <c r="N117">
        <v>23</v>
      </c>
      <c r="O117">
        <v>8</v>
      </c>
      <c r="P117">
        <v>2</v>
      </c>
      <c r="Q117">
        <v>1</v>
      </c>
      <c r="R117">
        <v>2018</v>
      </c>
      <c r="S117">
        <v>25</v>
      </c>
      <c r="T117">
        <v>32736</v>
      </c>
      <c r="U117" s="6">
        <v>99.99</v>
      </c>
      <c r="V117">
        <v>4.2</v>
      </c>
      <c r="W117">
        <v>16.54</v>
      </c>
      <c r="X117" s="6">
        <v>129.99</v>
      </c>
      <c r="Y117">
        <v>4.3</v>
      </c>
      <c r="Z117">
        <v>17.41</v>
      </c>
      <c r="AA117" s="7">
        <v>29.5</v>
      </c>
      <c r="AB117">
        <v>4.4000000000000004</v>
      </c>
      <c r="AC117">
        <v>16.53263158</v>
      </c>
      <c r="AD117">
        <v>99.99</v>
      </c>
      <c r="AE117" s="5">
        <f t="shared" si="3"/>
        <v>5.8823529411764705E-2</v>
      </c>
      <c r="AF117" s="9"/>
    </row>
    <row r="118" spans="1:32" x14ac:dyDescent="0.3">
      <c r="A118" t="s">
        <v>43</v>
      </c>
      <c r="B118" t="s">
        <v>39</v>
      </c>
      <c r="C118" s="1">
        <f t="shared" si="2"/>
        <v>43132</v>
      </c>
      <c r="D118">
        <v>9</v>
      </c>
      <c r="E118" s="6">
        <v>899.91</v>
      </c>
      <c r="F118">
        <v>19.081111109999998</v>
      </c>
      <c r="G118" s="6">
        <v>99.99</v>
      </c>
      <c r="H118">
        <v>54</v>
      </c>
      <c r="I118">
        <v>995</v>
      </c>
      <c r="J118">
        <v>1</v>
      </c>
      <c r="K118">
        <v>4475</v>
      </c>
      <c r="L118">
        <v>4.3</v>
      </c>
      <c r="M118">
        <v>20</v>
      </c>
      <c r="N118">
        <v>20</v>
      </c>
      <c r="O118">
        <v>8</v>
      </c>
      <c r="P118">
        <v>2</v>
      </c>
      <c r="Q118">
        <v>2</v>
      </c>
      <c r="R118">
        <v>2018</v>
      </c>
      <c r="S118">
        <v>37.5</v>
      </c>
      <c r="T118">
        <v>32736</v>
      </c>
      <c r="U118" s="6">
        <v>99.99</v>
      </c>
      <c r="V118">
        <v>4.2</v>
      </c>
      <c r="W118">
        <v>13.72</v>
      </c>
      <c r="X118" s="6">
        <v>129.99</v>
      </c>
      <c r="Y118">
        <v>4.3</v>
      </c>
      <c r="Z118">
        <v>16.71</v>
      </c>
      <c r="AA118" s="7">
        <v>99.99</v>
      </c>
      <c r="AB118">
        <v>4.3</v>
      </c>
      <c r="AC118">
        <v>19.081111109999998</v>
      </c>
      <c r="AD118">
        <v>99.99</v>
      </c>
      <c r="AE118" s="5">
        <f t="shared" si="3"/>
        <v>0.45</v>
      </c>
      <c r="AF118" s="9"/>
    </row>
    <row r="119" spans="1:32" x14ac:dyDescent="0.3">
      <c r="A119" t="s">
        <v>43</v>
      </c>
      <c r="B119" t="s">
        <v>39</v>
      </c>
      <c r="C119" s="1">
        <f t="shared" si="2"/>
        <v>43160</v>
      </c>
      <c r="D119">
        <v>5</v>
      </c>
      <c r="E119" s="6">
        <v>489.76</v>
      </c>
      <c r="F119">
        <v>17.591999999999999</v>
      </c>
      <c r="G119" s="6">
        <v>97.951999999999998</v>
      </c>
      <c r="H119">
        <v>54</v>
      </c>
      <c r="I119">
        <v>995</v>
      </c>
      <c r="J119">
        <v>1</v>
      </c>
      <c r="K119">
        <v>4475</v>
      </c>
      <c r="L119">
        <v>4.3</v>
      </c>
      <c r="M119">
        <v>45</v>
      </c>
      <c r="N119">
        <v>22</v>
      </c>
      <c r="O119">
        <v>9</v>
      </c>
      <c r="P119">
        <v>1</v>
      </c>
      <c r="Q119">
        <v>3</v>
      </c>
      <c r="R119">
        <v>2018</v>
      </c>
      <c r="S119">
        <v>20.833333329999999</v>
      </c>
      <c r="T119">
        <v>32736</v>
      </c>
      <c r="U119" s="6">
        <v>99.99</v>
      </c>
      <c r="V119">
        <v>4.2</v>
      </c>
      <c r="W119">
        <v>20.78</v>
      </c>
      <c r="X119" s="6">
        <v>129.99</v>
      </c>
      <c r="Y119">
        <v>4.3</v>
      </c>
      <c r="Z119">
        <v>18.489999999999998</v>
      </c>
      <c r="AA119" s="7">
        <v>35</v>
      </c>
      <c r="AB119">
        <v>4.4000000000000004</v>
      </c>
      <c r="AC119">
        <v>16.25615385</v>
      </c>
      <c r="AD119">
        <v>99.99</v>
      </c>
      <c r="AE119" s="5">
        <f t="shared" si="3"/>
        <v>0.1111111111111111</v>
      </c>
      <c r="AF119" s="9"/>
    </row>
    <row r="120" spans="1:32" x14ac:dyDescent="0.3">
      <c r="A120" t="s">
        <v>43</v>
      </c>
      <c r="B120" t="s">
        <v>39</v>
      </c>
      <c r="C120" s="1">
        <f t="shared" si="2"/>
        <v>43191</v>
      </c>
      <c r="D120">
        <v>4</v>
      </c>
      <c r="E120" s="6">
        <v>338.77</v>
      </c>
      <c r="F120">
        <v>18.195</v>
      </c>
      <c r="G120" s="6">
        <v>84.692499999999995</v>
      </c>
      <c r="H120">
        <v>54</v>
      </c>
      <c r="I120">
        <v>995</v>
      </c>
      <c r="J120">
        <v>1</v>
      </c>
      <c r="K120">
        <v>4475</v>
      </c>
      <c r="L120">
        <v>4.3</v>
      </c>
      <c r="M120">
        <v>18</v>
      </c>
      <c r="N120">
        <v>21</v>
      </c>
      <c r="O120">
        <v>9</v>
      </c>
      <c r="P120">
        <v>1</v>
      </c>
      <c r="Q120">
        <v>4</v>
      </c>
      <c r="R120">
        <v>2018</v>
      </c>
      <c r="S120">
        <v>9.7031963470000004</v>
      </c>
      <c r="T120">
        <v>32736</v>
      </c>
      <c r="U120" s="6">
        <v>89.863333330000003</v>
      </c>
      <c r="V120">
        <v>4.2</v>
      </c>
      <c r="W120">
        <v>19.876666669999999</v>
      </c>
      <c r="X120" s="6">
        <v>129.99</v>
      </c>
      <c r="Y120">
        <v>4.3</v>
      </c>
      <c r="Z120">
        <v>23.49</v>
      </c>
      <c r="AA120" s="7">
        <v>35</v>
      </c>
      <c r="AB120">
        <v>4.4000000000000004</v>
      </c>
      <c r="AC120">
        <v>14.845000000000001</v>
      </c>
      <c r="AD120">
        <v>97.951999999999998</v>
      </c>
      <c r="AE120" s="5">
        <f t="shared" si="3"/>
        <v>0.22222222222222221</v>
      </c>
      <c r="AF120" s="9"/>
    </row>
    <row r="121" spans="1:32" x14ac:dyDescent="0.3">
      <c r="A121" t="s">
        <v>44</v>
      </c>
      <c r="B121" t="s">
        <v>37</v>
      </c>
      <c r="C121" s="1">
        <f t="shared" si="2"/>
        <v>42795</v>
      </c>
      <c r="D121">
        <v>6</v>
      </c>
      <c r="E121" s="6">
        <v>539.94000000000005</v>
      </c>
      <c r="F121">
        <v>13.02</v>
      </c>
      <c r="G121" s="6">
        <v>89.99</v>
      </c>
      <c r="H121">
        <v>59</v>
      </c>
      <c r="I121">
        <v>492</v>
      </c>
      <c r="J121">
        <v>3</v>
      </c>
      <c r="K121">
        <v>250</v>
      </c>
      <c r="L121">
        <v>4.0999999999999996</v>
      </c>
      <c r="M121">
        <v>25</v>
      </c>
      <c r="N121">
        <v>23</v>
      </c>
      <c r="O121">
        <v>8</v>
      </c>
      <c r="P121">
        <v>1</v>
      </c>
      <c r="Q121">
        <v>3</v>
      </c>
      <c r="R121">
        <v>2017</v>
      </c>
      <c r="S121">
        <v>9.1344405379999998</v>
      </c>
      <c r="T121">
        <v>3960</v>
      </c>
      <c r="U121" s="6">
        <v>19.989999999999998</v>
      </c>
      <c r="V121">
        <v>4.3</v>
      </c>
      <c r="W121">
        <v>13.81888889</v>
      </c>
      <c r="X121" s="6">
        <v>89.99</v>
      </c>
      <c r="Y121">
        <v>4.0999999999999996</v>
      </c>
      <c r="Z121">
        <v>13.02</v>
      </c>
      <c r="AA121" s="7">
        <v>64.989999999999995</v>
      </c>
      <c r="AB121">
        <v>3.9</v>
      </c>
      <c r="AC121">
        <v>17.262222220000002</v>
      </c>
      <c r="AD121">
        <v>89.94</v>
      </c>
      <c r="AE121" s="5">
        <f t="shared" si="3"/>
        <v>0.24</v>
      </c>
      <c r="AF121" s="9"/>
    </row>
    <row r="122" spans="1:32" x14ac:dyDescent="0.3">
      <c r="A122" t="s">
        <v>44</v>
      </c>
      <c r="B122" t="s">
        <v>37</v>
      </c>
      <c r="C122" s="1">
        <f t="shared" si="2"/>
        <v>42856</v>
      </c>
      <c r="D122">
        <v>6</v>
      </c>
      <c r="E122" s="6">
        <v>539.94000000000005</v>
      </c>
      <c r="F122">
        <v>16.098333329999999</v>
      </c>
      <c r="G122" s="6">
        <v>89.99</v>
      </c>
      <c r="H122">
        <v>59</v>
      </c>
      <c r="I122">
        <v>492</v>
      </c>
      <c r="J122">
        <v>3</v>
      </c>
      <c r="K122">
        <v>250</v>
      </c>
      <c r="L122">
        <v>4.0999999999999996</v>
      </c>
      <c r="M122">
        <v>41</v>
      </c>
      <c r="N122">
        <v>23</v>
      </c>
      <c r="O122">
        <v>8</v>
      </c>
      <c r="P122">
        <v>1</v>
      </c>
      <c r="Q122">
        <v>5</v>
      </c>
      <c r="R122">
        <v>2017</v>
      </c>
      <c r="S122">
        <v>9.1344405379999998</v>
      </c>
      <c r="T122">
        <v>3960</v>
      </c>
      <c r="U122" s="6">
        <v>19.989999999999998</v>
      </c>
      <c r="V122">
        <v>4.3</v>
      </c>
      <c r="W122">
        <v>14.8475</v>
      </c>
      <c r="X122" s="6">
        <v>89.99</v>
      </c>
      <c r="Y122">
        <v>4.0999999999999996</v>
      </c>
      <c r="Z122">
        <v>16.098333329999999</v>
      </c>
      <c r="AA122" s="7">
        <v>64.989999999999995</v>
      </c>
      <c r="AB122">
        <v>3.9</v>
      </c>
      <c r="AC122">
        <v>14.811875000000001</v>
      </c>
      <c r="AD122">
        <v>89.94</v>
      </c>
      <c r="AE122" s="5">
        <f t="shared" si="3"/>
        <v>0.14634146341463414</v>
      </c>
      <c r="AF122" s="9"/>
    </row>
    <row r="123" spans="1:32" x14ac:dyDescent="0.3">
      <c r="A123" t="s">
        <v>44</v>
      </c>
      <c r="B123" t="s">
        <v>37</v>
      </c>
      <c r="C123" s="1">
        <f t="shared" si="2"/>
        <v>42887</v>
      </c>
      <c r="D123">
        <v>9</v>
      </c>
      <c r="E123" s="6">
        <v>809.91</v>
      </c>
      <c r="F123">
        <v>14.16333333</v>
      </c>
      <c r="G123" s="6">
        <v>89.99</v>
      </c>
      <c r="H123">
        <v>59</v>
      </c>
      <c r="I123">
        <v>492</v>
      </c>
      <c r="J123">
        <v>3</v>
      </c>
      <c r="K123">
        <v>250</v>
      </c>
      <c r="L123">
        <v>4.0999999999999996</v>
      </c>
      <c r="M123">
        <v>53</v>
      </c>
      <c r="N123">
        <v>22</v>
      </c>
      <c r="O123">
        <v>8</v>
      </c>
      <c r="P123">
        <v>1</v>
      </c>
      <c r="Q123">
        <v>6</v>
      </c>
      <c r="R123">
        <v>2017</v>
      </c>
      <c r="S123">
        <v>8.8344041699999991</v>
      </c>
      <c r="T123">
        <v>3960</v>
      </c>
      <c r="U123" s="6">
        <v>19.989999999999998</v>
      </c>
      <c r="V123">
        <v>4.3</v>
      </c>
      <c r="W123">
        <v>12.68333333</v>
      </c>
      <c r="X123" s="6">
        <v>89.99</v>
      </c>
      <c r="Y123">
        <v>4.0999999999999996</v>
      </c>
      <c r="Z123">
        <v>14.16333333</v>
      </c>
      <c r="AA123" s="7">
        <v>58.799523809999997</v>
      </c>
      <c r="AB123">
        <v>3.9</v>
      </c>
      <c r="AC123">
        <v>13.903333330000001</v>
      </c>
      <c r="AD123">
        <v>89.99</v>
      </c>
      <c r="AE123" s="5">
        <f t="shared" si="3"/>
        <v>0.16981132075471697</v>
      </c>
      <c r="AF123" s="9"/>
    </row>
    <row r="124" spans="1:32" x14ac:dyDescent="0.3">
      <c r="A124" t="s">
        <v>44</v>
      </c>
      <c r="B124" t="s">
        <v>37</v>
      </c>
      <c r="C124" s="1">
        <f t="shared" si="2"/>
        <v>42917</v>
      </c>
      <c r="D124">
        <v>17</v>
      </c>
      <c r="E124" s="6">
        <v>1529.83</v>
      </c>
      <c r="F124">
        <v>12.11882353</v>
      </c>
      <c r="G124" s="6">
        <v>89.99</v>
      </c>
      <c r="H124">
        <v>59</v>
      </c>
      <c r="I124">
        <v>492</v>
      </c>
      <c r="J124">
        <v>3</v>
      </c>
      <c r="K124">
        <v>250</v>
      </c>
      <c r="L124">
        <v>4.0999999999999996</v>
      </c>
      <c r="M124">
        <v>61</v>
      </c>
      <c r="N124">
        <v>21</v>
      </c>
      <c r="O124">
        <v>10</v>
      </c>
      <c r="P124">
        <v>1</v>
      </c>
      <c r="Q124">
        <v>7</v>
      </c>
      <c r="R124">
        <v>2017</v>
      </c>
      <c r="S124">
        <v>10.246696569999999</v>
      </c>
      <c r="T124">
        <v>3960</v>
      </c>
      <c r="U124" s="6">
        <v>19.989999999999998</v>
      </c>
      <c r="V124">
        <v>4.3</v>
      </c>
      <c r="W124">
        <v>11.135172409999999</v>
      </c>
      <c r="X124" s="6">
        <v>89.99</v>
      </c>
      <c r="Y124">
        <v>4.0999999999999996</v>
      </c>
      <c r="Z124">
        <v>12.11882353</v>
      </c>
      <c r="AA124" s="7">
        <v>59.256666670000001</v>
      </c>
      <c r="AB124">
        <v>3.9</v>
      </c>
      <c r="AC124">
        <v>17.998000000000001</v>
      </c>
      <c r="AD124">
        <v>89.99</v>
      </c>
      <c r="AE124" s="5">
        <f t="shared" si="3"/>
        <v>0.27868852459016391</v>
      </c>
      <c r="AF124" s="9"/>
    </row>
    <row r="125" spans="1:32" x14ac:dyDescent="0.3">
      <c r="A125" t="s">
        <v>44</v>
      </c>
      <c r="B125" t="s">
        <v>37</v>
      </c>
      <c r="C125" s="1">
        <f t="shared" si="2"/>
        <v>42948</v>
      </c>
      <c r="D125">
        <v>18</v>
      </c>
      <c r="E125" s="6">
        <v>1619.82</v>
      </c>
      <c r="F125">
        <v>13.410555560000001</v>
      </c>
      <c r="G125" s="6">
        <v>89.99</v>
      </c>
      <c r="H125">
        <v>59</v>
      </c>
      <c r="I125">
        <v>492</v>
      </c>
      <c r="J125">
        <v>3</v>
      </c>
      <c r="K125">
        <v>250</v>
      </c>
      <c r="L125">
        <v>4.0999999999999996</v>
      </c>
      <c r="M125">
        <v>82</v>
      </c>
      <c r="N125">
        <v>23</v>
      </c>
      <c r="O125">
        <v>8</v>
      </c>
      <c r="P125">
        <v>1</v>
      </c>
      <c r="Q125">
        <v>8</v>
      </c>
      <c r="R125">
        <v>2017</v>
      </c>
      <c r="S125">
        <v>9.2617286940000003</v>
      </c>
      <c r="T125">
        <v>3960</v>
      </c>
      <c r="U125" s="6">
        <v>23.39740741</v>
      </c>
      <c r="V125">
        <v>4.3</v>
      </c>
      <c r="W125">
        <v>14.27678571</v>
      </c>
      <c r="X125" s="6">
        <v>89.99</v>
      </c>
      <c r="Y125">
        <v>4.0999999999999996</v>
      </c>
      <c r="Z125">
        <v>13.410555560000001</v>
      </c>
      <c r="AA125" s="7">
        <v>58.99</v>
      </c>
      <c r="AB125">
        <v>3.9</v>
      </c>
      <c r="AC125">
        <v>16.240909089999999</v>
      </c>
      <c r="AD125">
        <v>89.99</v>
      </c>
      <c r="AE125" s="5">
        <f t="shared" si="3"/>
        <v>0.21951219512195122</v>
      </c>
      <c r="AF125" s="9"/>
    </row>
    <row r="126" spans="1:32" x14ac:dyDescent="0.3">
      <c r="A126" t="s">
        <v>44</v>
      </c>
      <c r="B126" t="s">
        <v>37</v>
      </c>
      <c r="C126" s="1">
        <f t="shared" si="2"/>
        <v>42979</v>
      </c>
      <c r="D126">
        <v>21</v>
      </c>
      <c r="E126" s="6">
        <v>1889.79</v>
      </c>
      <c r="F126">
        <v>13.96428571</v>
      </c>
      <c r="G126" s="6">
        <v>89.99</v>
      </c>
      <c r="H126">
        <v>59</v>
      </c>
      <c r="I126">
        <v>492</v>
      </c>
      <c r="J126">
        <v>3</v>
      </c>
      <c r="K126">
        <v>250</v>
      </c>
      <c r="L126">
        <v>4.0999999999999996</v>
      </c>
      <c r="M126">
        <v>89</v>
      </c>
      <c r="N126">
        <v>21</v>
      </c>
      <c r="O126">
        <v>9</v>
      </c>
      <c r="P126">
        <v>1</v>
      </c>
      <c r="Q126">
        <v>9</v>
      </c>
      <c r="R126">
        <v>2017</v>
      </c>
      <c r="S126">
        <v>14.38356164</v>
      </c>
      <c r="T126">
        <v>3960</v>
      </c>
      <c r="U126" s="6">
        <v>23.99</v>
      </c>
      <c r="V126">
        <v>4.3</v>
      </c>
      <c r="W126">
        <v>16.12</v>
      </c>
      <c r="X126" s="6">
        <v>89.99</v>
      </c>
      <c r="Y126">
        <v>4.0999999999999996</v>
      </c>
      <c r="Z126">
        <v>13.96428571</v>
      </c>
      <c r="AA126" s="7">
        <v>58.99</v>
      </c>
      <c r="AB126">
        <v>3.9</v>
      </c>
      <c r="AC126">
        <v>15.639200000000001</v>
      </c>
      <c r="AD126">
        <v>89.99</v>
      </c>
      <c r="AE126" s="5">
        <f t="shared" si="3"/>
        <v>0.23595505617977527</v>
      </c>
      <c r="AF126" s="9"/>
    </row>
    <row r="127" spans="1:32" x14ac:dyDescent="0.3">
      <c r="A127" t="s">
        <v>44</v>
      </c>
      <c r="B127" t="s">
        <v>37</v>
      </c>
      <c r="C127" s="1">
        <f t="shared" si="2"/>
        <v>43009</v>
      </c>
      <c r="D127">
        <v>24</v>
      </c>
      <c r="E127" s="6">
        <v>2159.7600000000002</v>
      </c>
      <c r="F127">
        <v>16.56291667</v>
      </c>
      <c r="G127" s="6">
        <v>89.99</v>
      </c>
      <c r="H127">
        <v>59</v>
      </c>
      <c r="I127">
        <v>492</v>
      </c>
      <c r="J127">
        <v>3</v>
      </c>
      <c r="K127">
        <v>250</v>
      </c>
      <c r="L127">
        <v>4.0999999999999996</v>
      </c>
      <c r="M127">
        <v>81</v>
      </c>
      <c r="N127">
        <v>22</v>
      </c>
      <c r="O127">
        <v>9</v>
      </c>
      <c r="P127">
        <v>2</v>
      </c>
      <c r="Q127">
        <v>10</v>
      </c>
      <c r="R127">
        <v>2017</v>
      </c>
      <c r="S127">
        <v>16.438356160000001</v>
      </c>
      <c r="T127">
        <v>3960</v>
      </c>
      <c r="U127" s="6">
        <v>23.99</v>
      </c>
      <c r="V127">
        <v>4.3</v>
      </c>
      <c r="W127">
        <v>13.13666667</v>
      </c>
      <c r="X127" s="6">
        <v>89.99</v>
      </c>
      <c r="Y127">
        <v>4.0999999999999996</v>
      </c>
      <c r="Z127">
        <v>16.56291667</v>
      </c>
      <c r="AA127" s="7">
        <v>58.99</v>
      </c>
      <c r="AB127">
        <v>3.9</v>
      </c>
      <c r="AC127">
        <v>19.065263160000001</v>
      </c>
      <c r="AD127">
        <v>89.99</v>
      </c>
      <c r="AE127" s="5">
        <f t="shared" si="3"/>
        <v>0.29629629629629628</v>
      </c>
      <c r="AF127" s="9"/>
    </row>
    <row r="128" spans="1:32" x14ac:dyDescent="0.3">
      <c r="A128" t="s">
        <v>44</v>
      </c>
      <c r="B128" t="s">
        <v>37</v>
      </c>
      <c r="C128" s="1">
        <f t="shared" si="2"/>
        <v>43040</v>
      </c>
      <c r="D128">
        <v>26</v>
      </c>
      <c r="E128" s="6">
        <v>2339.7399999999998</v>
      </c>
      <c r="F128">
        <v>16.99038462</v>
      </c>
      <c r="G128" s="6">
        <v>89.99</v>
      </c>
      <c r="H128">
        <v>59</v>
      </c>
      <c r="I128">
        <v>492</v>
      </c>
      <c r="J128">
        <v>3</v>
      </c>
      <c r="K128">
        <v>250</v>
      </c>
      <c r="L128">
        <v>4.0999999999999996</v>
      </c>
      <c r="M128">
        <v>139</v>
      </c>
      <c r="N128">
        <v>22</v>
      </c>
      <c r="O128">
        <v>8</v>
      </c>
      <c r="P128">
        <v>4</v>
      </c>
      <c r="Q128">
        <v>11</v>
      </c>
      <c r="R128">
        <v>2017</v>
      </c>
      <c r="S128">
        <v>17.808219179999998</v>
      </c>
      <c r="T128">
        <v>3960</v>
      </c>
      <c r="U128" s="6">
        <v>23.99</v>
      </c>
      <c r="V128">
        <v>4.3</v>
      </c>
      <c r="W128">
        <v>12.37535714</v>
      </c>
      <c r="X128" s="6">
        <v>89.99</v>
      </c>
      <c r="Y128">
        <v>4.0999999999999996</v>
      </c>
      <c r="Z128">
        <v>16.99038462</v>
      </c>
      <c r="AA128" s="7">
        <v>58.99</v>
      </c>
      <c r="AB128">
        <v>3.9</v>
      </c>
      <c r="AC128">
        <v>15.71166667</v>
      </c>
      <c r="AD128">
        <v>89.99</v>
      </c>
      <c r="AE128" s="5">
        <f t="shared" si="3"/>
        <v>0.18705035971223022</v>
      </c>
      <c r="AF128" s="9"/>
    </row>
    <row r="129" spans="1:32" x14ac:dyDescent="0.3">
      <c r="A129" t="s">
        <v>44</v>
      </c>
      <c r="B129" t="s">
        <v>37</v>
      </c>
      <c r="C129" s="1">
        <f t="shared" si="2"/>
        <v>43070</v>
      </c>
      <c r="D129">
        <v>19</v>
      </c>
      <c r="E129" s="6">
        <v>1709.81</v>
      </c>
      <c r="F129">
        <v>15.89473684</v>
      </c>
      <c r="G129" s="6">
        <v>89.99</v>
      </c>
      <c r="H129">
        <v>59</v>
      </c>
      <c r="I129">
        <v>492</v>
      </c>
      <c r="J129">
        <v>3</v>
      </c>
      <c r="K129">
        <v>250</v>
      </c>
      <c r="L129">
        <v>4.0999999999999996</v>
      </c>
      <c r="M129">
        <v>112</v>
      </c>
      <c r="N129">
        <v>21</v>
      </c>
      <c r="O129">
        <v>10</v>
      </c>
      <c r="P129">
        <v>1</v>
      </c>
      <c r="Q129">
        <v>12</v>
      </c>
      <c r="R129">
        <v>2017</v>
      </c>
      <c r="S129">
        <v>13.01369863</v>
      </c>
      <c r="T129">
        <v>3960</v>
      </c>
      <c r="U129" s="6">
        <v>23.99</v>
      </c>
      <c r="V129">
        <v>4.3</v>
      </c>
      <c r="W129">
        <v>12.45684211</v>
      </c>
      <c r="X129" s="6">
        <v>89.99</v>
      </c>
      <c r="Y129">
        <v>4.0999999999999996</v>
      </c>
      <c r="Z129">
        <v>15.89473684</v>
      </c>
      <c r="AA129" s="7">
        <v>58.99</v>
      </c>
      <c r="AB129">
        <v>3.9</v>
      </c>
      <c r="AC129">
        <v>16.332222219999998</v>
      </c>
      <c r="AD129">
        <v>89.99</v>
      </c>
      <c r="AE129" s="5">
        <f t="shared" si="3"/>
        <v>0.16964285714285715</v>
      </c>
      <c r="AF129" s="9"/>
    </row>
    <row r="130" spans="1:32" x14ac:dyDescent="0.3">
      <c r="A130" t="s">
        <v>44</v>
      </c>
      <c r="B130" t="s">
        <v>37</v>
      </c>
      <c r="C130" s="1">
        <f t="shared" si="2"/>
        <v>43101</v>
      </c>
      <c r="D130">
        <v>20</v>
      </c>
      <c r="E130" s="6">
        <v>1799.8</v>
      </c>
      <c r="F130">
        <v>14.811</v>
      </c>
      <c r="G130" s="6">
        <v>89.99</v>
      </c>
      <c r="H130">
        <v>59</v>
      </c>
      <c r="I130">
        <v>492</v>
      </c>
      <c r="J130">
        <v>3</v>
      </c>
      <c r="K130">
        <v>250</v>
      </c>
      <c r="L130">
        <v>4.0999999999999996</v>
      </c>
      <c r="M130">
        <v>98</v>
      </c>
      <c r="N130">
        <v>23</v>
      </c>
      <c r="O130">
        <v>8</v>
      </c>
      <c r="P130">
        <v>2</v>
      </c>
      <c r="Q130">
        <v>1</v>
      </c>
      <c r="R130">
        <v>2018</v>
      </c>
      <c r="S130">
        <v>17.699115039999999</v>
      </c>
      <c r="T130">
        <v>3960</v>
      </c>
      <c r="U130" s="6">
        <v>23.99</v>
      </c>
      <c r="V130">
        <v>4.3</v>
      </c>
      <c r="W130">
        <v>11.28736842</v>
      </c>
      <c r="X130" s="6">
        <v>89.99</v>
      </c>
      <c r="Y130">
        <v>4.0999999999999996</v>
      </c>
      <c r="Z130">
        <v>14.811</v>
      </c>
      <c r="AA130" s="7">
        <v>58.99</v>
      </c>
      <c r="AB130">
        <v>3.9</v>
      </c>
      <c r="AC130">
        <v>22.678333330000001</v>
      </c>
      <c r="AD130">
        <v>89.99</v>
      </c>
      <c r="AE130" s="5">
        <f t="shared" si="3"/>
        <v>0.20408163265306123</v>
      </c>
      <c r="AF130" s="9"/>
    </row>
    <row r="131" spans="1:32" x14ac:dyDescent="0.3">
      <c r="A131" t="s">
        <v>44</v>
      </c>
      <c r="B131" t="s">
        <v>37</v>
      </c>
      <c r="C131" s="1">
        <f t="shared" ref="C131:C194" si="4">DATE(R131,Q131,1)</f>
        <v>43132</v>
      </c>
      <c r="D131">
        <v>17</v>
      </c>
      <c r="E131" s="6">
        <v>1529.83</v>
      </c>
      <c r="F131">
        <v>16.307647060000001</v>
      </c>
      <c r="G131" s="6">
        <v>89.99</v>
      </c>
      <c r="H131">
        <v>59</v>
      </c>
      <c r="I131">
        <v>492</v>
      </c>
      <c r="J131">
        <v>3</v>
      </c>
      <c r="K131">
        <v>250</v>
      </c>
      <c r="L131">
        <v>4.0999999999999996</v>
      </c>
      <c r="M131">
        <v>126</v>
      </c>
      <c r="N131">
        <v>20</v>
      </c>
      <c r="O131">
        <v>8</v>
      </c>
      <c r="P131">
        <v>2</v>
      </c>
      <c r="Q131">
        <v>2</v>
      </c>
      <c r="R131">
        <v>2018</v>
      </c>
      <c r="S131">
        <v>15.04424779</v>
      </c>
      <c r="T131">
        <v>3960</v>
      </c>
      <c r="U131" s="6">
        <v>23.99</v>
      </c>
      <c r="V131">
        <v>4.3</v>
      </c>
      <c r="W131">
        <v>12.55</v>
      </c>
      <c r="X131" s="6">
        <v>89.99</v>
      </c>
      <c r="Y131">
        <v>4.0999999999999996</v>
      </c>
      <c r="Z131">
        <v>16.307647060000001</v>
      </c>
      <c r="AA131" s="7">
        <v>58.99</v>
      </c>
      <c r="AB131">
        <v>3.9</v>
      </c>
      <c r="AC131">
        <v>19.574999999999999</v>
      </c>
      <c r="AD131">
        <v>89.99</v>
      </c>
      <c r="AE131" s="5">
        <f t="shared" ref="AE131:AE194" si="5">D131/M131</f>
        <v>0.13492063492063491</v>
      </c>
      <c r="AF131" s="9"/>
    </row>
    <row r="132" spans="1:32" x14ac:dyDescent="0.3">
      <c r="A132" t="s">
        <v>44</v>
      </c>
      <c r="B132" t="s">
        <v>37</v>
      </c>
      <c r="C132" s="1">
        <f t="shared" si="4"/>
        <v>43160</v>
      </c>
      <c r="D132">
        <v>16</v>
      </c>
      <c r="E132" s="6">
        <v>1339.84</v>
      </c>
      <c r="F132">
        <v>11.876875</v>
      </c>
      <c r="G132" s="6">
        <v>83.74</v>
      </c>
      <c r="H132">
        <v>59</v>
      </c>
      <c r="I132">
        <v>492</v>
      </c>
      <c r="J132">
        <v>3</v>
      </c>
      <c r="K132">
        <v>250</v>
      </c>
      <c r="L132">
        <v>4.0999999999999996</v>
      </c>
      <c r="M132">
        <v>169</v>
      </c>
      <c r="N132">
        <v>22</v>
      </c>
      <c r="O132">
        <v>9</v>
      </c>
      <c r="P132">
        <v>1</v>
      </c>
      <c r="Q132">
        <v>3</v>
      </c>
      <c r="R132">
        <v>2018</v>
      </c>
      <c r="S132">
        <v>9.1344405379999998</v>
      </c>
      <c r="T132">
        <v>3960</v>
      </c>
      <c r="U132" s="6">
        <v>23.99</v>
      </c>
      <c r="V132">
        <v>4.3</v>
      </c>
      <c r="W132">
        <v>14.19875</v>
      </c>
      <c r="X132" s="6">
        <v>83.74</v>
      </c>
      <c r="Y132">
        <v>4.0999999999999996</v>
      </c>
      <c r="Z132">
        <v>11.876875</v>
      </c>
      <c r="AA132" s="7">
        <v>58.99</v>
      </c>
      <c r="AB132">
        <v>3.9</v>
      </c>
      <c r="AC132">
        <v>15.228</v>
      </c>
      <c r="AD132">
        <v>89.99</v>
      </c>
      <c r="AE132" s="5">
        <f t="shared" si="5"/>
        <v>9.4674556213017749E-2</v>
      </c>
      <c r="AF132" s="9"/>
    </row>
    <row r="133" spans="1:32" x14ac:dyDescent="0.3">
      <c r="A133" t="s">
        <v>44</v>
      </c>
      <c r="B133" t="s">
        <v>37</v>
      </c>
      <c r="C133" s="1">
        <f t="shared" si="4"/>
        <v>43191</v>
      </c>
      <c r="D133">
        <v>14</v>
      </c>
      <c r="E133" s="6">
        <v>1119.8599999999999</v>
      </c>
      <c r="F133">
        <v>14.484999999999999</v>
      </c>
      <c r="G133" s="6">
        <v>79.989999999999995</v>
      </c>
      <c r="H133">
        <v>59</v>
      </c>
      <c r="I133">
        <v>492</v>
      </c>
      <c r="J133">
        <v>3</v>
      </c>
      <c r="K133">
        <v>250</v>
      </c>
      <c r="L133">
        <v>4.0999999999999996</v>
      </c>
      <c r="M133">
        <v>118</v>
      </c>
      <c r="N133">
        <v>21</v>
      </c>
      <c r="O133">
        <v>9</v>
      </c>
      <c r="P133">
        <v>1</v>
      </c>
      <c r="Q133">
        <v>4</v>
      </c>
      <c r="R133">
        <v>2018</v>
      </c>
      <c r="S133">
        <v>12.38938053</v>
      </c>
      <c r="T133">
        <v>3960</v>
      </c>
      <c r="U133" s="6">
        <v>79.989999999999995</v>
      </c>
      <c r="V133">
        <v>4.0999999999999996</v>
      </c>
      <c r="W133">
        <v>14.484999999999999</v>
      </c>
      <c r="X133" s="6">
        <v>79.989999999999995</v>
      </c>
      <c r="Y133">
        <v>4.0999999999999996</v>
      </c>
      <c r="Z133">
        <v>14.484999999999999</v>
      </c>
      <c r="AA133" s="7">
        <v>58.99</v>
      </c>
      <c r="AB133">
        <v>3.9</v>
      </c>
      <c r="AC133">
        <v>16.302727269999998</v>
      </c>
      <c r="AD133">
        <v>83.74</v>
      </c>
      <c r="AE133" s="5">
        <f t="shared" si="5"/>
        <v>0.11864406779661017</v>
      </c>
      <c r="AF133" s="9"/>
    </row>
    <row r="134" spans="1:32" x14ac:dyDescent="0.3">
      <c r="A134" t="s">
        <v>44</v>
      </c>
      <c r="B134" t="s">
        <v>37</v>
      </c>
      <c r="C134" s="1">
        <f t="shared" si="4"/>
        <v>43221</v>
      </c>
      <c r="D134">
        <v>16</v>
      </c>
      <c r="E134" s="6">
        <v>1279.8399999999999</v>
      </c>
      <c r="F134">
        <v>21.943124999999998</v>
      </c>
      <c r="G134" s="6">
        <v>79.989999999999995</v>
      </c>
      <c r="H134">
        <v>59</v>
      </c>
      <c r="I134">
        <v>492</v>
      </c>
      <c r="J134">
        <v>3</v>
      </c>
      <c r="K134">
        <v>250</v>
      </c>
      <c r="L134">
        <v>4.0999999999999996</v>
      </c>
      <c r="M134">
        <v>159</v>
      </c>
      <c r="N134">
        <v>23</v>
      </c>
      <c r="O134">
        <v>8</v>
      </c>
      <c r="P134">
        <v>3</v>
      </c>
      <c r="Q134">
        <v>5</v>
      </c>
      <c r="R134">
        <v>2018</v>
      </c>
      <c r="S134">
        <v>9.1344405379999998</v>
      </c>
      <c r="T134">
        <v>3960</v>
      </c>
      <c r="U134" s="6">
        <v>23.99</v>
      </c>
      <c r="V134">
        <v>4.3</v>
      </c>
      <c r="W134">
        <v>7.9885714290000003</v>
      </c>
      <c r="X134" s="6">
        <v>79.989999999999995</v>
      </c>
      <c r="Y134">
        <v>4.0999999999999996</v>
      </c>
      <c r="Z134">
        <v>21.943124999999998</v>
      </c>
      <c r="AA134" s="7">
        <v>58.99</v>
      </c>
      <c r="AB134">
        <v>3.9</v>
      </c>
      <c r="AC134">
        <v>9.4224999999999994</v>
      </c>
      <c r="AD134">
        <v>79.989999999999995</v>
      </c>
      <c r="AE134" s="5">
        <f t="shared" si="5"/>
        <v>0.10062893081761007</v>
      </c>
      <c r="AF134" s="9"/>
    </row>
    <row r="135" spans="1:32" x14ac:dyDescent="0.3">
      <c r="A135" t="s">
        <v>44</v>
      </c>
      <c r="B135" t="s">
        <v>37</v>
      </c>
      <c r="C135" s="1">
        <f t="shared" si="4"/>
        <v>43252</v>
      </c>
      <c r="D135">
        <v>13</v>
      </c>
      <c r="E135" s="6">
        <v>1039.8699999999999</v>
      </c>
      <c r="F135">
        <v>13.36230769</v>
      </c>
      <c r="G135" s="6">
        <v>79.989999999999995</v>
      </c>
      <c r="H135">
        <v>59</v>
      </c>
      <c r="I135">
        <v>492</v>
      </c>
      <c r="J135">
        <v>3</v>
      </c>
      <c r="K135">
        <v>250</v>
      </c>
      <c r="L135">
        <v>4.0999999999999996</v>
      </c>
      <c r="M135">
        <v>131</v>
      </c>
      <c r="N135">
        <v>21</v>
      </c>
      <c r="O135">
        <v>9</v>
      </c>
      <c r="P135">
        <v>0</v>
      </c>
      <c r="Q135">
        <v>6</v>
      </c>
      <c r="R135">
        <v>2018</v>
      </c>
      <c r="S135">
        <v>8.8344041699999991</v>
      </c>
      <c r="T135">
        <v>3960</v>
      </c>
      <c r="U135" s="6">
        <v>23.99</v>
      </c>
      <c r="V135">
        <v>4.3</v>
      </c>
      <c r="W135">
        <v>16.27</v>
      </c>
      <c r="X135" s="6">
        <v>79.989999999999995</v>
      </c>
      <c r="Y135">
        <v>4.0999999999999996</v>
      </c>
      <c r="Z135">
        <v>13.36230769</v>
      </c>
      <c r="AA135" s="7">
        <v>58.99</v>
      </c>
      <c r="AB135">
        <v>3.9</v>
      </c>
      <c r="AC135">
        <v>16.43</v>
      </c>
      <c r="AD135">
        <v>79.989999999999995</v>
      </c>
      <c r="AE135" s="5">
        <f t="shared" si="5"/>
        <v>9.9236641221374045E-2</v>
      </c>
      <c r="AF135" s="9"/>
    </row>
    <row r="136" spans="1:32" x14ac:dyDescent="0.3">
      <c r="A136" t="s">
        <v>44</v>
      </c>
      <c r="B136" t="s">
        <v>37</v>
      </c>
      <c r="C136" s="1">
        <f t="shared" si="4"/>
        <v>43282</v>
      </c>
      <c r="D136">
        <v>10</v>
      </c>
      <c r="E136" s="6">
        <v>799.9</v>
      </c>
      <c r="F136">
        <v>16.745000000000001</v>
      </c>
      <c r="G136" s="6">
        <v>79.989999999999995</v>
      </c>
      <c r="H136">
        <v>59</v>
      </c>
      <c r="I136">
        <v>492</v>
      </c>
      <c r="J136">
        <v>3</v>
      </c>
      <c r="K136">
        <v>250</v>
      </c>
      <c r="L136">
        <v>4.0999999999999996</v>
      </c>
      <c r="M136">
        <v>113</v>
      </c>
      <c r="N136">
        <v>22</v>
      </c>
      <c r="O136">
        <v>9</v>
      </c>
      <c r="P136">
        <v>1</v>
      </c>
      <c r="Q136">
        <v>7</v>
      </c>
      <c r="R136">
        <v>2018</v>
      </c>
      <c r="S136">
        <v>10.246696569999999</v>
      </c>
      <c r="T136">
        <v>3960</v>
      </c>
      <c r="U136" s="6">
        <v>23.99</v>
      </c>
      <c r="V136">
        <v>4.3</v>
      </c>
      <c r="W136">
        <v>18.809999999999999</v>
      </c>
      <c r="X136" s="6">
        <v>79.989999999999995</v>
      </c>
      <c r="Y136">
        <v>4.0999999999999996</v>
      </c>
      <c r="Z136">
        <v>16.745000000000001</v>
      </c>
      <c r="AA136" s="7">
        <v>58.99</v>
      </c>
      <c r="AB136">
        <v>3.9</v>
      </c>
      <c r="AC136">
        <v>7.67</v>
      </c>
      <c r="AD136">
        <v>79.989999999999995</v>
      </c>
      <c r="AE136" s="5">
        <f t="shared" si="5"/>
        <v>8.8495575221238937E-2</v>
      </c>
      <c r="AF136" s="9"/>
    </row>
    <row r="137" spans="1:32" x14ac:dyDescent="0.3">
      <c r="A137" t="s">
        <v>44</v>
      </c>
      <c r="B137" t="s">
        <v>37</v>
      </c>
      <c r="C137" s="1">
        <f t="shared" si="4"/>
        <v>43313</v>
      </c>
      <c r="D137">
        <v>7</v>
      </c>
      <c r="E137" s="6">
        <v>579.75</v>
      </c>
      <c r="F137">
        <v>12.41857143</v>
      </c>
      <c r="G137" s="6">
        <v>82.821428569999995</v>
      </c>
      <c r="H137">
        <v>59</v>
      </c>
      <c r="I137">
        <v>492</v>
      </c>
      <c r="J137">
        <v>3</v>
      </c>
      <c r="K137">
        <v>250</v>
      </c>
      <c r="L137">
        <v>4.0999999999999996</v>
      </c>
      <c r="M137">
        <v>127</v>
      </c>
      <c r="N137">
        <v>23</v>
      </c>
      <c r="O137">
        <v>8</v>
      </c>
      <c r="P137">
        <v>1</v>
      </c>
      <c r="Q137">
        <v>8</v>
      </c>
      <c r="R137">
        <v>2018</v>
      </c>
      <c r="S137">
        <v>9.2617286940000003</v>
      </c>
      <c r="T137">
        <v>3960</v>
      </c>
      <c r="U137" s="6">
        <v>23.99</v>
      </c>
      <c r="V137">
        <v>4.3</v>
      </c>
      <c r="W137">
        <v>16.77</v>
      </c>
      <c r="X137" s="6">
        <v>82.821428569999995</v>
      </c>
      <c r="Y137">
        <v>4.0999999999999996</v>
      </c>
      <c r="Z137">
        <v>12.41857143</v>
      </c>
      <c r="AA137" s="7">
        <v>58.99</v>
      </c>
      <c r="AB137">
        <v>3.9</v>
      </c>
      <c r="AC137">
        <v>12.08333333</v>
      </c>
      <c r="AD137">
        <v>79.989999999999995</v>
      </c>
      <c r="AE137" s="5">
        <f t="shared" si="5"/>
        <v>5.5118110236220472E-2</v>
      </c>
      <c r="AF137" s="9"/>
    </row>
    <row r="138" spans="1:32" x14ac:dyDescent="0.3">
      <c r="A138" t="s">
        <v>45</v>
      </c>
      <c r="B138" t="s">
        <v>32</v>
      </c>
      <c r="C138" s="1">
        <f t="shared" si="4"/>
        <v>42917</v>
      </c>
      <c r="D138">
        <v>13</v>
      </c>
      <c r="E138" s="6">
        <v>778.7</v>
      </c>
      <c r="F138">
        <v>15.392307690000001</v>
      </c>
      <c r="G138" s="6">
        <v>59.9</v>
      </c>
      <c r="H138">
        <v>57</v>
      </c>
      <c r="I138">
        <v>366</v>
      </c>
      <c r="J138">
        <v>2</v>
      </c>
      <c r="K138">
        <v>1650</v>
      </c>
      <c r="L138">
        <v>4.0999999999999996</v>
      </c>
      <c r="M138">
        <v>74</v>
      </c>
      <c r="N138">
        <v>21</v>
      </c>
      <c r="O138">
        <v>10</v>
      </c>
      <c r="P138">
        <v>1</v>
      </c>
      <c r="Q138">
        <v>7</v>
      </c>
      <c r="R138">
        <v>2017</v>
      </c>
      <c r="S138">
        <v>4.0723019669999996</v>
      </c>
      <c r="T138">
        <v>19800</v>
      </c>
      <c r="U138" s="6">
        <v>59.9</v>
      </c>
      <c r="V138">
        <v>4.0999999999999996</v>
      </c>
      <c r="W138">
        <v>16.626428570000002</v>
      </c>
      <c r="X138" s="6">
        <v>59.9</v>
      </c>
      <c r="Y138">
        <v>4.2</v>
      </c>
      <c r="Z138">
        <v>16.111578949999998</v>
      </c>
      <c r="AA138" s="7">
        <v>59.9</v>
      </c>
      <c r="AB138">
        <v>4.0999999999999996</v>
      </c>
      <c r="AC138">
        <v>15.392307690000001</v>
      </c>
      <c r="AD138">
        <v>59.85</v>
      </c>
      <c r="AE138" s="5">
        <f t="shared" si="5"/>
        <v>0.17567567567567569</v>
      </c>
      <c r="AF138" s="9"/>
    </row>
    <row r="139" spans="1:32" x14ac:dyDescent="0.3">
      <c r="A139" t="s">
        <v>45</v>
      </c>
      <c r="B139" t="s">
        <v>32</v>
      </c>
      <c r="C139" s="1">
        <f t="shared" si="4"/>
        <v>42948</v>
      </c>
      <c r="D139">
        <v>23</v>
      </c>
      <c r="E139" s="6">
        <v>1377.7</v>
      </c>
      <c r="F139">
        <v>18.05043478</v>
      </c>
      <c r="G139" s="6">
        <v>59.9</v>
      </c>
      <c r="H139">
        <v>57</v>
      </c>
      <c r="I139">
        <v>366</v>
      </c>
      <c r="J139">
        <v>2</v>
      </c>
      <c r="K139">
        <v>1650</v>
      </c>
      <c r="L139">
        <v>4.0999999999999996</v>
      </c>
      <c r="M139">
        <v>113</v>
      </c>
      <c r="N139">
        <v>23</v>
      </c>
      <c r="O139">
        <v>8</v>
      </c>
      <c r="P139">
        <v>1</v>
      </c>
      <c r="Q139">
        <v>8</v>
      </c>
      <c r="R139">
        <v>2017</v>
      </c>
      <c r="S139">
        <v>7.3870281770000004</v>
      </c>
      <c r="T139">
        <v>19800</v>
      </c>
      <c r="U139" s="6">
        <v>59.9</v>
      </c>
      <c r="V139">
        <v>4.0999999999999996</v>
      </c>
      <c r="W139">
        <v>18.162307689999999</v>
      </c>
      <c r="X139" s="6">
        <v>59.9</v>
      </c>
      <c r="Y139">
        <v>4.2</v>
      </c>
      <c r="Z139">
        <v>17.68111111</v>
      </c>
      <c r="AA139" s="7">
        <v>59.9</v>
      </c>
      <c r="AB139">
        <v>4.0999999999999996</v>
      </c>
      <c r="AC139">
        <v>18.05043478</v>
      </c>
      <c r="AD139">
        <v>59.9</v>
      </c>
      <c r="AE139" s="5">
        <f t="shared" si="5"/>
        <v>0.20353982300884957</v>
      </c>
      <c r="AF139" s="9"/>
    </row>
    <row r="140" spans="1:32" x14ac:dyDescent="0.3">
      <c r="A140" t="s">
        <v>45</v>
      </c>
      <c r="B140" t="s">
        <v>32</v>
      </c>
      <c r="C140" s="1">
        <f t="shared" si="4"/>
        <v>42979</v>
      </c>
      <c r="D140">
        <v>13</v>
      </c>
      <c r="E140" s="6">
        <v>778.7</v>
      </c>
      <c r="F140">
        <v>16.29461538</v>
      </c>
      <c r="G140" s="6">
        <v>59.9</v>
      </c>
      <c r="H140">
        <v>57</v>
      </c>
      <c r="I140">
        <v>366</v>
      </c>
      <c r="J140">
        <v>2</v>
      </c>
      <c r="K140">
        <v>1650</v>
      </c>
      <c r="L140">
        <v>4.0999999999999996</v>
      </c>
      <c r="M140">
        <v>115</v>
      </c>
      <c r="N140">
        <v>21</v>
      </c>
      <c r="O140">
        <v>9</v>
      </c>
      <c r="P140">
        <v>1</v>
      </c>
      <c r="Q140">
        <v>9</v>
      </c>
      <c r="R140">
        <v>2017</v>
      </c>
      <c r="S140">
        <v>6.5656565660000004</v>
      </c>
      <c r="T140">
        <v>19800</v>
      </c>
      <c r="U140" s="6">
        <v>59.9</v>
      </c>
      <c r="V140">
        <v>4.0999999999999996</v>
      </c>
      <c r="W140">
        <v>17.187027029999999</v>
      </c>
      <c r="X140" s="6">
        <v>59.9</v>
      </c>
      <c r="Y140">
        <v>4.2</v>
      </c>
      <c r="Z140">
        <v>16.811764709999999</v>
      </c>
      <c r="AA140" s="7">
        <v>59.9</v>
      </c>
      <c r="AB140">
        <v>4.0999999999999996</v>
      </c>
      <c r="AC140">
        <v>16.29461538</v>
      </c>
      <c r="AD140">
        <v>59.9</v>
      </c>
      <c r="AE140" s="5">
        <f t="shared" si="5"/>
        <v>0.11304347826086956</v>
      </c>
      <c r="AF140" s="9"/>
    </row>
    <row r="141" spans="1:32" x14ac:dyDescent="0.3">
      <c r="A141" t="s">
        <v>45</v>
      </c>
      <c r="B141" t="s">
        <v>32</v>
      </c>
      <c r="C141" s="1">
        <f t="shared" si="4"/>
        <v>43009</v>
      </c>
      <c r="D141">
        <v>36</v>
      </c>
      <c r="E141" s="6">
        <v>2156.4</v>
      </c>
      <c r="F141">
        <v>16.814166669999999</v>
      </c>
      <c r="G141" s="6">
        <v>59.9</v>
      </c>
      <c r="H141">
        <v>57</v>
      </c>
      <c r="I141">
        <v>366</v>
      </c>
      <c r="J141">
        <v>2</v>
      </c>
      <c r="K141">
        <v>1650</v>
      </c>
      <c r="L141">
        <v>4.0999999999999996</v>
      </c>
      <c r="M141">
        <v>146</v>
      </c>
      <c r="N141">
        <v>22</v>
      </c>
      <c r="O141">
        <v>9</v>
      </c>
      <c r="P141">
        <v>2</v>
      </c>
      <c r="Q141">
        <v>10</v>
      </c>
      <c r="R141">
        <v>2017</v>
      </c>
      <c r="S141">
        <v>18.18181818</v>
      </c>
      <c r="T141">
        <v>19800</v>
      </c>
      <c r="U141" s="6">
        <v>59.9</v>
      </c>
      <c r="V141">
        <v>4.0999999999999996</v>
      </c>
      <c r="W141">
        <v>18.065897440000001</v>
      </c>
      <c r="X141" s="6">
        <v>59.9</v>
      </c>
      <c r="Y141">
        <v>4.2</v>
      </c>
      <c r="Z141">
        <v>17.595483869999999</v>
      </c>
      <c r="AA141" s="7">
        <v>59.9</v>
      </c>
      <c r="AB141">
        <v>4.0999999999999996</v>
      </c>
      <c r="AC141">
        <v>16.814166669999999</v>
      </c>
      <c r="AD141">
        <v>59.9</v>
      </c>
      <c r="AE141" s="5">
        <f t="shared" si="5"/>
        <v>0.24657534246575341</v>
      </c>
      <c r="AF141" s="9"/>
    </row>
    <row r="142" spans="1:32" x14ac:dyDescent="0.3">
      <c r="A142" t="s">
        <v>45</v>
      </c>
      <c r="B142" t="s">
        <v>32</v>
      </c>
      <c r="C142" s="1">
        <f t="shared" si="4"/>
        <v>43040</v>
      </c>
      <c r="D142">
        <v>69</v>
      </c>
      <c r="E142" s="6">
        <v>3711.7</v>
      </c>
      <c r="F142">
        <v>18.27550725</v>
      </c>
      <c r="G142" s="6">
        <v>53.785714290000001</v>
      </c>
      <c r="H142">
        <v>57</v>
      </c>
      <c r="I142">
        <v>366</v>
      </c>
      <c r="J142">
        <v>2</v>
      </c>
      <c r="K142">
        <v>1650</v>
      </c>
      <c r="L142">
        <v>4.0999999999999996</v>
      </c>
      <c r="M142">
        <v>339</v>
      </c>
      <c r="N142">
        <v>22</v>
      </c>
      <c r="O142">
        <v>8</v>
      </c>
      <c r="P142">
        <v>4</v>
      </c>
      <c r="Q142">
        <v>11</v>
      </c>
      <c r="R142">
        <v>2017</v>
      </c>
      <c r="S142">
        <v>34.848484849999998</v>
      </c>
      <c r="T142">
        <v>19800</v>
      </c>
      <c r="U142" s="6">
        <v>52.406944439999997</v>
      </c>
      <c r="V142">
        <v>4.0999999999999996</v>
      </c>
      <c r="W142">
        <v>17.06747253</v>
      </c>
      <c r="X142" s="6">
        <v>53.648281249999997</v>
      </c>
      <c r="Y142">
        <v>4.2</v>
      </c>
      <c r="Z142">
        <v>16.075862069999999</v>
      </c>
      <c r="AA142" s="7">
        <v>53.785714290000001</v>
      </c>
      <c r="AB142">
        <v>4.0999999999999996</v>
      </c>
      <c r="AC142">
        <v>18.27550725</v>
      </c>
      <c r="AD142">
        <v>59.9</v>
      </c>
      <c r="AE142" s="5">
        <f t="shared" si="5"/>
        <v>0.20353982300884957</v>
      </c>
      <c r="AF142" s="9"/>
    </row>
    <row r="143" spans="1:32" x14ac:dyDescent="0.3">
      <c r="A143" t="s">
        <v>45</v>
      </c>
      <c r="B143" t="s">
        <v>32</v>
      </c>
      <c r="C143" s="1">
        <f t="shared" si="4"/>
        <v>43070</v>
      </c>
      <c r="D143">
        <v>44</v>
      </c>
      <c r="E143" s="6">
        <v>2468.6</v>
      </c>
      <c r="F143">
        <v>17.267272729999998</v>
      </c>
      <c r="G143" s="6">
        <v>55.75</v>
      </c>
      <c r="H143">
        <v>57</v>
      </c>
      <c r="I143">
        <v>366</v>
      </c>
      <c r="J143">
        <v>2</v>
      </c>
      <c r="K143">
        <v>1650</v>
      </c>
      <c r="L143">
        <v>4.0999999999999996</v>
      </c>
      <c r="M143">
        <v>184</v>
      </c>
      <c r="N143">
        <v>21</v>
      </c>
      <c r="O143">
        <v>10</v>
      </c>
      <c r="P143">
        <v>1</v>
      </c>
      <c r="Q143">
        <v>12</v>
      </c>
      <c r="R143">
        <v>2017</v>
      </c>
      <c r="S143">
        <v>22.222222219999999</v>
      </c>
      <c r="T143">
        <v>19800</v>
      </c>
      <c r="U143" s="6">
        <v>55.1</v>
      </c>
      <c r="V143">
        <v>4.0999999999999996</v>
      </c>
      <c r="W143">
        <v>15.759607839999999</v>
      </c>
      <c r="X143" s="6">
        <v>55.424999999999997</v>
      </c>
      <c r="Y143">
        <v>4.2</v>
      </c>
      <c r="Z143">
        <v>19.184374999999999</v>
      </c>
      <c r="AA143" s="7">
        <v>55.75</v>
      </c>
      <c r="AB143">
        <v>4.0999999999999996</v>
      </c>
      <c r="AC143">
        <v>17.267272729999998</v>
      </c>
      <c r="AD143">
        <v>53.785714290000001</v>
      </c>
      <c r="AE143" s="5">
        <f t="shared" si="5"/>
        <v>0.2391304347826087</v>
      </c>
      <c r="AF143" s="9"/>
    </row>
    <row r="144" spans="1:32" x14ac:dyDescent="0.3">
      <c r="A144" t="s">
        <v>45</v>
      </c>
      <c r="B144" t="s">
        <v>32</v>
      </c>
      <c r="C144" s="1">
        <f t="shared" si="4"/>
        <v>43101</v>
      </c>
      <c r="D144">
        <v>39</v>
      </c>
      <c r="E144" s="6">
        <v>1946.1</v>
      </c>
      <c r="F144">
        <v>16.505128209999999</v>
      </c>
      <c r="G144" s="6">
        <v>49.9</v>
      </c>
      <c r="H144">
        <v>57</v>
      </c>
      <c r="I144">
        <v>366</v>
      </c>
      <c r="J144">
        <v>2</v>
      </c>
      <c r="K144">
        <v>1650</v>
      </c>
      <c r="L144">
        <v>4.0999999999999996</v>
      </c>
      <c r="M144">
        <v>137</v>
      </c>
      <c r="N144">
        <v>23</v>
      </c>
      <c r="O144">
        <v>8</v>
      </c>
      <c r="P144">
        <v>2</v>
      </c>
      <c r="Q144">
        <v>1</v>
      </c>
      <c r="R144">
        <v>2018</v>
      </c>
      <c r="S144">
        <v>20.526315790000002</v>
      </c>
      <c r="T144">
        <v>19800</v>
      </c>
      <c r="U144" s="6">
        <v>49.9</v>
      </c>
      <c r="V144">
        <v>4.0999999999999996</v>
      </c>
      <c r="W144">
        <v>19.495000000000001</v>
      </c>
      <c r="X144" s="6">
        <v>49.9</v>
      </c>
      <c r="Y144">
        <v>4.2</v>
      </c>
      <c r="Z144">
        <v>15.841034479999999</v>
      </c>
      <c r="AA144" s="7">
        <v>49.9</v>
      </c>
      <c r="AB144">
        <v>4.0999999999999996</v>
      </c>
      <c r="AC144">
        <v>16.505128209999999</v>
      </c>
      <c r="AD144">
        <v>55.75</v>
      </c>
      <c r="AE144" s="5">
        <f t="shared" si="5"/>
        <v>0.28467153284671531</v>
      </c>
      <c r="AF144" s="9"/>
    </row>
    <row r="145" spans="1:32" x14ac:dyDescent="0.3">
      <c r="A145" t="s">
        <v>45</v>
      </c>
      <c r="B145" t="s">
        <v>32</v>
      </c>
      <c r="C145" s="1">
        <f t="shared" si="4"/>
        <v>43132</v>
      </c>
      <c r="D145">
        <v>48</v>
      </c>
      <c r="E145" s="6">
        <v>2411.1999999999998</v>
      </c>
      <c r="F145">
        <v>18.281874999999999</v>
      </c>
      <c r="G145" s="6">
        <v>50.357142860000003</v>
      </c>
      <c r="H145">
        <v>57</v>
      </c>
      <c r="I145">
        <v>366</v>
      </c>
      <c r="J145">
        <v>2</v>
      </c>
      <c r="K145">
        <v>1650</v>
      </c>
      <c r="L145">
        <v>4.0999999999999996</v>
      </c>
      <c r="M145">
        <v>160</v>
      </c>
      <c r="N145">
        <v>20</v>
      </c>
      <c r="O145">
        <v>8</v>
      </c>
      <c r="P145">
        <v>2</v>
      </c>
      <c r="Q145">
        <v>2</v>
      </c>
      <c r="R145">
        <v>2018</v>
      </c>
      <c r="S145">
        <v>25.263157889999999</v>
      </c>
      <c r="T145">
        <v>19800</v>
      </c>
      <c r="U145" s="6">
        <v>50.545161290000003</v>
      </c>
      <c r="V145">
        <v>4.0999999999999996</v>
      </c>
      <c r="W145">
        <v>16.611538459999998</v>
      </c>
      <c r="X145" s="6">
        <v>50.9</v>
      </c>
      <c r="Y145">
        <v>4.2</v>
      </c>
      <c r="Z145">
        <v>17.519444440000001</v>
      </c>
      <c r="AA145" s="7">
        <v>50.357142860000003</v>
      </c>
      <c r="AB145">
        <v>4.0999999999999996</v>
      </c>
      <c r="AC145">
        <v>18.281874999999999</v>
      </c>
      <c r="AD145">
        <v>49.9</v>
      </c>
      <c r="AE145" s="5">
        <f t="shared" si="5"/>
        <v>0.3</v>
      </c>
      <c r="AF145" s="9"/>
    </row>
    <row r="146" spans="1:32" x14ac:dyDescent="0.3">
      <c r="A146" t="s">
        <v>45</v>
      </c>
      <c r="B146" t="s">
        <v>32</v>
      </c>
      <c r="C146" s="1">
        <f t="shared" si="4"/>
        <v>43160</v>
      </c>
      <c r="D146">
        <v>26</v>
      </c>
      <c r="E146" s="6">
        <v>1401.4</v>
      </c>
      <c r="F146">
        <v>19.024230769999999</v>
      </c>
      <c r="G146" s="6">
        <v>53.9</v>
      </c>
      <c r="H146">
        <v>57</v>
      </c>
      <c r="I146">
        <v>366</v>
      </c>
      <c r="J146">
        <v>2</v>
      </c>
      <c r="K146">
        <v>1650</v>
      </c>
      <c r="L146">
        <v>4.0999999999999996</v>
      </c>
      <c r="M146">
        <v>116</v>
      </c>
      <c r="N146">
        <v>22</v>
      </c>
      <c r="O146">
        <v>9</v>
      </c>
      <c r="P146">
        <v>1</v>
      </c>
      <c r="Q146">
        <v>3</v>
      </c>
      <c r="R146">
        <v>2018</v>
      </c>
      <c r="S146">
        <v>13.68421053</v>
      </c>
      <c r="T146">
        <v>19800</v>
      </c>
      <c r="U146" s="6">
        <v>53.9</v>
      </c>
      <c r="V146">
        <v>4.0999999999999996</v>
      </c>
      <c r="W146">
        <v>20.359677420000001</v>
      </c>
      <c r="X146" s="6">
        <v>53.9</v>
      </c>
      <c r="Y146">
        <v>4.2</v>
      </c>
      <c r="Z146">
        <v>21.852857140000001</v>
      </c>
      <c r="AA146" s="7">
        <v>53.9</v>
      </c>
      <c r="AB146">
        <v>4.0999999999999996</v>
      </c>
      <c r="AC146">
        <v>19.024230769999999</v>
      </c>
      <c r="AD146">
        <v>50.357142860000003</v>
      </c>
      <c r="AE146" s="5">
        <f t="shared" si="5"/>
        <v>0.22413793103448276</v>
      </c>
      <c r="AF146" s="9"/>
    </row>
    <row r="147" spans="1:32" x14ac:dyDescent="0.3">
      <c r="A147" t="s">
        <v>45</v>
      </c>
      <c r="B147" t="s">
        <v>32</v>
      </c>
      <c r="C147" s="1">
        <f t="shared" si="4"/>
        <v>43191</v>
      </c>
      <c r="D147">
        <v>28</v>
      </c>
      <c r="E147" s="6">
        <v>1509.2</v>
      </c>
      <c r="F147">
        <v>19.071428569999998</v>
      </c>
      <c r="G147" s="6">
        <v>53.9</v>
      </c>
      <c r="H147">
        <v>57</v>
      </c>
      <c r="I147">
        <v>366</v>
      </c>
      <c r="J147">
        <v>2</v>
      </c>
      <c r="K147">
        <v>1650</v>
      </c>
      <c r="L147">
        <v>4.0999999999999996</v>
      </c>
      <c r="M147">
        <v>111</v>
      </c>
      <c r="N147">
        <v>21</v>
      </c>
      <c r="O147">
        <v>9</v>
      </c>
      <c r="P147">
        <v>1</v>
      </c>
      <c r="Q147">
        <v>4</v>
      </c>
      <c r="R147">
        <v>2018</v>
      </c>
      <c r="S147">
        <v>14.73684211</v>
      </c>
      <c r="T147">
        <v>19800</v>
      </c>
      <c r="U147" s="6">
        <v>53.9</v>
      </c>
      <c r="V147">
        <v>4.0999999999999996</v>
      </c>
      <c r="W147">
        <v>5.2817391300000001</v>
      </c>
      <c r="X147" s="6">
        <v>53.9</v>
      </c>
      <c r="Y147">
        <v>4.2</v>
      </c>
      <c r="Z147">
        <v>19.46846154</v>
      </c>
      <c r="AA147" s="7">
        <v>53.9</v>
      </c>
      <c r="AB147">
        <v>4.0999999999999996</v>
      </c>
      <c r="AC147">
        <v>19.071428569999998</v>
      </c>
      <c r="AD147">
        <v>53.9</v>
      </c>
      <c r="AE147" s="5">
        <f t="shared" si="5"/>
        <v>0.25225225225225223</v>
      </c>
      <c r="AF147" s="9"/>
    </row>
    <row r="148" spans="1:32" x14ac:dyDescent="0.3">
      <c r="A148" t="s">
        <v>45</v>
      </c>
      <c r="B148" t="s">
        <v>32</v>
      </c>
      <c r="C148" s="1">
        <f t="shared" si="4"/>
        <v>43221</v>
      </c>
      <c r="D148">
        <v>25</v>
      </c>
      <c r="E148" s="6">
        <v>1319.5</v>
      </c>
      <c r="F148">
        <v>12.98</v>
      </c>
      <c r="G148" s="6">
        <v>53.057894740000002</v>
      </c>
      <c r="H148">
        <v>57</v>
      </c>
      <c r="I148">
        <v>366</v>
      </c>
      <c r="J148">
        <v>2</v>
      </c>
      <c r="K148">
        <v>1650</v>
      </c>
      <c r="L148">
        <v>4.0999999999999996</v>
      </c>
      <c r="M148">
        <v>102</v>
      </c>
      <c r="N148">
        <v>23</v>
      </c>
      <c r="O148">
        <v>8</v>
      </c>
      <c r="P148">
        <v>3</v>
      </c>
      <c r="Q148">
        <v>5</v>
      </c>
      <c r="R148">
        <v>2018</v>
      </c>
      <c r="S148">
        <v>13.15789474</v>
      </c>
      <c r="T148">
        <v>19800</v>
      </c>
      <c r="U148" s="6">
        <v>53.415151520000002</v>
      </c>
      <c r="V148">
        <v>4.0999999999999996</v>
      </c>
      <c r="W148">
        <v>10.753035710000001</v>
      </c>
      <c r="X148" s="6">
        <v>53.70952381</v>
      </c>
      <c r="Y148">
        <v>4.2</v>
      </c>
      <c r="Z148">
        <v>13.510344829999999</v>
      </c>
      <c r="AA148" s="7">
        <v>53.057894740000002</v>
      </c>
      <c r="AB148">
        <v>4.0999999999999996</v>
      </c>
      <c r="AC148">
        <v>12.98</v>
      </c>
      <c r="AD148">
        <v>53.9</v>
      </c>
      <c r="AE148" s="5">
        <f t="shared" si="5"/>
        <v>0.24509803921568626</v>
      </c>
      <c r="AF148" s="9"/>
    </row>
    <row r="149" spans="1:32" x14ac:dyDescent="0.3">
      <c r="A149" t="s">
        <v>45</v>
      </c>
      <c r="B149" t="s">
        <v>32</v>
      </c>
      <c r="C149" s="1">
        <f t="shared" si="4"/>
        <v>43252</v>
      </c>
      <c r="D149">
        <v>15</v>
      </c>
      <c r="E149" s="6">
        <v>748.5</v>
      </c>
      <c r="F149">
        <v>22.878666670000001</v>
      </c>
      <c r="G149" s="6">
        <v>49.9</v>
      </c>
      <c r="H149">
        <v>57</v>
      </c>
      <c r="I149">
        <v>366</v>
      </c>
      <c r="J149">
        <v>2</v>
      </c>
      <c r="K149">
        <v>1650</v>
      </c>
      <c r="L149">
        <v>4.0999999999999996</v>
      </c>
      <c r="M149">
        <v>58</v>
      </c>
      <c r="N149">
        <v>21</v>
      </c>
      <c r="O149">
        <v>9</v>
      </c>
      <c r="P149">
        <v>0</v>
      </c>
      <c r="Q149">
        <v>6</v>
      </c>
      <c r="R149">
        <v>2018</v>
      </c>
      <c r="S149">
        <v>7.8947368420000004</v>
      </c>
      <c r="T149">
        <v>19800</v>
      </c>
      <c r="U149" s="6">
        <v>49.9</v>
      </c>
      <c r="V149">
        <v>4.0999999999999996</v>
      </c>
      <c r="W149">
        <v>19.89083333</v>
      </c>
      <c r="X149" s="6">
        <v>49.9</v>
      </c>
      <c r="Y149">
        <v>4.2</v>
      </c>
      <c r="Z149">
        <v>23.251666669999999</v>
      </c>
      <c r="AA149" s="7">
        <v>49.9</v>
      </c>
      <c r="AB149">
        <v>4.0999999999999996</v>
      </c>
      <c r="AC149">
        <v>22.878666670000001</v>
      </c>
      <c r="AD149">
        <v>53.057894740000002</v>
      </c>
      <c r="AE149" s="5">
        <f t="shared" si="5"/>
        <v>0.25862068965517243</v>
      </c>
      <c r="AF149" s="9"/>
    </row>
    <row r="150" spans="1:32" x14ac:dyDescent="0.3">
      <c r="A150" t="s">
        <v>45</v>
      </c>
      <c r="B150" t="s">
        <v>32</v>
      </c>
      <c r="C150" s="1">
        <f t="shared" si="4"/>
        <v>43282</v>
      </c>
      <c r="D150">
        <v>3</v>
      </c>
      <c r="E150" s="6">
        <v>149.69999999999999</v>
      </c>
      <c r="F150">
        <v>20.99</v>
      </c>
      <c r="G150" s="6">
        <v>49.9</v>
      </c>
      <c r="H150">
        <v>57</v>
      </c>
      <c r="I150">
        <v>366</v>
      </c>
      <c r="J150">
        <v>2</v>
      </c>
      <c r="K150">
        <v>1650</v>
      </c>
      <c r="L150">
        <v>4.0999999999999996</v>
      </c>
      <c r="M150">
        <v>54</v>
      </c>
      <c r="N150">
        <v>22</v>
      </c>
      <c r="O150">
        <v>9</v>
      </c>
      <c r="P150">
        <v>1</v>
      </c>
      <c r="Q150">
        <v>7</v>
      </c>
      <c r="R150">
        <v>2018</v>
      </c>
      <c r="S150">
        <v>4.0723019669999996</v>
      </c>
      <c r="T150">
        <v>19800</v>
      </c>
      <c r="U150" s="6">
        <v>49.91</v>
      </c>
      <c r="V150">
        <v>4.0999999999999996</v>
      </c>
      <c r="W150">
        <v>28.373333330000001</v>
      </c>
      <c r="X150" s="6">
        <v>49.9</v>
      </c>
      <c r="Y150">
        <v>4.2</v>
      </c>
      <c r="Z150">
        <v>33.281428570000003</v>
      </c>
      <c r="AA150" s="7">
        <v>49.9</v>
      </c>
      <c r="AB150">
        <v>4.0999999999999996</v>
      </c>
      <c r="AC150">
        <v>20.99</v>
      </c>
      <c r="AD150">
        <v>49.9</v>
      </c>
      <c r="AE150" s="5">
        <f t="shared" si="5"/>
        <v>5.5555555555555552E-2</v>
      </c>
      <c r="AF150" s="9"/>
    </row>
    <row r="151" spans="1:32" x14ac:dyDescent="0.3">
      <c r="A151" t="s">
        <v>45</v>
      </c>
      <c r="B151" t="s">
        <v>32</v>
      </c>
      <c r="C151" s="1">
        <f t="shared" si="4"/>
        <v>43313</v>
      </c>
      <c r="D151">
        <v>6</v>
      </c>
      <c r="E151" s="6">
        <v>299.39999999999998</v>
      </c>
      <c r="F151">
        <v>32.32</v>
      </c>
      <c r="G151" s="6">
        <v>49.9</v>
      </c>
      <c r="H151">
        <v>57</v>
      </c>
      <c r="I151">
        <v>366</v>
      </c>
      <c r="J151">
        <v>2</v>
      </c>
      <c r="K151">
        <v>1650</v>
      </c>
      <c r="L151">
        <v>4.0999999999999996</v>
      </c>
      <c r="M151">
        <v>46</v>
      </c>
      <c r="N151">
        <v>23</v>
      </c>
      <c r="O151">
        <v>8</v>
      </c>
      <c r="P151">
        <v>1</v>
      </c>
      <c r="Q151">
        <v>8</v>
      </c>
      <c r="R151">
        <v>2018</v>
      </c>
      <c r="S151">
        <v>7.3870281770000004</v>
      </c>
      <c r="T151">
        <v>19800</v>
      </c>
      <c r="U151" s="6">
        <v>49.91</v>
      </c>
      <c r="V151">
        <v>4.0999999999999996</v>
      </c>
      <c r="W151">
        <v>20.32833333</v>
      </c>
      <c r="X151" s="6">
        <v>49.9</v>
      </c>
      <c r="Y151">
        <v>4.2</v>
      </c>
      <c r="Z151">
        <v>36.442</v>
      </c>
      <c r="AA151" s="7">
        <v>49.9</v>
      </c>
      <c r="AB151">
        <v>4.0999999999999996</v>
      </c>
      <c r="AC151">
        <v>32.32</v>
      </c>
      <c r="AD151">
        <v>49.9</v>
      </c>
      <c r="AE151" s="5">
        <f t="shared" si="5"/>
        <v>0.13043478260869565</v>
      </c>
      <c r="AF151" s="9"/>
    </row>
    <row r="152" spans="1:32" x14ac:dyDescent="0.3">
      <c r="A152" t="s">
        <v>46</v>
      </c>
      <c r="B152" t="s">
        <v>47</v>
      </c>
      <c r="C152" s="1">
        <f t="shared" si="4"/>
        <v>43009</v>
      </c>
      <c r="D152">
        <v>1</v>
      </c>
      <c r="E152" s="6">
        <v>167</v>
      </c>
      <c r="F152">
        <v>14.92</v>
      </c>
      <c r="G152" s="6">
        <v>167</v>
      </c>
      <c r="H152">
        <v>33</v>
      </c>
      <c r="I152">
        <v>300</v>
      </c>
      <c r="J152">
        <v>1</v>
      </c>
      <c r="K152">
        <v>207</v>
      </c>
      <c r="L152">
        <v>3.5</v>
      </c>
      <c r="M152">
        <v>31</v>
      </c>
      <c r="N152">
        <v>22</v>
      </c>
      <c r="O152">
        <v>9</v>
      </c>
      <c r="P152">
        <v>2</v>
      </c>
      <c r="Q152">
        <v>10</v>
      </c>
      <c r="R152">
        <v>2017</v>
      </c>
      <c r="S152">
        <v>33.333333330000002</v>
      </c>
      <c r="T152">
        <v>2926</v>
      </c>
      <c r="U152" s="6">
        <v>154.69588239999999</v>
      </c>
      <c r="V152">
        <v>4.2</v>
      </c>
      <c r="W152">
        <v>43.88117647</v>
      </c>
      <c r="X152" s="6">
        <v>167</v>
      </c>
      <c r="Y152">
        <v>3.5</v>
      </c>
      <c r="Z152">
        <v>14.92</v>
      </c>
      <c r="AA152" s="7">
        <v>167</v>
      </c>
      <c r="AB152">
        <v>3.5</v>
      </c>
      <c r="AC152">
        <v>14.92</v>
      </c>
      <c r="AD152">
        <v>166.95</v>
      </c>
      <c r="AE152" s="5">
        <f t="shared" si="5"/>
        <v>3.2258064516129031E-2</v>
      </c>
      <c r="AF152" s="9"/>
    </row>
    <row r="153" spans="1:32" x14ac:dyDescent="0.3">
      <c r="A153" t="s">
        <v>46</v>
      </c>
      <c r="B153" t="s">
        <v>47</v>
      </c>
      <c r="C153" s="1">
        <f t="shared" si="4"/>
        <v>43070</v>
      </c>
      <c r="D153">
        <v>2</v>
      </c>
      <c r="E153" s="6">
        <v>239.8</v>
      </c>
      <c r="F153">
        <v>13.44</v>
      </c>
      <c r="G153" s="6">
        <v>119.9</v>
      </c>
      <c r="H153">
        <v>33</v>
      </c>
      <c r="I153">
        <v>300</v>
      </c>
      <c r="J153">
        <v>1</v>
      </c>
      <c r="K153">
        <v>207</v>
      </c>
      <c r="L153">
        <v>3.5</v>
      </c>
      <c r="M153">
        <v>35</v>
      </c>
      <c r="N153">
        <v>21</v>
      </c>
      <c r="O153">
        <v>10</v>
      </c>
      <c r="P153">
        <v>1</v>
      </c>
      <c r="Q153">
        <v>12</v>
      </c>
      <c r="R153">
        <v>2017</v>
      </c>
      <c r="S153">
        <v>66.666666669999998</v>
      </c>
      <c r="T153">
        <v>2926</v>
      </c>
      <c r="U153" s="6">
        <v>149.99</v>
      </c>
      <c r="V153">
        <v>4.2</v>
      </c>
      <c r="W153">
        <v>38.57</v>
      </c>
      <c r="X153" s="6">
        <v>119.9</v>
      </c>
      <c r="Y153">
        <v>3.5</v>
      </c>
      <c r="Z153">
        <v>13.44</v>
      </c>
      <c r="AA153" s="7">
        <v>109.9</v>
      </c>
      <c r="AB153">
        <v>3.5</v>
      </c>
      <c r="AC153">
        <v>25.249166670000001</v>
      </c>
      <c r="AD153">
        <v>119.85</v>
      </c>
      <c r="AE153" s="5">
        <f t="shared" si="5"/>
        <v>5.7142857142857141E-2</v>
      </c>
      <c r="AF153" s="9"/>
    </row>
    <row r="154" spans="1:32" x14ac:dyDescent="0.3">
      <c r="A154" t="s">
        <v>46</v>
      </c>
      <c r="B154" t="s">
        <v>47</v>
      </c>
      <c r="C154" s="1">
        <f t="shared" si="4"/>
        <v>43101</v>
      </c>
      <c r="D154">
        <v>57</v>
      </c>
      <c r="E154" s="6">
        <v>5453.96</v>
      </c>
      <c r="F154">
        <v>12.23912281</v>
      </c>
      <c r="G154" s="6">
        <v>93.094893619999993</v>
      </c>
      <c r="H154">
        <v>33</v>
      </c>
      <c r="I154">
        <v>300</v>
      </c>
      <c r="J154">
        <v>1</v>
      </c>
      <c r="K154">
        <v>207</v>
      </c>
      <c r="L154">
        <v>3.5</v>
      </c>
      <c r="M154">
        <v>152</v>
      </c>
      <c r="N154">
        <v>23</v>
      </c>
      <c r="O154">
        <v>8</v>
      </c>
      <c r="P154">
        <v>2</v>
      </c>
      <c r="Q154">
        <v>1</v>
      </c>
      <c r="R154">
        <v>2018</v>
      </c>
      <c r="S154">
        <v>45.967741940000003</v>
      </c>
      <c r="T154">
        <v>2926</v>
      </c>
      <c r="U154" s="6">
        <v>156.5113514</v>
      </c>
      <c r="V154">
        <v>4.2</v>
      </c>
      <c r="W154">
        <v>36.807209299999997</v>
      </c>
      <c r="X154" s="6">
        <v>150.3545455</v>
      </c>
      <c r="Y154">
        <v>4.3</v>
      </c>
      <c r="Z154">
        <v>22.547727269999999</v>
      </c>
      <c r="AA154" s="7">
        <v>97.642499999999998</v>
      </c>
      <c r="AB154">
        <v>3.5</v>
      </c>
      <c r="AC154">
        <v>14.846551720000001</v>
      </c>
      <c r="AD154">
        <v>119.9</v>
      </c>
      <c r="AE154" s="5">
        <f t="shared" si="5"/>
        <v>0.375</v>
      </c>
      <c r="AF154" s="9"/>
    </row>
    <row r="155" spans="1:32" x14ac:dyDescent="0.3">
      <c r="A155" t="s">
        <v>46</v>
      </c>
      <c r="B155" t="s">
        <v>47</v>
      </c>
      <c r="C155" s="1">
        <f t="shared" si="4"/>
        <v>43132</v>
      </c>
      <c r="D155">
        <v>45</v>
      </c>
      <c r="E155" s="6">
        <v>3465.8</v>
      </c>
      <c r="F155">
        <v>11.513111110000001</v>
      </c>
      <c r="G155" s="6">
        <v>77.155000000000001</v>
      </c>
      <c r="H155">
        <v>33</v>
      </c>
      <c r="I155">
        <v>300</v>
      </c>
      <c r="J155">
        <v>1</v>
      </c>
      <c r="K155">
        <v>207</v>
      </c>
      <c r="L155">
        <v>3.5</v>
      </c>
      <c r="M155">
        <v>202</v>
      </c>
      <c r="N155">
        <v>20</v>
      </c>
      <c r="O155">
        <v>8</v>
      </c>
      <c r="P155">
        <v>2</v>
      </c>
      <c r="Q155">
        <v>2</v>
      </c>
      <c r="R155">
        <v>2018</v>
      </c>
      <c r="S155">
        <v>36.290322580000002</v>
      </c>
      <c r="T155">
        <v>2926</v>
      </c>
      <c r="U155" s="6">
        <v>149</v>
      </c>
      <c r="V155">
        <v>4.2</v>
      </c>
      <c r="W155">
        <v>41.16322581</v>
      </c>
      <c r="X155" s="6">
        <v>149.9</v>
      </c>
      <c r="Y155">
        <v>4.3</v>
      </c>
      <c r="Z155">
        <v>26.552898549999998</v>
      </c>
      <c r="AA155" s="7">
        <v>78.712280699999994</v>
      </c>
      <c r="AB155">
        <v>3.5</v>
      </c>
      <c r="AC155">
        <v>14.535915490000001</v>
      </c>
      <c r="AD155">
        <v>93.094893619999993</v>
      </c>
      <c r="AE155" s="5">
        <f t="shared" si="5"/>
        <v>0.22277227722772278</v>
      </c>
      <c r="AF155" s="9"/>
    </row>
    <row r="156" spans="1:32" x14ac:dyDescent="0.3">
      <c r="A156" t="s">
        <v>46</v>
      </c>
      <c r="B156" t="s">
        <v>47</v>
      </c>
      <c r="C156" s="1">
        <f t="shared" si="4"/>
        <v>43160</v>
      </c>
      <c r="D156">
        <v>6</v>
      </c>
      <c r="E156" s="6">
        <v>528</v>
      </c>
      <c r="F156">
        <v>17.553333330000001</v>
      </c>
      <c r="G156" s="6">
        <v>88</v>
      </c>
      <c r="H156">
        <v>33</v>
      </c>
      <c r="I156">
        <v>300</v>
      </c>
      <c r="J156">
        <v>1</v>
      </c>
      <c r="K156">
        <v>207</v>
      </c>
      <c r="L156">
        <v>3.5</v>
      </c>
      <c r="M156">
        <v>127</v>
      </c>
      <c r="N156">
        <v>22</v>
      </c>
      <c r="O156">
        <v>9</v>
      </c>
      <c r="P156">
        <v>1</v>
      </c>
      <c r="Q156">
        <v>3</v>
      </c>
      <c r="R156">
        <v>2018</v>
      </c>
      <c r="S156">
        <v>4.8387096769999998</v>
      </c>
      <c r="T156">
        <v>2926</v>
      </c>
      <c r="U156" s="6">
        <v>136.14285709999999</v>
      </c>
      <c r="V156">
        <v>4.2</v>
      </c>
      <c r="W156">
        <v>48.047499999999999</v>
      </c>
      <c r="X156" s="6">
        <v>149.9</v>
      </c>
      <c r="Y156">
        <v>4.3</v>
      </c>
      <c r="Z156">
        <v>28.475882349999999</v>
      </c>
      <c r="AA156" s="7">
        <v>81.023913039999996</v>
      </c>
      <c r="AB156">
        <v>3.5</v>
      </c>
      <c r="AC156">
        <v>18.221481480000001</v>
      </c>
      <c r="AD156">
        <v>77.155000000000001</v>
      </c>
      <c r="AE156" s="5">
        <f t="shared" si="5"/>
        <v>4.7244094488188976E-2</v>
      </c>
      <c r="AF156" s="9"/>
    </row>
    <row r="157" spans="1:32" x14ac:dyDescent="0.3">
      <c r="A157" t="s">
        <v>46</v>
      </c>
      <c r="B157" t="s">
        <v>47</v>
      </c>
      <c r="C157" s="1">
        <f t="shared" si="4"/>
        <v>43191</v>
      </c>
      <c r="D157">
        <v>10</v>
      </c>
      <c r="E157" s="6">
        <v>880</v>
      </c>
      <c r="F157">
        <v>10.869</v>
      </c>
      <c r="G157" s="6">
        <v>88</v>
      </c>
      <c r="H157">
        <v>33</v>
      </c>
      <c r="I157">
        <v>300</v>
      </c>
      <c r="J157">
        <v>1</v>
      </c>
      <c r="K157">
        <v>207</v>
      </c>
      <c r="L157">
        <v>3.5</v>
      </c>
      <c r="M157">
        <v>107</v>
      </c>
      <c r="N157">
        <v>21</v>
      </c>
      <c r="O157">
        <v>9</v>
      </c>
      <c r="P157">
        <v>1</v>
      </c>
      <c r="Q157">
        <v>4</v>
      </c>
      <c r="R157">
        <v>2018</v>
      </c>
      <c r="S157">
        <v>8.0645161289999994</v>
      </c>
      <c r="T157">
        <v>2926</v>
      </c>
      <c r="U157" s="6">
        <v>120.9230769</v>
      </c>
      <c r="V157">
        <v>4.2</v>
      </c>
      <c r="W157">
        <v>27.253035709999999</v>
      </c>
      <c r="X157" s="6">
        <v>149.9</v>
      </c>
      <c r="Y157">
        <v>4.3</v>
      </c>
      <c r="Z157">
        <v>30.227428570000001</v>
      </c>
      <c r="AA157" s="7">
        <v>80.666666669999998</v>
      </c>
      <c r="AB157">
        <v>3.5</v>
      </c>
      <c r="AC157">
        <v>18.17230769</v>
      </c>
      <c r="AD157">
        <v>88</v>
      </c>
      <c r="AE157" s="5">
        <f t="shared" si="5"/>
        <v>9.3457943925233641E-2</v>
      </c>
      <c r="AF157" s="9"/>
    </row>
    <row r="158" spans="1:32" x14ac:dyDescent="0.3">
      <c r="A158" t="s">
        <v>46</v>
      </c>
      <c r="B158" t="s">
        <v>47</v>
      </c>
      <c r="C158" s="1">
        <f t="shared" si="4"/>
        <v>43252</v>
      </c>
      <c r="D158">
        <v>3</v>
      </c>
      <c r="E158" s="6">
        <v>269.7</v>
      </c>
      <c r="F158">
        <v>21.826666670000002</v>
      </c>
      <c r="G158" s="6">
        <v>89.9</v>
      </c>
      <c r="H158">
        <v>33</v>
      </c>
      <c r="I158">
        <v>300</v>
      </c>
      <c r="J158">
        <v>1</v>
      </c>
      <c r="K158">
        <v>207</v>
      </c>
      <c r="L158">
        <v>3.5</v>
      </c>
      <c r="M158">
        <v>66</v>
      </c>
      <c r="N158">
        <v>21</v>
      </c>
      <c r="O158">
        <v>9</v>
      </c>
      <c r="P158">
        <v>0</v>
      </c>
      <c r="Q158">
        <v>6</v>
      </c>
      <c r="R158">
        <v>2018</v>
      </c>
      <c r="S158">
        <v>2.4193548389999999</v>
      </c>
      <c r="T158">
        <v>2926</v>
      </c>
      <c r="U158" s="6">
        <v>114.49115380000001</v>
      </c>
      <c r="V158">
        <v>4.2</v>
      </c>
      <c r="W158">
        <v>53.625555560000002</v>
      </c>
      <c r="X158" s="6">
        <v>149.9</v>
      </c>
      <c r="Y158">
        <v>4.3</v>
      </c>
      <c r="Z158">
        <v>27.626666669999999</v>
      </c>
      <c r="AA158" s="7">
        <v>78.900000000000006</v>
      </c>
      <c r="AB158">
        <v>3.5</v>
      </c>
      <c r="AC158">
        <v>17.327999999999999</v>
      </c>
      <c r="AD158">
        <v>89.85</v>
      </c>
      <c r="AE158" s="5">
        <f t="shared" si="5"/>
        <v>4.5454545454545456E-2</v>
      </c>
      <c r="AF158" s="9"/>
    </row>
    <row r="159" spans="1:32" x14ac:dyDescent="0.3">
      <c r="A159" t="s">
        <v>46</v>
      </c>
      <c r="B159" t="s">
        <v>47</v>
      </c>
      <c r="C159" s="1">
        <f t="shared" si="4"/>
        <v>43282</v>
      </c>
      <c r="D159">
        <v>3</v>
      </c>
      <c r="E159" s="6">
        <v>236.7</v>
      </c>
      <c r="F159">
        <v>13.41333333</v>
      </c>
      <c r="G159" s="6">
        <v>78.900000000000006</v>
      </c>
      <c r="H159">
        <v>33</v>
      </c>
      <c r="I159">
        <v>300</v>
      </c>
      <c r="J159">
        <v>1</v>
      </c>
      <c r="K159">
        <v>207</v>
      </c>
      <c r="L159">
        <v>3.5</v>
      </c>
      <c r="M159">
        <v>43</v>
      </c>
      <c r="N159">
        <v>22</v>
      </c>
      <c r="O159">
        <v>9</v>
      </c>
      <c r="P159">
        <v>1</v>
      </c>
      <c r="Q159">
        <v>7</v>
      </c>
      <c r="R159">
        <v>2018</v>
      </c>
      <c r="S159">
        <v>2.4193548389999999</v>
      </c>
      <c r="T159">
        <v>2926</v>
      </c>
      <c r="U159" s="6">
        <v>119.99</v>
      </c>
      <c r="V159">
        <v>4.2</v>
      </c>
      <c r="W159">
        <v>48.626666669999999</v>
      </c>
      <c r="X159" s="6">
        <v>149.9</v>
      </c>
      <c r="Y159">
        <v>4.3</v>
      </c>
      <c r="Z159">
        <v>33.571538459999999</v>
      </c>
      <c r="AA159" s="7">
        <v>77.900000000000006</v>
      </c>
      <c r="AB159">
        <v>3.5</v>
      </c>
      <c r="AC159">
        <v>14.638571430000001</v>
      </c>
      <c r="AD159">
        <v>89.9</v>
      </c>
      <c r="AE159" s="5">
        <f t="shared" si="5"/>
        <v>6.9767441860465115E-2</v>
      </c>
      <c r="AF159" s="9"/>
    </row>
    <row r="160" spans="1:32" x14ac:dyDescent="0.3">
      <c r="A160" t="s">
        <v>48</v>
      </c>
      <c r="B160" t="s">
        <v>32</v>
      </c>
      <c r="C160" s="1">
        <f t="shared" si="4"/>
        <v>42856</v>
      </c>
      <c r="D160">
        <v>3</v>
      </c>
      <c r="E160" s="6">
        <v>179.7</v>
      </c>
      <c r="F160">
        <v>26.24666667</v>
      </c>
      <c r="G160" s="6">
        <v>59.9</v>
      </c>
      <c r="H160">
        <v>59</v>
      </c>
      <c r="I160">
        <v>341</v>
      </c>
      <c r="J160">
        <v>2</v>
      </c>
      <c r="K160">
        <v>1750</v>
      </c>
      <c r="L160">
        <v>4.2</v>
      </c>
      <c r="M160">
        <v>34</v>
      </c>
      <c r="N160">
        <v>23</v>
      </c>
      <c r="O160">
        <v>8</v>
      </c>
      <c r="P160">
        <v>1</v>
      </c>
      <c r="Q160">
        <v>5</v>
      </c>
      <c r="R160">
        <v>2017</v>
      </c>
      <c r="S160">
        <v>9.1151640650000001</v>
      </c>
      <c r="T160">
        <v>32560</v>
      </c>
      <c r="U160" s="6">
        <v>59.9</v>
      </c>
      <c r="V160">
        <v>4.0999999999999996</v>
      </c>
      <c r="W160">
        <v>19.732500000000002</v>
      </c>
      <c r="X160" s="6">
        <v>59.9</v>
      </c>
      <c r="Y160">
        <v>4.2</v>
      </c>
      <c r="Z160">
        <v>26.24666667</v>
      </c>
      <c r="AA160" s="7">
        <v>59.9</v>
      </c>
      <c r="AB160">
        <v>4.2</v>
      </c>
      <c r="AC160">
        <v>26.24666667</v>
      </c>
      <c r="AD160">
        <v>59.85</v>
      </c>
      <c r="AE160" s="5">
        <f t="shared" si="5"/>
        <v>8.8235294117647065E-2</v>
      </c>
      <c r="AF160" s="9"/>
    </row>
    <row r="161" spans="1:32" x14ac:dyDescent="0.3">
      <c r="A161" t="s">
        <v>48</v>
      </c>
      <c r="B161" t="s">
        <v>32</v>
      </c>
      <c r="C161" s="1">
        <f t="shared" si="4"/>
        <v>42887</v>
      </c>
      <c r="D161">
        <v>3</v>
      </c>
      <c r="E161" s="6">
        <v>179.7</v>
      </c>
      <c r="F161">
        <v>16.260000000000002</v>
      </c>
      <c r="G161" s="6">
        <v>59.9</v>
      </c>
      <c r="H161">
        <v>59</v>
      </c>
      <c r="I161">
        <v>341</v>
      </c>
      <c r="J161">
        <v>2</v>
      </c>
      <c r="K161">
        <v>1750</v>
      </c>
      <c r="L161">
        <v>4.2</v>
      </c>
      <c r="M161">
        <v>26</v>
      </c>
      <c r="N161">
        <v>22</v>
      </c>
      <c r="O161">
        <v>8</v>
      </c>
      <c r="P161">
        <v>1</v>
      </c>
      <c r="Q161">
        <v>6</v>
      </c>
      <c r="R161">
        <v>2017</v>
      </c>
      <c r="S161">
        <v>2.4291175530000002</v>
      </c>
      <c r="T161">
        <v>32560</v>
      </c>
      <c r="U161" s="6">
        <v>59.9</v>
      </c>
      <c r="V161">
        <v>4.0999999999999996</v>
      </c>
      <c r="W161">
        <v>17.670000000000002</v>
      </c>
      <c r="X161" s="6">
        <v>59.9</v>
      </c>
      <c r="Y161">
        <v>4.2</v>
      </c>
      <c r="Z161">
        <v>16.260000000000002</v>
      </c>
      <c r="AA161" s="7">
        <v>59.9</v>
      </c>
      <c r="AB161">
        <v>4.2</v>
      </c>
      <c r="AC161">
        <v>16.260000000000002</v>
      </c>
      <c r="AD161">
        <v>59.9</v>
      </c>
      <c r="AE161" s="5">
        <f t="shared" si="5"/>
        <v>0.11538461538461539</v>
      </c>
      <c r="AF161" s="9"/>
    </row>
    <row r="162" spans="1:32" x14ac:dyDescent="0.3">
      <c r="A162" t="s">
        <v>48</v>
      </c>
      <c r="B162" t="s">
        <v>32</v>
      </c>
      <c r="C162" s="1">
        <f t="shared" si="4"/>
        <v>42917</v>
      </c>
      <c r="D162">
        <v>19</v>
      </c>
      <c r="E162" s="6">
        <v>1138.0999999999999</v>
      </c>
      <c r="F162">
        <v>16.111578949999998</v>
      </c>
      <c r="G162" s="6">
        <v>59.9</v>
      </c>
      <c r="H162">
        <v>59</v>
      </c>
      <c r="I162">
        <v>341</v>
      </c>
      <c r="J162">
        <v>2</v>
      </c>
      <c r="K162">
        <v>1750</v>
      </c>
      <c r="L162">
        <v>4.2</v>
      </c>
      <c r="M162">
        <v>74</v>
      </c>
      <c r="N162">
        <v>21</v>
      </c>
      <c r="O162">
        <v>10</v>
      </c>
      <c r="P162">
        <v>1</v>
      </c>
      <c r="Q162">
        <v>7</v>
      </c>
      <c r="R162">
        <v>2017</v>
      </c>
      <c r="S162">
        <v>8.4076669850000005</v>
      </c>
      <c r="T162">
        <v>32560</v>
      </c>
      <c r="U162" s="6">
        <v>59.9</v>
      </c>
      <c r="V162">
        <v>4.0999999999999996</v>
      </c>
      <c r="W162">
        <v>16.626428570000002</v>
      </c>
      <c r="X162" s="6">
        <v>59.9</v>
      </c>
      <c r="Y162">
        <v>4.2</v>
      </c>
      <c r="Z162">
        <v>16.111578949999998</v>
      </c>
      <c r="AA162" s="7">
        <v>59.9</v>
      </c>
      <c r="AB162">
        <v>4.0999999999999996</v>
      </c>
      <c r="AC162">
        <v>15.392307690000001</v>
      </c>
      <c r="AD162">
        <v>59.9</v>
      </c>
      <c r="AE162" s="5">
        <f t="shared" si="5"/>
        <v>0.25675675675675674</v>
      </c>
      <c r="AF162" s="9"/>
    </row>
    <row r="163" spans="1:32" x14ac:dyDescent="0.3">
      <c r="A163" t="s">
        <v>48</v>
      </c>
      <c r="B163" t="s">
        <v>32</v>
      </c>
      <c r="C163" s="1">
        <f t="shared" si="4"/>
        <v>42948</v>
      </c>
      <c r="D163">
        <v>27</v>
      </c>
      <c r="E163" s="6">
        <v>1617.3</v>
      </c>
      <c r="F163">
        <v>17.68111111</v>
      </c>
      <c r="G163" s="6">
        <v>59.9</v>
      </c>
      <c r="H163">
        <v>59</v>
      </c>
      <c r="I163">
        <v>341</v>
      </c>
      <c r="J163">
        <v>2</v>
      </c>
      <c r="K163">
        <v>1750</v>
      </c>
      <c r="L163">
        <v>4.2</v>
      </c>
      <c r="M163">
        <v>113</v>
      </c>
      <c r="N163">
        <v>23</v>
      </c>
      <c r="O163">
        <v>8</v>
      </c>
      <c r="P163">
        <v>1</v>
      </c>
      <c r="Q163">
        <v>8</v>
      </c>
      <c r="R163">
        <v>2017</v>
      </c>
      <c r="S163">
        <v>9.0713603060000008</v>
      </c>
      <c r="T163">
        <v>32560</v>
      </c>
      <c r="U163" s="6">
        <v>59.9</v>
      </c>
      <c r="V163">
        <v>4.0999999999999996</v>
      </c>
      <c r="W163">
        <v>18.162307689999999</v>
      </c>
      <c r="X163" s="6">
        <v>59.9</v>
      </c>
      <c r="Y163">
        <v>4.2</v>
      </c>
      <c r="Z163">
        <v>17.68111111</v>
      </c>
      <c r="AA163" s="7">
        <v>59.9</v>
      </c>
      <c r="AB163">
        <v>4.0999999999999996</v>
      </c>
      <c r="AC163">
        <v>18.05043478</v>
      </c>
      <c r="AD163">
        <v>59.9</v>
      </c>
      <c r="AE163" s="5">
        <f t="shared" si="5"/>
        <v>0.23893805309734514</v>
      </c>
      <c r="AF163" s="9"/>
    </row>
    <row r="164" spans="1:32" x14ac:dyDescent="0.3">
      <c r="A164" t="s">
        <v>48</v>
      </c>
      <c r="B164" t="s">
        <v>32</v>
      </c>
      <c r="C164" s="1">
        <f t="shared" si="4"/>
        <v>42979</v>
      </c>
      <c r="D164">
        <v>17</v>
      </c>
      <c r="E164" s="6">
        <v>1018.3</v>
      </c>
      <c r="F164">
        <v>16.811764709999999</v>
      </c>
      <c r="G164" s="6">
        <v>59.9</v>
      </c>
      <c r="H164">
        <v>59</v>
      </c>
      <c r="I164">
        <v>341</v>
      </c>
      <c r="J164">
        <v>2</v>
      </c>
      <c r="K164">
        <v>1750</v>
      </c>
      <c r="L164">
        <v>4.2</v>
      </c>
      <c r="M164">
        <v>115</v>
      </c>
      <c r="N164">
        <v>21</v>
      </c>
      <c r="O164">
        <v>9</v>
      </c>
      <c r="P164">
        <v>1</v>
      </c>
      <c r="Q164">
        <v>9</v>
      </c>
      <c r="R164">
        <v>2017</v>
      </c>
      <c r="S164">
        <v>7.7625570780000004</v>
      </c>
      <c r="T164">
        <v>32560</v>
      </c>
      <c r="U164" s="6">
        <v>59.9</v>
      </c>
      <c r="V164">
        <v>4.0999999999999996</v>
      </c>
      <c r="W164">
        <v>17.187027029999999</v>
      </c>
      <c r="X164" s="6">
        <v>59.9</v>
      </c>
      <c r="Y164">
        <v>4.2</v>
      </c>
      <c r="Z164">
        <v>16.811764709999999</v>
      </c>
      <c r="AA164" s="7">
        <v>59.9</v>
      </c>
      <c r="AB164">
        <v>4.0999999999999996</v>
      </c>
      <c r="AC164">
        <v>16.29461538</v>
      </c>
      <c r="AD164">
        <v>59.9</v>
      </c>
      <c r="AE164" s="5">
        <f t="shared" si="5"/>
        <v>0.14782608695652175</v>
      </c>
      <c r="AF164" s="9"/>
    </row>
    <row r="165" spans="1:32" x14ac:dyDescent="0.3">
      <c r="A165" t="s">
        <v>48</v>
      </c>
      <c r="B165" t="s">
        <v>32</v>
      </c>
      <c r="C165" s="1">
        <f t="shared" si="4"/>
        <v>43009</v>
      </c>
      <c r="D165">
        <v>31</v>
      </c>
      <c r="E165" s="6">
        <v>1856.9</v>
      </c>
      <c r="F165">
        <v>17.595483869999999</v>
      </c>
      <c r="G165" s="6">
        <v>59.9</v>
      </c>
      <c r="H165">
        <v>59</v>
      </c>
      <c r="I165">
        <v>341</v>
      </c>
      <c r="J165">
        <v>2</v>
      </c>
      <c r="K165">
        <v>1750</v>
      </c>
      <c r="L165">
        <v>4.2</v>
      </c>
      <c r="M165">
        <v>146</v>
      </c>
      <c r="N165">
        <v>22</v>
      </c>
      <c r="O165">
        <v>9</v>
      </c>
      <c r="P165">
        <v>2</v>
      </c>
      <c r="Q165">
        <v>10</v>
      </c>
      <c r="R165">
        <v>2017</v>
      </c>
      <c r="S165">
        <v>14.155251140000001</v>
      </c>
      <c r="T165">
        <v>32560</v>
      </c>
      <c r="U165" s="6">
        <v>59.9</v>
      </c>
      <c r="V165">
        <v>4.0999999999999996</v>
      </c>
      <c r="W165">
        <v>18.065897440000001</v>
      </c>
      <c r="X165" s="6">
        <v>59.9</v>
      </c>
      <c r="Y165">
        <v>4.2</v>
      </c>
      <c r="Z165">
        <v>17.595483869999999</v>
      </c>
      <c r="AA165" s="7">
        <v>59.9</v>
      </c>
      <c r="AB165">
        <v>4.0999999999999996</v>
      </c>
      <c r="AC165">
        <v>16.814166669999999</v>
      </c>
      <c r="AD165">
        <v>59.9</v>
      </c>
      <c r="AE165" s="5">
        <f t="shared" si="5"/>
        <v>0.21232876712328766</v>
      </c>
      <c r="AF165" s="9"/>
    </row>
    <row r="166" spans="1:32" x14ac:dyDescent="0.3">
      <c r="A166" t="s">
        <v>48</v>
      </c>
      <c r="B166" t="s">
        <v>32</v>
      </c>
      <c r="C166" s="1">
        <f t="shared" si="4"/>
        <v>43040</v>
      </c>
      <c r="D166">
        <v>87</v>
      </c>
      <c r="E166" s="6">
        <v>4712.1899999999996</v>
      </c>
      <c r="F166">
        <v>16.075862069999999</v>
      </c>
      <c r="G166" s="6">
        <v>53.648281249999997</v>
      </c>
      <c r="H166">
        <v>59</v>
      </c>
      <c r="I166">
        <v>341</v>
      </c>
      <c r="J166">
        <v>2</v>
      </c>
      <c r="K166">
        <v>1750</v>
      </c>
      <c r="L166">
        <v>4.2</v>
      </c>
      <c r="M166">
        <v>339</v>
      </c>
      <c r="N166">
        <v>22</v>
      </c>
      <c r="O166">
        <v>8</v>
      </c>
      <c r="P166">
        <v>4</v>
      </c>
      <c r="Q166">
        <v>11</v>
      </c>
      <c r="R166">
        <v>2017</v>
      </c>
      <c r="S166">
        <v>39.7260274</v>
      </c>
      <c r="T166">
        <v>32560</v>
      </c>
      <c r="U166" s="6">
        <v>52.406944439999997</v>
      </c>
      <c r="V166">
        <v>4.0999999999999996</v>
      </c>
      <c r="W166">
        <v>17.06747253</v>
      </c>
      <c r="X166" s="6">
        <v>53.648281249999997</v>
      </c>
      <c r="Y166">
        <v>4.2</v>
      </c>
      <c r="Z166">
        <v>16.075862069999999</v>
      </c>
      <c r="AA166" s="7">
        <v>53.785714290000001</v>
      </c>
      <c r="AB166">
        <v>4.0999999999999996</v>
      </c>
      <c r="AC166">
        <v>18.27550725</v>
      </c>
      <c r="AD166">
        <v>59.9</v>
      </c>
      <c r="AE166" s="5">
        <f t="shared" si="5"/>
        <v>0.25663716814159293</v>
      </c>
      <c r="AF166" s="9"/>
    </row>
    <row r="167" spans="1:32" x14ac:dyDescent="0.3">
      <c r="A167" t="s">
        <v>48</v>
      </c>
      <c r="B167" t="s">
        <v>32</v>
      </c>
      <c r="C167" s="1">
        <f t="shared" si="4"/>
        <v>43070</v>
      </c>
      <c r="D167">
        <v>32</v>
      </c>
      <c r="E167" s="6">
        <v>1769.7</v>
      </c>
      <c r="F167">
        <v>19.184374999999999</v>
      </c>
      <c r="G167" s="6">
        <v>55.424999999999997</v>
      </c>
      <c r="H167">
        <v>59</v>
      </c>
      <c r="I167">
        <v>341</v>
      </c>
      <c r="J167">
        <v>2</v>
      </c>
      <c r="K167">
        <v>1750</v>
      </c>
      <c r="L167">
        <v>4.2</v>
      </c>
      <c r="M167">
        <v>184</v>
      </c>
      <c r="N167">
        <v>21</v>
      </c>
      <c r="O167">
        <v>10</v>
      </c>
      <c r="P167">
        <v>1</v>
      </c>
      <c r="Q167">
        <v>12</v>
      </c>
      <c r="R167">
        <v>2017</v>
      </c>
      <c r="S167">
        <v>14.61187215</v>
      </c>
      <c r="T167">
        <v>32560</v>
      </c>
      <c r="U167" s="6">
        <v>55.1</v>
      </c>
      <c r="V167">
        <v>4.0999999999999996</v>
      </c>
      <c r="W167">
        <v>15.759607839999999</v>
      </c>
      <c r="X167" s="6">
        <v>55.424999999999997</v>
      </c>
      <c r="Y167">
        <v>4.2</v>
      </c>
      <c r="Z167">
        <v>19.184374999999999</v>
      </c>
      <c r="AA167" s="7">
        <v>55.75</v>
      </c>
      <c r="AB167">
        <v>4.0999999999999996</v>
      </c>
      <c r="AC167">
        <v>17.267272729999998</v>
      </c>
      <c r="AD167">
        <v>53.648281249999997</v>
      </c>
      <c r="AE167" s="5">
        <f t="shared" si="5"/>
        <v>0.17391304347826086</v>
      </c>
      <c r="AF167" s="9"/>
    </row>
    <row r="168" spans="1:32" x14ac:dyDescent="0.3">
      <c r="A168" t="s">
        <v>48</v>
      </c>
      <c r="B168" t="s">
        <v>32</v>
      </c>
      <c r="C168" s="1">
        <f t="shared" si="4"/>
        <v>43101</v>
      </c>
      <c r="D168">
        <v>29</v>
      </c>
      <c r="E168" s="6">
        <v>1447.1</v>
      </c>
      <c r="F168">
        <v>15.841034479999999</v>
      </c>
      <c r="G168" s="6">
        <v>49.9</v>
      </c>
      <c r="H168">
        <v>59</v>
      </c>
      <c r="I168">
        <v>341</v>
      </c>
      <c r="J168">
        <v>2</v>
      </c>
      <c r="K168">
        <v>1750</v>
      </c>
      <c r="L168">
        <v>4.2</v>
      </c>
      <c r="M168">
        <v>137</v>
      </c>
      <c r="N168">
        <v>23</v>
      </c>
      <c r="O168">
        <v>8</v>
      </c>
      <c r="P168">
        <v>2</v>
      </c>
      <c r="Q168">
        <v>1</v>
      </c>
      <c r="R168">
        <v>2018</v>
      </c>
      <c r="S168">
        <v>16.860465120000001</v>
      </c>
      <c r="T168">
        <v>32560</v>
      </c>
      <c r="U168" s="6">
        <v>49.9</v>
      </c>
      <c r="V168">
        <v>4.0999999999999996</v>
      </c>
      <c r="W168">
        <v>19.495000000000001</v>
      </c>
      <c r="X168" s="6">
        <v>49.9</v>
      </c>
      <c r="Y168">
        <v>4.2</v>
      </c>
      <c r="Z168">
        <v>15.841034479999999</v>
      </c>
      <c r="AA168" s="7">
        <v>49.9</v>
      </c>
      <c r="AB168">
        <v>4.0999999999999996</v>
      </c>
      <c r="AC168">
        <v>16.505128209999999</v>
      </c>
      <c r="AD168">
        <v>55.424999999999997</v>
      </c>
      <c r="AE168" s="5">
        <f t="shared" si="5"/>
        <v>0.21167883211678831</v>
      </c>
      <c r="AF168" s="9"/>
    </row>
    <row r="169" spans="1:32" x14ac:dyDescent="0.3">
      <c r="A169" t="s">
        <v>48</v>
      </c>
      <c r="B169" t="s">
        <v>32</v>
      </c>
      <c r="C169" s="1">
        <f t="shared" si="4"/>
        <v>43132</v>
      </c>
      <c r="D169">
        <v>36</v>
      </c>
      <c r="E169" s="6">
        <v>1828.4</v>
      </c>
      <c r="F169">
        <v>17.519444440000001</v>
      </c>
      <c r="G169" s="6">
        <v>50.9</v>
      </c>
      <c r="H169">
        <v>59</v>
      </c>
      <c r="I169">
        <v>341</v>
      </c>
      <c r="J169">
        <v>2</v>
      </c>
      <c r="K169">
        <v>1750</v>
      </c>
      <c r="L169">
        <v>4.2</v>
      </c>
      <c r="M169">
        <v>160</v>
      </c>
      <c r="N169">
        <v>20</v>
      </c>
      <c r="O169">
        <v>8</v>
      </c>
      <c r="P169">
        <v>2</v>
      </c>
      <c r="Q169">
        <v>2</v>
      </c>
      <c r="R169">
        <v>2018</v>
      </c>
      <c r="S169">
        <v>20.93023256</v>
      </c>
      <c r="T169">
        <v>32560</v>
      </c>
      <c r="U169" s="6">
        <v>50.545161290000003</v>
      </c>
      <c r="V169">
        <v>4.0999999999999996</v>
      </c>
      <c r="W169">
        <v>16.611538459999998</v>
      </c>
      <c r="X169" s="6">
        <v>50.9</v>
      </c>
      <c r="Y169">
        <v>4.2</v>
      </c>
      <c r="Z169">
        <v>17.519444440000001</v>
      </c>
      <c r="AA169" s="7">
        <v>50.357142860000003</v>
      </c>
      <c r="AB169">
        <v>4.0999999999999996</v>
      </c>
      <c r="AC169">
        <v>18.281874999999999</v>
      </c>
      <c r="AD169">
        <v>49.9</v>
      </c>
      <c r="AE169" s="5">
        <f t="shared" si="5"/>
        <v>0.22500000000000001</v>
      </c>
      <c r="AF169" s="9"/>
    </row>
    <row r="170" spans="1:32" x14ac:dyDescent="0.3">
      <c r="A170" t="s">
        <v>48</v>
      </c>
      <c r="B170" t="s">
        <v>32</v>
      </c>
      <c r="C170" s="1">
        <f t="shared" si="4"/>
        <v>43160</v>
      </c>
      <c r="D170">
        <v>35</v>
      </c>
      <c r="E170" s="6">
        <v>1886.5</v>
      </c>
      <c r="F170">
        <v>21.852857140000001</v>
      </c>
      <c r="G170" s="6">
        <v>53.9</v>
      </c>
      <c r="H170">
        <v>59</v>
      </c>
      <c r="I170">
        <v>341</v>
      </c>
      <c r="J170">
        <v>2</v>
      </c>
      <c r="K170">
        <v>1750</v>
      </c>
      <c r="L170">
        <v>4.2</v>
      </c>
      <c r="M170">
        <v>116</v>
      </c>
      <c r="N170">
        <v>22</v>
      </c>
      <c r="O170">
        <v>9</v>
      </c>
      <c r="P170">
        <v>1</v>
      </c>
      <c r="Q170">
        <v>3</v>
      </c>
      <c r="R170">
        <v>2018</v>
      </c>
      <c r="S170">
        <v>20.348837209999999</v>
      </c>
      <c r="T170">
        <v>32560</v>
      </c>
      <c r="U170" s="6">
        <v>53.9</v>
      </c>
      <c r="V170">
        <v>4.0999999999999996</v>
      </c>
      <c r="W170">
        <v>20.359677420000001</v>
      </c>
      <c r="X170" s="6">
        <v>53.9</v>
      </c>
      <c r="Y170">
        <v>4.2</v>
      </c>
      <c r="Z170">
        <v>21.852857140000001</v>
      </c>
      <c r="AA170" s="7">
        <v>53.9</v>
      </c>
      <c r="AB170">
        <v>4.0999999999999996</v>
      </c>
      <c r="AC170">
        <v>19.024230769999999</v>
      </c>
      <c r="AD170">
        <v>50.9</v>
      </c>
      <c r="AE170" s="5">
        <f t="shared" si="5"/>
        <v>0.30172413793103448</v>
      </c>
      <c r="AF170" s="9"/>
    </row>
    <row r="171" spans="1:32" x14ac:dyDescent="0.3">
      <c r="A171" t="s">
        <v>48</v>
      </c>
      <c r="B171" t="s">
        <v>32</v>
      </c>
      <c r="C171" s="1">
        <f t="shared" si="4"/>
        <v>43191</v>
      </c>
      <c r="D171">
        <v>13</v>
      </c>
      <c r="E171" s="6">
        <v>700.7</v>
      </c>
      <c r="F171">
        <v>19.46846154</v>
      </c>
      <c r="G171" s="6">
        <v>53.9</v>
      </c>
      <c r="H171">
        <v>59</v>
      </c>
      <c r="I171">
        <v>341</v>
      </c>
      <c r="J171">
        <v>2</v>
      </c>
      <c r="K171">
        <v>1750</v>
      </c>
      <c r="L171">
        <v>4.2</v>
      </c>
      <c r="M171">
        <v>111</v>
      </c>
      <c r="N171">
        <v>21</v>
      </c>
      <c r="O171">
        <v>9</v>
      </c>
      <c r="P171">
        <v>1</v>
      </c>
      <c r="Q171">
        <v>4</v>
      </c>
      <c r="R171">
        <v>2018</v>
      </c>
      <c r="S171">
        <v>7.5581395349999996</v>
      </c>
      <c r="T171">
        <v>32560</v>
      </c>
      <c r="U171" s="6">
        <v>53.9</v>
      </c>
      <c r="V171">
        <v>4.0999999999999996</v>
      </c>
      <c r="W171">
        <v>5.2817391300000001</v>
      </c>
      <c r="X171" s="6">
        <v>53.9</v>
      </c>
      <c r="Y171">
        <v>4.2</v>
      </c>
      <c r="Z171">
        <v>19.46846154</v>
      </c>
      <c r="AA171" s="7">
        <v>53.9</v>
      </c>
      <c r="AB171">
        <v>4.0999999999999996</v>
      </c>
      <c r="AC171">
        <v>19.071428569999998</v>
      </c>
      <c r="AD171">
        <v>53.9</v>
      </c>
      <c r="AE171" s="5">
        <f t="shared" si="5"/>
        <v>0.11711711711711711</v>
      </c>
      <c r="AF171" s="9"/>
    </row>
    <row r="172" spans="1:32" x14ac:dyDescent="0.3">
      <c r="A172" t="s">
        <v>48</v>
      </c>
      <c r="B172" t="s">
        <v>32</v>
      </c>
      <c r="C172" s="1">
        <f t="shared" si="4"/>
        <v>43221</v>
      </c>
      <c r="D172">
        <v>29</v>
      </c>
      <c r="E172" s="6">
        <v>1559.1</v>
      </c>
      <c r="F172">
        <v>13.510344829999999</v>
      </c>
      <c r="G172" s="6">
        <v>53.70952381</v>
      </c>
      <c r="H172">
        <v>59</v>
      </c>
      <c r="I172">
        <v>341</v>
      </c>
      <c r="J172">
        <v>2</v>
      </c>
      <c r="K172">
        <v>1750</v>
      </c>
      <c r="L172">
        <v>4.2</v>
      </c>
      <c r="M172">
        <v>102</v>
      </c>
      <c r="N172">
        <v>23</v>
      </c>
      <c r="O172">
        <v>8</v>
      </c>
      <c r="P172">
        <v>3</v>
      </c>
      <c r="Q172">
        <v>5</v>
      </c>
      <c r="R172">
        <v>2018</v>
      </c>
      <c r="S172">
        <v>9.1151640650000001</v>
      </c>
      <c r="T172">
        <v>32560</v>
      </c>
      <c r="U172" s="6">
        <v>53.415151520000002</v>
      </c>
      <c r="V172">
        <v>4.0999999999999996</v>
      </c>
      <c r="W172">
        <v>10.753035710000001</v>
      </c>
      <c r="X172" s="6">
        <v>53.70952381</v>
      </c>
      <c r="Y172">
        <v>4.2</v>
      </c>
      <c r="Z172">
        <v>13.510344829999999</v>
      </c>
      <c r="AA172" s="7">
        <v>53.057894740000002</v>
      </c>
      <c r="AB172">
        <v>4.0999999999999996</v>
      </c>
      <c r="AC172">
        <v>12.98</v>
      </c>
      <c r="AD172">
        <v>53.9</v>
      </c>
      <c r="AE172" s="5">
        <f t="shared" si="5"/>
        <v>0.28431372549019607</v>
      </c>
      <c r="AF172" s="9"/>
    </row>
    <row r="173" spans="1:32" x14ac:dyDescent="0.3">
      <c r="A173" t="s">
        <v>48</v>
      </c>
      <c r="B173" t="s">
        <v>32</v>
      </c>
      <c r="C173" s="1">
        <f t="shared" si="4"/>
        <v>43252</v>
      </c>
      <c r="D173">
        <v>6</v>
      </c>
      <c r="E173" s="6">
        <v>299.39999999999998</v>
      </c>
      <c r="F173">
        <v>23.251666669999999</v>
      </c>
      <c r="G173" s="6">
        <v>49.9</v>
      </c>
      <c r="H173">
        <v>59</v>
      </c>
      <c r="I173">
        <v>341</v>
      </c>
      <c r="J173">
        <v>2</v>
      </c>
      <c r="K173">
        <v>1750</v>
      </c>
      <c r="L173">
        <v>4.2</v>
      </c>
      <c r="M173">
        <v>58</v>
      </c>
      <c r="N173">
        <v>21</v>
      </c>
      <c r="O173">
        <v>9</v>
      </c>
      <c r="P173">
        <v>0</v>
      </c>
      <c r="Q173">
        <v>6</v>
      </c>
      <c r="R173">
        <v>2018</v>
      </c>
      <c r="S173">
        <v>2.4291175530000002</v>
      </c>
      <c r="T173">
        <v>32560</v>
      </c>
      <c r="U173" s="6">
        <v>49.9</v>
      </c>
      <c r="V173">
        <v>4.0999999999999996</v>
      </c>
      <c r="W173">
        <v>19.89083333</v>
      </c>
      <c r="X173" s="6">
        <v>49.9</v>
      </c>
      <c r="Y173">
        <v>4.2</v>
      </c>
      <c r="Z173">
        <v>23.251666669999999</v>
      </c>
      <c r="AA173" s="7">
        <v>49.9</v>
      </c>
      <c r="AB173">
        <v>4.0999999999999996</v>
      </c>
      <c r="AC173">
        <v>22.878666670000001</v>
      </c>
      <c r="AD173">
        <v>53.70952381</v>
      </c>
      <c r="AE173" s="5">
        <f t="shared" si="5"/>
        <v>0.10344827586206896</v>
      </c>
      <c r="AF173" s="9"/>
    </row>
    <row r="174" spans="1:32" x14ac:dyDescent="0.3">
      <c r="A174" t="s">
        <v>48</v>
      </c>
      <c r="B174" t="s">
        <v>32</v>
      </c>
      <c r="C174" s="1">
        <f t="shared" si="4"/>
        <v>43282</v>
      </c>
      <c r="D174">
        <v>14</v>
      </c>
      <c r="E174" s="6">
        <v>698.6</v>
      </c>
      <c r="F174">
        <v>33.281428570000003</v>
      </c>
      <c r="G174" s="6">
        <v>49.9</v>
      </c>
      <c r="H174">
        <v>59</v>
      </c>
      <c r="I174">
        <v>341</v>
      </c>
      <c r="J174">
        <v>2</v>
      </c>
      <c r="K174">
        <v>1750</v>
      </c>
      <c r="L174">
        <v>4.2</v>
      </c>
      <c r="M174">
        <v>54</v>
      </c>
      <c r="N174">
        <v>22</v>
      </c>
      <c r="O174">
        <v>9</v>
      </c>
      <c r="P174">
        <v>1</v>
      </c>
      <c r="Q174">
        <v>7</v>
      </c>
      <c r="R174">
        <v>2018</v>
      </c>
      <c r="S174">
        <v>8.4076669850000005</v>
      </c>
      <c r="T174">
        <v>32560</v>
      </c>
      <c r="U174" s="6">
        <v>49.91</v>
      </c>
      <c r="V174">
        <v>4.0999999999999996</v>
      </c>
      <c r="W174">
        <v>28.373333330000001</v>
      </c>
      <c r="X174" s="6">
        <v>49.9</v>
      </c>
      <c r="Y174">
        <v>4.2</v>
      </c>
      <c r="Z174">
        <v>33.281428570000003</v>
      </c>
      <c r="AA174" s="7">
        <v>49.9</v>
      </c>
      <c r="AB174">
        <v>4.0999999999999996</v>
      </c>
      <c r="AC174">
        <v>20.99</v>
      </c>
      <c r="AD174">
        <v>49.9</v>
      </c>
      <c r="AE174" s="5">
        <f t="shared" si="5"/>
        <v>0.25925925925925924</v>
      </c>
      <c r="AF174" s="9"/>
    </row>
    <row r="175" spans="1:32" x14ac:dyDescent="0.3">
      <c r="A175" t="s">
        <v>48</v>
      </c>
      <c r="B175" t="s">
        <v>32</v>
      </c>
      <c r="C175" s="1">
        <f t="shared" si="4"/>
        <v>43313</v>
      </c>
      <c r="D175">
        <v>10</v>
      </c>
      <c r="E175" s="6">
        <v>499</v>
      </c>
      <c r="F175">
        <v>36.442</v>
      </c>
      <c r="G175" s="6">
        <v>49.9</v>
      </c>
      <c r="H175">
        <v>59</v>
      </c>
      <c r="I175">
        <v>341</v>
      </c>
      <c r="J175">
        <v>2</v>
      </c>
      <c r="K175">
        <v>1750</v>
      </c>
      <c r="L175">
        <v>4.2</v>
      </c>
      <c r="M175">
        <v>46</v>
      </c>
      <c r="N175">
        <v>23</v>
      </c>
      <c r="O175">
        <v>8</v>
      </c>
      <c r="P175">
        <v>1</v>
      </c>
      <c r="Q175">
        <v>8</v>
      </c>
      <c r="R175">
        <v>2018</v>
      </c>
      <c r="S175">
        <v>9.0713603060000008</v>
      </c>
      <c r="T175">
        <v>32560</v>
      </c>
      <c r="U175" s="6">
        <v>49.91</v>
      </c>
      <c r="V175">
        <v>4.0999999999999996</v>
      </c>
      <c r="W175">
        <v>20.32833333</v>
      </c>
      <c r="X175" s="6">
        <v>49.9</v>
      </c>
      <c r="Y175">
        <v>4.2</v>
      </c>
      <c r="Z175">
        <v>36.442</v>
      </c>
      <c r="AA175" s="7">
        <v>49.9</v>
      </c>
      <c r="AB175">
        <v>4.0999999999999996</v>
      </c>
      <c r="AC175">
        <v>32.32</v>
      </c>
      <c r="AD175">
        <v>49.9</v>
      </c>
      <c r="AE175" s="5">
        <f t="shared" si="5"/>
        <v>0.21739130434782608</v>
      </c>
      <c r="AF175" s="9"/>
    </row>
    <row r="176" spans="1:32" x14ac:dyDescent="0.3">
      <c r="A176" t="s">
        <v>49</v>
      </c>
      <c r="B176" t="s">
        <v>47</v>
      </c>
      <c r="C176" s="1">
        <f t="shared" si="4"/>
        <v>43101</v>
      </c>
      <c r="D176">
        <v>22</v>
      </c>
      <c r="E176" s="6">
        <v>3307.8</v>
      </c>
      <c r="F176">
        <v>22.547727269999999</v>
      </c>
      <c r="G176" s="6">
        <v>150.3545455</v>
      </c>
      <c r="H176">
        <v>48</v>
      </c>
      <c r="I176">
        <v>894</v>
      </c>
      <c r="J176">
        <v>1</v>
      </c>
      <c r="K176">
        <v>533</v>
      </c>
      <c r="L176">
        <v>4.3</v>
      </c>
      <c r="M176">
        <v>152</v>
      </c>
      <c r="N176">
        <v>23</v>
      </c>
      <c r="O176">
        <v>8</v>
      </c>
      <c r="P176">
        <v>2</v>
      </c>
      <c r="Q176">
        <v>1</v>
      </c>
      <c r="R176">
        <v>2018</v>
      </c>
      <c r="S176">
        <v>8.0291970799999994</v>
      </c>
      <c r="T176">
        <v>4840</v>
      </c>
      <c r="U176" s="6">
        <v>156.5113514</v>
      </c>
      <c r="V176">
        <v>4.2</v>
      </c>
      <c r="W176">
        <v>36.807209299999997</v>
      </c>
      <c r="X176" s="6">
        <v>150.3545455</v>
      </c>
      <c r="Y176">
        <v>4.3</v>
      </c>
      <c r="Z176">
        <v>22.547727269999999</v>
      </c>
      <c r="AA176" s="7">
        <v>97.642499999999998</v>
      </c>
      <c r="AB176">
        <v>3.5</v>
      </c>
      <c r="AC176">
        <v>14.846551720000001</v>
      </c>
      <c r="AD176">
        <v>150.30454549999999</v>
      </c>
      <c r="AE176" s="5">
        <f t="shared" si="5"/>
        <v>0.14473684210526316</v>
      </c>
      <c r="AF176" s="9"/>
    </row>
    <row r="177" spans="1:32" x14ac:dyDescent="0.3">
      <c r="A177" t="s">
        <v>49</v>
      </c>
      <c r="B177" t="s">
        <v>47</v>
      </c>
      <c r="C177" s="1">
        <f t="shared" si="4"/>
        <v>43132</v>
      </c>
      <c r="D177">
        <v>69</v>
      </c>
      <c r="E177" s="6">
        <v>10343.1</v>
      </c>
      <c r="F177">
        <v>26.552898549999998</v>
      </c>
      <c r="G177" s="6">
        <v>149.9</v>
      </c>
      <c r="H177">
        <v>48</v>
      </c>
      <c r="I177">
        <v>894</v>
      </c>
      <c r="J177">
        <v>1</v>
      </c>
      <c r="K177">
        <v>533</v>
      </c>
      <c r="L177">
        <v>4.3</v>
      </c>
      <c r="M177">
        <v>202</v>
      </c>
      <c r="N177">
        <v>20</v>
      </c>
      <c r="O177">
        <v>8</v>
      </c>
      <c r="P177">
        <v>2</v>
      </c>
      <c r="Q177">
        <v>2</v>
      </c>
      <c r="R177">
        <v>2018</v>
      </c>
      <c r="S177">
        <v>25.182481750000001</v>
      </c>
      <c r="T177">
        <v>4840</v>
      </c>
      <c r="U177" s="6">
        <v>149</v>
      </c>
      <c r="V177">
        <v>4.2</v>
      </c>
      <c r="W177">
        <v>41.16322581</v>
      </c>
      <c r="X177" s="6">
        <v>149.9</v>
      </c>
      <c r="Y177">
        <v>4.3</v>
      </c>
      <c r="Z177">
        <v>26.552898549999998</v>
      </c>
      <c r="AA177" s="7">
        <v>78.712280699999994</v>
      </c>
      <c r="AB177">
        <v>3.5</v>
      </c>
      <c r="AC177">
        <v>14.535915490000001</v>
      </c>
      <c r="AD177">
        <v>150.3545455</v>
      </c>
      <c r="AE177" s="5">
        <f t="shared" si="5"/>
        <v>0.34158415841584161</v>
      </c>
      <c r="AF177" s="9"/>
    </row>
    <row r="178" spans="1:32" x14ac:dyDescent="0.3">
      <c r="A178" t="s">
        <v>49</v>
      </c>
      <c r="B178" t="s">
        <v>47</v>
      </c>
      <c r="C178" s="1">
        <f t="shared" si="4"/>
        <v>43160</v>
      </c>
      <c r="D178">
        <v>51</v>
      </c>
      <c r="E178" s="6">
        <v>7644.9</v>
      </c>
      <c r="F178">
        <v>28.475882349999999</v>
      </c>
      <c r="G178" s="6">
        <v>149.9</v>
      </c>
      <c r="H178">
        <v>48</v>
      </c>
      <c r="I178">
        <v>894</v>
      </c>
      <c r="J178">
        <v>1</v>
      </c>
      <c r="K178">
        <v>533</v>
      </c>
      <c r="L178">
        <v>4.3</v>
      </c>
      <c r="M178">
        <v>127</v>
      </c>
      <c r="N178">
        <v>22</v>
      </c>
      <c r="O178">
        <v>9</v>
      </c>
      <c r="P178">
        <v>1</v>
      </c>
      <c r="Q178">
        <v>3</v>
      </c>
      <c r="R178">
        <v>2018</v>
      </c>
      <c r="S178">
        <v>18.61313869</v>
      </c>
      <c r="T178">
        <v>4840</v>
      </c>
      <c r="U178" s="6">
        <v>136.14285709999999</v>
      </c>
      <c r="V178">
        <v>4.2</v>
      </c>
      <c r="W178">
        <v>48.047499999999999</v>
      </c>
      <c r="X178" s="6">
        <v>149.9</v>
      </c>
      <c r="Y178">
        <v>4.3</v>
      </c>
      <c r="Z178">
        <v>28.475882349999999</v>
      </c>
      <c r="AA178" s="7">
        <v>81.023913039999996</v>
      </c>
      <c r="AB178">
        <v>3.5</v>
      </c>
      <c r="AC178">
        <v>18.221481480000001</v>
      </c>
      <c r="AD178">
        <v>149.9</v>
      </c>
      <c r="AE178" s="5">
        <f t="shared" si="5"/>
        <v>0.40157480314960631</v>
      </c>
      <c r="AF178" s="9"/>
    </row>
    <row r="179" spans="1:32" x14ac:dyDescent="0.3">
      <c r="A179" t="s">
        <v>49</v>
      </c>
      <c r="B179" t="s">
        <v>47</v>
      </c>
      <c r="C179" s="1">
        <f t="shared" si="4"/>
        <v>43191</v>
      </c>
      <c r="D179">
        <v>35</v>
      </c>
      <c r="E179" s="6">
        <v>5246.5</v>
      </c>
      <c r="F179">
        <v>30.227428570000001</v>
      </c>
      <c r="G179" s="6">
        <v>149.9</v>
      </c>
      <c r="H179">
        <v>48</v>
      </c>
      <c r="I179">
        <v>894</v>
      </c>
      <c r="J179">
        <v>1</v>
      </c>
      <c r="K179">
        <v>533</v>
      </c>
      <c r="L179">
        <v>4.3</v>
      </c>
      <c r="M179">
        <v>107</v>
      </c>
      <c r="N179">
        <v>21</v>
      </c>
      <c r="O179">
        <v>9</v>
      </c>
      <c r="P179">
        <v>1</v>
      </c>
      <c r="Q179">
        <v>4</v>
      </c>
      <c r="R179">
        <v>2018</v>
      </c>
      <c r="S179">
        <v>12.77372263</v>
      </c>
      <c r="T179">
        <v>4840</v>
      </c>
      <c r="U179" s="6">
        <v>120.9230769</v>
      </c>
      <c r="V179">
        <v>4.2</v>
      </c>
      <c r="W179">
        <v>27.253035709999999</v>
      </c>
      <c r="X179" s="6">
        <v>149.9</v>
      </c>
      <c r="Y179">
        <v>4.3</v>
      </c>
      <c r="Z179">
        <v>30.227428570000001</v>
      </c>
      <c r="AA179" s="7">
        <v>80.666666669999998</v>
      </c>
      <c r="AB179">
        <v>3.5</v>
      </c>
      <c r="AC179">
        <v>18.17230769</v>
      </c>
      <c r="AD179">
        <v>149.9</v>
      </c>
      <c r="AE179" s="5">
        <f t="shared" si="5"/>
        <v>0.32710280373831774</v>
      </c>
      <c r="AF179" s="9"/>
    </row>
    <row r="180" spans="1:32" x14ac:dyDescent="0.3">
      <c r="A180" t="s">
        <v>49</v>
      </c>
      <c r="B180" t="s">
        <v>47</v>
      </c>
      <c r="C180" s="1">
        <f t="shared" si="4"/>
        <v>43221</v>
      </c>
      <c r="D180">
        <v>52</v>
      </c>
      <c r="E180" s="6">
        <v>7794.8</v>
      </c>
      <c r="F180">
        <v>18.943076919999999</v>
      </c>
      <c r="G180" s="6">
        <v>149.9</v>
      </c>
      <c r="H180">
        <v>48</v>
      </c>
      <c r="I180">
        <v>894</v>
      </c>
      <c r="J180">
        <v>1</v>
      </c>
      <c r="K180">
        <v>533</v>
      </c>
      <c r="L180">
        <v>4.3</v>
      </c>
      <c r="M180">
        <v>78</v>
      </c>
      <c r="N180">
        <v>23</v>
      </c>
      <c r="O180">
        <v>8</v>
      </c>
      <c r="P180">
        <v>3</v>
      </c>
      <c r="Q180">
        <v>5</v>
      </c>
      <c r="R180">
        <v>2018</v>
      </c>
      <c r="S180">
        <v>18.978102190000001</v>
      </c>
      <c r="T180">
        <v>4840</v>
      </c>
      <c r="U180" s="6">
        <v>119</v>
      </c>
      <c r="V180">
        <v>4.2</v>
      </c>
      <c r="W180">
        <v>39.217199999999998</v>
      </c>
      <c r="X180" s="6">
        <v>149.9</v>
      </c>
      <c r="Y180">
        <v>4.3</v>
      </c>
      <c r="Z180">
        <v>18.943076919999999</v>
      </c>
      <c r="AA180" s="7">
        <v>79.8</v>
      </c>
      <c r="AB180">
        <v>3.5</v>
      </c>
      <c r="AC180">
        <v>14.41454545</v>
      </c>
      <c r="AD180">
        <v>149.9</v>
      </c>
      <c r="AE180" s="5">
        <f t="shared" si="5"/>
        <v>0.66666666666666663</v>
      </c>
      <c r="AF180" s="9"/>
    </row>
    <row r="181" spans="1:32" x14ac:dyDescent="0.3">
      <c r="A181" t="s">
        <v>49</v>
      </c>
      <c r="B181" t="s">
        <v>47</v>
      </c>
      <c r="C181" s="1">
        <f t="shared" si="4"/>
        <v>43252</v>
      </c>
      <c r="D181">
        <v>27</v>
      </c>
      <c r="E181" s="6">
        <v>4047.3</v>
      </c>
      <c r="F181">
        <v>27.626666669999999</v>
      </c>
      <c r="G181" s="6">
        <v>149.9</v>
      </c>
      <c r="H181">
        <v>48</v>
      </c>
      <c r="I181">
        <v>894</v>
      </c>
      <c r="J181">
        <v>1</v>
      </c>
      <c r="K181">
        <v>533</v>
      </c>
      <c r="L181">
        <v>4.3</v>
      </c>
      <c r="M181">
        <v>66</v>
      </c>
      <c r="N181">
        <v>21</v>
      </c>
      <c r="O181">
        <v>9</v>
      </c>
      <c r="P181">
        <v>0</v>
      </c>
      <c r="Q181">
        <v>6</v>
      </c>
      <c r="R181">
        <v>2018</v>
      </c>
      <c r="S181">
        <v>9.8540145989999992</v>
      </c>
      <c r="T181">
        <v>4840</v>
      </c>
      <c r="U181" s="6">
        <v>114.49115380000001</v>
      </c>
      <c r="V181">
        <v>4.2</v>
      </c>
      <c r="W181">
        <v>53.625555560000002</v>
      </c>
      <c r="X181" s="6">
        <v>149.9</v>
      </c>
      <c r="Y181">
        <v>4.3</v>
      </c>
      <c r="Z181">
        <v>27.626666669999999</v>
      </c>
      <c r="AA181" s="7">
        <v>78.900000000000006</v>
      </c>
      <c r="AB181">
        <v>3.5</v>
      </c>
      <c r="AC181">
        <v>17.327999999999999</v>
      </c>
      <c r="AD181">
        <v>149.9</v>
      </c>
      <c r="AE181" s="5">
        <f t="shared" si="5"/>
        <v>0.40909090909090912</v>
      </c>
      <c r="AF181" s="9"/>
    </row>
    <row r="182" spans="1:32" x14ac:dyDescent="0.3">
      <c r="A182" t="s">
        <v>49</v>
      </c>
      <c r="B182" t="s">
        <v>47</v>
      </c>
      <c r="C182" s="1">
        <f t="shared" si="4"/>
        <v>43282</v>
      </c>
      <c r="D182">
        <v>13</v>
      </c>
      <c r="E182" s="6">
        <v>1948.7</v>
      </c>
      <c r="F182">
        <v>33.571538459999999</v>
      </c>
      <c r="G182" s="6">
        <v>149.9</v>
      </c>
      <c r="H182">
        <v>48</v>
      </c>
      <c r="I182">
        <v>894</v>
      </c>
      <c r="J182">
        <v>1</v>
      </c>
      <c r="K182">
        <v>533</v>
      </c>
      <c r="L182">
        <v>4.3</v>
      </c>
      <c r="M182">
        <v>43</v>
      </c>
      <c r="N182">
        <v>22</v>
      </c>
      <c r="O182">
        <v>9</v>
      </c>
      <c r="P182">
        <v>1</v>
      </c>
      <c r="Q182">
        <v>7</v>
      </c>
      <c r="R182">
        <v>2018</v>
      </c>
      <c r="S182">
        <v>4.7445255470000003</v>
      </c>
      <c r="T182">
        <v>4840</v>
      </c>
      <c r="U182" s="6">
        <v>119.99</v>
      </c>
      <c r="V182">
        <v>4.2</v>
      </c>
      <c r="W182">
        <v>48.626666669999999</v>
      </c>
      <c r="X182" s="6">
        <v>149.9</v>
      </c>
      <c r="Y182">
        <v>4.3</v>
      </c>
      <c r="Z182">
        <v>33.571538459999999</v>
      </c>
      <c r="AA182" s="7">
        <v>77.900000000000006</v>
      </c>
      <c r="AB182">
        <v>3.5</v>
      </c>
      <c r="AC182">
        <v>14.638571430000001</v>
      </c>
      <c r="AD182">
        <v>149.9</v>
      </c>
      <c r="AE182" s="5">
        <f t="shared" si="5"/>
        <v>0.30232558139534882</v>
      </c>
      <c r="AF182" s="9"/>
    </row>
    <row r="183" spans="1:32" x14ac:dyDescent="0.3">
      <c r="A183" t="s">
        <v>49</v>
      </c>
      <c r="B183" t="s">
        <v>47</v>
      </c>
      <c r="C183" s="1">
        <f t="shared" si="4"/>
        <v>43313</v>
      </c>
      <c r="D183">
        <v>5</v>
      </c>
      <c r="E183" s="6">
        <v>749.5</v>
      </c>
      <c r="F183">
        <v>24.76</v>
      </c>
      <c r="G183" s="6">
        <v>149.9</v>
      </c>
      <c r="H183">
        <v>48</v>
      </c>
      <c r="I183">
        <v>894</v>
      </c>
      <c r="J183">
        <v>1</v>
      </c>
      <c r="K183">
        <v>533</v>
      </c>
      <c r="L183">
        <v>4.3</v>
      </c>
      <c r="M183">
        <v>18</v>
      </c>
      <c r="N183">
        <v>23</v>
      </c>
      <c r="O183">
        <v>8</v>
      </c>
      <c r="P183">
        <v>1</v>
      </c>
      <c r="Q183">
        <v>8</v>
      </c>
      <c r="R183">
        <v>2018</v>
      </c>
      <c r="S183">
        <v>1.8248175179999999</v>
      </c>
      <c r="T183">
        <v>4840</v>
      </c>
      <c r="U183" s="6">
        <v>119.99</v>
      </c>
      <c r="V183">
        <v>4.2</v>
      </c>
      <c r="W183">
        <v>39.045999999999999</v>
      </c>
      <c r="X183" s="6">
        <v>149.9</v>
      </c>
      <c r="Y183">
        <v>4.3</v>
      </c>
      <c r="Z183">
        <v>24.76</v>
      </c>
      <c r="AA183" s="7">
        <v>77.900000000000006</v>
      </c>
      <c r="AB183">
        <v>3.5</v>
      </c>
      <c r="AC183">
        <v>13.414999999999999</v>
      </c>
      <c r="AD183">
        <v>149.9</v>
      </c>
      <c r="AE183" s="5">
        <f t="shared" si="5"/>
        <v>0.27777777777777779</v>
      </c>
      <c r="AF183" s="9"/>
    </row>
    <row r="184" spans="1:32" x14ac:dyDescent="0.3">
      <c r="A184" t="s">
        <v>50</v>
      </c>
      <c r="B184" t="s">
        <v>37</v>
      </c>
      <c r="C184" s="1">
        <f t="shared" si="4"/>
        <v>43101</v>
      </c>
      <c r="D184">
        <v>3</v>
      </c>
      <c r="E184" s="6">
        <v>185.97</v>
      </c>
      <c r="F184">
        <v>24.05</v>
      </c>
      <c r="G184" s="6">
        <v>61.99</v>
      </c>
      <c r="H184">
        <v>50</v>
      </c>
      <c r="I184">
        <v>1257</v>
      </c>
      <c r="J184">
        <v>1</v>
      </c>
      <c r="K184">
        <v>350</v>
      </c>
      <c r="L184">
        <v>3.9</v>
      </c>
      <c r="M184">
        <v>98</v>
      </c>
      <c r="N184">
        <v>23</v>
      </c>
      <c r="O184">
        <v>8</v>
      </c>
      <c r="P184">
        <v>2</v>
      </c>
      <c r="Q184">
        <v>1</v>
      </c>
      <c r="R184">
        <v>2018</v>
      </c>
      <c r="S184">
        <v>2</v>
      </c>
      <c r="T184">
        <v>2964</v>
      </c>
      <c r="U184" s="6">
        <v>23.99</v>
      </c>
      <c r="V184">
        <v>4.3</v>
      </c>
      <c r="W184">
        <v>11.28736842</v>
      </c>
      <c r="X184" s="6">
        <v>89.99</v>
      </c>
      <c r="Y184">
        <v>4.0999999999999996</v>
      </c>
      <c r="Z184">
        <v>14.811</v>
      </c>
      <c r="AA184" s="7">
        <v>58.99</v>
      </c>
      <c r="AB184">
        <v>3.9</v>
      </c>
      <c r="AC184">
        <v>22.678333330000001</v>
      </c>
      <c r="AD184">
        <v>61.94</v>
      </c>
      <c r="AE184" s="5">
        <f t="shared" si="5"/>
        <v>3.0612244897959183E-2</v>
      </c>
      <c r="AF184" s="9"/>
    </row>
    <row r="185" spans="1:32" x14ac:dyDescent="0.3">
      <c r="A185" t="s">
        <v>50</v>
      </c>
      <c r="B185" t="s">
        <v>37</v>
      </c>
      <c r="C185" s="1">
        <f t="shared" si="4"/>
        <v>43160</v>
      </c>
      <c r="D185">
        <v>13</v>
      </c>
      <c r="E185" s="6">
        <v>805.87</v>
      </c>
      <c r="F185">
        <v>28.61461538</v>
      </c>
      <c r="G185" s="6">
        <v>61.99</v>
      </c>
      <c r="H185">
        <v>50</v>
      </c>
      <c r="I185">
        <v>1257</v>
      </c>
      <c r="J185">
        <v>1</v>
      </c>
      <c r="K185">
        <v>350</v>
      </c>
      <c r="L185">
        <v>3.9</v>
      </c>
      <c r="M185">
        <v>169</v>
      </c>
      <c r="N185">
        <v>22</v>
      </c>
      <c r="O185">
        <v>9</v>
      </c>
      <c r="P185">
        <v>1</v>
      </c>
      <c r="Q185">
        <v>3</v>
      </c>
      <c r="R185">
        <v>2018</v>
      </c>
      <c r="S185">
        <v>8.6666666669999994</v>
      </c>
      <c r="T185">
        <v>2964</v>
      </c>
      <c r="U185" s="6">
        <v>23.99</v>
      </c>
      <c r="V185">
        <v>4.3</v>
      </c>
      <c r="W185">
        <v>14.19875</v>
      </c>
      <c r="X185" s="6">
        <v>83.74</v>
      </c>
      <c r="Y185">
        <v>4.0999999999999996</v>
      </c>
      <c r="Z185">
        <v>11.876875</v>
      </c>
      <c r="AA185" s="7">
        <v>58.99</v>
      </c>
      <c r="AB185">
        <v>3.9</v>
      </c>
      <c r="AC185">
        <v>15.228</v>
      </c>
      <c r="AD185">
        <v>61.94</v>
      </c>
      <c r="AE185" s="5">
        <f t="shared" si="5"/>
        <v>7.6923076923076927E-2</v>
      </c>
      <c r="AF185" s="9"/>
    </row>
    <row r="186" spans="1:32" x14ac:dyDescent="0.3">
      <c r="A186" t="s">
        <v>50</v>
      </c>
      <c r="B186" t="s">
        <v>37</v>
      </c>
      <c r="C186" s="1">
        <f t="shared" si="4"/>
        <v>43191</v>
      </c>
      <c r="D186">
        <v>15</v>
      </c>
      <c r="E186" s="6">
        <v>974.85</v>
      </c>
      <c r="F186">
        <v>25.346</v>
      </c>
      <c r="G186" s="6">
        <v>64.989999999999995</v>
      </c>
      <c r="H186">
        <v>50</v>
      </c>
      <c r="I186">
        <v>1257</v>
      </c>
      <c r="J186">
        <v>1</v>
      </c>
      <c r="K186">
        <v>350</v>
      </c>
      <c r="L186">
        <v>3.9</v>
      </c>
      <c r="M186">
        <v>118</v>
      </c>
      <c r="N186">
        <v>21</v>
      </c>
      <c r="O186">
        <v>9</v>
      </c>
      <c r="P186">
        <v>1</v>
      </c>
      <c r="Q186">
        <v>4</v>
      </c>
      <c r="R186">
        <v>2018</v>
      </c>
      <c r="S186">
        <v>10</v>
      </c>
      <c r="T186">
        <v>2964</v>
      </c>
      <c r="U186" s="6">
        <v>64.989999999999995</v>
      </c>
      <c r="V186">
        <v>3.9</v>
      </c>
      <c r="W186">
        <v>25.346</v>
      </c>
      <c r="X186" s="6">
        <v>79.989999999999995</v>
      </c>
      <c r="Y186">
        <v>4.0999999999999996</v>
      </c>
      <c r="Z186">
        <v>14.484999999999999</v>
      </c>
      <c r="AA186" s="7">
        <v>58.99</v>
      </c>
      <c r="AB186">
        <v>3.9</v>
      </c>
      <c r="AC186">
        <v>16.302727269999998</v>
      </c>
      <c r="AD186">
        <v>61.99</v>
      </c>
      <c r="AE186" s="5">
        <f t="shared" si="5"/>
        <v>0.1271186440677966</v>
      </c>
      <c r="AF186" s="9"/>
    </row>
    <row r="187" spans="1:32" x14ac:dyDescent="0.3">
      <c r="A187" t="s">
        <v>50</v>
      </c>
      <c r="B187" t="s">
        <v>37</v>
      </c>
      <c r="C187" s="1">
        <f t="shared" si="4"/>
        <v>43221</v>
      </c>
      <c r="D187">
        <v>38</v>
      </c>
      <c r="E187" s="6">
        <v>2469.62</v>
      </c>
      <c r="F187">
        <v>24.77447368</v>
      </c>
      <c r="G187" s="6">
        <v>64.989999999999995</v>
      </c>
      <c r="H187">
        <v>50</v>
      </c>
      <c r="I187">
        <v>1257</v>
      </c>
      <c r="J187">
        <v>1</v>
      </c>
      <c r="K187">
        <v>350</v>
      </c>
      <c r="L187">
        <v>3.9</v>
      </c>
      <c r="M187">
        <v>159</v>
      </c>
      <c r="N187">
        <v>23</v>
      </c>
      <c r="O187">
        <v>8</v>
      </c>
      <c r="P187">
        <v>3</v>
      </c>
      <c r="Q187">
        <v>5</v>
      </c>
      <c r="R187">
        <v>2018</v>
      </c>
      <c r="S187">
        <v>25.333333329999999</v>
      </c>
      <c r="T187">
        <v>2964</v>
      </c>
      <c r="U187" s="6">
        <v>23.99</v>
      </c>
      <c r="V187">
        <v>4.3</v>
      </c>
      <c r="W187">
        <v>7.9885714290000003</v>
      </c>
      <c r="X187" s="6">
        <v>79.989999999999995</v>
      </c>
      <c r="Y187">
        <v>4.0999999999999996</v>
      </c>
      <c r="Z187">
        <v>21.943124999999998</v>
      </c>
      <c r="AA187" s="7">
        <v>58.99</v>
      </c>
      <c r="AB187">
        <v>3.9</v>
      </c>
      <c r="AC187">
        <v>9.4224999999999994</v>
      </c>
      <c r="AD187">
        <v>64.989999999999995</v>
      </c>
      <c r="AE187" s="5">
        <f t="shared" si="5"/>
        <v>0.2389937106918239</v>
      </c>
      <c r="AF187" s="9"/>
    </row>
    <row r="188" spans="1:32" x14ac:dyDescent="0.3">
      <c r="A188" t="s">
        <v>50</v>
      </c>
      <c r="B188" t="s">
        <v>37</v>
      </c>
      <c r="C188" s="1">
        <f t="shared" si="4"/>
        <v>43252</v>
      </c>
      <c r="D188">
        <v>26</v>
      </c>
      <c r="E188" s="6">
        <v>1741.74</v>
      </c>
      <c r="F188">
        <v>30.241538460000001</v>
      </c>
      <c r="G188" s="6">
        <v>66.989999999999995</v>
      </c>
      <c r="H188">
        <v>50</v>
      </c>
      <c r="I188">
        <v>1257</v>
      </c>
      <c r="J188">
        <v>1</v>
      </c>
      <c r="K188">
        <v>350</v>
      </c>
      <c r="L188">
        <v>3.9</v>
      </c>
      <c r="M188">
        <v>131</v>
      </c>
      <c r="N188">
        <v>21</v>
      </c>
      <c r="O188">
        <v>9</v>
      </c>
      <c r="P188">
        <v>0</v>
      </c>
      <c r="Q188">
        <v>6</v>
      </c>
      <c r="R188">
        <v>2018</v>
      </c>
      <c r="S188">
        <v>17.333333329999999</v>
      </c>
      <c r="T188">
        <v>2964</v>
      </c>
      <c r="U188" s="6">
        <v>23.99</v>
      </c>
      <c r="V188">
        <v>4.3</v>
      </c>
      <c r="W188">
        <v>16.27</v>
      </c>
      <c r="X188" s="6">
        <v>79.989999999999995</v>
      </c>
      <c r="Y188">
        <v>4.0999999999999996</v>
      </c>
      <c r="Z188">
        <v>13.36230769</v>
      </c>
      <c r="AA188" s="7">
        <v>58.99</v>
      </c>
      <c r="AB188">
        <v>3.9</v>
      </c>
      <c r="AC188">
        <v>16.43</v>
      </c>
      <c r="AD188">
        <v>64.989999999999995</v>
      </c>
      <c r="AE188" s="5">
        <f t="shared" si="5"/>
        <v>0.19847328244274809</v>
      </c>
      <c r="AF188" s="9"/>
    </row>
    <row r="189" spans="1:32" x14ac:dyDescent="0.3">
      <c r="A189" t="s">
        <v>50</v>
      </c>
      <c r="B189" t="s">
        <v>37</v>
      </c>
      <c r="C189" s="1">
        <f t="shared" si="4"/>
        <v>43282</v>
      </c>
      <c r="D189">
        <v>27</v>
      </c>
      <c r="E189" s="6">
        <v>1808.73</v>
      </c>
      <c r="F189">
        <v>25.90074074</v>
      </c>
      <c r="G189" s="6">
        <v>66.989999999999995</v>
      </c>
      <c r="H189">
        <v>50</v>
      </c>
      <c r="I189">
        <v>1257</v>
      </c>
      <c r="J189">
        <v>1</v>
      </c>
      <c r="K189">
        <v>350</v>
      </c>
      <c r="L189">
        <v>3.9</v>
      </c>
      <c r="M189">
        <v>113</v>
      </c>
      <c r="N189">
        <v>22</v>
      </c>
      <c r="O189">
        <v>9</v>
      </c>
      <c r="P189">
        <v>1</v>
      </c>
      <c r="Q189">
        <v>7</v>
      </c>
      <c r="R189">
        <v>2018</v>
      </c>
      <c r="S189">
        <v>18</v>
      </c>
      <c r="T189">
        <v>2964</v>
      </c>
      <c r="U189" s="6">
        <v>23.99</v>
      </c>
      <c r="V189">
        <v>4.3</v>
      </c>
      <c r="W189">
        <v>18.809999999999999</v>
      </c>
      <c r="X189" s="6">
        <v>79.989999999999995</v>
      </c>
      <c r="Y189">
        <v>4.0999999999999996</v>
      </c>
      <c r="Z189">
        <v>16.745000000000001</v>
      </c>
      <c r="AA189" s="7">
        <v>58.99</v>
      </c>
      <c r="AB189">
        <v>3.9</v>
      </c>
      <c r="AC189">
        <v>7.67</v>
      </c>
      <c r="AD189">
        <v>66.989999999999995</v>
      </c>
      <c r="AE189" s="5">
        <f t="shared" si="5"/>
        <v>0.23893805309734514</v>
      </c>
      <c r="AF189" s="9"/>
    </row>
    <row r="190" spans="1:32" x14ac:dyDescent="0.3">
      <c r="A190" t="s">
        <v>50</v>
      </c>
      <c r="B190" t="s">
        <v>37</v>
      </c>
      <c r="C190" s="1">
        <f t="shared" si="4"/>
        <v>43313</v>
      </c>
      <c r="D190">
        <v>28</v>
      </c>
      <c r="E190" s="6">
        <v>1875.72</v>
      </c>
      <c r="F190">
        <v>23.528214290000001</v>
      </c>
      <c r="G190" s="6">
        <v>66.989999999999995</v>
      </c>
      <c r="H190">
        <v>50</v>
      </c>
      <c r="I190">
        <v>1257</v>
      </c>
      <c r="J190">
        <v>1</v>
      </c>
      <c r="K190">
        <v>350</v>
      </c>
      <c r="L190">
        <v>3.9</v>
      </c>
      <c r="M190">
        <v>127</v>
      </c>
      <c r="N190">
        <v>23</v>
      </c>
      <c r="O190">
        <v>8</v>
      </c>
      <c r="P190">
        <v>1</v>
      </c>
      <c r="Q190">
        <v>8</v>
      </c>
      <c r="R190">
        <v>2018</v>
      </c>
      <c r="S190">
        <v>18.666666670000001</v>
      </c>
      <c r="T190">
        <v>2964</v>
      </c>
      <c r="U190" s="6">
        <v>23.99</v>
      </c>
      <c r="V190">
        <v>4.3</v>
      </c>
      <c r="W190">
        <v>16.77</v>
      </c>
      <c r="X190" s="6">
        <v>82.821428569999995</v>
      </c>
      <c r="Y190">
        <v>4.0999999999999996</v>
      </c>
      <c r="Z190">
        <v>12.41857143</v>
      </c>
      <c r="AA190" s="7">
        <v>58.99</v>
      </c>
      <c r="AB190">
        <v>3.9</v>
      </c>
      <c r="AC190">
        <v>12.08333333</v>
      </c>
      <c r="AD190">
        <v>66.989999999999995</v>
      </c>
      <c r="AE190" s="5">
        <f t="shared" si="5"/>
        <v>0.22047244094488189</v>
      </c>
      <c r="AF190" s="9"/>
    </row>
    <row r="191" spans="1:32" x14ac:dyDescent="0.3">
      <c r="A191" t="s">
        <v>51</v>
      </c>
      <c r="B191" t="s">
        <v>32</v>
      </c>
      <c r="C191" s="1">
        <f t="shared" si="4"/>
        <v>42856</v>
      </c>
      <c r="D191">
        <v>4</v>
      </c>
      <c r="E191" s="6">
        <v>239.6</v>
      </c>
      <c r="F191">
        <v>19.732500000000002</v>
      </c>
      <c r="G191" s="6">
        <v>59.9</v>
      </c>
      <c r="H191">
        <v>56</v>
      </c>
      <c r="I191">
        <v>348</v>
      </c>
      <c r="J191">
        <v>2</v>
      </c>
      <c r="K191">
        <v>1550</v>
      </c>
      <c r="L191">
        <v>4.0999999999999996</v>
      </c>
      <c r="M191">
        <v>34</v>
      </c>
      <c r="N191">
        <v>23</v>
      </c>
      <c r="O191">
        <v>8</v>
      </c>
      <c r="P191">
        <v>1</v>
      </c>
      <c r="Q191">
        <v>5</v>
      </c>
      <c r="R191">
        <v>2017</v>
      </c>
      <c r="S191">
        <v>14.186176140000001</v>
      </c>
      <c r="T191">
        <v>19800</v>
      </c>
      <c r="U191" s="6">
        <v>59.9</v>
      </c>
      <c r="V191">
        <v>4.0999999999999996</v>
      </c>
      <c r="W191">
        <v>19.732500000000002</v>
      </c>
      <c r="X191" s="6">
        <v>59.9</v>
      </c>
      <c r="Y191">
        <v>4.2</v>
      </c>
      <c r="Z191">
        <v>26.24666667</v>
      </c>
      <c r="AA191" s="7">
        <v>59.9</v>
      </c>
      <c r="AB191">
        <v>4.0999999999999996</v>
      </c>
      <c r="AC191">
        <v>19.732500000000002</v>
      </c>
      <c r="AD191">
        <v>59.85</v>
      </c>
      <c r="AE191" s="5">
        <f t="shared" si="5"/>
        <v>0.11764705882352941</v>
      </c>
      <c r="AF191" s="9"/>
    </row>
    <row r="192" spans="1:32" x14ac:dyDescent="0.3">
      <c r="A192" t="s">
        <v>51</v>
      </c>
      <c r="B192" t="s">
        <v>32</v>
      </c>
      <c r="C192" s="1">
        <f t="shared" si="4"/>
        <v>42887</v>
      </c>
      <c r="D192">
        <v>1</v>
      </c>
      <c r="E192" s="6">
        <v>59.9</v>
      </c>
      <c r="F192">
        <v>17.670000000000002</v>
      </c>
      <c r="G192" s="6">
        <v>59.9</v>
      </c>
      <c r="H192">
        <v>56</v>
      </c>
      <c r="I192">
        <v>348</v>
      </c>
      <c r="J192">
        <v>2</v>
      </c>
      <c r="K192">
        <v>1550</v>
      </c>
      <c r="L192">
        <v>4.0999999999999996</v>
      </c>
      <c r="M192">
        <v>26</v>
      </c>
      <c r="N192">
        <v>22</v>
      </c>
      <c r="O192">
        <v>8</v>
      </c>
      <c r="P192">
        <v>1</v>
      </c>
      <c r="Q192">
        <v>6</v>
      </c>
      <c r="R192">
        <v>2017</v>
      </c>
      <c r="S192">
        <v>3.0657748050000002</v>
      </c>
      <c r="T192">
        <v>19800</v>
      </c>
      <c r="U192" s="6">
        <v>59.9</v>
      </c>
      <c r="V192">
        <v>4.0999999999999996</v>
      </c>
      <c r="W192">
        <v>17.670000000000002</v>
      </c>
      <c r="X192" s="6">
        <v>59.9</v>
      </c>
      <c r="Y192">
        <v>4.2</v>
      </c>
      <c r="Z192">
        <v>16.260000000000002</v>
      </c>
      <c r="AA192" s="7">
        <v>59.9</v>
      </c>
      <c r="AB192">
        <v>4.0999999999999996</v>
      </c>
      <c r="AC192">
        <v>17.670000000000002</v>
      </c>
      <c r="AD192">
        <v>59.9</v>
      </c>
      <c r="AE192" s="5">
        <f t="shared" si="5"/>
        <v>3.8461538461538464E-2</v>
      </c>
      <c r="AF192" s="9"/>
    </row>
    <row r="193" spans="1:32" x14ac:dyDescent="0.3">
      <c r="A193" t="s">
        <v>51</v>
      </c>
      <c r="B193" t="s">
        <v>32</v>
      </c>
      <c r="C193" s="1">
        <f t="shared" si="4"/>
        <v>42917</v>
      </c>
      <c r="D193">
        <v>14</v>
      </c>
      <c r="E193" s="6">
        <v>838.6</v>
      </c>
      <c r="F193">
        <v>16.626428570000002</v>
      </c>
      <c r="G193" s="6">
        <v>59.9</v>
      </c>
      <c r="H193">
        <v>56</v>
      </c>
      <c r="I193">
        <v>348</v>
      </c>
      <c r="J193">
        <v>2</v>
      </c>
      <c r="K193">
        <v>1550</v>
      </c>
      <c r="L193">
        <v>4.0999999999999996</v>
      </c>
      <c r="M193">
        <v>74</v>
      </c>
      <c r="N193">
        <v>21</v>
      </c>
      <c r="O193">
        <v>10</v>
      </c>
      <c r="P193">
        <v>1</v>
      </c>
      <c r="Q193">
        <v>7</v>
      </c>
      <c r="R193">
        <v>2017</v>
      </c>
      <c r="S193">
        <v>3.9785395760000002</v>
      </c>
      <c r="T193">
        <v>19800</v>
      </c>
      <c r="U193" s="6">
        <v>59.9</v>
      </c>
      <c r="V193">
        <v>4.0999999999999996</v>
      </c>
      <c r="W193">
        <v>16.626428570000002</v>
      </c>
      <c r="X193" s="6">
        <v>59.9</v>
      </c>
      <c r="Y193">
        <v>4.2</v>
      </c>
      <c r="Z193">
        <v>16.111578949999998</v>
      </c>
      <c r="AA193" s="7">
        <v>59.9</v>
      </c>
      <c r="AB193">
        <v>4.0999999999999996</v>
      </c>
      <c r="AC193">
        <v>15.392307690000001</v>
      </c>
      <c r="AD193">
        <v>59.9</v>
      </c>
      <c r="AE193" s="5">
        <f t="shared" si="5"/>
        <v>0.1891891891891892</v>
      </c>
      <c r="AF193" s="9"/>
    </row>
    <row r="194" spans="1:32" x14ac:dyDescent="0.3">
      <c r="A194" t="s">
        <v>51</v>
      </c>
      <c r="B194" t="s">
        <v>32</v>
      </c>
      <c r="C194" s="1">
        <f t="shared" si="4"/>
        <v>42948</v>
      </c>
      <c r="D194">
        <v>39</v>
      </c>
      <c r="E194" s="6">
        <v>2336.1</v>
      </c>
      <c r="F194">
        <v>18.162307689999999</v>
      </c>
      <c r="G194" s="6">
        <v>59.9</v>
      </c>
      <c r="H194">
        <v>56</v>
      </c>
      <c r="I194">
        <v>348</v>
      </c>
      <c r="J194">
        <v>2</v>
      </c>
      <c r="K194">
        <v>1550</v>
      </c>
      <c r="L194">
        <v>4.0999999999999996</v>
      </c>
      <c r="M194">
        <v>113</v>
      </c>
      <c r="N194">
        <v>23</v>
      </c>
      <c r="O194">
        <v>8</v>
      </c>
      <c r="P194">
        <v>1</v>
      </c>
      <c r="Q194">
        <v>8</v>
      </c>
      <c r="R194">
        <v>2017</v>
      </c>
      <c r="S194">
        <v>8.5075250839999992</v>
      </c>
      <c r="T194">
        <v>19800</v>
      </c>
      <c r="U194" s="6">
        <v>59.9</v>
      </c>
      <c r="V194">
        <v>4.0999999999999996</v>
      </c>
      <c r="W194">
        <v>18.162307689999999</v>
      </c>
      <c r="X194" s="6">
        <v>59.9</v>
      </c>
      <c r="Y194">
        <v>4.2</v>
      </c>
      <c r="Z194">
        <v>17.68111111</v>
      </c>
      <c r="AA194" s="7">
        <v>59.9</v>
      </c>
      <c r="AB194">
        <v>4.0999999999999996</v>
      </c>
      <c r="AC194">
        <v>18.05043478</v>
      </c>
      <c r="AD194">
        <v>59.9</v>
      </c>
      <c r="AE194" s="5">
        <f t="shared" si="5"/>
        <v>0.34513274336283184</v>
      </c>
      <c r="AF194" s="9"/>
    </row>
    <row r="195" spans="1:32" x14ac:dyDescent="0.3">
      <c r="A195" t="s">
        <v>51</v>
      </c>
      <c r="B195" t="s">
        <v>32</v>
      </c>
      <c r="C195" s="1">
        <f t="shared" ref="C195:C258" si="6">DATE(R195,Q195,1)</f>
        <v>42979</v>
      </c>
      <c r="D195">
        <v>37</v>
      </c>
      <c r="E195" s="6">
        <v>2216.3000000000002</v>
      </c>
      <c r="F195">
        <v>17.187027029999999</v>
      </c>
      <c r="G195" s="6">
        <v>59.9</v>
      </c>
      <c r="H195">
        <v>56</v>
      </c>
      <c r="I195">
        <v>348</v>
      </c>
      <c r="J195">
        <v>2</v>
      </c>
      <c r="K195">
        <v>1550</v>
      </c>
      <c r="L195">
        <v>4.0999999999999996</v>
      </c>
      <c r="M195">
        <v>115</v>
      </c>
      <c r="N195">
        <v>21</v>
      </c>
      <c r="O195">
        <v>9</v>
      </c>
      <c r="P195">
        <v>1</v>
      </c>
      <c r="Q195">
        <v>9</v>
      </c>
      <c r="R195">
        <v>2017</v>
      </c>
      <c r="S195">
        <v>13.405797099999999</v>
      </c>
      <c r="T195">
        <v>19800</v>
      </c>
      <c r="U195" s="6">
        <v>59.9</v>
      </c>
      <c r="V195">
        <v>4.0999999999999996</v>
      </c>
      <c r="W195">
        <v>17.187027029999999</v>
      </c>
      <c r="X195" s="6">
        <v>59.9</v>
      </c>
      <c r="Y195">
        <v>4.2</v>
      </c>
      <c r="Z195">
        <v>16.811764709999999</v>
      </c>
      <c r="AA195" s="7">
        <v>59.9</v>
      </c>
      <c r="AB195">
        <v>4.0999999999999996</v>
      </c>
      <c r="AC195">
        <v>16.29461538</v>
      </c>
      <c r="AD195">
        <v>59.9</v>
      </c>
      <c r="AE195" s="5">
        <f t="shared" ref="AE195:AE258" si="7">D195/M195</f>
        <v>0.32173913043478258</v>
      </c>
      <c r="AF195" s="9"/>
    </row>
    <row r="196" spans="1:32" x14ac:dyDescent="0.3">
      <c r="A196" t="s">
        <v>51</v>
      </c>
      <c r="B196" t="s">
        <v>32</v>
      </c>
      <c r="C196" s="1">
        <f t="shared" si="6"/>
        <v>43009</v>
      </c>
      <c r="D196">
        <v>39</v>
      </c>
      <c r="E196" s="6">
        <v>2336.1</v>
      </c>
      <c r="F196">
        <v>18.065897440000001</v>
      </c>
      <c r="G196" s="6">
        <v>59.9</v>
      </c>
      <c r="H196">
        <v>56</v>
      </c>
      <c r="I196">
        <v>348</v>
      </c>
      <c r="J196">
        <v>2</v>
      </c>
      <c r="K196">
        <v>1550</v>
      </c>
      <c r="L196">
        <v>4.0999999999999996</v>
      </c>
      <c r="M196">
        <v>146</v>
      </c>
      <c r="N196">
        <v>22</v>
      </c>
      <c r="O196">
        <v>9</v>
      </c>
      <c r="P196">
        <v>2</v>
      </c>
      <c r="Q196">
        <v>10</v>
      </c>
      <c r="R196">
        <v>2017</v>
      </c>
      <c r="S196">
        <v>14.13043478</v>
      </c>
      <c r="T196">
        <v>19800</v>
      </c>
      <c r="U196" s="6">
        <v>59.9</v>
      </c>
      <c r="V196">
        <v>4.0999999999999996</v>
      </c>
      <c r="W196">
        <v>18.065897440000001</v>
      </c>
      <c r="X196" s="6">
        <v>59.9</v>
      </c>
      <c r="Y196">
        <v>4.2</v>
      </c>
      <c r="Z196">
        <v>17.595483869999999</v>
      </c>
      <c r="AA196" s="7">
        <v>59.9</v>
      </c>
      <c r="AB196">
        <v>4.0999999999999996</v>
      </c>
      <c r="AC196">
        <v>16.814166669999999</v>
      </c>
      <c r="AD196">
        <v>59.9</v>
      </c>
      <c r="AE196" s="5">
        <f t="shared" si="7"/>
        <v>0.26712328767123289</v>
      </c>
      <c r="AF196" s="9"/>
    </row>
    <row r="197" spans="1:32" x14ac:dyDescent="0.3">
      <c r="A197" t="s">
        <v>51</v>
      </c>
      <c r="B197" t="s">
        <v>32</v>
      </c>
      <c r="C197" s="1">
        <f t="shared" si="6"/>
        <v>43040</v>
      </c>
      <c r="D197">
        <v>91</v>
      </c>
      <c r="E197" s="6">
        <v>4769.7</v>
      </c>
      <c r="F197">
        <v>17.06747253</v>
      </c>
      <c r="G197" s="6">
        <v>52.406944439999997</v>
      </c>
      <c r="H197">
        <v>56</v>
      </c>
      <c r="I197">
        <v>348</v>
      </c>
      <c r="J197">
        <v>2</v>
      </c>
      <c r="K197">
        <v>1550</v>
      </c>
      <c r="L197">
        <v>4.0999999999999996</v>
      </c>
      <c r="M197">
        <v>339</v>
      </c>
      <c r="N197">
        <v>22</v>
      </c>
      <c r="O197">
        <v>8</v>
      </c>
      <c r="P197">
        <v>4</v>
      </c>
      <c r="Q197">
        <v>11</v>
      </c>
      <c r="R197">
        <v>2017</v>
      </c>
      <c r="S197">
        <v>32.971014490000002</v>
      </c>
      <c r="T197">
        <v>19800</v>
      </c>
      <c r="U197" s="6">
        <v>52.406944439999997</v>
      </c>
      <c r="V197">
        <v>4.0999999999999996</v>
      </c>
      <c r="W197">
        <v>17.06747253</v>
      </c>
      <c r="X197" s="6">
        <v>53.648281249999997</v>
      </c>
      <c r="Y197">
        <v>4.2</v>
      </c>
      <c r="Z197">
        <v>16.075862069999999</v>
      </c>
      <c r="AA197" s="7">
        <v>53.785714290000001</v>
      </c>
      <c r="AB197">
        <v>4.0999999999999996</v>
      </c>
      <c r="AC197">
        <v>18.27550725</v>
      </c>
      <c r="AD197">
        <v>59.9</v>
      </c>
      <c r="AE197" s="5">
        <f t="shared" si="7"/>
        <v>0.26843657817109146</v>
      </c>
      <c r="AF197" s="9"/>
    </row>
    <row r="198" spans="1:32" x14ac:dyDescent="0.3">
      <c r="A198" t="s">
        <v>51</v>
      </c>
      <c r="B198" t="s">
        <v>32</v>
      </c>
      <c r="C198" s="1">
        <f t="shared" si="6"/>
        <v>43070</v>
      </c>
      <c r="D198">
        <v>51</v>
      </c>
      <c r="E198" s="6">
        <v>2881.6</v>
      </c>
      <c r="F198">
        <v>15.759607839999999</v>
      </c>
      <c r="G198" s="6">
        <v>55.1</v>
      </c>
      <c r="H198">
        <v>56</v>
      </c>
      <c r="I198">
        <v>348</v>
      </c>
      <c r="J198">
        <v>2</v>
      </c>
      <c r="K198">
        <v>1550</v>
      </c>
      <c r="L198">
        <v>4.0999999999999996</v>
      </c>
      <c r="M198">
        <v>184</v>
      </c>
      <c r="N198">
        <v>21</v>
      </c>
      <c r="O198">
        <v>10</v>
      </c>
      <c r="P198">
        <v>1</v>
      </c>
      <c r="Q198">
        <v>12</v>
      </c>
      <c r="R198">
        <v>2017</v>
      </c>
      <c r="S198">
        <v>18.47826087</v>
      </c>
      <c r="T198">
        <v>19800</v>
      </c>
      <c r="U198" s="6">
        <v>55.1</v>
      </c>
      <c r="V198">
        <v>4.0999999999999996</v>
      </c>
      <c r="W198">
        <v>15.759607839999999</v>
      </c>
      <c r="X198" s="6">
        <v>55.424999999999997</v>
      </c>
      <c r="Y198">
        <v>4.2</v>
      </c>
      <c r="Z198">
        <v>19.184374999999999</v>
      </c>
      <c r="AA198" s="7">
        <v>55.75</v>
      </c>
      <c r="AB198">
        <v>4.0999999999999996</v>
      </c>
      <c r="AC198">
        <v>17.267272729999998</v>
      </c>
      <c r="AD198">
        <v>52.406944439999997</v>
      </c>
      <c r="AE198" s="5">
        <f t="shared" si="7"/>
        <v>0.27717391304347827</v>
      </c>
      <c r="AF198" s="9"/>
    </row>
    <row r="199" spans="1:32" x14ac:dyDescent="0.3">
      <c r="A199" t="s">
        <v>51</v>
      </c>
      <c r="B199" t="s">
        <v>32</v>
      </c>
      <c r="C199" s="1">
        <f t="shared" si="6"/>
        <v>43101</v>
      </c>
      <c r="D199">
        <v>12</v>
      </c>
      <c r="E199" s="6">
        <v>598.79999999999995</v>
      </c>
      <c r="F199">
        <v>19.495000000000001</v>
      </c>
      <c r="G199" s="6">
        <v>49.9</v>
      </c>
      <c r="H199">
        <v>56</v>
      </c>
      <c r="I199">
        <v>348</v>
      </c>
      <c r="J199">
        <v>2</v>
      </c>
      <c r="K199">
        <v>1550</v>
      </c>
      <c r="L199">
        <v>4.0999999999999996</v>
      </c>
      <c r="M199">
        <v>137</v>
      </c>
      <c r="N199">
        <v>23</v>
      </c>
      <c r="O199">
        <v>8</v>
      </c>
      <c r="P199">
        <v>2</v>
      </c>
      <c r="Q199">
        <v>1</v>
      </c>
      <c r="R199">
        <v>2018</v>
      </c>
      <c r="S199">
        <v>5.769230769</v>
      </c>
      <c r="T199">
        <v>19800</v>
      </c>
      <c r="U199" s="6">
        <v>49.9</v>
      </c>
      <c r="V199">
        <v>4.0999999999999996</v>
      </c>
      <c r="W199">
        <v>19.495000000000001</v>
      </c>
      <c r="X199" s="6">
        <v>49.9</v>
      </c>
      <c r="Y199">
        <v>4.2</v>
      </c>
      <c r="Z199">
        <v>15.841034479999999</v>
      </c>
      <c r="AA199" s="7">
        <v>49.9</v>
      </c>
      <c r="AB199">
        <v>4.0999999999999996</v>
      </c>
      <c r="AC199">
        <v>16.505128209999999</v>
      </c>
      <c r="AD199">
        <v>55.1</v>
      </c>
      <c r="AE199" s="5">
        <f t="shared" si="7"/>
        <v>8.7591240875912413E-2</v>
      </c>
      <c r="AF199" s="9"/>
    </row>
    <row r="200" spans="1:32" x14ac:dyDescent="0.3">
      <c r="A200" t="s">
        <v>51</v>
      </c>
      <c r="B200" t="s">
        <v>32</v>
      </c>
      <c r="C200" s="1">
        <f t="shared" si="6"/>
        <v>43132</v>
      </c>
      <c r="D200">
        <v>39</v>
      </c>
      <c r="E200" s="6">
        <v>1970.1</v>
      </c>
      <c r="F200">
        <v>16.611538459999998</v>
      </c>
      <c r="G200" s="6">
        <v>50.545161290000003</v>
      </c>
      <c r="H200">
        <v>56</v>
      </c>
      <c r="I200">
        <v>348</v>
      </c>
      <c r="J200">
        <v>2</v>
      </c>
      <c r="K200">
        <v>1550</v>
      </c>
      <c r="L200">
        <v>4.0999999999999996</v>
      </c>
      <c r="M200">
        <v>160</v>
      </c>
      <c r="N200">
        <v>20</v>
      </c>
      <c r="O200">
        <v>8</v>
      </c>
      <c r="P200">
        <v>2</v>
      </c>
      <c r="Q200">
        <v>2</v>
      </c>
      <c r="R200">
        <v>2018</v>
      </c>
      <c r="S200">
        <v>18.75</v>
      </c>
      <c r="T200">
        <v>19800</v>
      </c>
      <c r="U200" s="6">
        <v>50.545161290000003</v>
      </c>
      <c r="V200">
        <v>4.0999999999999996</v>
      </c>
      <c r="W200">
        <v>16.611538459999998</v>
      </c>
      <c r="X200" s="6">
        <v>50.9</v>
      </c>
      <c r="Y200">
        <v>4.2</v>
      </c>
      <c r="Z200">
        <v>17.519444440000001</v>
      </c>
      <c r="AA200" s="7">
        <v>50.357142860000003</v>
      </c>
      <c r="AB200">
        <v>4.0999999999999996</v>
      </c>
      <c r="AC200">
        <v>18.281874999999999</v>
      </c>
      <c r="AD200">
        <v>49.9</v>
      </c>
      <c r="AE200" s="5">
        <f t="shared" si="7"/>
        <v>0.24374999999999999</v>
      </c>
      <c r="AF200" s="9"/>
    </row>
    <row r="201" spans="1:32" x14ac:dyDescent="0.3">
      <c r="A201" t="s">
        <v>51</v>
      </c>
      <c r="B201" t="s">
        <v>32</v>
      </c>
      <c r="C201" s="1">
        <f t="shared" si="6"/>
        <v>43160</v>
      </c>
      <c r="D201">
        <v>31</v>
      </c>
      <c r="E201" s="6">
        <v>1670.9</v>
      </c>
      <c r="F201">
        <v>20.359677420000001</v>
      </c>
      <c r="G201" s="6">
        <v>53.9</v>
      </c>
      <c r="H201">
        <v>56</v>
      </c>
      <c r="I201">
        <v>348</v>
      </c>
      <c r="J201">
        <v>2</v>
      </c>
      <c r="K201">
        <v>1550</v>
      </c>
      <c r="L201">
        <v>4.0999999999999996</v>
      </c>
      <c r="M201">
        <v>116</v>
      </c>
      <c r="N201">
        <v>22</v>
      </c>
      <c r="O201">
        <v>9</v>
      </c>
      <c r="P201">
        <v>1</v>
      </c>
      <c r="Q201">
        <v>3</v>
      </c>
      <c r="R201">
        <v>2018</v>
      </c>
      <c r="S201">
        <v>14.90384615</v>
      </c>
      <c r="T201">
        <v>19800</v>
      </c>
      <c r="U201" s="6">
        <v>53.9</v>
      </c>
      <c r="V201">
        <v>4.0999999999999996</v>
      </c>
      <c r="W201">
        <v>20.359677420000001</v>
      </c>
      <c r="X201" s="6">
        <v>53.9</v>
      </c>
      <c r="Y201">
        <v>4.2</v>
      </c>
      <c r="Z201">
        <v>21.852857140000001</v>
      </c>
      <c r="AA201" s="7">
        <v>53.9</v>
      </c>
      <c r="AB201">
        <v>4.0999999999999996</v>
      </c>
      <c r="AC201">
        <v>19.024230769999999</v>
      </c>
      <c r="AD201">
        <v>50.545161290000003</v>
      </c>
      <c r="AE201" s="5">
        <f t="shared" si="7"/>
        <v>0.26724137931034481</v>
      </c>
      <c r="AF201" s="9"/>
    </row>
    <row r="202" spans="1:32" x14ac:dyDescent="0.3">
      <c r="A202" t="s">
        <v>51</v>
      </c>
      <c r="B202" t="s">
        <v>32</v>
      </c>
      <c r="C202" s="1">
        <f t="shared" si="6"/>
        <v>43191</v>
      </c>
      <c r="D202">
        <v>46</v>
      </c>
      <c r="E202" s="6">
        <v>2479.4</v>
      </c>
      <c r="F202">
        <v>5.2817391300000001</v>
      </c>
      <c r="G202" s="6">
        <v>53.9</v>
      </c>
      <c r="H202">
        <v>56</v>
      </c>
      <c r="I202">
        <v>348</v>
      </c>
      <c r="J202">
        <v>2</v>
      </c>
      <c r="K202">
        <v>1550</v>
      </c>
      <c r="L202">
        <v>4.0999999999999996</v>
      </c>
      <c r="M202">
        <v>111</v>
      </c>
      <c r="N202">
        <v>21</v>
      </c>
      <c r="O202">
        <v>9</v>
      </c>
      <c r="P202">
        <v>1</v>
      </c>
      <c r="Q202">
        <v>4</v>
      </c>
      <c r="R202">
        <v>2018</v>
      </c>
      <c r="S202">
        <v>22.11538462</v>
      </c>
      <c r="T202">
        <v>19800</v>
      </c>
      <c r="U202" s="6">
        <v>53.9</v>
      </c>
      <c r="V202">
        <v>4.0999999999999996</v>
      </c>
      <c r="W202">
        <v>5.2817391300000001</v>
      </c>
      <c r="X202" s="6">
        <v>53.9</v>
      </c>
      <c r="Y202">
        <v>4.2</v>
      </c>
      <c r="Z202">
        <v>19.46846154</v>
      </c>
      <c r="AA202" s="7">
        <v>53.9</v>
      </c>
      <c r="AB202">
        <v>4.0999999999999996</v>
      </c>
      <c r="AC202">
        <v>19.071428569999998</v>
      </c>
      <c r="AD202">
        <v>53.9</v>
      </c>
      <c r="AE202" s="5">
        <f t="shared" si="7"/>
        <v>0.4144144144144144</v>
      </c>
      <c r="AF202" s="9"/>
    </row>
    <row r="203" spans="1:32" x14ac:dyDescent="0.3">
      <c r="A203" t="s">
        <v>51</v>
      </c>
      <c r="B203" t="s">
        <v>32</v>
      </c>
      <c r="C203" s="1">
        <f t="shared" si="6"/>
        <v>43221</v>
      </c>
      <c r="D203">
        <v>56</v>
      </c>
      <c r="E203" s="6">
        <v>2982.4</v>
      </c>
      <c r="F203">
        <v>10.753035710000001</v>
      </c>
      <c r="G203" s="6">
        <v>53.415151520000002</v>
      </c>
      <c r="H203">
        <v>56</v>
      </c>
      <c r="I203">
        <v>348</v>
      </c>
      <c r="J203">
        <v>2</v>
      </c>
      <c r="K203">
        <v>1550</v>
      </c>
      <c r="L203">
        <v>4.0999999999999996</v>
      </c>
      <c r="M203">
        <v>102</v>
      </c>
      <c r="N203">
        <v>23</v>
      </c>
      <c r="O203">
        <v>8</v>
      </c>
      <c r="P203">
        <v>3</v>
      </c>
      <c r="Q203">
        <v>5</v>
      </c>
      <c r="R203">
        <v>2018</v>
      </c>
      <c r="S203">
        <v>14.186176140000001</v>
      </c>
      <c r="T203">
        <v>19800</v>
      </c>
      <c r="U203" s="6">
        <v>53.415151520000002</v>
      </c>
      <c r="V203">
        <v>4.0999999999999996</v>
      </c>
      <c r="W203">
        <v>10.753035710000001</v>
      </c>
      <c r="X203" s="6">
        <v>53.70952381</v>
      </c>
      <c r="Y203">
        <v>4.2</v>
      </c>
      <c r="Z203">
        <v>13.510344829999999</v>
      </c>
      <c r="AA203" s="7">
        <v>53.057894740000002</v>
      </c>
      <c r="AB203">
        <v>4.0999999999999996</v>
      </c>
      <c r="AC203">
        <v>12.98</v>
      </c>
      <c r="AD203">
        <v>53.9</v>
      </c>
      <c r="AE203" s="5">
        <f t="shared" si="7"/>
        <v>0.5490196078431373</v>
      </c>
      <c r="AF203" s="9"/>
    </row>
    <row r="204" spans="1:32" x14ac:dyDescent="0.3">
      <c r="A204" t="s">
        <v>51</v>
      </c>
      <c r="B204" t="s">
        <v>32</v>
      </c>
      <c r="C204" s="1">
        <f t="shared" si="6"/>
        <v>43252</v>
      </c>
      <c r="D204">
        <v>12</v>
      </c>
      <c r="E204" s="6">
        <v>598.79999999999995</v>
      </c>
      <c r="F204">
        <v>19.89083333</v>
      </c>
      <c r="G204" s="6">
        <v>49.9</v>
      </c>
      <c r="H204">
        <v>56</v>
      </c>
      <c r="I204">
        <v>348</v>
      </c>
      <c r="J204">
        <v>2</v>
      </c>
      <c r="K204">
        <v>1550</v>
      </c>
      <c r="L204">
        <v>4.0999999999999996</v>
      </c>
      <c r="M204">
        <v>58</v>
      </c>
      <c r="N204">
        <v>21</v>
      </c>
      <c r="O204">
        <v>9</v>
      </c>
      <c r="P204">
        <v>0</v>
      </c>
      <c r="Q204">
        <v>6</v>
      </c>
      <c r="R204">
        <v>2018</v>
      </c>
      <c r="S204">
        <v>3.0657748050000002</v>
      </c>
      <c r="T204">
        <v>19800</v>
      </c>
      <c r="U204" s="6">
        <v>49.9</v>
      </c>
      <c r="V204">
        <v>4.0999999999999996</v>
      </c>
      <c r="W204">
        <v>19.89083333</v>
      </c>
      <c r="X204" s="6">
        <v>49.9</v>
      </c>
      <c r="Y204">
        <v>4.2</v>
      </c>
      <c r="Z204">
        <v>23.251666669999999</v>
      </c>
      <c r="AA204" s="7">
        <v>49.9</v>
      </c>
      <c r="AB204">
        <v>4.0999999999999996</v>
      </c>
      <c r="AC204">
        <v>22.878666670000001</v>
      </c>
      <c r="AD204">
        <v>53.415151520000002</v>
      </c>
      <c r="AE204" s="5">
        <f t="shared" si="7"/>
        <v>0.20689655172413793</v>
      </c>
      <c r="AF204" s="9"/>
    </row>
    <row r="205" spans="1:32" x14ac:dyDescent="0.3">
      <c r="A205" t="s">
        <v>51</v>
      </c>
      <c r="B205" t="s">
        <v>32</v>
      </c>
      <c r="C205" s="1">
        <f t="shared" si="6"/>
        <v>43282</v>
      </c>
      <c r="D205">
        <v>6</v>
      </c>
      <c r="E205" s="6">
        <v>299.45999999999998</v>
      </c>
      <c r="F205">
        <v>28.373333330000001</v>
      </c>
      <c r="G205" s="6">
        <v>49.91</v>
      </c>
      <c r="H205">
        <v>56</v>
      </c>
      <c r="I205">
        <v>348</v>
      </c>
      <c r="J205">
        <v>2</v>
      </c>
      <c r="K205">
        <v>1550</v>
      </c>
      <c r="L205">
        <v>4.0999999999999996</v>
      </c>
      <c r="M205">
        <v>54</v>
      </c>
      <c r="N205">
        <v>22</v>
      </c>
      <c r="O205">
        <v>9</v>
      </c>
      <c r="P205">
        <v>1</v>
      </c>
      <c r="Q205">
        <v>7</v>
      </c>
      <c r="R205">
        <v>2018</v>
      </c>
      <c r="S205">
        <v>3.9785395760000002</v>
      </c>
      <c r="T205">
        <v>19800</v>
      </c>
      <c r="U205" s="6">
        <v>49.91</v>
      </c>
      <c r="V205">
        <v>4.0999999999999996</v>
      </c>
      <c r="W205">
        <v>28.373333330000001</v>
      </c>
      <c r="X205" s="6">
        <v>49.9</v>
      </c>
      <c r="Y205">
        <v>4.2</v>
      </c>
      <c r="Z205">
        <v>33.281428570000003</v>
      </c>
      <c r="AA205" s="7">
        <v>49.9</v>
      </c>
      <c r="AB205">
        <v>4.0999999999999996</v>
      </c>
      <c r="AC205">
        <v>20.99</v>
      </c>
      <c r="AD205">
        <v>49.9</v>
      </c>
      <c r="AE205" s="5">
        <f t="shared" si="7"/>
        <v>0.1111111111111111</v>
      </c>
      <c r="AF205" s="9"/>
    </row>
    <row r="206" spans="1:32" x14ac:dyDescent="0.3">
      <c r="A206" t="s">
        <v>51</v>
      </c>
      <c r="B206" t="s">
        <v>32</v>
      </c>
      <c r="C206" s="1">
        <f t="shared" si="6"/>
        <v>43313</v>
      </c>
      <c r="D206">
        <v>6</v>
      </c>
      <c r="E206" s="6">
        <v>299.45999999999998</v>
      </c>
      <c r="F206">
        <v>20.32833333</v>
      </c>
      <c r="G206" s="6">
        <v>49.91</v>
      </c>
      <c r="H206">
        <v>56</v>
      </c>
      <c r="I206">
        <v>348</v>
      </c>
      <c r="J206">
        <v>2</v>
      </c>
      <c r="K206">
        <v>1550</v>
      </c>
      <c r="L206">
        <v>4.0999999999999996</v>
      </c>
      <c r="M206">
        <v>46</v>
      </c>
      <c r="N206">
        <v>23</v>
      </c>
      <c r="O206">
        <v>8</v>
      </c>
      <c r="P206">
        <v>1</v>
      </c>
      <c r="Q206">
        <v>8</v>
      </c>
      <c r="R206">
        <v>2018</v>
      </c>
      <c r="S206">
        <v>8.5075250839999992</v>
      </c>
      <c r="T206">
        <v>19800</v>
      </c>
      <c r="U206" s="6">
        <v>49.91</v>
      </c>
      <c r="V206">
        <v>4.0999999999999996</v>
      </c>
      <c r="W206">
        <v>20.32833333</v>
      </c>
      <c r="X206" s="6">
        <v>49.9</v>
      </c>
      <c r="Y206">
        <v>4.2</v>
      </c>
      <c r="Z206">
        <v>36.442</v>
      </c>
      <c r="AA206" s="7">
        <v>49.9</v>
      </c>
      <c r="AB206">
        <v>4.0999999999999996</v>
      </c>
      <c r="AC206">
        <v>32.32</v>
      </c>
      <c r="AD206">
        <v>49.91</v>
      </c>
      <c r="AE206" s="5">
        <f t="shared" si="7"/>
        <v>0.13043478260869565</v>
      </c>
      <c r="AF206" s="9"/>
    </row>
    <row r="207" spans="1:32" x14ac:dyDescent="0.3">
      <c r="A207" t="s">
        <v>52</v>
      </c>
      <c r="B207" t="s">
        <v>37</v>
      </c>
      <c r="C207" s="1">
        <f t="shared" si="6"/>
        <v>43132</v>
      </c>
      <c r="D207">
        <v>21</v>
      </c>
      <c r="E207" s="6">
        <v>994.04</v>
      </c>
      <c r="F207">
        <v>10.20047619</v>
      </c>
      <c r="G207" s="6">
        <v>47.357894739999999</v>
      </c>
      <c r="H207">
        <v>40</v>
      </c>
      <c r="I207">
        <v>409</v>
      </c>
      <c r="J207">
        <v>1</v>
      </c>
      <c r="K207">
        <v>1110</v>
      </c>
      <c r="L207">
        <v>4.2</v>
      </c>
      <c r="M207">
        <v>126</v>
      </c>
      <c r="N207">
        <v>20</v>
      </c>
      <c r="O207">
        <v>8</v>
      </c>
      <c r="P207">
        <v>2</v>
      </c>
      <c r="Q207">
        <v>2</v>
      </c>
      <c r="R207">
        <v>2018</v>
      </c>
      <c r="S207">
        <v>13.548387099999999</v>
      </c>
      <c r="T207">
        <v>3762</v>
      </c>
      <c r="U207" s="6">
        <v>23.99</v>
      </c>
      <c r="V207">
        <v>4.3</v>
      </c>
      <c r="W207">
        <v>12.55</v>
      </c>
      <c r="X207" s="6">
        <v>89.99</v>
      </c>
      <c r="Y207">
        <v>4.0999999999999996</v>
      </c>
      <c r="Z207">
        <v>16.307647060000001</v>
      </c>
      <c r="AA207" s="7">
        <v>58.99</v>
      </c>
      <c r="AB207">
        <v>3.9</v>
      </c>
      <c r="AC207">
        <v>19.574999999999999</v>
      </c>
      <c r="AD207">
        <v>47.307894740000002</v>
      </c>
      <c r="AE207" s="5">
        <f t="shared" si="7"/>
        <v>0.16666666666666666</v>
      </c>
      <c r="AF207" s="9"/>
    </row>
    <row r="208" spans="1:32" x14ac:dyDescent="0.3">
      <c r="A208" t="s">
        <v>52</v>
      </c>
      <c r="B208" t="s">
        <v>37</v>
      </c>
      <c r="C208" s="1">
        <f t="shared" si="6"/>
        <v>43160</v>
      </c>
      <c r="D208">
        <v>58</v>
      </c>
      <c r="E208" s="6">
        <v>2809.65</v>
      </c>
      <c r="F208">
        <v>12.563448279999999</v>
      </c>
      <c r="G208" s="6">
        <v>48.459444439999999</v>
      </c>
      <c r="H208">
        <v>40</v>
      </c>
      <c r="I208">
        <v>409</v>
      </c>
      <c r="J208">
        <v>1</v>
      </c>
      <c r="K208">
        <v>1110</v>
      </c>
      <c r="L208">
        <v>4.2</v>
      </c>
      <c r="M208">
        <v>169</v>
      </c>
      <c r="N208">
        <v>22</v>
      </c>
      <c r="O208">
        <v>9</v>
      </c>
      <c r="P208">
        <v>1</v>
      </c>
      <c r="Q208">
        <v>3</v>
      </c>
      <c r="R208">
        <v>2018</v>
      </c>
      <c r="S208">
        <v>37.419354839999997</v>
      </c>
      <c r="T208">
        <v>3762</v>
      </c>
      <c r="U208" s="6">
        <v>23.99</v>
      </c>
      <c r="V208">
        <v>4.3</v>
      </c>
      <c r="W208">
        <v>14.19875</v>
      </c>
      <c r="X208" s="6">
        <v>83.74</v>
      </c>
      <c r="Y208">
        <v>4.0999999999999996</v>
      </c>
      <c r="Z208">
        <v>11.876875</v>
      </c>
      <c r="AA208" s="7">
        <v>58.99</v>
      </c>
      <c r="AB208">
        <v>3.9</v>
      </c>
      <c r="AC208">
        <v>15.228</v>
      </c>
      <c r="AD208">
        <v>47.357894739999999</v>
      </c>
      <c r="AE208" s="5">
        <f t="shared" si="7"/>
        <v>0.34319526627218933</v>
      </c>
      <c r="AF208" s="9"/>
    </row>
    <row r="209" spans="1:32" x14ac:dyDescent="0.3">
      <c r="A209" t="s">
        <v>52</v>
      </c>
      <c r="B209" t="s">
        <v>37</v>
      </c>
      <c r="C209" s="1">
        <f t="shared" si="6"/>
        <v>43191</v>
      </c>
      <c r="D209">
        <v>18</v>
      </c>
      <c r="E209" s="6">
        <v>965.91</v>
      </c>
      <c r="F209">
        <v>13.160555560000001</v>
      </c>
      <c r="G209" s="6">
        <v>53.701764709999999</v>
      </c>
      <c r="H209">
        <v>40</v>
      </c>
      <c r="I209">
        <v>409</v>
      </c>
      <c r="J209">
        <v>1</v>
      </c>
      <c r="K209">
        <v>1110</v>
      </c>
      <c r="L209">
        <v>4.2</v>
      </c>
      <c r="M209">
        <v>118</v>
      </c>
      <c r="N209">
        <v>21</v>
      </c>
      <c r="O209">
        <v>9</v>
      </c>
      <c r="P209">
        <v>1</v>
      </c>
      <c r="Q209">
        <v>4</v>
      </c>
      <c r="R209">
        <v>2018</v>
      </c>
      <c r="S209">
        <v>11.612903230000001</v>
      </c>
      <c r="T209">
        <v>3762</v>
      </c>
      <c r="U209" s="6">
        <v>53.701764709999999</v>
      </c>
      <c r="V209">
        <v>4.2</v>
      </c>
      <c r="W209">
        <v>13.160555560000001</v>
      </c>
      <c r="X209" s="6">
        <v>79.989999999999995</v>
      </c>
      <c r="Y209">
        <v>4.0999999999999996</v>
      </c>
      <c r="Z209">
        <v>14.484999999999999</v>
      </c>
      <c r="AA209" s="7">
        <v>58.99</v>
      </c>
      <c r="AB209">
        <v>3.9</v>
      </c>
      <c r="AC209">
        <v>16.302727269999998</v>
      </c>
      <c r="AD209">
        <v>48.459444439999999</v>
      </c>
      <c r="AE209" s="5">
        <f t="shared" si="7"/>
        <v>0.15254237288135594</v>
      </c>
      <c r="AF209" s="9"/>
    </row>
    <row r="210" spans="1:32" x14ac:dyDescent="0.3">
      <c r="A210" t="s">
        <v>52</v>
      </c>
      <c r="B210" t="s">
        <v>37</v>
      </c>
      <c r="C210" s="1">
        <f t="shared" si="6"/>
        <v>43221</v>
      </c>
      <c r="D210">
        <v>33</v>
      </c>
      <c r="E210" s="6">
        <v>1723.08</v>
      </c>
      <c r="F210">
        <v>10.631212120000001</v>
      </c>
      <c r="G210" s="6">
        <v>52.069285710000003</v>
      </c>
      <c r="H210">
        <v>40</v>
      </c>
      <c r="I210">
        <v>409</v>
      </c>
      <c r="J210">
        <v>1</v>
      </c>
      <c r="K210">
        <v>1110</v>
      </c>
      <c r="L210">
        <v>4.2</v>
      </c>
      <c r="M210">
        <v>159</v>
      </c>
      <c r="N210">
        <v>23</v>
      </c>
      <c r="O210">
        <v>8</v>
      </c>
      <c r="P210">
        <v>3</v>
      </c>
      <c r="Q210">
        <v>5</v>
      </c>
      <c r="R210">
        <v>2018</v>
      </c>
      <c r="S210">
        <v>21.290322580000002</v>
      </c>
      <c r="T210">
        <v>3762</v>
      </c>
      <c r="U210" s="6">
        <v>23.99</v>
      </c>
      <c r="V210">
        <v>4.3</v>
      </c>
      <c r="W210">
        <v>7.9885714290000003</v>
      </c>
      <c r="X210" s="6">
        <v>79.989999999999995</v>
      </c>
      <c r="Y210">
        <v>4.0999999999999996</v>
      </c>
      <c r="Z210">
        <v>21.943124999999998</v>
      </c>
      <c r="AA210" s="7">
        <v>58.99</v>
      </c>
      <c r="AB210">
        <v>3.9</v>
      </c>
      <c r="AC210">
        <v>9.4224999999999994</v>
      </c>
      <c r="AD210">
        <v>53.701764709999999</v>
      </c>
      <c r="AE210" s="5">
        <f t="shared" si="7"/>
        <v>0.20754716981132076</v>
      </c>
      <c r="AF210" s="9"/>
    </row>
    <row r="211" spans="1:32" x14ac:dyDescent="0.3">
      <c r="A211" t="s">
        <v>52</v>
      </c>
      <c r="B211" t="s">
        <v>37</v>
      </c>
      <c r="C211" s="1">
        <f t="shared" si="6"/>
        <v>43252</v>
      </c>
      <c r="D211">
        <v>9</v>
      </c>
      <c r="E211" s="6">
        <v>449.82</v>
      </c>
      <c r="F211">
        <v>12.91</v>
      </c>
      <c r="G211" s="6">
        <v>49.98</v>
      </c>
      <c r="H211">
        <v>40</v>
      </c>
      <c r="I211">
        <v>409</v>
      </c>
      <c r="J211">
        <v>1</v>
      </c>
      <c r="K211">
        <v>1110</v>
      </c>
      <c r="L211">
        <v>4.2</v>
      </c>
      <c r="M211">
        <v>131</v>
      </c>
      <c r="N211">
        <v>21</v>
      </c>
      <c r="O211">
        <v>9</v>
      </c>
      <c r="P211">
        <v>0</v>
      </c>
      <c r="Q211">
        <v>6</v>
      </c>
      <c r="R211">
        <v>2018</v>
      </c>
      <c r="S211">
        <v>5.8064516130000001</v>
      </c>
      <c r="T211">
        <v>3762</v>
      </c>
      <c r="U211" s="6">
        <v>23.99</v>
      </c>
      <c r="V211">
        <v>4.3</v>
      </c>
      <c r="W211">
        <v>16.27</v>
      </c>
      <c r="X211" s="6">
        <v>79.989999999999995</v>
      </c>
      <c r="Y211">
        <v>4.0999999999999996</v>
      </c>
      <c r="Z211">
        <v>13.36230769</v>
      </c>
      <c r="AA211" s="7">
        <v>58.99</v>
      </c>
      <c r="AB211">
        <v>3.9</v>
      </c>
      <c r="AC211">
        <v>16.43</v>
      </c>
      <c r="AD211">
        <v>52.069285710000003</v>
      </c>
      <c r="AE211" s="5">
        <f t="shared" si="7"/>
        <v>6.8702290076335881E-2</v>
      </c>
      <c r="AF211" s="9"/>
    </row>
    <row r="212" spans="1:32" x14ac:dyDescent="0.3">
      <c r="A212" t="s">
        <v>52</v>
      </c>
      <c r="B212" t="s">
        <v>37</v>
      </c>
      <c r="C212" s="1">
        <f t="shared" si="6"/>
        <v>43282</v>
      </c>
      <c r="D212">
        <v>5</v>
      </c>
      <c r="E212" s="6">
        <v>257.56</v>
      </c>
      <c r="F212">
        <v>14.368</v>
      </c>
      <c r="G212" s="6">
        <v>51.512</v>
      </c>
      <c r="H212">
        <v>40</v>
      </c>
      <c r="I212">
        <v>409</v>
      </c>
      <c r="J212">
        <v>1</v>
      </c>
      <c r="K212">
        <v>1110</v>
      </c>
      <c r="L212">
        <v>4.2</v>
      </c>
      <c r="M212">
        <v>113</v>
      </c>
      <c r="N212">
        <v>22</v>
      </c>
      <c r="O212">
        <v>9</v>
      </c>
      <c r="P212">
        <v>1</v>
      </c>
      <c r="Q212">
        <v>7</v>
      </c>
      <c r="R212">
        <v>2018</v>
      </c>
      <c r="S212">
        <v>3.225806452</v>
      </c>
      <c r="T212">
        <v>3762</v>
      </c>
      <c r="U212" s="6">
        <v>23.99</v>
      </c>
      <c r="V212">
        <v>4.3</v>
      </c>
      <c r="W212">
        <v>18.809999999999999</v>
      </c>
      <c r="X212" s="6">
        <v>79.989999999999995</v>
      </c>
      <c r="Y212">
        <v>4.0999999999999996</v>
      </c>
      <c r="Z212">
        <v>16.745000000000001</v>
      </c>
      <c r="AA212" s="7">
        <v>58.99</v>
      </c>
      <c r="AB212">
        <v>3.9</v>
      </c>
      <c r="AC212">
        <v>7.67</v>
      </c>
      <c r="AD212">
        <v>49.98</v>
      </c>
      <c r="AE212" s="5">
        <f t="shared" si="7"/>
        <v>4.4247787610619468E-2</v>
      </c>
      <c r="AF212" s="9"/>
    </row>
    <row r="213" spans="1:32" x14ac:dyDescent="0.3">
      <c r="A213" t="s">
        <v>52</v>
      </c>
      <c r="B213" t="s">
        <v>37</v>
      </c>
      <c r="C213" s="1">
        <f t="shared" si="6"/>
        <v>43313</v>
      </c>
      <c r="D213">
        <v>11</v>
      </c>
      <c r="E213" s="6">
        <v>557.85</v>
      </c>
      <c r="F213">
        <v>9.3127272730000001</v>
      </c>
      <c r="G213" s="6">
        <v>50.71</v>
      </c>
      <c r="H213">
        <v>40</v>
      </c>
      <c r="I213">
        <v>409</v>
      </c>
      <c r="J213">
        <v>1</v>
      </c>
      <c r="K213">
        <v>1110</v>
      </c>
      <c r="L213">
        <v>4.2</v>
      </c>
      <c r="M213">
        <v>127</v>
      </c>
      <c r="N213">
        <v>23</v>
      </c>
      <c r="O213">
        <v>8</v>
      </c>
      <c r="P213">
        <v>1</v>
      </c>
      <c r="Q213">
        <v>8</v>
      </c>
      <c r="R213">
        <v>2018</v>
      </c>
      <c r="S213">
        <v>7.096774194</v>
      </c>
      <c r="T213">
        <v>3762</v>
      </c>
      <c r="U213" s="6">
        <v>23.99</v>
      </c>
      <c r="V213">
        <v>4.3</v>
      </c>
      <c r="W213">
        <v>16.77</v>
      </c>
      <c r="X213" s="6">
        <v>82.821428569999995</v>
      </c>
      <c r="Y213">
        <v>4.0999999999999996</v>
      </c>
      <c r="Z213">
        <v>12.41857143</v>
      </c>
      <c r="AA213" s="7">
        <v>58.99</v>
      </c>
      <c r="AB213">
        <v>3.9</v>
      </c>
      <c r="AC213">
        <v>12.08333333</v>
      </c>
      <c r="AD213">
        <v>51.512</v>
      </c>
      <c r="AE213" s="5">
        <f t="shared" si="7"/>
        <v>8.6614173228346455E-2</v>
      </c>
      <c r="AF213" s="9"/>
    </row>
    <row r="214" spans="1:32" x14ac:dyDescent="0.3">
      <c r="A214" t="s">
        <v>53</v>
      </c>
      <c r="B214" t="s">
        <v>54</v>
      </c>
      <c r="C214" s="1">
        <f t="shared" si="6"/>
        <v>42887</v>
      </c>
      <c r="D214">
        <v>5</v>
      </c>
      <c r="E214" s="6">
        <v>789.95</v>
      </c>
      <c r="F214">
        <v>13.91</v>
      </c>
      <c r="G214" s="6">
        <v>157.99</v>
      </c>
      <c r="H214">
        <v>35</v>
      </c>
      <c r="I214">
        <v>591</v>
      </c>
      <c r="J214">
        <v>3</v>
      </c>
      <c r="K214">
        <v>444</v>
      </c>
      <c r="L214">
        <v>4</v>
      </c>
      <c r="M214">
        <v>17</v>
      </c>
      <c r="N214">
        <v>22</v>
      </c>
      <c r="O214">
        <v>8</v>
      </c>
      <c r="P214">
        <v>1</v>
      </c>
      <c r="Q214">
        <v>6</v>
      </c>
      <c r="R214">
        <v>2017</v>
      </c>
      <c r="S214">
        <v>4.0728228230000001</v>
      </c>
      <c r="T214">
        <v>4480</v>
      </c>
      <c r="U214" s="6">
        <v>163</v>
      </c>
      <c r="V214">
        <v>4.2</v>
      </c>
      <c r="W214">
        <v>14.265000000000001</v>
      </c>
      <c r="X214" s="6">
        <v>157.99</v>
      </c>
      <c r="Y214">
        <v>4</v>
      </c>
      <c r="Z214">
        <v>13.91</v>
      </c>
      <c r="AA214" s="7">
        <v>185</v>
      </c>
      <c r="AB214">
        <v>3.8</v>
      </c>
      <c r="AC214">
        <v>14.74</v>
      </c>
      <c r="AD214">
        <v>157.94</v>
      </c>
      <c r="AE214" s="5">
        <f t="shared" si="7"/>
        <v>0.29411764705882354</v>
      </c>
      <c r="AF214" s="9"/>
    </row>
    <row r="215" spans="1:32" x14ac:dyDescent="0.3">
      <c r="A215" t="s">
        <v>53</v>
      </c>
      <c r="B215" t="s">
        <v>54</v>
      </c>
      <c r="C215" s="1">
        <f t="shared" si="6"/>
        <v>42917</v>
      </c>
      <c r="D215">
        <v>6</v>
      </c>
      <c r="E215" s="6">
        <v>1016.95</v>
      </c>
      <c r="F215">
        <v>14.95</v>
      </c>
      <c r="G215" s="6">
        <v>171.792</v>
      </c>
      <c r="H215">
        <v>35</v>
      </c>
      <c r="I215">
        <v>591</v>
      </c>
      <c r="J215">
        <v>3</v>
      </c>
      <c r="K215">
        <v>444</v>
      </c>
      <c r="L215">
        <v>4</v>
      </c>
      <c r="M215">
        <v>29</v>
      </c>
      <c r="N215">
        <v>21</v>
      </c>
      <c r="O215">
        <v>10</v>
      </c>
      <c r="P215">
        <v>1</v>
      </c>
      <c r="Q215">
        <v>7</v>
      </c>
      <c r="R215">
        <v>2017</v>
      </c>
      <c r="S215">
        <v>7.5262762759999999</v>
      </c>
      <c r="T215">
        <v>4480</v>
      </c>
      <c r="U215" s="6">
        <v>161.5909091</v>
      </c>
      <c r="V215">
        <v>4.2</v>
      </c>
      <c r="W215">
        <v>15.525454549999999</v>
      </c>
      <c r="X215" s="6">
        <v>171.792</v>
      </c>
      <c r="Y215">
        <v>4</v>
      </c>
      <c r="Z215">
        <v>14.95</v>
      </c>
      <c r="AA215" s="7">
        <v>197.38300000000001</v>
      </c>
      <c r="AB215">
        <v>3.8</v>
      </c>
      <c r="AC215">
        <v>16.606000000000002</v>
      </c>
      <c r="AD215">
        <v>157.99</v>
      </c>
      <c r="AE215" s="5">
        <f t="shared" si="7"/>
        <v>0.20689655172413793</v>
      </c>
      <c r="AF215" s="9"/>
    </row>
    <row r="216" spans="1:32" x14ac:dyDescent="0.3">
      <c r="A216" t="s">
        <v>53</v>
      </c>
      <c r="B216" t="s">
        <v>54</v>
      </c>
      <c r="C216" s="1">
        <f t="shared" si="6"/>
        <v>42948</v>
      </c>
      <c r="D216">
        <v>5</v>
      </c>
      <c r="E216" s="6">
        <v>849.5</v>
      </c>
      <c r="F216">
        <v>17.084</v>
      </c>
      <c r="G216" s="6">
        <v>169.9</v>
      </c>
      <c r="H216">
        <v>35</v>
      </c>
      <c r="I216">
        <v>591</v>
      </c>
      <c r="J216">
        <v>3</v>
      </c>
      <c r="K216">
        <v>444</v>
      </c>
      <c r="L216">
        <v>4</v>
      </c>
      <c r="M216">
        <v>48</v>
      </c>
      <c r="N216">
        <v>23</v>
      </c>
      <c r="O216">
        <v>8</v>
      </c>
      <c r="P216">
        <v>1</v>
      </c>
      <c r="Q216">
        <v>8</v>
      </c>
      <c r="R216">
        <v>2017</v>
      </c>
      <c r="S216">
        <v>5.4617117119999996</v>
      </c>
      <c r="T216">
        <v>4480</v>
      </c>
      <c r="U216" s="6">
        <v>160.66923080000001</v>
      </c>
      <c r="V216">
        <v>4.2</v>
      </c>
      <c r="W216">
        <v>15.185384620000001</v>
      </c>
      <c r="X216" s="6">
        <v>169.9</v>
      </c>
      <c r="Y216">
        <v>4</v>
      </c>
      <c r="Z216">
        <v>17.084</v>
      </c>
      <c r="AA216" s="7">
        <v>179.9</v>
      </c>
      <c r="AB216">
        <v>3.8</v>
      </c>
      <c r="AC216">
        <v>14.926666669999999</v>
      </c>
      <c r="AD216">
        <v>171.792</v>
      </c>
      <c r="AE216" s="5">
        <f t="shared" si="7"/>
        <v>0.10416666666666667</v>
      </c>
      <c r="AF216" s="9"/>
    </row>
    <row r="217" spans="1:32" x14ac:dyDescent="0.3">
      <c r="A217" t="s">
        <v>53</v>
      </c>
      <c r="B217" t="s">
        <v>54</v>
      </c>
      <c r="C217" s="1">
        <f t="shared" si="6"/>
        <v>42979</v>
      </c>
      <c r="D217">
        <v>10</v>
      </c>
      <c r="E217" s="6">
        <v>1604</v>
      </c>
      <c r="F217">
        <v>17.856000000000002</v>
      </c>
      <c r="G217" s="6">
        <v>160.4</v>
      </c>
      <c r="H217">
        <v>35</v>
      </c>
      <c r="I217">
        <v>591</v>
      </c>
      <c r="J217">
        <v>3</v>
      </c>
      <c r="K217">
        <v>444</v>
      </c>
      <c r="L217">
        <v>4</v>
      </c>
      <c r="M217">
        <v>54</v>
      </c>
      <c r="N217">
        <v>21</v>
      </c>
      <c r="O217">
        <v>9</v>
      </c>
      <c r="P217">
        <v>1</v>
      </c>
      <c r="Q217">
        <v>9</v>
      </c>
      <c r="R217">
        <v>2017</v>
      </c>
      <c r="S217">
        <v>13.513513509999999</v>
      </c>
      <c r="T217">
        <v>4480</v>
      </c>
      <c r="U217" s="6">
        <v>148.7785714</v>
      </c>
      <c r="V217">
        <v>4.2</v>
      </c>
      <c r="W217">
        <v>14.041111109999999</v>
      </c>
      <c r="X217" s="6">
        <v>160.4</v>
      </c>
      <c r="Y217">
        <v>4</v>
      </c>
      <c r="Z217">
        <v>17.856000000000002</v>
      </c>
      <c r="AA217" s="7">
        <v>164.57</v>
      </c>
      <c r="AB217">
        <v>3.8</v>
      </c>
      <c r="AC217">
        <v>19.527999999999999</v>
      </c>
      <c r="AD217">
        <v>169.9</v>
      </c>
      <c r="AE217" s="5">
        <f t="shared" si="7"/>
        <v>0.18518518518518517</v>
      </c>
      <c r="AF217" s="9"/>
    </row>
    <row r="218" spans="1:32" x14ac:dyDescent="0.3">
      <c r="A218" t="s">
        <v>53</v>
      </c>
      <c r="B218" t="s">
        <v>54</v>
      </c>
      <c r="C218" s="1">
        <f t="shared" si="6"/>
        <v>43009</v>
      </c>
      <c r="D218">
        <v>16</v>
      </c>
      <c r="E218" s="6">
        <v>2391.6</v>
      </c>
      <c r="F218">
        <v>18.505624999999998</v>
      </c>
      <c r="G218" s="6">
        <v>149.47499999999999</v>
      </c>
      <c r="H218">
        <v>35</v>
      </c>
      <c r="I218">
        <v>591</v>
      </c>
      <c r="J218">
        <v>3</v>
      </c>
      <c r="K218">
        <v>444</v>
      </c>
      <c r="L218">
        <v>4</v>
      </c>
      <c r="M218">
        <v>43</v>
      </c>
      <c r="N218">
        <v>22</v>
      </c>
      <c r="O218">
        <v>9</v>
      </c>
      <c r="P218">
        <v>2</v>
      </c>
      <c r="Q218">
        <v>10</v>
      </c>
      <c r="R218">
        <v>2017</v>
      </c>
      <c r="S218">
        <v>21.621621619999999</v>
      </c>
      <c r="T218">
        <v>4480</v>
      </c>
      <c r="U218" s="6">
        <v>134.9</v>
      </c>
      <c r="V218">
        <v>4.2</v>
      </c>
      <c r="W218">
        <v>6.81</v>
      </c>
      <c r="X218" s="6">
        <v>149.47499999999999</v>
      </c>
      <c r="Y218">
        <v>4</v>
      </c>
      <c r="Z218">
        <v>18.505624999999998</v>
      </c>
      <c r="AA218" s="7">
        <v>232.49</v>
      </c>
      <c r="AB218">
        <v>3.8</v>
      </c>
      <c r="AC218">
        <v>14.2125</v>
      </c>
      <c r="AD218">
        <v>160.4</v>
      </c>
      <c r="AE218" s="5">
        <f t="shared" si="7"/>
        <v>0.37209302325581395</v>
      </c>
      <c r="AF218" s="9"/>
    </row>
    <row r="219" spans="1:32" x14ac:dyDescent="0.3">
      <c r="A219" t="s">
        <v>53</v>
      </c>
      <c r="B219" t="s">
        <v>54</v>
      </c>
      <c r="C219" s="1">
        <f t="shared" si="6"/>
        <v>43040</v>
      </c>
      <c r="D219">
        <v>26</v>
      </c>
      <c r="E219" s="6">
        <v>3660</v>
      </c>
      <c r="F219">
        <v>19.17230769</v>
      </c>
      <c r="G219" s="6">
        <v>140.56</v>
      </c>
      <c r="H219">
        <v>35</v>
      </c>
      <c r="I219">
        <v>591</v>
      </c>
      <c r="J219">
        <v>3</v>
      </c>
      <c r="K219">
        <v>444</v>
      </c>
      <c r="L219">
        <v>4</v>
      </c>
      <c r="M219">
        <v>91</v>
      </c>
      <c r="N219">
        <v>22</v>
      </c>
      <c r="O219">
        <v>8</v>
      </c>
      <c r="P219">
        <v>4</v>
      </c>
      <c r="Q219">
        <v>11</v>
      </c>
      <c r="R219">
        <v>2017</v>
      </c>
      <c r="S219">
        <v>35.135135140000003</v>
      </c>
      <c r="T219">
        <v>4480</v>
      </c>
      <c r="U219" s="6">
        <v>133</v>
      </c>
      <c r="V219">
        <v>4.2</v>
      </c>
      <c r="W219">
        <v>19.916666670000001</v>
      </c>
      <c r="X219" s="6">
        <v>108</v>
      </c>
      <c r="Y219">
        <v>4.2</v>
      </c>
      <c r="Z219">
        <v>15.908461539999999</v>
      </c>
      <c r="AA219" s="7">
        <v>174.43333329999999</v>
      </c>
      <c r="AB219">
        <v>3.8</v>
      </c>
      <c r="AC219">
        <v>20.992777780000001</v>
      </c>
      <c r="AD219">
        <v>149.47499999999999</v>
      </c>
      <c r="AE219" s="5">
        <f t="shared" si="7"/>
        <v>0.2857142857142857</v>
      </c>
      <c r="AF219" s="9"/>
    </row>
    <row r="220" spans="1:32" x14ac:dyDescent="0.3">
      <c r="A220" t="s">
        <v>53</v>
      </c>
      <c r="B220" t="s">
        <v>54</v>
      </c>
      <c r="C220" s="1">
        <f t="shared" si="6"/>
        <v>43070</v>
      </c>
      <c r="D220">
        <v>6</v>
      </c>
      <c r="E220" s="6">
        <v>894</v>
      </c>
      <c r="F220">
        <v>17.00333333</v>
      </c>
      <c r="G220" s="6">
        <v>149</v>
      </c>
      <c r="H220">
        <v>35</v>
      </c>
      <c r="I220">
        <v>591</v>
      </c>
      <c r="J220">
        <v>3</v>
      </c>
      <c r="K220">
        <v>444</v>
      </c>
      <c r="L220">
        <v>4</v>
      </c>
      <c r="M220">
        <v>73</v>
      </c>
      <c r="N220">
        <v>21</v>
      </c>
      <c r="O220">
        <v>10</v>
      </c>
      <c r="P220">
        <v>1</v>
      </c>
      <c r="Q220">
        <v>12</v>
      </c>
      <c r="R220">
        <v>2017</v>
      </c>
      <c r="S220">
        <v>8.1081081079999997</v>
      </c>
      <c r="T220">
        <v>4480</v>
      </c>
      <c r="U220" s="6">
        <v>149</v>
      </c>
      <c r="V220">
        <v>4.2</v>
      </c>
      <c r="W220">
        <v>19.100000000000001</v>
      </c>
      <c r="X220" s="6">
        <v>108</v>
      </c>
      <c r="Y220">
        <v>4.2</v>
      </c>
      <c r="Z220">
        <v>16.65384615</v>
      </c>
      <c r="AA220" s="7">
        <v>185.96</v>
      </c>
      <c r="AB220">
        <v>3.8</v>
      </c>
      <c r="AC220">
        <v>18.686</v>
      </c>
      <c r="AD220">
        <v>140.56</v>
      </c>
      <c r="AE220" s="5">
        <f t="shared" si="7"/>
        <v>8.2191780821917804E-2</v>
      </c>
      <c r="AF220" s="9"/>
    </row>
    <row r="221" spans="1:32" x14ac:dyDescent="0.3">
      <c r="A221" t="s">
        <v>53</v>
      </c>
      <c r="B221" t="s">
        <v>54</v>
      </c>
      <c r="C221" s="1">
        <f t="shared" si="6"/>
        <v>43101</v>
      </c>
      <c r="D221">
        <v>8</v>
      </c>
      <c r="E221" s="6">
        <v>1188</v>
      </c>
      <c r="F221">
        <v>14.164999999999999</v>
      </c>
      <c r="G221" s="6">
        <v>148.5</v>
      </c>
      <c r="H221">
        <v>35</v>
      </c>
      <c r="I221">
        <v>591</v>
      </c>
      <c r="J221">
        <v>3</v>
      </c>
      <c r="K221">
        <v>444</v>
      </c>
      <c r="L221">
        <v>4</v>
      </c>
      <c r="M221">
        <v>59</v>
      </c>
      <c r="N221">
        <v>23</v>
      </c>
      <c r="O221">
        <v>8</v>
      </c>
      <c r="P221">
        <v>2</v>
      </c>
      <c r="Q221">
        <v>1</v>
      </c>
      <c r="R221">
        <v>2018</v>
      </c>
      <c r="S221">
        <v>11.11111111</v>
      </c>
      <c r="T221">
        <v>4480</v>
      </c>
      <c r="U221" s="6">
        <v>148.5</v>
      </c>
      <c r="V221">
        <v>4</v>
      </c>
      <c r="W221">
        <v>14.164999999999999</v>
      </c>
      <c r="X221" s="6">
        <v>108</v>
      </c>
      <c r="Y221">
        <v>4.2</v>
      </c>
      <c r="Z221">
        <v>16.196363640000001</v>
      </c>
      <c r="AA221" s="7">
        <v>199</v>
      </c>
      <c r="AB221">
        <v>3.8</v>
      </c>
      <c r="AC221">
        <v>21.88</v>
      </c>
      <c r="AD221">
        <v>149</v>
      </c>
      <c r="AE221" s="5">
        <f t="shared" si="7"/>
        <v>0.13559322033898305</v>
      </c>
      <c r="AF221" s="9"/>
    </row>
    <row r="222" spans="1:32" x14ac:dyDescent="0.3">
      <c r="A222" t="s">
        <v>53</v>
      </c>
      <c r="B222" t="s">
        <v>54</v>
      </c>
      <c r="C222" s="1">
        <f t="shared" si="6"/>
        <v>43132</v>
      </c>
      <c r="D222">
        <v>14</v>
      </c>
      <c r="E222" s="6">
        <v>2043.92</v>
      </c>
      <c r="F222">
        <v>15.12928571</v>
      </c>
      <c r="G222" s="6">
        <v>145.99428570000001</v>
      </c>
      <c r="H222">
        <v>35</v>
      </c>
      <c r="I222">
        <v>591</v>
      </c>
      <c r="J222">
        <v>3</v>
      </c>
      <c r="K222">
        <v>444</v>
      </c>
      <c r="L222">
        <v>4</v>
      </c>
      <c r="M222">
        <v>90</v>
      </c>
      <c r="N222">
        <v>20</v>
      </c>
      <c r="O222">
        <v>8</v>
      </c>
      <c r="P222">
        <v>2</v>
      </c>
      <c r="Q222">
        <v>2</v>
      </c>
      <c r="R222">
        <v>2018</v>
      </c>
      <c r="S222">
        <v>19.444444440000002</v>
      </c>
      <c r="T222">
        <v>4480</v>
      </c>
      <c r="U222" s="6">
        <v>128.2416667</v>
      </c>
      <c r="V222">
        <v>4.2</v>
      </c>
      <c r="W222">
        <v>15.926666669999999</v>
      </c>
      <c r="X222" s="6">
        <v>108</v>
      </c>
      <c r="Y222">
        <v>4.2</v>
      </c>
      <c r="Z222">
        <v>18.253636360000002</v>
      </c>
      <c r="AA222" s="7">
        <v>182</v>
      </c>
      <c r="AB222">
        <v>3.8</v>
      </c>
      <c r="AC222">
        <v>19.329999999999998</v>
      </c>
      <c r="AD222">
        <v>148.5</v>
      </c>
      <c r="AE222" s="5">
        <f t="shared" si="7"/>
        <v>0.15555555555555556</v>
      </c>
      <c r="AF222" s="9"/>
    </row>
    <row r="223" spans="1:32" x14ac:dyDescent="0.3">
      <c r="A223" t="s">
        <v>53</v>
      </c>
      <c r="B223" t="s">
        <v>54</v>
      </c>
      <c r="C223" s="1">
        <f t="shared" si="6"/>
        <v>43160</v>
      </c>
      <c r="D223">
        <v>9</v>
      </c>
      <c r="E223" s="6">
        <v>1115.7</v>
      </c>
      <c r="F223">
        <v>26.27222222</v>
      </c>
      <c r="G223" s="6">
        <v>123.9666667</v>
      </c>
      <c r="H223">
        <v>35</v>
      </c>
      <c r="I223">
        <v>591</v>
      </c>
      <c r="J223">
        <v>3</v>
      </c>
      <c r="K223">
        <v>444</v>
      </c>
      <c r="L223">
        <v>4</v>
      </c>
      <c r="M223">
        <v>125</v>
      </c>
      <c r="N223">
        <v>22</v>
      </c>
      <c r="O223">
        <v>9</v>
      </c>
      <c r="P223">
        <v>1</v>
      </c>
      <c r="Q223">
        <v>3</v>
      </c>
      <c r="R223">
        <v>2018</v>
      </c>
      <c r="S223">
        <v>12.5</v>
      </c>
      <c r="T223">
        <v>4480</v>
      </c>
      <c r="U223" s="6">
        <v>117.44129030000001</v>
      </c>
      <c r="V223">
        <v>4.2</v>
      </c>
      <c r="W223">
        <v>18.261290320000001</v>
      </c>
      <c r="X223" s="6">
        <v>105.6428571</v>
      </c>
      <c r="Y223">
        <v>4.2</v>
      </c>
      <c r="Z223">
        <v>21.6652381</v>
      </c>
      <c r="AA223" s="7">
        <v>151.87843749999999</v>
      </c>
      <c r="AB223">
        <v>3.8</v>
      </c>
      <c r="AC223">
        <v>20.313749999999999</v>
      </c>
      <c r="AD223">
        <v>145.99428570000001</v>
      </c>
      <c r="AE223" s="5">
        <f t="shared" si="7"/>
        <v>7.1999999999999995E-2</v>
      </c>
      <c r="AF223" s="9"/>
    </row>
    <row r="224" spans="1:32" x14ac:dyDescent="0.3">
      <c r="A224" t="s">
        <v>53</v>
      </c>
      <c r="B224" t="s">
        <v>54</v>
      </c>
      <c r="C224" s="1">
        <f t="shared" si="6"/>
        <v>43191</v>
      </c>
      <c r="D224">
        <v>10</v>
      </c>
      <c r="E224" s="6">
        <v>1191.9000000000001</v>
      </c>
      <c r="F224">
        <v>21.228999999999999</v>
      </c>
      <c r="G224" s="6">
        <v>119.19</v>
      </c>
      <c r="H224">
        <v>35</v>
      </c>
      <c r="I224">
        <v>591</v>
      </c>
      <c r="J224">
        <v>3</v>
      </c>
      <c r="K224">
        <v>444</v>
      </c>
      <c r="L224">
        <v>4</v>
      </c>
      <c r="M224">
        <v>178</v>
      </c>
      <c r="N224">
        <v>21</v>
      </c>
      <c r="O224">
        <v>9</v>
      </c>
      <c r="P224">
        <v>1</v>
      </c>
      <c r="Q224">
        <v>4</v>
      </c>
      <c r="R224">
        <v>2018</v>
      </c>
      <c r="S224">
        <v>13.88888889</v>
      </c>
      <c r="T224">
        <v>4480</v>
      </c>
      <c r="U224" s="6">
        <v>105.648625</v>
      </c>
      <c r="V224">
        <v>4.2</v>
      </c>
      <c r="W224">
        <v>2.1816470589999999</v>
      </c>
      <c r="X224" s="6">
        <v>105</v>
      </c>
      <c r="Y224">
        <v>4.2</v>
      </c>
      <c r="Z224">
        <v>13.631428570000001</v>
      </c>
      <c r="AA224" s="7">
        <v>150.1333333</v>
      </c>
      <c r="AB224">
        <v>3.8</v>
      </c>
      <c r="AC224">
        <v>19.447777779999999</v>
      </c>
      <c r="AD224">
        <v>123.9666667</v>
      </c>
      <c r="AE224" s="5">
        <f t="shared" si="7"/>
        <v>5.6179775280898875E-2</v>
      </c>
      <c r="AF224" s="9"/>
    </row>
    <row r="225" spans="1:32" x14ac:dyDescent="0.3">
      <c r="A225" t="s">
        <v>53</v>
      </c>
      <c r="B225" t="s">
        <v>54</v>
      </c>
      <c r="C225" s="1">
        <f t="shared" si="6"/>
        <v>43221</v>
      </c>
      <c r="D225">
        <v>22</v>
      </c>
      <c r="E225" s="6">
        <v>2598.9</v>
      </c>
      <c r="F225">
        <v>14.71227273</v>
      </c>
      <c r="G225" s="6">
        <v>118.1318182</v>
      </c>
      <c r="H225">
        <v>35</v>
      </c>
      <c r="I225">
        <v>591</v>
      </c>
      <c r="J225">
        <v>3</v>
      </c>
      <c r="K225">
        <v>444</v>
      </c>
      <c r="L225">
        <v>4</v>
      </c>
      <c r="M225">
        <v>260</v>
      </c>
      <c r="N225">
        <v>23</v>
      </c>
      <c r="O225">
        <v>8</v>
      </c>
      <c r="P225">
        <v>3</v>
      </c>
      <c r="Q225">
        <v>5</v>
      </c>
      <c r="R225">
        <v>2018</v>
      </c>
      <c r="S225">
        <v>30.555555559999998</v>
      </c>
      <c r="T225">
        <v>4480</v>
      </c>
      <c r="U225" s="6">
        <v>103.79252339999999</v>
      </c>
      <c r="V225">
        <v>4.2</v>
      </c>
      <c r="W225">
        <v>9.5438596000000001E-2</v>
      </c>
      <c r="X225" s="6">
        <v>105</v>
      </c>
      <c r="Y225">
        <v>4.2</v>
      </c>
      <c r="Z225">
        <v>11.3772973</v>
      </c>
      <c r="AA225" s="7">
        <v>132.53125</v>
      </c>
      <c r="AB225">
        <v>3.8</v>
      </c>
      <c r="AC225">
        <v>15.7621875</v>
      </c>
      <c r="AD225">
        <v>119.19</v>
      </c>
      <c r="AE225" s="5">
        <f t="shared" si="7"/>
        <v>8.461538461538462E-2</v>
      </c>
      <c r="AF225" s="9"/>
    </row>
    <row r="226" spans="1:32" x14ac:dyDescent="0.3">
      <c r="A226" t="s">
        <v>53</v>
      </c>
      <c r="B226" t="s">
        <v>54</v>
      </c>
      <c r="C226" s="1">
        <f t="shared" si="6"/>
        <v>43252</v>
      </c>
      <c r="D226">
        <v>1</v>
      </c>
      <c r="E226" s="6">
        <v>139.9</v>
      </c>
      <c r="F226">
        <v>18.86</v>
      </c>
      <c r="G226" s="6">
        <v>139.9</v>
      </c>
      <c r="H226">
        <v>35</v>
      </c>
      <c r="I226">
        <v>591</v>
      </c>
      <c r="J226">
        <v>3</v>
      </c>
      <c r="K226">
        <v>444</v>
      </c>
      <c r="L226">
        <v>4</v>
      </c>
      <c r="M226">
        <v>93</v>
      </c>
      <c r="N226">
        <v>21</v>
      </c>
      <c r="O226">
        <v>9</v>
      </c>
      <c r="P226">
        <v>0</v>
      </c>
      <c r="Q226">
        <v>6</v>
      </c>
      <c r="R226">
        <v>2018</v>
      </c>
      <c r="S226">
        <v>4.0728228230000001</v>
      </c>
      <c r="T226">
        <v>4480</v>
      </c>
      <c r="U226" s="6">
        <v>119</v>
      </c>
      <c r="V226">
        <v>4.2</v>
      </c>
      <c r="W226">
        <v>19.206666670000001</v>
      </c>
      <c r="X226" s="6">
        <v>105</v>
      </c>
      <c r="Y226">
        <v>4.2</v>
      </c>
      <c r="Z226">
        <v>23.823571430000001</v>
      </c>
      <c r="AA226" s="7">
        <v>138.22</v>
      </c>
      <c r="AB226">
        <v>3.8</v>
      </c>
      <c r="AC226">
        <v>16.108000000000001</v>
      </c>
      <c r="AD226">
        <v>118.1318182</v>
      </c>
      <c r="AE226" s="5">
        <f t="shared" si="7"/>
        <v>1.0752688172043012E-2</v>
      </c>
      <c r="AF226" s="9"/>
    </row>
    <row r="227" spans="1:32" x14ac:dyDescent="0.3">
      <c r="A227" t="s">
        <v>53</v>
      </c>
      <c r="B227" t="s">
        <v>54</v>
      </c>
      <c r="C227" s="1">
        <f t="shared" si="6"/>
        <v>43282</v>
      </c>
      <c r="D227">
        <v>5</v>
      </c>
      <c r="E227" s="6">
        <v>694.9</v>
      </c>
      <c r="F227">
        <v>23.161999999999999</v>
      </c>
      <c r="G227" s="6">
        <v>138.97999999999999</v>
      </c>
      <c r="H227">
        <v>35</v>
      </c>
      <c r="I227">
        <v>591</v>
      </c>
      <c r="J227">
        <v>3</v>
      </c>
      <c r="K227">
        <v>444</v>
      </c>
      <c r="L227">
        <v>4</v>
      </c>
      <c r="M227">
        <v>122</v>
      </c>
      <c r="N227">
        <v>22</v>
      </c>
      <c r="O227">
        <v>9</v>
      </c>
      <c r="P227">
        <v>1</v>
      </c>
      <c r="Q227">
        <v>7</v>
      </c>
      <c r="R227">
        <v>2018</v>
      </c>
      <c r="S227">
        <v>7.5262762759999999</v>
      </c>
      <c r="T227">
        <v>4480</v>
      </c>
      <c r="U227" s="6">
        <v>118.3636364</v>
      </c>
      <c r="V227">
        <v>4.2</v>
      </c>
      <c r="W227">
        <v>15.48</v>
      </c>
      <c r="X227" s="6">
        <v>105</v>
      </c>
      <c r="Y227">
        <v>4.2</v>
      </c>
      <c r="Z227">
        <v>24.938749999999999</v>
      </c>
      <c r="AA227" s="7">
        <v>155</v>
      </c>
      <c r="AB227">
        <v>3.8</v>
      </c>
      <c r="AC227">
        <v>16.47</v>
      </c>
      <c r="AD227">
        <v>139.9</v>
      </c>
      <c r="AE227" s="5">
        <f t="shared" si="7"/>
        <v>4.0983606557377046E-2</v>
      </c>
      <c r="AF227" s="9"/>
    </row>
    <row r="228" spans="1:32" x14ac:dyDescent="0.3">
      <c r="A228" t="s">
        <v>53</v>
      </c>
      <c r="B228" t="s">
        <v>54</v>
      </c>
      <c r="C228" s="1">
        <f t="shared" si="6"/>
        <v>43313</v>
      </c>
      <c r="D228">
        <v>3</v>
      </c>
      <c r="E228" s="6">
        <v>414</v>
      </c>
      <c r="F228">
        <v>23.526666670000001</v>
      </c>
      <c r="G228" s="6">
        <v>138</v>
      </c>
      <c r="H228">
        <v>35</v>
      </c>
      <c r="I228">
        <v>591</v>
      </c>
      <c r="J228">
        <v>3</v>
      </c>
      <c r="K228">
        <v>444</v>
      </c>
      <c r="L228">
        <v>4</v>
      </c>
      <c r="M228">
        <v>61</v>
      </c>
      <c r="N228">
        <v>23</v>
      </c>
      <c r="O228">
        <v>8</v>
      </c>
      <c r="P228">
        <v>1</v>
      </c>
      <c r="Q228">
        <v>8</v>
      </c>
      <c r="R228">
        <v>2018</v>
      </c>
      <c r="S228">
        <v>5.4617117119999996</v>
      </c>
      <c r="T228">
        <v>4480</v>
      </c>
      <c r="U228" s="6">
        <v>112</v>
      </c>
      <c r="V228">
        <v>4.2</v>
      </c>
      <c r="W228">
        <v>13.44</v>
      </c>
      <c r="X228" s="6">
        <v>105</v>
      </c>
      <c r="Y228">
        <v>4.2</v>
      </c>
      <c r="Z228">
        <v>23.385714289999999</v>
      </c>
      <c r="AA228" s="7">
        <v>145.55090910000001</v>
      </c>
      <c r="AB228">
        <v>3.8</v>
      </c>
      <c r="AC228">
        <v>21.897272730000001</v>
      </c>
      <c r="AD228">
        <v>138.97999999999999</v>
      </c>
      <c r="AE228" s="5">
        <f t="shared" si="7"/>
        <v>4.9180327868852458E-2</v>
      </c>
      <c r="AF228" s="9"/>
    </row>
    <row r="229" spans="1:32" x14ac:dyDescent="0.3">
      <c r="A229" t="s">
        <v>55</v>
      </c>
      <c r="B229" t="s">
        <v>37</v>
      </c>
      <c r="C229" s="1">
        <f t="shared" si="6"/>
        <v>42948</v>
      </c>
      <c r="D229">
        <v>3</v>
      </c>
      <c r="E229" s="6">
        <v>254.97</v>
      </c>
      <c r="F229">
        <v>15.57</v>
      </c>
      <c r="G229" s="6">
        <v>84.99</v>
      </c>
      <c r="H229">
        <v>49</v>
      </c>
      <c r="I229">
        <v>1495</v>
      </c>
      <c r="J229">
        <v>3</v>
      </c>
      <c r="K229">
        <v>600</v>
      </c>
      <c r="L229">
        <v>3.8</v>
      </c>
      <c r="M229">
        <v>82</v>
      </c>
      <c r="N229">
        <v>23</v>
      </c>
      <c r="O229">
        <v>8</v>
      </c>
      <c r="P229">
        <v>1</v>
      </c>
      <c r="Q229">
        <v>8</v>
      </c>
      <c r="R229">
        <v>2017</v>
      </c>
      <c r="S229">
        <v>3.125</v>
      </c>
      <c r="T229">
        <v>8151</v>
      </c>
      <c r="U229" s="6">
        <v>23.39740741</v>
      </c>
      <c r="V229">
        <v>4.3</v>
      </c>
      <c r="W229">
        <v>14.27678571</v>
      </c>
      <c r="X229" s="6">
        <v>89.99</v>
      </c>
      <c r="Y229">
        <v>4.0999999999999996</v>
      </c>
      <c r="Z229">
        <v>13.410555560000001</v>
      </c>
      <c r="AA229" s="7">
        <v>58.99</v>
      </c>
      <c r="AB229">
        <v>3.9</v>
      </c>
      <c r="AC229">
        <v>16.240909089999999</v>
      </c>
      <c r="AD229">
        <v>84.94</v>
      </c>
      <c r="AE229" s="5">
        <f t="shared" si="7"/>
        <v>3.6585365853658534E-2</v>
      </c>
      <c r="AF229" s="9"/>
    </row>
    <row r="230" spans="1:32" x14ac:dyDescent="0.3">
      <c r="A230" t="s">
        <v>55</v>
      </c>
      <c r="B230" t="s">
        <v>37</v>
      </c>
      <c r="C230" s="1">
        <f t="shared" si="6"/>
        <v>42979</v>
      </c>
      <c r="D230">
        <v>4</v>
      </c>
      <c r="E230" s="6">
        <v>339.96</v>
      </c>
      <c r="F230">
        <v>15.6</v>
      </c>
      <c r="G230" s="6">
        <v>84.99</v>
      </c>
      <c r="H230">
        <v>49</v>
      </c>
      <c r="I230">
        <v>1495</v>
      </c>
      <c r="J230">
        <v>3</v>
      </c>
      <c r="K230">
        <v>600</v>
      </c>
      <c r="L230">
        <v>3.8</v>
      </c>
      <c r="M230">
        <v>89</v>
      </c>
      <c r="N230">
        <v>21</v>
      </c>
      <c r="O230">
        <v>9</v>
      </c>
      <c r="P230">
        <v>1</v>
      </c>
      <c r="Q230">
        <v>9</v>
      </c>
      <c r="R230">
        <v>2017</v>
      </c>
      <c r="S230">
        <v>4.1666666670000003</v>
      </c>
      <c r="T230">
        <v>8151</v>
      </c>
      <c r="U230" s="6">
        <v>23.99</v>
      </c>
      <c r="V230">
        <v>4.3</v>
      </c>
      <c r="W230">
        <v>16.12</v>
      </c>
      <c r="X230" s="6">
        <v>89.99</v>
      </c>
      <c r="Y230">
        <v>4.0999999999999996</v>
      </c>
      <c r="Z230">
        <v>13.96428571</v>
      </c>
      <c r="AA230" s="7">
        <v>58.99</v>
      </c>
      <c r="AB230">
        <v>3.9</v>
      </c>
      <c r="AC230">
        <v>15.639200000000001</v>
      </c>
      <c r="AD230">
        <v>84.99</v>
      </c>
      <c r="AE230" s="5">
        <f t="shared" si="7"/>
        <v>4.49438202247191E-2</v>
      </c>
      <c r="AF230" s="9"/>
    </row>
    <row r="231" spans="1:32" x14ac:dyDescent="0.3">
      <c r="A231" t="s">
        <v>55</v>
      </c>
      <c r="B231" t="s">
        <v>37</v>
      </c>
      <c r="C231" s="1">
        <f t="shared" si="6"/>
        <v>43009</v>
      </c>
      <c r="D231">
        <v>3</v>
      </c>
      <c r="E231" s="6">
        <v>254.97</v>
      </c>
      <c r="F231">
        <v>19.61</v>
      </c>
      <c r="G231" s="6">
        <v>84.99</v>
      </c>
      <c r="H231">
        <v>49</v>
      </c>
      <c r="I231">
        <v>1495</v>
      </c>
      <c r="J231">
        <v>3</v>
      </c>
      <c r="K231">
        <v>600</v>
      </c>
      <c r="L231">
        <v>3.8</v>
      </c>
      <c r="M231">
        <v>81</v>
      </c>
      <c r="N231">
        <v>22</v>
      </c>
      <c r="O231">
        <v>9</v>
      </c>
      <c r="P231">
        <v>2</v>
      </c>
      <c r="Q231">
        <v>10</v>
      </c>
      <c r="R231">
        <v>2017</v>
      </c>
      <c r="S231">
        <v>3.125</v>
      </c>
      <c r="T231">
        <v>8151</v>
      </c>
      <c r="U231" s="6">
        <v>23.99</v>
      </c>
      <c r="V231">
        <v>4.3</v>
      </c>
      <c r="W231">
        <v>13.13666667</v>
      </c>
      <c r="X231" s="6">
        <v>89.99</v>
      </c>
      <c r="Y231">
        <v>4.0999999999999996</v>
      </c>
      <c r="Z231">
        <v>16.56291667</v>
      </c>
      <c r="AA231" s="7">
        <v>58.99</v>
      </c>
      <c r="AB231">
        <v>3.9</v>
      </c>
      <c r="AC231">
        <v>19.065263160000001</v>
      </c>
      <c r="AD231">
        <v>84.99</v>
      </c>
      <c r="AE231" s="5">
        <f t="shared" si="7"/>
        <v>3.7037037037037035E-2</v>
      </c>
      <c r="AF231" s="9"/>
    </row>
    <row r="232" spans="1:32" x14ac:dyDescent="0.3">
      <c r="A232" t="s">
        <v>55</v>
      </c>
      <c r="B232" t="s">
        <v>37</v>
      </c>
      <c r="C232" s="1">
        <f t="shared" si="6"/>
        <v>43040</v>
      </c>
      <c r="D232">
        <v>36</v>
      </c>
      <c r="E232" s="6">
        <v>3059.64</v>
      </c>
      <c r="F232">
        <v>17.408333330000001</v>
      </c>
      <c r="G232" s="6">
        <v>84.99</v>
      </c>
      <c r="H232">
        <v>49</v>
      </c>
      <c r="I232">
        <v>1495</v>
      </c>
      <c r="J232">
        <v>3</v>
      </c>
      <c r="K232">
        <v>600</v>
      </c>
      <c r="L232">
        <v>3.8</v>
      </c>
      <c r="M232">
        <v>139</v>
      </c>
      <c r="N232">
        <v>22</v>
      </c>
      <c r="O232">
        <v>8</v>
      </c>
      <c r="P232">
        <v>4</v>
      </c>
      <c r="Q232">
        <v>11</v>
      </c>
      <c r="R232">
        <v>2017</v>
      </c>
      <c r="S232">
        <v>37.5</v>
      </c>
      <c r="T232">
        <v>8151</v>
      </c>
      <c r="U232" s="6">
        <v>23.99</v>
      </c>
      <c r="V232">
        <v>4.3</v>
      </c>
      <c r="W232">
        <v>12.37535714</v>
      </c>
      <c r="X232" s="6">
        <v>89.99</v>
      </c>
      <c r="Y232">
        <v>4.0999999999999996</v>
      </c>
      <c r="Z232">
        <v>16.99038462</v>
      </c>
      <c r="AA232" s="7">
        <v>58.99</v>
      </c>
      <c r="AB232">
        <v>3.9</v>
      </c>
      <c r="AC232">
        <v>15.71166667</v>
      </c>
      <c r="AD232">
        <v>84.99</v>
      </c>
      <c r="AE232" s="5">
        <f t="shared" si="7"/>
        <v>0.25899280575539568</v>
      </c>
      <c r="AF232" s="9"/>
    </row>
    <row r="233" spans="1:32" x14ac:dyDescent="0.3">
      <c r="A233" t="s">
        <v>55</v>
      </c>
      <c r="B233" t="s">
        <v>37</v>
      </c>
      <c r="C233" s="1">
        <f t="shared" si="6"/>
        <v>43070</v>
      </c>
      <c r="D233">
        <v>50</v>
      </c>
      <c r="E233" s="6">
        <v>4249.5</v>
      </c>
      <c r="F233">
        <v>16.244599999999998</v>
      </c>
      <c r="G233" s="6">
        <v>84.99</v>
      </c>
      <c r="H233">
        <v>49</v>
      </c>
      <c r="I233">
        <v>1495</v>
      </c>
      <c r="J233">
        <v>3</v>
      </c>
      <c r="K233">
        <v>600</v>
      </c>
      <c r="L233">
        <v>3.8</v>
      </c>
      <c r="M233">
        <v>112</v>
      </c>
      <c r="N233">
        <v>21</v>
      </c>
      <c r="O233">
        <v>10</v>
      </c>
      <c r="P233">
        <v>1</v>
      </c>
      <c r="Q233">
        <v>12</v>
      </c>
      <c r="R233">
        <v>2017</v>
      </c>
      <c r="S233">
        <v>52.083333330000002</v>
      </c>
      <c r="T233">
        <v>8151</v>
      </c>
      <c r="U233" s="6">
        <v>23.99</v>
      </c>
      <c r="V233">
        <v>4.3</v>
      </c>
      <c r="W233">
        <v>12.45684211</v>
      </c>
      <c r="X233" s="6">
        <v>89.99</v>
      </c>
      <c r="Y233">
        <v>4.0999999999999996</v>
      </c>
      <c r="Z233">
        <v>15.89473684</v>
      </c>
      <c r="AA233" s="7">
        <v>58.99</v>
      </c>
      <c r="AB233">
        <v>3.9</v>
      </c>
      <c r="AC233">
        <v>16.332222219999998</v>
      </c>
      <c r="AD233">
        <v>84.99</v>
      </c>
      <c r="AE233" s="5">
        <f t="shared" si="7"/>
        <v>0.44642857142857145</v>
      </c>
      <c r="AF233" s="9"/>
    </row>
    <row r="234" spans="1:32" x14ac:dyDescent="0.3">
      <c r="A234" t="s">
        <v>55</v>
      </c>
      <c r="B234" t="s">
        <v>37</v>
      </c>
      <c r="C234" s="1">
        <f t="shared" si="6"/>
        <v>43101</v>
      </c>
      <c r="D234">
        <v>13</v>
      </c>
      <c r="E234" s="6">
        <v>1104.8699999999999</v>
      </c>
      <c r="F234">
        <v>15.996153850000001</v>
      </c>
      <c r="G234" s="6">
        <v>84.99</v>
      </c>
      <c r="H234">
        <v>49</v>
      </c>
      <c r="I234">
        <v>1495</v>
      </c>
      <c r="J234">
        <v>3</v>
      </c>
      <c r="K234">
        <v>600</v>
      </c>
      <c r="L234">
        <v>3.8</v>
      </c>
      <c r="M234">
        <v>98</v>
      </c>
      <c r="N234">
        <v>23</v>
      </c>
      <c r="O234">
        <v>8</v>
      </c>
      <c r="P234">
        <v>2</v>
      </c>
      <c r="Q234">
        <v>1</v>
      </c>
      <c r="R234">
        <v>2018</v>
      </c>
      <c r="S234">
        <v>50</v>
      </c>
      <c r="T234">
        <v>8151</v>
      </c>
      <c r="U234" s="6">
        <v>23.99</v>
      </c>
      <c r="V234">
        <v>4.3</v>
      </c>
      <c r="W234">
        <v>11.28736842</v>
      </c>
      <c r="X234" s="6">
        <v>89.99</v>
      </c>
      <c r="Y234">
        <v>4.0999999999999996</v>
      </c>
      <c r="Z234">
        <v>14.811</v>
      </c>
      <c r="AA234" s="7">
        <v>58.99</v>
      </c>
      <c r="AB234">
        <v>3.9</v>
      </c>
      <c r="AC234">
        <v>22.678333330000001</v>
      </c>
      <c r="AD234">
        <v>84.99</v>
      </c>
      <c r="AE234" s="5">
        <f t="shared" si="7"/>
        <v>0.1326530612244898</v>
      </c>
      <c r="AF234" s="9"/>
    </row>
    <row r="235" spans="1:32" x14ac:dyDescent="0.3">
      <c r="A235" t="s">
        <v>55</v>
      </c>
      <c r="B235" t="s">
        <v>37</v>
      </c>
      <c r="C235" s="1">
        <f t="shared" si="6"/>
        <v>43132</v>
      </c>
      <c r="D235">
        <v>7</v>
      </c>
      <c r="E235" s="6">
        <v>594.92999999999995</v>
      </c>
      <c r="F235">
        <v>15.86714286</v>
      </c>
      <c r="G235" s="6">
        <v>84.99</v>
      </c>
      <c r="H235">
        <v>49</v>
      </c>
      <c r="I235">
        <v>1495</v>
      </c>
      <c r="J235">
        <v>3</v>
      </c>
      <c r="K235">
        <v>600</v>
      </c>
      <c r="L235">
        <v>3.8</v>
      </c>
      <c r="M235">
        <v>126</v>
      </c>
      <c r="N235">
        <v>20</v>
      </c>
      <c r="O235">
        <v>8</v>
      </c>
      <c r="P235">
        <v>2</v>
      </c>
      <c r="Q235">
        <v>2</v>
      </c>
      <c r="R235">
        <v>2018</v>
      </c>
      <c r="S235">
        <v>26.92307692</v>
      </c>
      <c r="T235">
        <v>8151</v>
      </c>
      <c r="U235" s="6">
        <v>23.99</v>
      </c>
      <c r="V235">
        <v>4.3</v>
      </c>
      <c r="W235">
        <v>12.55</v>
      </c>
      <c r="X235" s="6">
        <v>89.99</v>
      </c>
      <c r="Y235">
        <v>4.0999999999999996</v>
      </c>
      <c r="Z235">
        <v>16.307647060000001</v>
      </c>
      <c r="AA235" s="7">
        <v>58.99</v>
      </c>
      <c r="AB235">
        <v>3.9</v>
      </c>
      <c r="AC235">
        <v>19.574999999999999</v>
      </c>
      <c r="AD235">
        <v>84.99</v>
      </c>
      <c r="AE235" s="5">
        <f t="shared" si="7"/>
        <v>5.5555555555555552E-2</v>
      </c>
      <c r="AF235" s="9"/>
    </row>
    <row r="236" spans="1:32" x14ac:dyDescent="0.3">
      <c r="A236" t="s">
        <v>55</v>
      </c>
      <c r="B236" t="s">
        <v>37</v>
      </c>
      <c r="C236" s="1">
        <f t="shared" si="6"/>
        <v>43160</v>
      </c>
      <c r="D236">
        <v>4</v>
      </c>
      <c r="E236" s="6">
        <v>339.96</v>
      </c>
      <c r="F236">
        <v>16.375</v>
      </c>
      <c r="G236" s="6">
        <v>84.99</v>
      </c>
      <c r="H236">
        <v>49</v>
      </c>
      <c r="I236">
        <v>1495</v>
      </c>
      <c r="J236">
        <v>3</v>
      </c>
      <c r="K236">
        <v>600</v>
      </c>
      <c r="L236">
        <v>3.8</v>
      </c>
      <c r="M236">
        <v>169</v>
      </c>
      <c r="N236">
        <v>22</v>
      </c>
      <c r="O236">
        <v>9</v>
      </c>
      <c r="P236">
        <v>1</v>
      </c>
      <c r="Q236">
        <v>3</v>
      </c>
      <c r="R236">
        <v>2018</v>
      </c>
      <c r="S236">
        <v>15.38461538</v>
      </c>
      <c r="T236">
        <v>8151</v>
      </c>
      <c r="U236" s="6">
        <v>23.99</v>
      </c>
      <c r="V236">
        <v>4.3</v>
      </c>
      <c r="W236">
        <v>14.19875</v>
      </c>
      <c r="X236" s="6">
        <v>83.74</v>
      </c>
      <c r="Y236">
        <v>4.0999999999999996</v>
      </c>
      <c r="Z236">
        <v>11.876875</v>
      </c>
      <c r="AA236" s="7">
        <v>58.99</v>
      </c>
      <c r="AB236">
        <v>3.9</v>
      </c>
      <c r="AC236">
        <v>15.228</v>
      </c>
      <c r="AD236">
        <v>84.99</v>
      </c>
      <c r="AE236" s="5">
        <f t="shared" si="7"/>
        <v>2.3668639053254437E-2</v>
      </c>
      <c r="AF236" s="9"/>
    </row>
    <row r="237" spans="1:32" x14ac:dyDescent="0.3">
      <c r="A237" t="s">
        <v>55</v>
      </c>
      <c r="B237" t="s">
        <v>37</v>
      </c>
      <c r="C237" s="1">
        <f t="shared" si="6"/>
        <v>43252</v>
      </c>
      <c r="D237">
        <v>2</v>
      </c>
      <c r="E237" s="6">
        <v>169.98</v>
      </c>
      <c r="F237">
        <v>22.08</v>
      </c>
      <c r="G237" s="6">
        <v>84.99</v>
      </c>
      <c r="H237">
        <v>49</v>
      </c>
      <c r="I237">
        <v>1495</v>
      </c>
      <c r="J237">
        <v>3</v>
      </c>
      <c r="K237">
        <v>600</v>
      </c>
      <c r="L237">
        <v>3.8</v>
      </c>
      <c r="M237">
        <v>131</v>
      </c>
      <c r="N237">
        <v>21</v>
      </c>
      <c r="O237">
        <v>9</v>
      </c>
      <c r="P237">
        <v>0</v>
      </c>
      <c r="Q237">
        <v>6</v>
      </c>
      <c r="R237">
        <v>2018</v>
      </c>
      <c r="S237">
        <v>7.692307692</v>
      </c>
      <c r="T237">
        <v>8151</v>
      </c>
      <c r="U237" s="6">
        <v>23.99</v>
      </c>
      <c r="V237">
        <v>4.3</v>
      </c>
      <c r="W237">
        <v>16.27</v>
      </c>
      <c r="X237" s="6">
        <v>79.989999999999995</v>
      </c>
      <c r="Y237">
        <v>4.0999999999999996</v>
      </c>
      <c r="Z237">
        <v>13.36230769</v>
      </c>
      <c r="AA237" s="7">
        <v>58.99</v>
      </c>
      <c r="AB237">
        <v>3.9</v>
      </c>
      <c r="AC237">
        <v>16.43</v>
      </c>
      <c r="AD237">
        <v>84.94</v>
      </c>
      <c r="AE237" s="5">
        <f t="shared" si="7"/>
        <v>1.5267175572519083E-2</v>
      </c>
      <c r="AF237" s="9"/>
    </row>
    <row r="238" spans="1:32" x14ac:dyDescent="0.3">
      <c r="A238" t="s">
        <v>56</v>
      </c>
      <c r="B238" t="s">
        <v>32</v>
      </c>
      <c r="C238" s="1">
        <f t="shared" si="6"/>
        <v>42767</v>
      </c>
      <c r="D238">
        <v>1</v>
      </c>
      <c r="E238" s="6">
        <v>179.99</v>
      </c>
      <c r="F238">
        <v>33.54</v>
      </c>
      <c r="G238" s="6">
        <v>179.99</v>
      </c>
      <c r="H238">
        <v>33</v>
      </c>
      <c r="I238">
        <v>2188</v>
      </c>
      <c r="J238">
        <v>2</v>
      </c>
      <c r="K238">
        <v>7650</v>
      </c>
      <c r="L238">
        <v>4.2</v>
      </c>
      <c r="M238">
        <v>3</v>
      </c>
      <c r="N238">
        <v>20</v>
      </c>
      <c r="O238">
        <v>8</v>
      </c>
      <c r="P238">
        <v>2</v>
      </c>
      <c r="Q238">
        <v>2</v>
      </c>
      <c r="R238">
        <v>2017</v>
      </c>
      <c r="S238">
        <v>8.942307692</v>
      </c>
      <c r="T238">
        <v>8000</v>
      </c>
      <c r="U238" s="6">
        <v>179.99</v>
      </c>
      <c r="V238">
        <v>4.2</v>
      </c>
      <c r="W238">
        <v>33.54</v>
      </c>
      <c r="X238" s="6">
        <v>179.99</v>
      </c>
      <c r="Y238">
        <v>4.2</v>
      </c>
      <c r="Z238">
        <v>33.54</v>
      </c>
      <c r="AA238" s="7">
        <v>179.99</v>
      </c>
      <c r="AB238">
        <v>4.2</v>
      </c>
      <c r="AC238">
        <v>33.54</v>
      </c>
      <c r="AD238">
        <v>179.94</v>
      </c>
      <c r="AE238" s="5">
        <f t="shared" si="7"/>
        <v>0.33333333333333331</v>
      </c>
      <c r="AF238" s="9"/>
    </row>
    <row r="239" spans="1:32" x14ac:dyDescent="0.3">
      <c r="A239" t="s">
        <v>56</v>
      </c>
      <c r="B239" t="s">
        <v>32</v>
      </c>
      <c r="C239" s="1">
        <f t="shared" si="6"/>
        <v>42826</v>
      </c>
      <c r="D239">
        <v>3</v>
      </c>
      <c r="E239" s="6">
        <v>539.97</v>
      </c>
      <c r="F239">
        <v>36.643333329999997</v>
      </c>
      <c r="G239" s="6">
        <v>179.99</v>
      </c>
      <c r="H239">
        <v>33</v>
      </c>
      <c r="I239">
        <v>2188</v>
      </c>
      <c r="J239">
        <v>2</v>
      </c>
      <c r="K239">
        <v>7650</v>
      </c>
      <c r="L239">
        <v>4.2</v>
      </c>
      <c r="M239">
        <v>17</v>
      </c>
      <c r="N239">
        <v>20</v>
      </c>
      <c r="O239">
        <v>10</v>
      </c>
      <c r="P239">
        <v>2</v>
      </c>
      <c r="Q239">
        <v>4</v>
      </c>
      <c r="R239">
        <v>2017</v>
      </c>
      <c r="S239">
        <v>10.801282049999999</v>
      </c>
      <c r="T239">
        <v>8000</v>
      </c>
      <c r="U239" s="6">
        <v>179.99</v>
      </c>
      <c r="V239">
        <v>4.2</v>
      </c>
      <c r="W239">
        <v>36.643333329999997</v>
      </c>
      <c r="X239" s="6">
        <v>179.99</v>
      </c>
      <c r="Y239">
        <v>4.2</v>
      </c>
      <c r="Z239">
        <v>36.643333329999997</v>
      </c>
      <c r="AA239" s="7">
        <v>179.99</v>
      </c>
      <c r="AB239">
        <v>4.2</v>
      </c>
      <c r="AC239">
        <v>36.643333329999997</v>
      </c>
      <c r="AD239">
        <v>179.94</v>
      </c>
      <c r="AE239" s="5">
        <f t="shared" si="7"/>
        <v>0.17647058823529413</v>
      </c>
      <c r="AF239" s="9"/>
    </row>
    <row r="240" spans="1:32" x14ac:dyDescent="0.3">
      <c r="A240" t="s">
        <v>56</v>
      </c>
      <c r="B240" t="s">
        <v>32</v>
      </c>
      <c r="C240" s="1">
        <f t="shared" si="6"/>
        <v>42979</v>
      </c>
      <c r="D240">
        <v>2</v>
      </c>
      <c r="E240" s="6">
        <v>359.98</v>
      </c>
      <c r="F240">
        <v>26.88</v>
      </c>
      <c r="G240" s="6">
        <v>179.99</v>
      </c>
      <c r="H240">
        <v>33</v>
      </c>
      <c r="I240">
        <v>2188</v>
      </c>
      <c r="J240">
        <v>2</v>
      </c>
      <c r="K240">
        <v>7650</v>
      </c>
      <c r="L240">
        <v>4.2</v>
      </c>
      <c r="M240">
        <v>115</v>
      </c>
      <c r="N240">
        <v>21</v>
      </c>
      <c r="O240">
        <v>9</v>
      </c>
      <c r="P240">
        <v>1</v>
      </c>
      <c r="Q240">
        <v>9</v>
      </c>
      <c r="R240">
        <v>2017</v>
      </c>
      <c r="S240">
        <v>5</v>
      </c>
      <c r="T240">
        <v>8000</v>
      </c>
      <c r="U240" s="6">
        <v>59.9</v>
      </c>
      <c r="V240">
        <v>4.0999999999999996</v>
      </c>
      <c r="W240">
        <v>17.187027029999999</v>
      </c>
      <c r="X240" s="6">
        <v>59.9</v>
      </c>
      <c r="Y240">
        <v>4.2</v>
      </c>
      <c r="Z240">
        <v>16.811764709999999</v>
      </c>
      <c r="AA240" s="7">
        <v>59.9</v>
      </c>
      <c r="AB240">
        <v>4.0999999999999996</v>
      </c>
      <c r="AC240">
        <v>16.29461538</v>
      </c>
      <c r="AD240">
        <v>179.94</v>
      </c>
      <c r="AE240" s="5">
        <f t="shared" si="7"/>
        <v>1.7391304347826087E-2</v>
      </c>
      <c r="AF240" s="9"/>
    </row>
    <row r="241" spans="1:32" x14ac:dyDescent="0.3">
      <c r="A241" t="s">
        <v>56</v>
      </c>
      <c r="B241" t="s">
        <v>32</v>
      </c>
      <c r="C241" s="1">
        <f t="shared" si="6"/>
        <v>43009</v>
      </c>
      <c r="D241">
        <v>6</v>
      </c>
      <c r="E241" s="6">
        <v>1079.94</v>
      </c>
      <c r="F241">
        <v>36.756666670000001</v>
      </c>
      <c r="G241" s="6">
        <v>179.99</v>
      </c>
      <c r="H241">
        <v>33</v>
      </c>
      <c r="I241">
        <v>2188</v>
      </c>
      <c r="J241">
        <v>2</v>
      </c>
      <c r="K241">
        <v>7650</v>
      </c>
      <c r="L241">
        <v>4.2</v>
      </c>
      <c r="M241">
        <v>146</v>
      </c>
      <c r="N241">
        <v>22</v>
      </c>
      <c r="O241">
        <v>9</v>
      </c>
      <c r="P241">
        <v>2</v>
      </c>
      <c r="Q241">
        <v>10</v>
      </c>
      <c r="R241">
        <v>2017</v>
      </c>
      <c r="S241">
        <v>15</v>
      </c>
      <c r="T241">
        <v>8000</v>
      </c>
      <c r="U241" s="6">
        <v>59.9</v>
      </c>
      <c r="V241">
        <v>4.0999999999999996</v>
      </c>
      <c r="W241">
        <v>18.065897440000001</v>
      </c>
      <c r="X241" s="6">
        <v>59.9</v>
      </c>
      <c r="Y241">
        <v>4.2</v>
      </c>
      <c r="Z241">
        <v>17.595483869999999</v>
      </c>
      <c r="AA241" s="7">
        <v>59.9</v>
      </c>
      <c r="AB241">
        <v>4.0999999999999996</v>
      </c>
      <c r="AC241">
        <v>16.814166669999999</v>
      </c>
      <c r="AD241">
        <v>179.99</v>
      </c>
      <c r="AE241" s="5">
        <f t="shared" si="7"/>
        <v>4.1095890410958902E-2</v>
      </c>
      <c r="AF241" s="9"/>
    </row>
    <row r="242" spans="1:32" x14ac:dyDescent="0.3">
      <c r="A242" t="s">
        <v>56</v>
      </c>
      <c r="B242" t="s">
        <v>32</v>
      </c>
      <c r="C242" s="1">
        <f t="shared" si="6"/>
        <v>43040</v>
      </c>
      <c r="D242">
        <v>13</v>
      </c>
      <c r="E242" s="6">
        <v>2339.87</v>
      </c>
      <c r="F242">
        <v>43.14153846</v>
      </c>
      <c r="G242" s="6">
        <v>179.99</v>
      </c>
      <c r="H242">
        <v>33</v>
      </c>
      <c r="I242">
        <v>2188</v>
      </c>
      <c r="J242">
        <v>2</v>
      </c>
      <c r="K242">
        <v>7650</v>
      </c>
      <c r="L242">
        <v>4.2</v>
      </c>
      <c r="M242">
        <v>339</v>
      </c>
      <c r="N242">
        <v>22</v>
      </c>
      <c r="O242">
        <v>8</v>
      </c>
      <c r="P242">
        <v>4</v>
      </c>
      <c r="Q242">
        <v>11</v>
      </c>
      <c r="R242">
        <v>2017</v>
      </c>
      <c r="S242">
        <v>32.5</v>
      </c>
      <c r="T242">
        <v>8000</v>
      </c>
      <c r="U242" s="6">
        <v>52.406944439999997</v>
      </c>
      <c r="V242">
        <v>4.0999999999999996</v>
      </c>
      <c r="W242">
        <v>17.06747253</v>
      </c>
      <c r="X242" s="6">
        <v>53.648281249999997</v>
      </c>
      <c r="Y242">
        <v>4.2</v>
      </c>
      <c r="Z242">
        <v>16.075862069999999</v>
      </c>
      <c r="AA242" s="7">
        <v>53.785714290000001</v>
      </c>
      <c r="AB242">
        <v>4.0999999999999996</v>
      </c>
      <c r="AC242">
        <v>18.27550725</v>
      </c>
      <c r="AD242">
        <v>179.99</v>
      </c>
      <c r="AE242" s="5">
        <f t="shared" si="7"/>
        <v>3.8348082595870206E-2</v>
      </c>
      <c r="AF242" s="9"/>
    </row>
    <row r="243" spans="1:32" x14ac:dyDescent="0.3">
      <c r="A243" t="s">
        <v>56</v>
      </c>
      <c r="B243" t="s">
        <v>32</v>
      </c>
      <c r="C243" s="1">
        <f t="shared" si="6"/>
        <v>43070</v>
      </c>
      <c r="D243">
        <v>15</v>
      </c>
      <c r="E243" s="6">
        <v>2759.85</v>
      </c>
      <c r="F243">
        <v>47.594000000000001</v>
      </c>
      <c r="G243" s="6">
        <v>183.99</v>
      </c>
      <c r="H243">
        <v>33</v>
      </c>
      <c r="I243">
        <v>2188</v>
      </c>
      <c r="J243">
        <v>2</v>
      </c>
      <c r="K243">
        <v>7650</v>
      </c>
      <c r="L243">
        <v>4.2</v>
      </c>
      <c r="M243">
        <v>184</v>
      </c>
      <c r="N243">
        <v>21</v>
      </c>
      <c r="O243">
        <v>10</v>
      </c>
      <c r="P243">
        <v>1</v>
      </c>
      <c r="Q243">
        <v>12</v>
      </c>
      <c r="R243">
        <v>2017</v>
      </c>
      <c r="S243">
        <v>37.5</v>
      </c>
      <c r="T243">
        <v>8000</v>
      </c>
      <c r="U243" s="6">
        <v>55.1</v>
      </c>
      <c r="V243">
        <v>4.0999999999999996</v>
      </c>
      <c r="W243">
        <v>15.759607839999999</v>
      </c>
      <c r="X243" s="6">
        <v>55.424999999999997</v>
      </c>
      <c r="Y243">
        <v>4.2</v>
      </c>
      <c r="Z243">
        <v>19.184374999999999</v>
      </c>
      <c r="AA243" s="7">
        <v>55.75</v>
      </c>
      <c r="AB243">
        <v>4.0999999999999996</v>
      </c>
      <c r="AC243">
        <v>17.267272729999998</v>
      </c>
      <c r="AD243">
        <v>179.99</v>
      </c>
      <c r="AE243" s="5">
        <f t="shared" si="7"/>
        <v>8.1521739130434784E-2</v>
      </c>
      <c r="AF243" s="9"/>
    </row>
    <row r="244" spans="1:32" x14ac:dyDescent="0.3">
      <c r="A244" t="s">
        <v>56</v>
      </c>
      <c r="B244" t="s">
        <v>32</v>
      </c>
      <c r="C244" s="1">
        <f t="shared" si="6"/>
        <v>43101</v>
      </c>
      <c r="D244">
        <v>14</v>
      </c>
      <c r="E244" s="6">
        <v>2629.96</v>
      </c>
      <c r="F244">
        <v>38.53785714</v>
      </c>
      <c r="G244" s="6">
        <v>187.85428569999999</v>
      </c>
      <c r="H244">
        <v>33</v>
      </c>
      <c r="I244">
        <v>2188</v>
      </c>
      <c r="J244">
        <v>2</v>
      </c>
      <c r="K244">
        <v>7650</v>
      </c>
      <c r="L244">
        <v>4.2</v>
      </c>
      <c r="M244">
        <v>137</v>
      </c>
      <c r="N244">
        <v>23</v>
      </c>
      <c r="O244">
        <v>8</v>
      </c>
      <c r="P244">
        <v>2</v>
      </c>
      <c r="Q244">
        <v>1</v>
      </c>
      <c r="R244">
        <v>2018</v>
      </c>
      <c r="S244">
        <v>17.948717949999999</v>
      </c>
      <c r="T244">
        <v>8000</v>
      </c>
      <c r="U244" s="6">
        <v>49.9</v>
      </c>
      <c r="V244">
        <v>4.0999999999999996</v>
      </c>
      <c r="W244">
        <v>19.495000000000001</v>
      </c>
      <c r="X244" s="6">
        <v>49.9</v>
      </c>
      <c r="Y244">
        <v>4.2</v>
      </c>
      <c r="Z244">
        <v>15.841034479999999</v>
      </c>
      <c r="AA244" s="7">
        <v>49.9</v>
      </c>
      <c r="AB244">
        <v>4.0999999999999996</v>
      </c>
      <c r="AC244">
        <v>16.505128209999999</v>
      </c>
      <c r="AD244">
        <v>183.99</v>
      </c>
      <c r="AE244" s="5">
        <f t="shared" si="7"/>
        <v>0.10218978102189781</v>
      </c>
      <c r="AF244" s="9"/>
    </row>
    <row r="245" spans="1:32" x14ac:dyDescent="0.3">
      <c r="A245" t="s">
        <v>56</v>
      </c>
      <c r="B245" t="s">
        <v>32</v>
      </c>
      <c r="C245" s="1">
        <f t="shared" si="6"/>
        <v>43132</v>
      </c>
      <c r="D245">
        <v>12</v>
      </c>
      <c r="E245" s="6">
        <v>2148</v>
      </c>
      <c r="F245">
        <v>47.825833330000002</v>
      </c>
      <c r="G245" s="6">
        <v>179</v>
      </c>
      <c r="H245">
        <v>33</v>
      </c>
      <c r="I245">
        <v>2188</v>
      </c>
      <c r="J245">
        <v>2</v>
      </c>
      <c r="K245">
        <v>7650</v>
      </c>
      <c r="L245">
        <v>4.2</v>
      </c>
      <c r="M245">
        <v>160</v>
      </c>
      <c r="N245">
        <v>20</v>
      </c>
      <c r="O245">
        <v>8</v>
      </c>
      <c r="P245">
        <v>2</v>
      </c>
      <c r="Q245">
        <v>2</v>
      </c>
      <c r="R245">
        <v>2018</v>
      </c>
      <c r="S245">
        <v>8.942307692</v>
      </c>
      <c r="T245">
        <v>8000</v>
      </c>
      <c r="U245" s="6">
        <v>50.545161290000003</v>
      </c>
      <c r="V245">
        <v>4.0999999999999996</v>
      </c>
      <c r="W245">
        <v>16.611538459999998</v>
      </c>
      <c r="X245" s="6">
        <v>50.9</v>
      </c>
      <c r="Y245">
        <v>4.2</v>
      </c>
      <c r="Z245">
        <v>17.519444440000001</v>
      </c>
      <c r="AA245" s="7">
        <v>50.357142860000003</v>
      </c>
      <c r="AB245">
        <v>4.0999999999999996</v>
      </c>
      <c r="AC245">
        <v>18.281874999999999</v>
      </c>
      <c r="AD245">
        <v>187.85428569999999</v>
      </c>
      <c r="AE245" s="5">
        <f t="shared" si="7"/>
        <v>7.4999999999999997E-2</v>
      </c>
      <c r="AF245" s="9"/>
    </row>
    <row r="246" spans="1:32" x14ac:dyDescent="0.3">
      <c r="A246" t="s">
        <v>56</v>
      </c>
      <c r="B246" t="s">
        <v>32</v>
      </c>
      <c r="C246" s="1">
        <f t="shared" si="6"/>
        <v>43160</v>
      </c>
      <c r="D246">
        <v>13</v>
      </c>
      <c r="E246" s="6">
        <v>2277</v>
      </c>
      <c r="F246">
        <v>57.298461539999998</v>
      </c>
      <c r="G246" s="6">
        <v>175.1538462</v>
      </c>
      <c r="H246">
        <v>33</v>
      </c>
      <c r="I246">
        <v>2188</v>
      </c>
      <c r="J246">
        <v>2</v>
      </c>
      <c r="K246">
        <v>7650</v>
      </c>
      <c r="L246">
        <v>4.2</v>
      </c>
      <c r="M246">
        <v>116</v>
      </c>
      <c r="N246">
        <v>22</v>
      </c>
      <c r="O246">
        <v>9</v>
      </c>
      <c r="P246">
        <v>1</v>
      </c>
      <c r="Q246">
        <v>3</v>
      </c>
      <c r="R246">
        <v>2018</v>
      </c>
      <c r="S246">
        <v>16.666666670000001</v>
      </c>
      <c r="T246">
        <v>8000</v>
      </c>
      <c r="U246" s="6">
        <v>53.9</v>
      </c>
      <c r="V246">
        <v>4.0999999999999996</v>
      </c>
      <c r="W246">
        <v>20.359677420000001</v>
      </c>
      <c r="X246" s="6">
        <v>53.9</v>
      </c>
      <c r="Y246">
        <v>4.2</v>
      </c>
      <c r="Z246">
        <v>21.852857140000001</v>
      </c>
      <c r="AA246" s="7">
        <v>53.9</v>
      </c>
      <c r="AB246">
        <v>4.0999999999999996</v>
      </c>
      <c r="AC246">
        <v>19.024230769999999</v>
      </c>
      <c r="AD246">
        <v>179</v>
      </c>
      <c r="AE246" s="5">
        <f t="shared" si="7"/>
        <v>0.11206896551724138</v>
      </c>
      <c r="AF246" s="9"/>
    </row>
    <row r="247" spans="1:32" x14ac:dyDescent="0.3">
      <c r="A247" t="s">
        <v>56</v>
      </c>
      <c r="B247" t="s">
        <v>32</v>
      </c>
      <c r="C247" s="1">
        <f t="shared" si="6"/>
        <v>43191</v>
      </c>
      <c r="D247">
        <v>11</v>
      </c>
      <c r="E247" s="6">
        <v>1969</v>
      </c>
      <c r="F247">
        <v>28.63272727</v>
      </c>
      <c r="G247" s="6">
        <v>179</v>
      </c>
      <c r="H247">
        <v>33</v>
      </c>
      <c r="I247">
        <v>2188</v>
      </c>
      <c r="J247">
        <v>2</v>
      </c>
      <c r="K247">
        <v>7650</v>
      </c>
      <c r="L247">
        <v>4.2</v>
      </c>
      <c r="M247">
        <v>111</v>
      </c>
      <c r="N247">
        <v>21</v>
      </c>
      <c r="O247">
        <v>9</v>
      </c>
      <c r="P247">
        <v>1</v>
      </c>
      <c r="Q247">
        <v>4</v>
      </c>
      <c r="R247">
        <v>2018</v>
      </c>
      <c r="S247">
        <v>10.801282049999999</v>
      </c>
      <c r="T247">
        <v>8000</v>
      </c>
      <c r="U247" s="6">
        <v>53.9</v>
      </c>
      <c r="V247">
        <v>4.0999999999999996</v>
      </c>
      <c r="W247">
        <v>5.2817391300000001</v>
      </c>
      <c r="X247" s="6">
        <v>53.9</v>
      </c>
      <c r="Y247">
        <v>4.2</v>
      </c>
      <c r="Z247">
        <v>19.46846154</v>
      </c>
      <c r="AA247" s="7">
        <v>53.9</v>
      </c>
      <c r="AB247">
        <v>4.0999999999999996</v>
      </c>
      <c r="AC247">
        <v>19.071428569999998</v>
      </c>
      <c r="AD247">
        <v>175.1538462</v>
      </c>
      <c r="AE247" s="5">
        <f t="shared" si="7"/>
        <v>9.90990990990991E-2</v>
      </c>
      <c r="AF247" s="9"/>
    </row>
    <row r="248" spans="1:32" x14ac:dyDescent="0.3">
      <c r="A248" t="s">
        <v>56</v>
      </c>
      <c r="B248" t="s">
        <v>32</v>
      </c>
      <c r="C248" s="1">
        <f t="shared" si="6"/>
        <v>43221</v>
      </c>
      <c r="D248">
        <v>3</v>
      </c>
      <c r="E248" s="6">
        <v>537</v>
      </c>
      <c r="F248">
        <v>24.37</v>
      </c>
      <c r="G248" s="6">
        <v>179</v>
      </c>
      <c r="H248">
        <v>33</v>
      </c>
      <c r="I248">
        <v>2188</v>
      </c>
      <c r="J248">
        <v>2</v>
      </c>
      <c r="K248">
        <v>7650</v>
      </c>
      <c r="L248">
        <v>4.2</v>
      </c>
      <c r="M248">
        <v>102</v>
      </c>
      <c r="N248">
        <v>23</v>
      </c>
      <c r="O248">
        <v>8</v>
      </c>
      <c r="P248">
        <v>3</v>
      </c>
      <c r="Q248">
        <v>5</v>
      </c>
      <c r="R248">
        <v>2018</v>
      </c>
      <c r="S248">
        <v>3.846153846</v>
      </c>
      <c r="T248">
        <v>8000</v>
      </c>
      <c r="U248" s="6">
        <v>53.415151520000002</v>
      </c>
      <c r="V248">
        <v>4.0999999999999996</v>
      </c>
      <c r="W248">
        <v>10.753035710000001</v>
      </c>
      <c r="X248" s="6">
        <v>53.70952381</v>
      </c>
      <c r="Y248">
        <v>4.2</v>
      </c>
      <c r="Z248">
        <v>13.510344829999999</v>
      </c>
      <c r="AA248" s="7">
        <v>53.057894740000002</v>
      </c>
      <c r="AB248">
        <v>4.0999999999999996</v>
      </c>
      <c r="AC248">
        <v>12.98</v>
      </c>
      <c r="AD248">
        <v>179</v>
      </c>
      <c r="AE248" s="5">
        <f t="shared" si="7"/>
        <v>2.9411764705882353E-2</v>
      </c>
      <c r="AF248" s="9"/>
    </row>
    <row r="249" spans="1:32" x14ac:dyDescent="0.3">
      <c r="A249" t="s">
        <v>56</v>
      </c>
      <c r="B249" t="s">
        <v>32</v>
      </c>
      <c r="C249" s="1">
        <f t="shared" si="6"/>
        <v>43252</v>
      </c>
      <c r="D249">
        <v>10</v>
      </c>
      <c r="E249" s="6">
        <v>1590</v>
      </c>
      <c r="F249">
        <v>54.762999999999998</v>
      </c>
      <c r="G249" s="6">
        <v>159</v>
      </c>
      <c r="H249">
        <v>33</v>
      </c>
      <c r="I249">
        <v>2188</v>
      </c>
      <c r="J249">
        <v>2</v>
      </c>
      <c r="K249">
        <v>7650</v>
      </c>
      <c r="L249">
        <v>4.2</v>
      </c>
      <c r="M249">
        <v>58</v>
      </c>
      <c r="N249">
        <v>21</v>
      </c>
      <c r="O249">
        <v>9</v>
      </c>
      <c r="P249">
        <v>0</v>
      </c>
      <c r="Q249">
        <v>6</v>
      </c>
      <c r="R249">
        <v>2018</v>
      </c>
      <c r="S249">
        <v>12.820512819999999</v>
      </c>
      <c r="T249">
        <v>8000</v>
      </c>
      <c r="U249" s="6">
        <v>49.9</v>
      </c>
      <c r="V249">
        <v>4.0999999999999996</v>
      </c>
      <c r="W249">
        <v>19.89083333</v>
      </c>
      <c r="X249" s="6">
        <v>49.9</v>
      </c>
      <c r="Y249">
        <v>4.2</v>
      </c>
      <c r="Z249">
        <v>23.251666669999999</v>
      </c>
      <c r="AA249" s="7">
        <v>49.9</v>
      </c>
      <c r="AB249">
        <v>4.0999999999999996</v>
      </c>
      <c r="AC249">
        <v>22.878666670000001</v>
      </c>
      <c r="AD249">
        <v>179</v>
      </c>
      <c r="AE249" s="5">
        <f t="shared" si="7"/>
        <v>0.17241379310344829</v>
      </c>
      <c r="AF249" s="9"/>
    </row>
    <row r="250" spans="1:32" x14ac:dyDescent="0.3">
      <c r="A250" t="s">
        <v>56</v>
      </c>
      <c r="B250" t="s">
        <v>32</v>
      </c>
      <c r="C250" s="1">
        <f t="shared" si="6"/>
        <v>43282</v>
      </c>
      <c r="D250">
        <v>8</v>
      </c>
      <c r="E250" s="6">
        <v>1112</v>
      </c>
      <c r="F250">
        <v>48.628749999999997</v>
      </c>
      <c r="G250" s="6">
        <v>139</v>
      </c>
      <c r="H250">
        <v>33</v>
      </c>
      <c r="I250">
        <v>2188</v>
      </c>
      <c r="J250">
        <v>2</v>
      </c>
      <c r="K250">
        <v>7650</v>
      </c>
      <c r="L250">
        <v>4.2</v>
      </c>
      <c r="M250">
        <v>54</v>
      </c>
      <c r="N250">
        <v>22</v>
      </c>
      <c r="O250">
        <v>9</v>
      </c>
      <c r="P250">
        <v>1</v>
      </c>
      <c r="Q250">
        <v>7</v>
      </c>
      <c r="R250">
        <v>2018</v>
      </c>
      <c r="S250">
        <v>10.256410259999999</v>
      </c>
      <c r="T250">
        <v>8000</v>
      </c>
      <c r="U250" s="6">
        <v>49.91</v>
      </c>
      <c r="V250">
        <v>4.0999999999999996</v>
      </c>
      <c r="W250">
        <v>28.373333330000001</v>
      </c>
      <c r="X250" s="6">
        <v>49.9</v>
      </c>
      <c r="Y250">
        <v>4.2</v>
      </c>
      <c r="Z250">
        <v>33.281428570000003</v>
      </c>
      <c r="AA250" s="7">
        <v>49.9</v>
      </c>
      <c r="AB250">
        <v>4.0999999999999996</v>
      </c>
      <c r="AC250">
        <v>20.99</v>
      </c>
      <c r="AD250">
        <v>159</v>
      </c>
      <c r="AE250" s="5">
        <f t="shared" si="7"/>
        <v>0.14814814814814814</v>
      </c>
      <c r="AF250" s="9"/>
    </row>
    <row r="251" spans="1:32" x14ac:dyDescent="0.3">
      <c r="A251" t="s">
        <v>56</v>
      </c>
      <c r="B251" t="s">
        <v>32</v>
      </c>
      <c r="C251" s="1">
        <f t="shared" si="6"/>
        <v>43313</v>
      </c>
      <c r="D251">
        <v>7</v>
      </c>
      <c r="E251" s="6">
        <v>973</v>
      </c>
      <c r="F251">
        <v>73.59</v>
      </c>
      <c r="G251" s="6">
        <v>139</v>
      </c>
      <c r="H251">
        <v>33</v>
      </c>
      <c r="I251">
        <v>2188</v>
      </c>
      <c r="J251">
        <v>2</v>
      </c>
      <c r="K251">
        <v>7650</v>
      </c>
      <c r="L251">
        <v>4.2</v>
      </c>
      <c r="M251">
        <v>46</v>
      </c>
      <c r="N251">
        <v>23</v>
      </c>
      <c r="O251">
        <v>8</v>
      </c>
      <c r="P251">
        <v>1</v>
      </c>
      <c r="Q251">
        <v>8</v>
      </c>
      <c r="R251">
        <v>2018</v>
      </c>
      <c r="S251">
        <v>8.9743589739999994</v>
      </c>
      <c r="T251">
        <v>8000</v>
      </c>
      <c r="U251" s="6">
        <v>49.91</v>
      </c>
      <c r="V251">
        <v>4.0999999999999996</v>
      </c>
      <c r="W251">
        <v>20.32833333</v>
      </c>
      <c r="X251" s="6">
        <v>49.9</v>
      </c>
      <c r="Y251">
        <v>4.2</v>
      </c>
      <c r="Z251">
        <v>36.442</v>
      </c>
      <c r="AA251" s="7">
        <v>49.9</v>
      </c>
      <c r="AB251">
        <v>4.0999999999999996</v>
      </c>
      <c r="AC251">
        <v>32.32</v>
      </c>
      <c r="AD251">
        <v>139</v>
      </c>
      <c r="AE251" s="5">
        <f t="shared" si="7"/>
        <v>0.15217391304347827</v>
      </c>
      <c r="AF251" s="9"/>
    </row>
    <row r="252" spans="1:32" x14ac:dyDescent="0.3">
      <c r="A252" t="s">
        <v>57</v>
      </c>
      <c r="B252" t="s">
        <v>32</v>
      </c>
      <c r="C252" s="1">
        <f t="shared" si="6"/>
        <v>42826</v>
      </c>
      <c r="D252">
        <v>3</v>
      </c>
      <c r="E252" s="6">
        <v>179.7</v>
      </c>
      <c r="F252">
        <v>18.393333330000001</v>
      </c>
      <c r="G252" s="6">
        <v>59.9</v>
      </c>
      <c r="H252">
        <v>58</v>
      </c>
      <c r="I252">
        <v>340</v>
      </c>
      <c r="J252">
        <v>2</v>
      </c>
      <c r="K252">
        <v>1500</v>
      </c>
      <c r="L252">
        <v>4</v>
      </c>
      <c r="M252">
        <v>17</v>
      </c>
      <c r="N252">
        <v>20</v>
      </c>
      <c r="O252">
        <v>10</v>
      </c>
      <c r="P252">
        <v>2</v>
      </c>
      <c r="Q252">
        <v>4</v>
      </c>
      <c r="R252">
        <v>2017</v>
      </c>
      <c r="S252">
        <v>7.139686298</v>
      </c>
      <c r="T252">
        <v>19800</v>
      </c>
      <c r="U252" s="6">
        <v>59.9</v>
      </c>
      <c r="V252">
        <v>4</v>
      </c>
      <c r="W252">
        <v>18.393333330000001</v>
      </c>
      <c r="X252" s="6">
        <v>59.9</v>
      </c>
      <c r="Y252">
        <v>4</v>
      </c>
      <c r="Z252">
        <v>18.393333330000001</v>
      </c>
      <c r="AA252" s="7">
        <v>59.9</v>
      </c>
      <c r="AB252">
        <v>4</v>
      </c>
      <c r="AC252">
        <v>18.393333330000001</v>
      </c>
      <c r="AD252">
        <v>59.85</v>
      </c>
      <c r="AE252" s="5">
        <f t="shared" si="7"/>
        <v>0.17647058823529413</v>
      </c>
      <c r="AF252" s="9"/>
    </row>
    <row r="253" spans="1:32" x14ac:dyDescent="0.3">
      <c r="A253" t="s">
        <v>57</v>
      </c>
      <c r="B253" t="s">
        <v>32</v>
      </c>
      <c r="C253" s="1">
        <f t="shared" si="6"/>
        <v>42856</v>
      </c>
      <c r="D253">
        <v>7</v>
      </c>
      <c r="E253" s="6">
        <v>419.3</v>
      </c>
      <c r="F253">
        <v>15.79428571</v>
      </c>
      <c r="G253" s="6">
        <v>59.9</v>
      </c>
      <c r="H253">
        <v>58</v>
      </c>
      <c r="I253">
        <v>340</v>
      </c>
      <c r="J253">
        <v>2</v>
      </c>
      <c r="K253">
        <v>1500</v>
      </c>
      <c r="L253">
        <v>4</v>
      </c>
      <c r="M253">
        <v>34</v>
      </c>
      <c r="N253">
        <v>23</v>
      </c>
      <c r="O253">
        <v>8</v>
      </c>
      <c r="P253">
        <v>1</v>
      </c>
      <c r="Q253">
        <v>5</v>
      </c>
      <c r="R253">
        <v>2017</v>
      </c>
      <c r="S253">
        <v>7.0893755550000002</v>
      </c>
      <c r="T253">
        <v>19800</v>
      </c>
      <c r="U253" s="6">
        <v>59.9</v>
      </c>
      <c r="V253">
        <v>4.0999999999999996</v>
      </c>
      <c r="W253">
        <v>19.732500000000002</v>
      </c>
      <c r="X253" s="6">
        <v>59.9</v>
      </c>
      <c r="Y253">
        <v>4.2</v>
      </c>
      <c r="Z253">
        <v>26.24666667</v>
      </c>
      <c r="AA253" s="7">
        <v>59.9</v>
      </c>
      <c r="AB253">
        <v>4</v>
      </c>
      <c r="AC253">
        <v>15.79428571</v>
      </c>
      <c r="AD253">
        <v>59.9</v>
      </c>
      <c r="AE253" s="5">
        <f t="shared" si="7"/>
        <v>0.20588235294117646</v>
      </c>
      <c r="AF253" s="9"/>
    </row>
    <row r="254" spans="1:32" x14ac:dyDescent="0.3">
      <c r="A254" t="s">
        <v>57</v>
      </c>
      <c r="B254" t="s">
        <v>32</v>
      </c>
      <c r="C254" s="1">
        <f t="shared" si="6"/>
        <v>42887</v>
      </c>
      <c r="D254">
        <v>4</v>
      </c>
      <c r="E254" s="6">
        <v>239.6</v>
      </c>
      <c r="F254">
        <v>16.612500000000001</v>
      </c>
      <c r="G254" s="6">
        <v>59.9</v>
      </c>
      <c r="H254">
        <v>58</v>
      </c>
      <c r="I254">
        <v>340</v>
      </c>
      <c r="J254">
        <v>2</v>
      </c>
      <c r="K254">
        <v>1500</v>
      </c>
      <c r="L254">
        <v>4</v>
      </c>
      <c r="M254">
        <v>26</v>
      </c>
      <c r="N254">
        <v>22</v>
      </c>
      <c r="O254">
        <v>8</v>
      </c>
      <c r="P254">
        <v>1</v>
      </c>
      <c r="Q254">
        <v>6</v>
      </c>
      <c r="R254">
        <v>2017</v>
      </c>
      <c r="S254">
        <v>3.4980763540000002</v>
      </c>
      <c r="T254">
        <v>19800</v>
      </c>
      <c r="U254" s="6">
        <v>59.9</v>
      </c>
      <c r="V254">
        <v>4.0999999999999996</v>
      </c>
      <c r="W254">
        <v>17.670000000000002</v>
      </c>
      <c r="X254" s="6">
        <v>59.9</v>
      </c>
      <c r="Y254">
        <v>4.2</v>
      </c>
      <c r="Z254">
        <v>16.260000000000002</v>
      </c>
      <c r="AA254" s="7">
        <v>59.9</v>
      </c>
      <c r="AB254">
        <v>4</v>
      </c>
      <c r="AC254">
        <v>16.612500000000001</v>
      </c>
      <c r="AD254">
        <v>59.9</v>
      </c>
      <c r="AE254" s="5">
        <f t="shared" si="7"/>
        <v>0.15384615384615385</v>
      </c>
      <c r="AF254" s="9"/>
    </row>
    <row r="255" spans="1:32" x14ac:dyDescent="0.3">
      <c r="A255" t="s">
        <v>57</v>
      </c>
      <c r="B255" t="s">
        <v>32</v>
      </c>
      <c r="C255" s="1">
        <f t="shared" si="6"/>
        <v>42917</v>
      </c>
      <c r="D255">
        <v>19</v>
      </c>
      <c r="E255" s="6">
        <v>1138.0999999999999</v>
      </c>
      <c r="F255">
        <v>16.03052632</v>
      </c>
      <c r="G255" s="6">
        <v>59.9</v>
      </c>
      <c r="H255">
        <v>58</v>
      </c>
      <c r="I255">
        <v>340</v>
      </c>
      <c r="J255">
        <v>2</v>
      </c>
      <c r="K255">
        <v>1500</v>
      </c>
      <c r="L255">
        <v>4</v>
      </c>
      <c r="M255">
        <v>74</v>
      </c>
      <c r="N255">
        <v>21</v>
      </c>
      <c r="O255">
        <v>10</v>
      </c>
      <c r="P255">
        <v>1</v>
      </c>
      <c r="Q255">
        <v>7</v>
      </c>
      <c r="R255">
        <v>2017</v>
      </c>
      <c r="S255">
        <v>7.2610239720000003</v>
      </c>
      <c r="T255">
        <v>19800</v>
      </c>
      <c r="U255" s="6">
        <v>59.9</v>
      </c>
      <c r="V255">
        <v>4.0999999999999996</v>
      </c>
      <c r="W255">
        <v>16.626428570000002</v>
      </c>
      <c r="X255" s="6">
        <v>59.9</v>
      </c>
      <c r="Y255">
        <v>4.2</v>
      </c>
      <c r="Z255">
        <v>16.111578949999998</v>
      </c>
      <c r="AA255" s="7">
        <v>59.9</v>
      </c>
      <c r="AB255">
        <v>4.0999999999999996</v>
      </c>
      <c r="AC255">
        <v>15.392307690000001</v>
      </c>
      <c r="AD255">
        <v>59.9</v>
      </c>
      <c r="AE255" s="5">
        <f t="shared" si="7"/>
        <v>0.25675675675675674</v>
      </c>
      <c r="AF255" s="9"/>
    </row>
    <row r="256" spans="1:32" x14ac:dyDescent="0.3">
      <c r="A256" t="s">
        <v>57</v>
      </c>
      <c r="B256" t="s">
        <v>32</v>
      </c>
      <c r="C256" s="1">
        <f t="shared" si="6"/>
        <v>42948</v>
      </c>
      <c r="D256">
        <v>21</v>
      </c>
      <c r="E256" s="6">
        <v>1257.9000000000001</v>
      </c>
      <c r="F256">
        <v>18.83142857</v>
      </c>
      <c r="G256" s="6">
        <v>59.9</v>
      </c>
      <c r="H256">
        <v>58</v>
      </c>
      <c r="I256">
        <v>340</v>
      </c>
      <c r="J256">
        <v>2</v>
      </c>
      <c r="K256">
        <v>1500</v>
      </c>
      <c r="L256">
        <v>4</v>
      </c>
      <c r="M256">
        <v>113</v>
      </c>
      <c r="N256">
        <v>23</v>
      </c>
      <c r="O256">
        <v>8</v>
      </c>
      <c r="P256">
        <v>1</v>
      </c>
      <c r="Q256">
        <v>8</v>
      </c>
      <c r="R256">
        <v>2017</v>
      </c>
      <c r="S256">
        <v>7.0745782779999997</v>
      </c>
      <c r="T256">
        <v>19800</v>
      </c>
      <c r="U256" s="6">
        <v>59.9</v>
      </c>
      <c r="V256">
        <v>4.0999999999999996</v>
      </c>
      <c r="W256">
        <v>18.162307689999999</v>
      </c>
      <c r="X256" s="6">
        <v>59.9</v>
      </c>
      <c r="Y256">
        <v>4.2</v>
      </c>
      <c r="Z256">
        <v>17.68111111</v>
      </c>
      <c r="AA256" s="7">
        <v>59.9</v>
      </c>
      <c r="AB256">
        <v>4.0999999999999996</v>
      </c>
      <c r="AC256">
        <v>18.05043478</v>
      </c>
      <c r="AD256">
        <v>59.9</v>
      </c>
      <c r="AE256" s="5">
        <f t="shared" si="7"/>
        <v>0.18584070796460178</v>
      </c>
      <c r="AF256" s="9"/>
    </row>
    <row r="257" spans="1:32" x14ac:dyDescent="0.3">
      <c r="A257" t="s">
        <v>57</v>
      </c>
      <c r="B257" t="s">
        <v>32</v>
      </c>
      <c r="C257" s="1">
        <f t="shared" si="6"/>
        <v>42979</v>
      </c>
      <c r="D257">
        <v>23</v>
      </c>
      <c r="E257" s="6">
        <v>1377.7</v>
      </c>
      <c r="F257">
        <v>18.643478259999998</v>
      </c>
      <c r="G257" s="6">
        <v>59.9</v>
      </c>
      <c r="H257">
        <v>58</v>
      </c>
      <c r="I257">
        <v>340</v>
      </c>
      <c r="J257">
        <v>2</v>
      </c>
      <c r="K257">
        <v>1500</v>
      </c>
      <c r="L257">
        <v>4</v>
      </c>
      <c r="M257">
        <v>115</v>
      </c>
      <c r="N257">
        <v>21</v>
      </c>
      <c r="O257">
        <v>9</v>
      </c>
      <c r="P257">
        <v>1</v>
      </c>
      <c r="Q257">
        <v>9</v>
      </c>
      <c r="R257">
        <v>2017</v>
      </c>
      <c r="S257">
        <v>10.55045872</v>
      </c>
      <c r="T257">
        <v>19800</v>
      </c>
      <c r="U257" s="6">
        <v>59.9</v>
      </c>
      <c r="V257">
        <v>4.0999999999999996</v>
      </c>
      <c r="W257">
        <v>17.187027029999999</v>
      </c>
      <c r="X257" s="6">
        <v>59.9</v>
      </c>
      <c r="Y257">
        <v>4.2</v>
      </c>
      <c r="Z257">
        <v>16.811764709999999</v>
      </c>
      <c r="AA257" s="7">
        <v>59.9</v>
      </c>
      <c r="AB257">
        <v>4.0999999999999996</v>
      </c>
      <c r="AC257">
        <v>16.29461538</v>
      </c>
      <c r="AD257">
        <v>59.9</v>
      </c>
      <c r="AE257" s="5">
        <f t="shared" si="7"/>
        <v>0.2</v>
      </c>
      <c r="AF257" s="9"/>
    </row>
    <row r="258" spans="1:32" x14ac:dyDescent="0.3">
      <c r="A258" t="s">
        <v>57</v>
      </c>
      <c r="B258" t="s">
        <v>32</v>
      </c>
      <c r="C258" s="1">
        <f t="shared" si="6"/>
        <v>43009</v>
      </c>
      <c r="D258">
        <v>19</v>
      </c>
      <c r="E258" s="6">
        <v>1138.0999999999999</v>
      </c>
      <c r="F258">
        <v>17.730526319999999</v>
      </c>
      <c r="G258" s="6">
        <v>59.9</v>
      </c>
      <c r="H258">
        <v>58</v>
      </c>
      <c r="I258">
        <v>340</v>
      </c>
      <c r="J258">
        <v>2</v>
      </c>
      <c r="K258">
        <v>1500</v>
      </c>
      <c r="L258">
        <v>4</v>
      </c>
      <c r="M258">
        <v>146</v>
      </c>
      <c r="N258">
        <v>22</v>
      </c>
      <c r="O258">
        <v>9</v>
      </c>
      <c r="P258">
        <v>2</v>
      </c>
      <c r="Q258">
        <v>10</v>
      </c>
      <c r="R258">
        <v>2017</v>
      </c>
      <c r="S258">
        <v>8.7155963300000003</v>
      </c>
      <c r="T258">
        <v>19800</v>
      </c>
      <c r="U258" s="6">
        <v>59.9</v>
      </c>
      <c r="V258">
        <v>4.0999999999999996</v>
      </c>
      <c r="W258">
        <v>18.065897440000001</v>
      </c>
      <c r="X258" s="6">
        <v>59.9</v>
      </c>
      <c r="Y258">
        <v>4.2</v>
      </c>
      <c r="Z258">
        <v>17.595483869999999</v>
      </c>
      <c r="AA258" s="7">
        <v>59.9</v>
      </c>
      <c r="AB258">
        <v>4.0999999999999996</v>
      </c>
      <c r="AC258">
        <v>16.814166669999999</v>
      </c>
      <c r="AD258">
        <v>59.9</v>
      </c>
      <c r="AE258" s="5">
        <f t="shared" si="7"/>
        <v>0.13013698630136986</v>
      </c>
      <c r="AF258" s="9"/>
    </row>
    <row r="259" spans="1:32" x14ac:dyDescent="0.3">
      <c r="A259" t="s">
        <v>57</v>
      </c>
      <c r="B259" t="s">
        <v>32</v>
      </c>
      <c r="C259" s="1">
        <f t="shared" ref="C259:C322" si="8">DATE(R259,Q259,1)</f>
        <v>43040</v>
      </c>
      <c r="D259">
        <v>82</v>
      </c>
      <c r="E259" s="6">
        <v>4397.7</v>
      </c>
      <c r="F259">
        <v>17.807804879999999</v>
      </c>
      <c r="G259" s="6">
        <v>53.379104480000002</v>
      </c>
      <c r="H259">
        <v>58</v>
      </c>
      <c r="I259">
        <v>340</v>
      </c>
      <c r="J259">
        <v>2</v>
      </c>
      <c r="K259">
        <v>1500</v>
      </c>
      <c r="L259">
        <v>4</v>
      </c>
      <c r="M259">
        <v>339</v>
      </c>
      <c r="N259">
        <v>22</v>
      </c>
      <c r="O259">
        <v>8</v>
      </c>
      <c r="P259">
        <v>4</v>
      </c>
      <c r="Q259">
        <v>11</v>
      </c>
      <c r="R259">
        <v>2017</v>
      </c>
      <c r="S259">
        <v>37.614678900000001</v>
      </c>
      <c r="T259">
        <v>19800</v>
      </c>
      <c r="U259" s="6">
        <v>52.406944439999997</v>
      </c>
      <c r="V259">
        <v>4.0999999999999996</v>
      </c>
      <c r="W259">
        <v>17.06747253</v>
      </c>
      <c r="X259" s="6">
        <v>53.648281249999997</v>
      </c>
      <c r="Y259">
        <v>4.2</v>
      </c>
      <c r="Z259">
        <v>16.075862069999999</v>
      </c>
      <c r="AA259" s="7">
        <v>53.785714290000001</v>
      </c>
      <c r="AB259">
        <v>4.0999999999999996</v>
      </c>
      <c r="AC259">
        <v>18.27550725</v>
      </c>
      <c r="AD259">
        <v>59.9</v>
      </c>
      <c r="AE259" s="5">
        <f t="shared" ref="AE259:AE322" si="9">D259/M259</f>
        <v>0.24188790560471976</v>
      </c>
      <c r="AF259" s="9"/>
    </row>
    <row r="260" spans="1:32" x14ac:dyDescent="0.3">
      <c r="A260" t="s">
        <v>57</v>
      </c>
      <c r="B260" t="s">
        <v>32</v>
      </c>
      <c r="C260" s="1">
        <f t="shared" si="8"/>
        <v>43070</v>
      </c>
      <c r="D260">
        <v>40</v>
      </c>
      <c r="E260" s="6">
        <v>2232.6</v>
      </c>
      <c r="F260">
        <v>17.517499999999998</v>
      </c>
      <c r="G260" s="6">
        <v>55.770967740000003</v>
      </c>
      <c r="H260">
        <v>58</v>
      </c>
      <c r="I260">
        <v>340</v>
      </c>
      <c r="J260">
        <v>2</v>
      </c>
      <c r="K260">
        <v>1500</v>
      </c>
      <c r="L260">
        <v>4</v>
      </c>
      <c r="M260">
        <v>184</v>
      </c>
      <c r="N260">
        <v>21</v>
      </c>
      <c r="O260">
        <v>10</v>
      </c>
      <c r="P260">
        <v>1</v>
      </c>
      <c r="Q260">
        <v>12</v>
      </c>
      <c r="R260">
        <v>2017</v>
      </c>
      <c r="S260">
        <v>18.348623849999999</v>
      </c>
      <c r="T260">
        <v>19800</v>
      </c>
      <c r="U260" s="6">
        <v>55.1</v>
      </c>
      <c r="V260">
        <v>4.0999999999999996</v>
      </c>
      <c r="W260">
        <v>15.759607839999999</v>
      </c>
      <c r="X260" s="6">
        <v>55.424999999999997</v>
      </c>
      <c r="Y260">
        <v>4.2</v>
      </c>
      <c r="Z260">
        <v>19.184374999999999</v>
      </c>
      <c r="AA260" s="7">
        <v>55.75</v>
      </c>
      <c r="AB260">
        <v>4.0999999999999996</v>
      </c>
      <c r="AC260">
        <v>17.267272729999998</v>
      </c>
      <c r="AD260">
        <v>53.379104480000002</v>
      </c>
      <c r="AE260" s="5">
        <f t="shared" si="9"/>
        <v>0.21739130434782608</v>
      </c>
      <c r="AF260" s="9"/>
    </row>
    <row r="261" spans="1:32" x14ac:dyDescent="0.3">
      <c r="A261" t="s">
        <v>57</v>
      </c>
      <c r="B261" t="s">
        <v>32</v>
      </c>
      <c r="C261" s="1">
        <f t="shared" si="8"/>
        <v>43101</v>
      </c>
      <c r="D261">
        <v>25</v>
      </c>
      <c r="E261" s="6">
        <v>1247.5</v>
      </c>
      <c r="F261">
        <v>17.7532</v>
      </c>
      <c r="G261" s="6">
        <v>49.9</v>
      </c>
      <c r="H261">
        <v>58</v>
      </c>
      <c r="I261">
        <v>340</v>
      </c>
      <c r="J261">
        <v>2</v>
      </c>
      <c r="K261">
        <v>1500</v>
      </c>
      <c r="L261">
        <v>4</v>
      </c>
      <c r="M261">
        <v>137</v>
      </c>
      <c r="N261">
        <v>23</v>
      </c>
      <c r="O261">
        <v>8</v>
      </c>
      <c r="P261">
        <v>2</v>
      </c>
      <c r="Q261">
        <v>1</v>
      </c>
      <c r="R261">
        <v>2018</v>
      </c>
      <c r="S261">
        <v>16.129032259999999</v>
      </c>
      <c r="T261">
        <v>19800</v>
      </c>
      <c r="U261" s="6">
        <v>49.9</v>
      </c>
      <c r="V261">
        <v>4.0999999999999996</v>
      </c>
      <c r="W261">
        <v>19.495000000000001</v>
      </c>
      <c r="X261" s="6">
        <v>49.9</v>
      </c>
      <c r="Y261">
        <v>4.2</v>
      </c>
      <c r="Z261">
        <v>15.841034479999999</v>
      </c>
      <c r="AA261" s="7">
        <v>49.9</v>
      </c>
      <c r="AB261">
        <v>4.0999999999999996</v>
      </c>
      <c r="AC261">
        <v>16.505128209999999</v>
      </c>
      <c r="AD261">
        <v>55.770967740000003</v>
      </c>
      <c r="AE261" s="5">
        <f t="shared" si="9"/>
        <v>0.18248175182481752</v>
      </c>
      <c r="AF261" s="9"/>
    </row>
    <row r="262" spans="1:32" x14ac:dyDescent="0.3">
      <c r="A262" t="s">
        <v>57</v>
      </c>
      <c r="B262" t="s">
        <v>32</v>
      </c>
      <c r="C262" s="1">
        <f t="shared" si="8"/>
        <v>43132</v>
      </c>
      <c r="D262">
        <v>44</v>
      </c>
      <c r="E262" s="6">
        <v>2247.6</v>
      </c>
      <c r="F262">
        <v>16.283409089999999</v>
      </c>
      <c r="G262" s="6">
        <v>51.024999999999999</v>
      </c>
      <c r="H262">
        <v>58</v>
      </c>
      <c r="I262">
        <v>340</v>
      </c>
      <c r="J262">
        <v>2</v>
      </c>
      <c r="K262">
        <v>1500</v>
      </c>
      <c r="L262">
        <v>4</v>
      </c>
      <c r="M262">
        <v>160</v>
      </c>
      <c r="N262">
        <v>20</v>
      </c>
      <c r="O262">
        <v>8</v>
      </c>
      <c r="P262">
        <v>2</v>
      </c>
      <c r="Q262">
        <v>2</v>
      </c>
      <c r="R262">
        <v>2018</v>
      </c>
      <c r="S262">
        <v>28.387096769999999</v>
      </c>
      <c r="T262">
        <v>19800</v>
      </c>
      <c r="U262" s="6">
        <v>50.545161290000003</v>
      </c>
      <c r="V262">
        <v>4.0999999999999996</v>
      </c>
      <c r="W262">
        <v>16.611538459999998</v>
      </c>
      <c r="X262" s="6">
        <v>50.9</v>
      </c>
      <c r="Y262">
        <v>4.2</v>
      </c>
      <c r="Z262">
        <v>17.519444440000001</v>
      </c>
      <c r="AA262" s="7">
        <v>50.357142860000003</v>
      </c>
      <c r="AB262">
        <v>4.0999999999999996</v>
      </c>
      <c r="AC262">
        <v>18.281874999999999</v>
      </c>
      <c r="AD262">
        <v>49.9</v>
      </c>
      <c r="AE262" s="5">
        <f t="shared" si="9"/>
        <v>0.27500000000000002</v>
      </c>
      <c r="AF262" s="9"/>
    </row>
    <row r="263" spans="1:32" x14ac:dyDescent="0.3">
      <c r="A263" t="s">
        <v>57</v>
      </c>
      <c r="B263" t="s">
        <v>32</v>
      </c>
      <c r="C263" s="1">
        <f t="shared" si="8"/>
        <v>43160</v>
      </c>
      <c r="D263">
        <v>25</v>
      </c>
      <c r="E263" s="6">
        <v>1347.5</v>
      </c>
      <c r="F263">
        <v>19.264800000000001</v>
      </c>
      <c r="G263" s="6">
        <v>53.9</v>
      </c>
      <c r="H263">
        <v>58</v>
      </c>
      <c r="I263">
        <v>340</v>
      </c>
      <c r="J263">
        <v>2</v>
      </c>
      <c r="K263">
        <v>1500</v>
      </c>
      <c r="L263">
        <v>4</v>
      </c>
      <c r="M263">
        <v>116</v>
      </c>
      <c r="N263">
        <v>22</v>
      </c>
      <c r="O263">
        <v>9</v>
      </c>
      <c r="P263">
        <v>1</v>
      </c>
      <c r="Q263">
        <v>3</v>
      </c>
      <c r="R263">
        <v>2018</v>
      </c>
      <c r="S263">
        <v>16.129032259999999</v>
      </c>
      <c r="T263">
        <v>19800</v>
      </c>
      <c r="U263" s="6">
        <v>53.9</v>
      </c>
      <c r="V263">
        <v>4.0999999999999996</v>
      </c>
      <c r="W263">
        <v>20.359677420000001</v>
      </c>
      <c r="X263" s="6">
        <v>53.9</v>
      </c>
      <c r="Y263">
        <v>4.2</v>
      </c>
      <c r="Z263">
        <v>21.852857140000001</v>
      </c>
      <c r="AA263" s="7">
        <v>53.9</v>
      </c>
      <c r="AB263">
        <v>4.0999999999999996</v>
      </c>
      <c r="AC263">
        <v>19.024230769999999</v>
      </c>
      <c r="AD263">
        <v>51.024999999999999</v>
      </c>
      <c r="AE263" s="5">
        <f t="shared" si="9"/>
        <v>0.21551724137931033</v>
      </c>
      <c r="AF263" s="9"/>
    </row>
    <row r="264" spans="1:32" x14ac:dyDescent="0.3">
      <c r="A264" t="s">
        <v>57</v>
      </c>
      <c r="B264" t="s">
        <v>32</v>
      </c>
      <c r="C264" s="1">
        <f t="shared" si="8"/>
        <v>43191</v>
      </c>
      <c r="D264">
        <v>20</v>
      </c>
      <c r="E264" s="6">
        <v>1078</v>
      </c>
      <c r="F264">
        <v>20.562999999999999</v>
      </c>
      <c r="G264" s="6">
        <v>53.9</v>
      </c>
      <c r="H264">
        <v>58</v>
      </c>
      <c r="I264">
        <v>340</v>
      </c>
      <c r="J264">
        <v>2</v>
      </c>
      <c r="K264">
        <v>1500</v>
      </c>
      <c r="L264">
        <v>4</v>
      </c>
      <c r="M264">
        <v>111</v>
      </c>
      <c r="N264">
        <v>21</v>
      </c>
      <c r="O264">
        <v>9</v>
      </c>
      <c r="P264">
        <v>1</v>
      </c>
      <c r="Q264">
        <v>4</v>
      </c>
      <c r="R264">
        <v>2018</v>
      </c>
      <c r="S264">
        <v>7.139686298</v>
      </c>
      <c r="T264">
        <v>19800</v>
      </c>
      <c r="U264" s="6">
        <v>53.9</v>
      </c>
      <c r="V264">
        <v>4.0999999999999996</v>
      </c>
      <c r="W264">
        <v>5.2817391300000001</v>
      </c>
      <c r="X264" s="6">
        <v>53.9</v>
      </c>
      <c r="Y264">
        <v>4.2</v>
      </c>
      <c r="Z264">
        <v>19.46846154</v>
      </c>
      <c r="AA264" s="7">
        <v>53.9</v>
      </c>
      <c r="AB264">
        <v>4.0999999999999996</v>
      </c>
      <c r="AC264">
        <v>19.071428569999998</v>
      </c>
      <c r="AD264">
        <v>53.9</v>
      </c>
      <c r="AE264" s="5">
        <f t="shared" si="9"/>
        <v>0.18018018018018017</v>
      </c>
      <c r="AF264" s="9"/>
    </row>
    <row r="265" spans="1:32" x14ac:dyDescent="0.3">
      <c r="A265" t="s">
        <v>57</v>
      </c>
      <c r="B265" t="s">
        <v>32</v>
      </c>
      <c r="C265" s="1">
        <f t="shared" si="8"/>
        <v>43221</v>
      </c>
      <c r="D265">
        <v>17</v>
      </c>
      <c r="E265" s="6">
        <v>888.3</v>
      </c>
      <c r="F265">
        <v>14.388235290000001</v>
      </c>
      <c r="G265" s="6">
        <v>52.566666669999996</v>
      </c>
      <c r="H265">
        <v>58</v>
      </c>
      <c r="I265">
        <v>340</v>
      </c>
      <c r="J265">
        <v>2</v>
      </c>
      <c r="K265">
        <v>1500</v>
      </c>
      <c r="L265">
        <v>4</v>
      </c>
      <c r="M265">
        <v>102</v>
      </c>
      <c r="N265">
        <v>23</v>
      </c>
      <c r="O265">
        <v>8</v>
      </c>
      <c r="P265">
        <v>3</v>
      </c>
      <c r="Q265">
        <v>5</v>
      </c>
      <c r="R265">
        <v>2018</v>
      </c>
      <c r="S265">
        <v>7.0893755550000002</v>
      </c>
      <c r="T265">
        <v>19800</v>
      </c>
      <c r="U265" s="6">
        <v>53.415151520000002</v>
      </c>
      <c r="V265">
        <v>4.0999999999999996</v>
      </c>
      <c r="W265">
        <v>10.753035710000001</v>
      </c>
      <c r="X265" s="6">
        <v>53.70952381</v>
      </c>
      <c r="Y265">
        <v>4.2</v>
      </c>
      <c r="Z265">
        <v>13.510344829999999</v>
      </c>
      <c r="AA265" s="7">
        <v>53.057894740000002</v>
      </c>
      <c r="AB265">
        <v>4.0999999999999996</v>
      </c>
      <c r="AC265">
        <v>12.98</v>
      </c>
      <c r="AD265">
        <v>53.9</v>
      </c>
      <c r="AE265" s="5">
        <f t="shared" si="9"/>
        <v>0.16666666666666666</v>
      </c>
      <c r="AF265" s="9"/>
    </row>
    <row r="266" spans="1:32" x14ac:dyDescent="0.3">
      <c r="A266" t="s">
        <v>57</v>
      </c>
      <c r="B266" t="s">
        <v>32</v>
      </c>
      <c r="C266" s="1">
        <f t="shared" si="8"/>
        <v>43252</v>
      </c>
      <c r="D266">
        <v>8</v>
      </c>
      <c r="E266" s="6">
        <v>399.2</v>
      </c>
      <c r="F266">
        <v>29.786249999999999</v>
      </c>
      <c r="G266" s="6">
        <v>49.9</v>
      </c>
      <c r="H266">
        <v>58</v>
      </c>
      <c r="I266">
        <v>340</v>
      </c>
      <c r="J266">
        <v>2</v>
      </c>
      <c r="K266">
        <v>1500</v>
      </c>
      <c r="L266">
        <v>4</v>
      </c>
      <c r="M266">
        <v>58</v>
      </c>
      <c r="N266">
        <v>21</v>
      </c>
      <c r="O266">
        <v>9</v>
      </c>
      <c r="P266">
        <v>0</v>
      </c>
      <c r="Q266">
        <v>6</v>
      </c>
      <c r="R266">
        <v>2018</v>
      </c>
      <c r="S266">
        <v>3.4980763540000002</v>
      </c>
      <c r="T266">
        <v>19800</v>
      </c>
      <c r="U266" s="6">
        <v>49.9</v>
      </c>
      <c r="V266">
        <v>4.0999999999999996</v>
      </c>
      <c r="W266">
        <v>19.89083333</v>
      </c>
      <c r="X266" s="6">
        <v>49.9</v>
      </c>
      <c r="Y266">
        <v>4.2</v>
      </c>
      <c r="Z266">
        <v>23.251666669999999</v>
      </c>
      <c r="AA266" s="7">
        <v>49.9</v>
      </c>
      <c r="AB266">
        <v>4.0999999999999996</v>
      </c>
      <c r="AC266">
        <v>22.878666670000001</v>
      </c>
      <c r="AD266">
        <v>52.566666669999996</v>
      </c>
      <c r="AE266" s="5">
        <f t="shared" si="9"/>
        <v>0.13793103448275862</v>
      </c>
      <c r="AF266" s="9"/>
    </row>
    <row r="267" spans="1:32" x14ac:dyDescent="0.3">
      <c r="A267" t="s">
        <v>57</v>
      </c>
      <c r="B267" t="s">
        <v>32</v>
      </c>
      <c r="C267" s="1">
        <f t="shared" si="8"/>
        <v>43282</v>
      </c>
      <c r="D267">
        <v>9</v>
      </c>
      <c r="E267" s="6">
        <v>449.1</v>
      </c>
      <c r="F267">
        <v>27.77</v>
      </c>
      <c r="G267" s="6">
        <v>49.9</v>
      </c>
      <c r="H267">
        <v>58</v>
      </c>
      <c r="I267">
        <v>340</v>
      </c>
      <c r="J267">
        <v>2</v>
      </c>
      <c r="K267">
        <v>1500</v>
      </c>
      <c r="L267">
        <v>4</v>
      </c>
      <c r="M267">
        <v>54</v>
      </c>
      <c r="N267">
        <v>22</v>
      </c>
      <c r="O267">
        <v>9</v>
      </c>
      <c r="P267">
        <v>1</v>
      </c>
      <c r="Q267">
        <v>7</v>
      </c>
      <c r="R267">
        <v>2018</v>
      </c>
      <c r="S267">
        <v>7.2610239720000003</v>
      </c>
      <c r="T267">
        <v>19800</v>
      </c>
      <c r="U267" s="6">
        <v>49.91</v>
      </c>
      <c r="V267">
        <v>4.0999999999999996</v>
      </c>
      <c r="W267">
        <v>28.373333330000001</v>
      </c>
      <c r="X267" s="6">
        <v>49.9</v>
      </c>
      <c r="Y267">
        <v>4.2</v>
      </c>
      <c r="Z267">
        <v>33.281428570000003</v>
      </c>
      <c r="AA267" s="7">
        <v>49.9</v>
      </c>
      <c r="AB267">
        <v>4.0999999999999996</v>
      </c>
      <c r="AC267">
        <v>20.99</v>
      </c>
      <c r="AD267">
        <v>49.9</v>
      </c>
      <c r="AE267" s="5">
        <f t="shared" si="9"/>
        <v>0.16666666666666666</v>
      </c>
      <c r="AF267" s="9"/>
    </row>
    <row r="268" spans="1:32" x14ac:dyDescent="0.3">
      <c r="A268" t="s">
        <v>57</v>
      </c>
      <c r="B268" t="s">
        <v>32</v>
      </c>
      <c r="C268" s="1">
        <f t="shared" si="8"/>
        <v>43313</v>
      </c>
      <c r="D268">
        <v>7</v>
      </c>
      <c r="E268" s="6">
        <v>349.3</v>
      </c>
      <c r="F268">
        <v>33.74</v>
      </c>
      <c r="G268" s="6">
        <v>49.9</v>
      </c>
      <c r="H268">
        <v>58</v>
      </c>
      <c r="I268">
        <v>340</v>
      </c>
      <c r="J268">
        <v>2</v>
      </c>
      <c r="K268">
        <v>1500</v>
      </c>
      <c r="L268">
        <v>4</v>
      </c>
      <c r="M268">
        <v>46</v>
      </c>
      <c r="N268">
        <v>23</v>
      </c>
      <c r="O268">
        <v>8</v>
      </c>
      <c r="P268">
        <v>1</v>
      </c>
      <c r="Q268">
        <v>8</v>
      </c>
      <c r="R268">
        <v>2018</v>
      </c>
      <c r="S268">
        <v>7.0745782779999997</v>
      </c>
      <c r="T268">
        <v>19800</v>
      </c>
      <c r="U268" s="6">
        <v>49.91</v>
      </c>
      <c r="V268">
        <v>4.0999999999999996</v>
      </c>
      <c r="W268">
        <v>20.32833333</v>
      </c>
      <c r="X268" s="6">
        <v>49.9</v>
      </c>
      <c r="Y268">
        <v>4.2</v>
      </c>
      <c r="Z268">
        <v>36.442</v>
      </c>
      <c r="AA268" s="7">
        <v>49.9</v>
      </c>
      <c r="AB268">
        <v>4.0999999999999996</v>
      </c>
      <c r="AC268">
        <v>32.32</v>
      </c>
      <c r="AD268">
        <v>49.9</v>
      </c>
      <c r="AE268" s="5">
        <f t="shared" si="9"/>
        <v>0.15217391304347827</v>
      </c>
      <c r="AF268" s="9"/>
    </row>
    <row r="269" spans="1:32" x14ac:dyDescent="0.3">
      <c r="A269" t="s">
        <v>58</v>
      </c>
      <c r="B269" t="s">
        <v>54</v>
      </c>
      <c r="C269" s="1">
        <f t="shared" si="8"/>
        <v>42887</v>
      </c>
      <c r="D269">
        <v>4</v>
      </c>
      <c r="E269" s="6">
        <v>652</v>
      </c>
      <c r="F269">
        <v>14.265000000000001</v>
      </c>
      <c r="G269" s="6">
        <v>163</v>
      </c>
      <c r="H269">
        <v>33</v>
      </c>
      <c r="I269">
        <v>523</v>
      </c>
      <c r="J269">
        <v>3</v>
      </c>
      <c r="K269">
        <v>584</v>
      </c>
      <c r="L269">
        <v>4.2</v>
      </c>
      <c r="M269">
        <v>17</v>
      </c>
      <c r="N269">
        <v>22</v>
      </c>
      <c r="O269">
        <v>8</v>
      </c>
      <c r="P269">
        <v>1</v>
      </c>
      <c r="Q269">
        <v>6</v>
      </c>
      <c r="R269">
        <v>2017</v>
      </c>
      <c r="S269">
        <v>4.7812757929999998</v>
      </c>
      <c r="T269">
        <v>2288</v>
      </c>
      <c r="U269" s="6">
        <v>163</v>
      </c>
      <c r="V269">
        <v>4.2</v>
      </c>
      <c r="W269">
        <v>14.265000000000001</v>
      </c>
      <c r="X269" s="6">
        <v>163</v>
      </c>
      <c r="Y269">
        <v>4.2</v>
      </c>
      <c r="Z269">
        <v>14.265000000000001</v>
      </c>
      <c r="AA269" s="7">
        <v>185</v>
      </c>
      <c r="AB269">
        <v>3.8</v>
      </c>
      <c r="AC269">
        <v>14.74</v>
      </c>
      <c r="AD269">
        <v>162.94999999999999</v>
      </c>
      <c r="AE269" s="5">
        <f t="shared" si="9"/>
        <v>0.23529411764705882</v>
      </c>
      <c r="AF269" s="9"/>
    </row>
    <row r="270" spans="1:32" x14ac:dyDescent="0.3">
      <c r="A270" t="s">
        <v>58</v>
      </c>
      <c r="B270" t="s">
        <v>54</v>
      </c>
      <c r="C270" s="1">
        <f t="shared" si="8"/>
        <v>42917</v>
      </c>
      <c r="D270">
        <v>11</v>
      </c>
      <c r="E270" s="6">
        <v>1777.5</v>
      </c>
      <c r="F270">
        <v>15.525454549999999</v>
      </c>
      <c r="G270" s="6">
        <v>161.5909091</v>
      </c>
      <c r="H270">
        <v>33</v>
      </c>
      <c r="I270">
        <v>523</v>
      </c>
      <c r="J270">
        <v>3</v>
      </c>
      <c r="K270">
        <v>584</v>
      </c>
      <c r="L270">
        <v>4.2</v>
      </c>
      <c r="M270">
        <v>29</v>
      </c>
      <c r="N270">
        <v>21</v>
      </c>
      <c r="O270">
        <v>10</v>
      </c>
      <c r="P270">
        <v>1</v>
      </c>
      <c r="Q270">
        <v>7</v>
      </c>
      <c r="R270">
        <v>2017</v>
      </c>
      <c r="S270">
        <v>10.47341115</v>
      </c>
      <c r="T270">
        <v>2288</v>
      </c>
      <c r="U270" s="6">
        <v>161.5909091</v>
      </c>
      <c r="V270">
        <v>4.2</v>
      </c>
      <c r="W270">
        <v>15.525454549999999</v>
      </c>
      <c r="X270" s="6">
        <v>161.5909091</v>
      </c>
      <c r="Y270">
        <v>4.2</v>
      </c>
      <c r="Z270">
        <v>15.525454549999999</v>
      </c>
      <c r="AA270" s="7">
        <v>197.38300000000001</v>
      </c>
      <c r="AB270">
        <v>3.8</v>
      </c>
      <c r="AC270">
        <v>16.606000000000002</v>
      </c>
      <c r="AD270">
        <v>163</v>
      </c>
      <c r="AE270" s="5">
        <f t="shared" si="9"/>
        <v>0.37931034482758619</v>
      </c>
      <c r="AF270" s="9"/>
    </row>
    <row r="271" spans="1:32" x14ac:dyDescent="0.3">
      <c r="A271" t="s">
        <v>58</v>
      </c>
      <c r="B271" t="s">
        <v>54</v>
      </c>
      <c r="C271" s="1">
        <f t="shared" si="8"/>
        <v>42948</v>
      </c>
      <c r="D271">
        <v>13</v>
      </c>
      <c r="E271" s="6">
        <v>2088.6999999999998</v>
      </c>
      <c r="F271">
        <v>15.185384620000001</v>
      </c>
      <c r="G271" s="6">
        <v>160.66923080000001</v>
      </c>
      <c r="H271">
        <v>33</v>
      </c>
      <c r="I271">
        <v>523</v>
      </c>
      <c r="J271">
        <v>3</v>
      </c>
      <c r="K271">
        <v>584</v>
      </c>
      <c r="L271">
        <v>4.2</v>
      </c>
      <c r="M271">
        <v>48</v>
      </c>
      <c r="N271">
        <v>23</v>
      </c>
      <c r="O271">
        <v>8</v>
      </c>
      <c r="P271">
        <v>1</v>
      </c>
      <c r="Q271">
        <v>8</v>
      </c>
      <c r="R271">
        <v>2017</v>
      </c>
      <c r="S271">
        <v>10.043037379999999</v>
      </c>
      <c r="T271">
        <v>2288</v>
      </c>
      <c r="U271" s="6">
        <v>160.66923080000001</v>
      </c>
      <c r="V271">
        <v>4.2</v>
      </c>
      <c r="W271">
        <v>15.185384620000001</v>
      </c>
      <c r="X271" s="6">
        <v>160.66923080000001</v>
      </c>
      <c r="Y271">
        <v>4.2</v>
      </c>
      <c r="Z271">
        <v>15.185384620000001</v>
      </c>
      <c r="AA271" s="7">
        <v>179.9</v>
      </c>
      <c r="AB271">
        <v>3.8</v>
      </c>
      <c r="AC271">
        <v>14.926666669999999</v>
      </c>
      <c r="AD271">
        <v>161.5909091</v>
      </c>
      <c r="AE271" s="5">
        <f t="shared" si="9"/>
        <v>0.27083333333333331</v>
      </c>
      <c r="AF271" s="9"/>
    </row>
    <row r="272" spans="1:32" x14ac:dyDescent="0.3">
      <c r="A272" t="s">
        <v>58</v>
      </c>
      <c r="B272" t="s">
        <v>54</v>
      </c>
      <c r="C272" s="1">
        <f t="shared" si="8"/>
        <v>42979</v>
      </c>
      <c r="D272">
        <v>18</v>
      </c>
      <c r="E272" s="6">
        <v>2762.5</v>
      </c>
      <c r="F272">
        <v>14.041111109999999</v>
      </c>
      <c r="G272" s="6">
        <v>148.7785714</v>
      </c>
      <c r="H272">
        <v>33</v>
      </c>
      <c r="I272">
        <v>523</v>
      </c>
      <c r="J272">
        <v>3</v>
      </c>
      <c r="K272">
        <v>584</v>
      </c>
      <c r="L272">
        <v>4.2</v>
      </c>
      <c r="M272">
        <v>54</v>
      </c>
      <c r="N272">
        <v>21</v>
      </c>
      <c r="O272">
        <v>9</v>
      </c>
      <c r="P272">
        <v>1</v>
      </c>
      <c r="Q272">
        <v>9</v>
      </c>
      <c r="R272">
        <v>2017</v>
      </c>
      <c r="S272">
        <v>27.272727270000001</v>
      </c>
      <c r="T272">
        <v>2288</v>
      </c>
      <c r="U272" s="6">
        <v>148.7785714</v>
      </c>
      <c r="V272">
        <v>4.2</v>
      </c>
      <c r="W272">
        <v>14.041111109999999</v>
      </c>
      <c r="X272" s="6">
        <v>148.7785714</v>
      </c>
      <c r="Y272">
        <v>4.2</v>
      </c>
      <c r="Z272">
        <v>14.041111109999999</v>
      </c>
      <c r="AA272" s="7">
        <v>164.57</v>
      </c>
      <c r="AB272">
        <v>3.8</v>
      </c>
      <c r="AC272">
        <v>19.527999999999999</v>
      </c>
      <c r="AD272">
        <v>160.66923080000001</v>
      </c>
      <c r="AE272" s="5">
        <f t="shared" si="9"/>
        <v>0.33333333333333331</v>
      </c>
      <c r="AF272" s="9"/>
    </row>
    <row r="273" spans="1:32" x14ac:dyDescent="0.3">
      <c r="A273" t="s">
        <v>58</v>
      </c>
      <c r="B273" t="s">
        <v>54</v>
      </c>
      <c r="C273" s="1">
        <f t="shared" si="8"/>
        <v>43009</v>
      </c>
      <c r="D273">
        <v>1</v>
      </c>
      <c r="E273" s="6">
        <v>134.9</v>
      </c>
      <c r="F273">
        <v>6.81</v>
      </c>
      <c r="G273" s="6">
        <v>134.9</v>
      </c>
      <c r="H273">
        <v>33</v>
      </c>
      <c r="I273">
        <v>523</v>
      </c>
      <c r="J273">
        <v>3</v>
      </c>
      <c r="K273">
        <v>584</v>
      </c>
      <c r="L273">
        <v>4.2</v>
      </c>
      <c r="M273">
        <v>43</v>
      </c>
      <c r="N273">
        <v>22</v>
      </c>
      <c r="O273">
        <v>9</v>
      </c>
      <c r="P273">
        <v>2</v>
      </c>
      <c r="Q273">
        <v>10</v>
      </c>
      <c r="R273">
        <v>2017</v>
      </c>
      <c r="S273">
        <v>1.5151515149999999</v>
      </c>
      <c r="T273">
        <v>2288</v>
      </c>
      <c r="U273" s="6">
        <v>134.9</v>
      </c>
      <c r="V273">
        <v>4.2</v>
      </c>
      <c r="W273">
        <v>6.81</v>
      </c>
      <c r="X273" s="6">
        <v>134.9</v>
      </c>
      <c r="Y273">
        <v>4.2</v>
      </c>
      <c r="Z273">
        <v>6.81</v>
      </c>
      <c r="AA273" s="7">
        <v>232.49</v>
      </c>
      <c r="AB273">
        <v>3.8</v>
      </c>
      <c r="AC273">
        <v>14.2125</v>
      </c>
      <c r="AD273">
        <v>148.7785714</v>
      </c>
      <c r="AE273" s="5">
        <f t="shared" si="9"/>
        <v>2.3255813953488372E-2</v>
      </c>
      <c r="AF273" s="9"/>
    </row>
    <row r="274" spans="1:32" x14ac:dyDescent="0.3">
      <c r="A274" t="s">
        <v>58</v>
      </c>
      <c r="B274" t="s">
        <v>54</v>
      </c>
      <c r="C274" s="1">
        <f t="shared" si="8"/>
        <v>43040</v>
      </c>
      <c r="D274">
        <v>15</v>
      </c>
      <c r="E274" s="6">
        <v>1995</v>
      </c>
      <c r="F274">
        <v>19.916666670000001</v>
      </c>
      <c r="G274" s="6">
        <v>133</v>
      </c>
      <c r="H274">
        <v>33</v>
      </c>
      <c r="I274">
        <v>523</v>
      </c>
      <c r="J274">
        <v>3</v>
      </c>
      <c r="K274">
        <v>584</v>
      </c>
      <c r="L274">
        <v>4.2</v>
      </c>
      <c r="M274">
        <v>91</v>
      </c>
      <c r="N274">
        <v>22</v>
      </c>
      <c r="O274">
        <v>8</v>
      </c>
      <c r="P274">
        <v>4</v>
      </c>
      <c r="Q274">
        <v>11</v>
      </c>
      <c r="R274">
        <v>2017</v>
      </c>
      <c r="S274">
        <v>22.727272729999999</v>
      </c>
      <c r="T274">
        <v>2288</v>
      </c>
      <c r="U274" s="6">
        <v>133</v>
      </c>
      <c r="V274">
        <v>4.2</v>
      </c>
      <c r="W274">
        <v>19.916666670000001</v>
      </c>
      <c r="X274" s="6">
        <v>108</v>
      </c>
      <c r="Y274">
        <v>4.2</v>
      </c>
      <c r="Z274">
        <v>15.908461539999999</v>
      </c>
      <c r="AA274" s="7">
        <v>174.43333329999999</v>
      </c>
      <c r="AB274">
        <v>3.8</v>
      </c>
      <c r="AC274">
        <v>20.992777780000001</v>
      </c>
      <c r="AD274">
        <v>134.9</v>
      </c>
      <c r="AE274" s="5">
        <f t="shared" si="9"/>
        <v>0.16483516483516483</v>
      </c>
      <c r="AF274" s="9"/>
    </row>
    <row r="275" spans="1:32" x14ac:dyDescent="0.3">
      <c r="A275" t="s">
        <v>58</v>
      </c>
      <c r="B275" t="s">
        <v>54</v>
      </c>
      <c r="C275" s="1">
        <f t="shared" si="8"/>
        <v>43070</v>
      </c>
      <c r="D275">
        <v>4</v>
      </c>
      <c r="E275" s="6">
        <v>596</v>
      </c>
      <c r="F275">
        <v>19.100000000000001</v>
      </c>
      <c r="G275" s="6">
        <v>149</v>
      </c>
      <c r="H275">
        <v>33</v>
      </c>
      <c r="I275">
        <v>523</v>
      </c>
      <c r="J275">
        <v>3</v>
      </c>
      <c r="K275">
        <v>584</v>
      </c>
      <c r="L275">
        <v>4.2</v>
      </c>
      <c r="M275">
        <v>73</v>
      </c>
      <c r="N275">
        <v>21</v>
      </c>
      <c r="O275">
        <v>10</v>
      </c>
      <c r="P275">
        <v>1</v>
      </c>
      <c r="Q275">
        <v>12</v>
      </c>
      <c r="R275">
        <v>2017</v>
      </c>
      <c r="S275">
        <v>6.0606060609999997</v>
      </c>
      <c r="T275">
        <v>2288</v>
      </c>
      <c r="U275" s="6">
        <v>149</v>
      </c>
      <c r="V275">
        <v>4.2</v>
      </c>
      <c r="W275">
        <v>19.100000000000001</v>
      </c>
      <c r="X275" s="6">
        <v>108</v>
      </c>
      <c r="Y275">
        <v>4.2</v>
      </c>
      <c r="Z275">
        <v>16.65384615</v>
      </c>
      <c r="AA275" s="7">
        <v>185.96</v>
      </c>
      <c r="AB275">
        <v>3.8</v>
      </c>
      <c r="AC275">
        <v>18.686</v>
      </c>
      <c r="AD275">
        <v>133</v>
      </c>
      <c r="AE275" s="5">
        <f t="shared" si="9"/>
        <v>5.4794520547945202E-2</v>
      </c>
      <c r="AF275" s="9"/>
    </row>
    <row r="276" spans="1:32" x14ac:dyDescent="0.3">
      <c r="A276" t="s">
        <v>58</v>
      </c>
      <c r="B276" t="s">
        <v>54</v>
      </c>
      <c r="C276" s="1">
        <f t="shared" si="8"/>
        <v>43132</v>
      </c>
      <c r="D276">
        <v>6</v>
      </c>
      <c r="E276" s="6">
        <v>769.45</v>
      </c>
      <c r="F276">
        <v>15.926666669999999</v>
      </c>
      <c r="G276" s="6">
        <v>128.2416667</v>
      </c>
      <c r="H276">
        <v>33</v>
      </c>
      <c r="I276">
        <v>523</v>
      </c>
      <c r="J276">
        <v>3</v>
      </c>
      <c r="K276">
        <v>584</v>
      </c>
      <c r="L276">
        <v>4.2</v>
      </c>
      <c r="M276">
        <v>90</v>
      </c>
      <c r="N276">
        <v>20</v>
      </c>
      <c r="O276">
        <v>8</v>
      </c>
      <c r="P276">
        <v>2</v>
      </c>
      <c r="Q276">
        <v>2</v>
      </c>
      <c r="R276">
        <v>2018</v>
      </c>
      <c r="S276">
        <v>2.3346303499999999</v>
      </c>
      <c r="T276">
        <v>2288</v>
      </c>
      <c r="U276" s="6">
        <v>128.2416667</v>
      </c>
      <c r="V276">
        <v>4.2</v>
      </c>
      <c r="W276">
        <v>15.926666669999999</v>
      </c>
      <c r="X276" s="6">
        <v>108</v>
      </c>
      <c r="Y276">
        <v>4.2</v>
      </c>
      <c r="Z276">
        <v>18.253636360000002</v>
      </c>
      <c r="AA276" s="7">
        <v>182</v>
      </c>
      <c r="AB276">
        <v>3.8</v>
      </c>
      <c r="AC276">
        <v>19.329999999999998</v>
      </c>
      <c r="AD276">
        <v>128.19166670000001</v>
      </c>
      <c r="AE276" s="5">
        <f t="shared" si="9"/>
        <v>6.6666666666666666E-2</v>
      </c>
      <c r="AF276" s="9"/>
    </row>
    <row r="277" spans="1:32" x14ac:dyDescent="0.3">
      <c r="A277" t="s">
        <v>58</v>
      </c>
      <c r="B277" t="s">
        <v>54</v>
      </c>
      <c r="C277" s="1">
        <f t="shared" si="8"/>
        <v>43160</v>
      </c>
      <c r="D277">
        <v>31</v>
      </c>
      <c r="E277" s="6">
        <v>3640.68</v>
      </c>
      <c r="F277">
        <v>18.261290320000001</v>
      </c>
      <c r="G277" s="6">
        <v>117.44129030000001</v>
      </c>
      <c r="H277">
        <v>33</v>
      </c>
      <c r="I277">
        <v>523</v>
      </c>
      <c r="J277">
        <v>3</v>
      </c>
      <c r="K277">
        <v>584</v>
      </c>
      <c r="L277">
        <v>4.2</v>
      </c>
      <c r="M277">
        <v>125</v>
      </c>
      <c r="N277">
        <v>22</v>
      </c>
      <c r="O277">
        <v>9</v>
      </c>
      <c r="P277">
        <v>1</v>
      </c>
      <c r="Q277">
        <v>3</v>
      </c>
      <c r="R277">
        <v>2018</v>
      </c>
      <c r="S277">
        <v>12.062256809999999</v>
      </c>
      <c r="T277">
        <v>2288</v>
      </c>
      <c r="U277" s="6">
        <v>117.44129030000001</v>
      </c>
      <c r="V277">
        <v>4.2</v>
      </c>
      <c r="W277">
        <v>18.261290320000001</v>
      </c>
      <c r="X277" s="6">
        <v>105.6428571</v>
      </c>
      <c r="Y277">
        <v>4.2</v>
      </c>
      <c r="Z277">
        <v>21.6652381</v>
      </c>
      <c r="AA277" s="7">
        <v>151.87843749999999</v>
      </c>
      <c r="AB277">
        <v>3.8</v>
      </c>
      <c r="AC277">
        <v>20.313749999999999</v>
      </c>
      <c r="AD277">
        <v>128.2416667</v>
      </c>
      <c r="AE277" s="5">
        <f t="shared" si="9"/>
        <v>0.248</v>
      </c>
      <c r="AF277" s="9"/>
    </row>
    <row r="278" spans="1:32" x14ac:dyDescent="0.3">
      <c r="A278" t="s">
        <v>58</v>
      </c>
      <c r="B278" t="s">
        <v>54</v>
      </c>
      <c r="C278" s="1">
        <f t="shared" si="8"/>
        <v>43191</v>
      </c>
      <c r="D278">
        <v>85</v>
      </c>
      <c r="E278" s="6">
        <v>8961.49</v>
      </c>
      <c r="F278">
        <v>2.1816470589999999</v>
      </c>
      <c r="G278" s="6">
        <v>105.648625</v>
      </c>
      <c r="H278">
        <v>33</v>
      </c>
      <c r="I278">
        <v>523</v>
      </c>
      <c r="J278">
        <v>3</v>
      </c>
      <c r="K278">
        <v>584</v>
      </c>
      <c r="L278">
        <v>4.2</v>
      </c>
      <c r="M278">
        <v>178</v>
      </c>
      <c r="N278">
        <v>21</v>
      </c>
      <c r="O278">
        <v>9</v>
      </c>
      <c r="P278">
        <v>1</v>
      </c>
      <c r="Q278">
        <v>4</v>
      </c>
      <c r="R278">
        <v>2018</v>
      </c>
      <c r="S278">
        <v>33.073929960000001</v>
      </c>
      <c r="T278">
        <v>2288</v>
      </c>
      <c r="U278" s="6">
        <v>105.648625</v>
      </c>
      <c r="V278">
        <v>4.2</v>
      </c>
      <c r="W278">
        <v>2.1816470589999999</v>
      </c>
      <c r="X278" s="6">
        <v>105</v>
      </c>
      <c r="Y278">
        <v>4.2</v>
      </c>
      <c r="Z278">
        <v>13.631428570000001</v>
      </c>
      <c r="AA278" s="7">
        <v>150.1333333</v>
      </c>
      <c r="AB278">
        <v>3.8</v>
      </c>
      <c r="AC278">
        <v>19.447777779999999</v>
      </c>
      <c r="AD278">
        <v>117.44129030000001</v>
      </c>
      <c r="AE278" s="5">
        <f t="shared" si="9"/>
        <v>0.47752808988764045</v>
      </c>
      <c r="AF278" s="9"/>
    </row>
    <row r="279" spans="1:32" x14ac:dyDescent="0.3">
      <c r="A279" t="s">
        <v>58</v>
      </c>
      <c r="B279" t="s">
        <v>54</v>
      </c>
      <c r="C279" s="1">
        <f t="shared" si="8"/>
        <v>43221</v>
      </c>
      <c r="D279">
        <v>114</v>
      </c>
      <c r="E279" s="6">
        <v>11820.2</v>
      </c>
      <c r="F279">
        <v>9.5438596000000001E-2</v>
      </c>
      <c r="G279" s="6">
        <v>103.79252339999999</v>
      </c>
      <c r="H279">
        <v>33</v>
      </c>
      <c r="I279">
        <v>523</v>
      </c>
      <c r="J279">
        <v>3</v>
      </c>
      <c r="K279">
        <v>584</v>
      </c>
      <c r="L279">
        <v>4.2</v>
      </c>
      <c r="M279">
        <v>260</v>
      </c>
      <c r="N279">
        <v>23</v>
      </c>
      <c r="O279">
        <v>8</v>
      </c>
      <c r="P279">
        <v>3</v>
      </c>
      <c r="Q279">
        <v>5</v>
      </c>
      <c r="R279">
        <v>2018</v>
      </c>
      <c r="S279">
        <v>44.357976649999998</v>
      </c>
      <c r="T279">
        <v>2288</v>
      </c>
      <c r="U279" s="6">
        <v>103.79252339999999</v>
      </c>
      <c r="V279">
        <v>4.2</v>
      </c>
      <c r="W279">
        <v>9.5438596000000001E-2</v>
      </c>
      <c r="X279" s="6">
        <v>105</v>
      </c>
      <c r="Y279">
        <v>4.2</v>
      </c>
      <c r="Z279">
        <v>11.3772973</v>
      </c>
      <c r="AA279" s="7">
        <v>132.53125</v>
      </c>
      <c r="AB279">
        <v>3.8</v>
      </c>
      <c r="AC279">
        <v>15.7621875</v>
      </c>
      <c r="AD279">
        <v>105.648625</v>
      </c>
      <c r="AE279" s="5">
        <f t="shared" si="9"/>
        <v>0.43846153846153846</v>
      </c>
      <c r="AF279" s="9"/>
    </row>
    <row r="280" spans="1:32" x14ac:dyDescent="0.3">
      <c r="A280" t="s">
        <v>58</v>
      </c>
      <c r="B280" t="s">
        <v>54</v>
      </c>
      <c r="C280" s="1">
        <f t="shared" si="8"/>
        <v>43252</v>
      </c>
      <c r="D280">
        <v>9</v>
      </c>
      <c r="E280" s="6">
        <v>1071</v>
      </c>
      <c r="F280">
        <v>19.206666670000001</v>
      </c>
      <c r="G280" s="6">
        <v>119</v>
      </c>
      <c r="H280">
        <v>33</v>
      </c>
      <c r="I280">
        <v>523</v>
      </c>
      <c r="J280">
        <v>3</v>
      </c>
      <c r="K280">
        <v>584</v>
      </c>
      <c r="L280">
        <v>4.2</v>
      </c>
      <c r="M280">
        <v>93</v>
      </c>
      <c r="N280">
        <v>21</v>
      </c>
      <c r="O280">
        <v>9</v>
      </c>
      <c r="P280">
        <v>0</v>
      </c>
      <c r="Q280">
        <v>6</v>
      </c>
      <c r="R280">
        <v>2018</v>
      </c>
      <c r="S280">
        <v>4.7812757929999998</v>
      </c>
      <c r="T280">
        <v>2288</v>
      </c>
      <c r="U280" s="6">
        <v>119</v>
      </c>
      <c r="V280">
        <v>4.2</v>
      </c>
      <c r="W280">
        <v>19.206666670000001</v>
      </c>
      <c r="X280" s="6">
        <v>105</v>
      </c>
      <c r="Y280">
        <v>4.2</v>
      </c>
      <c r="Z280">
        <v>23.823571430000001</v>
      </c>
      <c r="AA280" s="7">
        <v>138.22</v>
      </c>
      <c r="AB280">
        <v>3.8</v>
      </c>
      <c r="AC280">
        <v>16.108000000000001</v>
      </c>
      <c r="AD280">
        <v>103.79252339999999</v>
      </c>
      <c r="AE280" s="5">
        <f t="shared" si="9"/>
        <v>9.6774193548387094E-2</v>
      </c>
      <c r="AF280" s="9"/>
    </row>
    <row r="281" spans="1:32" x14ac:dyDescent="0.3">
      <c r="A281" t="s">
        <v>58</v>
      </c>
      <c r="B281" t="s">
        <v>54</v>
      </c>
      <c r="C281" s="1">
        <f t="shared" si="8"/>
        <v>43282</v>
      </c>
      <c r="D281">
        <v>11</v>
      </c>
      <c r="E281" s="6">
        <v>1302</v>
      </c>
      <c r="F281">
        <v>15.48</v>
      </c>
      <c r="G281" s="6">
        <v>118.3636364</v>
      </c>
      <c r="H281">
        <v>33</v>
      </c>
      <c r="I281">
        <v>523</v>
      </c>
      <c r="J281">
        <v>3</v>
      </c>
      <c r="K281">
        <v>584</v>
      </c>
      <c r="L281">
        <v>4.2</v>
      </c>
      <c r="M281">
        <v>122</v>
      </c>
      <c r="N281">
        <v>22</v>
      </c>
      <c r="O281">
        <v>9</v>
      </c>
      <c r="P281">
        <v>1</v>
      </c>
      <c r="Q281">
        <v>7</v>
      </c>
      <c r="R281">
        <v>2018</v>
      </c>
      <c r="S281">
        <v>10.47341115</v>
      </c>
      <c r="T281">
        <v>2288</v>
      </c>
      <c r="U281" s="6">
        <v>118.3636364</v>
      </c>
      <c r="V281">
        <v>4.2</v>
      </c>
      <c r="W281">
        <v>15.48</v>
      </c>
      <c r="X281" s="6">
        <v>105</v>
      </c>
      <c r="Y281">
        <v>4.2</v>
      </c>
      <c r="Z281">
        <v>24.938749999999999</v>
      </c>
      <c r="AA281" s="7">
        <v>155</v>
      </c>
      <c r="AB281">
        <v>3.8</v>
      </c>
      <c r="AC281">
        <v>16.47</v>
      </c>
      <c r="AD281">
        <v>119</v>
      </c>
      <c r="AE281" s="5">
        <f t="shared" si="9"/>
        <v>9.0163934426229511E-2</v>
      </c>
      <c r="AF281" s="9"/>
    </row>
    <row r="282" spans="1:32" x14ac:dyDescent="0.3">
      <c r="A282" t="s">
        <v>58</v>
      </c>
      <c r="B282" t="s">
        <v>54</v>
      </c>
      <c r="C282" s="1">
        <f t="shared" si="8"/>
        <v>43313</v>
      </c>
      <c r="D282">
        <v>1</v>
      </c>
      <c r="E282" s="6">
        <v>112</v>
      </c>
      <c r="F282">
        <v>13.44</v>
      </c>
      <c r="G282" s="6">
        <v>112</v>
      </c>
      <c r="H282">
        <v>33</v>
      </c>
      <c r="I282">
        <v>523</v>
      </c>
      <c r="J282">
        <v>3</v>
      </c>
      <c r="K282">
        <v>584</v>
      </c>
      <c r="L282">
        <v>4.2</v>
      </c>
      <c r="M282">
        <v>61</v>
      </c>
      <c r="N282">
        <v>23</v>
      </c>
      <c r="O282">
        <v>8</v>
      </c>
      <c r="P282">
        <v>1</v>
      </c>
      <c r="Q282">
        <v>8</v>
      </c>
      <c r="R282">
        <v>2018</v>
      </c>
      <c r="S282">
        <v>10.043037379999999</v>
      </c>
      <c r="T282">
        <v>2288</v>
      </c>
      <c r="U282" s="6">
        <v>112</v>
      </c>
      <c r="V282">
        <v>4.2</v>
      </c>
      <c r="W282">
        <v>13.44</v>
      </c>
      <c r="X282" s="6">
        <v>105</v>
      </c>
      <c r="Y282">
        <v>4.2</v>
      </c>
      <c r="Z282">
        <v>23.385714289999999</v>
      </c>
      <c r="AA282" s="7">
        <v>145.55090910000001</v>
      </c>
      <c r="AB282">
        <v>3.8</v>
      </c>
      <c r="AC282">
        <v>21.897272730000001</v>
      </c>
      <c r="AD282">
        <v>118.3636364</v>
      </c>
      <c r="AE282" s="5">
        <f t="shared" si="9"/>
        <v>1.6393442622950821E-2</v>
      </c>
      <c r="AF282" s="9"/>
    </row>
    <row r="283" spans="1:32" x14ac:dyDescent="0.3">
      <c r="A283" t="s">
        <v>59</v>
      </c>
      <c r="B283" t="s">
        <v>39</v>
      </c>
      <c r="C283" s="1">
        <f t="shared" si="8"/>
        <v>42979</v>
      </c>
      <c r="D283">
        <v>1</v>
      </c>
      <c r="E283" s="6">
        <v>29.5</v>
      </c>
      <c r="F283">
        <v>11.73</v>
      </c>
      <c r="G283" s="6">
        <v>29.5</v>
      </c>
      <c r="H283">
        <v>57</v>
      </c>
      <c r="I283">
        <v>787</v>
      </c>
      <c r="J283">
        <v>8</v>
      </c>
      <c r="K283">
        <v>1867</v>
      </c>
      <c r="L283">
        <v>4.4000000000000004</v>
      </c>
      <c r="M283">
        <v>10</v>
      </c>
      <c r="N283">
        <v>21</v>
      </c>
      <c r="O283">
        <v>9</v>
      </c>
      <c r="P283">
        <v>1</v>
      </c>
      <c r="Q283">
        <v>9</v>
      </c>
      <c r="R283">
        <v>2017</v>
      </c>
      <c r="S283">
        <v>100</v>
      </c>
      <c r="T283">
        <v>7776</v>
      </c>
      <c r="U283" s="6">
        <v>99.99</v>
      </c>
      <c r="V283">
        <v>4.2</v>
      </c>
      <c r="W283">
        <v>15.93333333</v>
      </c>
      <c r="X283" s="6">
        <v>29.5</v>
      </c>
      <c r="Y283">
        <v>4.4000000000000004</v>
      </c>
      <c r="Z283">
        <v>11.73</v>
      </c>
      <c r="AA283" s="7">
        <v>29.5</v>
      </c>
      <c r="AB283">
        <v>4.4000000000000004</v>
      </c>
      <c r="AC283">
        <v>11.73</v>
      </c>
      <c r="AD283">
        <v>29.45</v>
      </c>
      <c r="AE283" s="5">
        <f t="shared" si="9"/>
        <v>0.1</v>
      </c>
      <c r="AF283" s="9"/>
    </row>
    <row r="284" spans="1:32" x14ac:dyDescent="0.3">
      <c r="A284" t="s">
        <v>59</v>
      </c>
      <c r="B284" t="s">
        <v>39</v>
      </c>
      <c r="C284" s="1">
        <f t="shared" si="8"/>
        <v>43101</v>
      </c>
      <c r="D284">
        <v>76</v>
      </c>
      <c r="E284" s="6">
        <v>2242</v>
      </c>
      <c r="F284">
        <v>16.53263158</v>
      </c>
      <c r="G284" s="6">
        <v>29.5</v>
      </c>
      <c r="H284">
        <v>57</v>
      </c>
      <c r="I284">
        <v>787</v>
      </c>
      <c r="J284">
        <v>8</v>
      </c>
      <c r="K284">
        <v>1867</v>
      </c>
      <c r="L284">
        <v>4.4000000000000004</v>
      </c>
      <c r="M284">
        <v>102</v>
      </c>
      <c r="N284">
        <v>23</v>
      </c>
      <c r="O284">
        <v>8</v>
      </c>
      <c r="P284">
        <v>2</v>
      </c>
      <c r="Q284">
        <v>1</v>
      </c>
      <c r="R284">
        <v>2018</v>
      </c>
      <c r="S284">
        <v>67.256637170000005</v>
      </c>
      <c r="T284">
        <v>7776</v>
      </c>
      <c r="U284" s="6">
        <v>99.99</v>
      </c>
      <c r="V284">
        <v>4.2</v>
      </c>
      <c r="W284">
        <v>16.54</v>
      </c>
      <c r="X284" s="6">
        <v>129.99</v>
      </c>
      <c r="Y284">
        <v>4.3</v>
      </c>
      <c r="Z284">
        <v>17.41</v>
      </c>
      <c r="AA284" s="7">
        <v>29.5</v>
      </c>
      <c r="AB284">
        <v>4.4000000000000004</v>
      </c>
      <c r="AC284">
        <v>16.53263158</v>
      </c>
      <c r="AD284">
        <v>29.45</v>
      </c>
      <c r="AE284" s="5">
        <f t="shared" si="9"/>
        <v>0.74509803921568629</v>
      </c>
      <c r="AF284" s="9"/>
    </row>
    <row r="285" spans="1:32" x14ac:dyDescent="0.3">
      <c r="A285" t="s">
        <v>59</v>
      </c>
      <c r="B285" t="s">
        <v>39</v>
      </c>
      <c r="C285" s="1">
        <f t="shared" si="8"/>
        <v>43160</v>
      </c>
      <c r="D285">
        <v>26</v>
      </c>
      <c r="E285" s="6">
        <v>910</v>
      </c>
      <c r="F285">
        <v>16.25615385</v>
      </c>
      <c r="G285" s="6">
        <v>35</v>
      </c>
      <c r="H285">
        <v>57</v>
      </c>
      <c r="I285">
        <v>787</v>
      </c>
      <c r="J285">
        <v>8</v>
      </c>
      <c r="K285">
        <v>1867</v>
      </c>
      <c r="L285">
        <v>4.4000000000000004</v>
      </c>
      <c r="M285">
        <v>45</v>
      </c>
      <c r="N285">
        <v>22</v>
      </c>
      <c r="O285">
        <v>9</v>
      </c>
      <c r="P285">
        <v>1</v>
      </c>
      <c r="Q285">
        <v>3</v>
      </c>
      <c r="R285">
        <v>2018</v>
      </c>
      <c r="S285">
        <v>23.008849560000002</v>
      </c>
      <c r="T285">
        <v>7776</v>
      </c>
      <c r="U285" s="6">
        <v>99.99</v>
      </c>
      <c r="V285">
        <v>4.2</v>
      </c>
      <c r="W285">
        <v>20.78</v>
      </c>
      <c r="X285" s="6">
        <v>129.99</v>
      </c>
      <c r="Y285">
        <v>4.3</v>
      </c>
      <c r="Z285">
        <v>18.489999999999998</v>
      </c>
      <c r="AA285" s="7">
        <v>35</v>
      </c>
      <c r="AB285">
        <v>4.4000000000000004</v>
      </c>
      <c r="AC285">
        <v>16.25615385</v>
      </c>
      <c r="AD285">
        <v>34.950000000000003</v>
      </c>
      <c r="AE285" s="5">
        <f t="shared" si="9"/>
        <v>0.57777777777777772</v>
      </c>
      <c r="AF285" s="9"/>
    </row>
    <row r="286" spans="1:32" x14ac:dyDescent="0.3">
      <c r="A286" t="s">
        <v>59</v>
      </c>
      <c r="B286" t="s">
        <v>39</v>
      </c>
      <c r="C286" s="1">
        <f t="shared" si="8"/>
        <v>43191</v>
      </c>
      <c r="D286">
        <v>4</v>
      </c>
      <c r="E286" s="6">
        <v>140</v>
      </c>
      <c r="F286">
        <v>14.845000000000001</v>
      </c>
      <c r="G286" s="6">
        <v>35</v>
      </c>
      <c r="H286">
        <v>57</v>
      </c>
      <c r="I286">
        <v>787</v>
      </c>
      <c r="J286">
        <v>8</v>
      </c>
      <c r="K286">
        <v>1867</v>
      </c>
      <c r="L286">
        <v>4.4000000000000004</v>
      </c>
      <c r="M286">
        <v>18</v>
      </c>
      <c r="N286">
        <v>21</v>
      </c>
      <c r="O286">
        <v>9</v>
      </c>
      <c r="P286">
        <v>1</v>
      </c>
      <c r="Q286">
        <v>4</v>
      </c>
      <c r="R286">
        <v>2018</v>
      </c>
      <c r="S286">
        <v>3.539823009</v>
      </c>
      <c r="T286">
        <v>7776</v>
      </c>
      <c r="U286" s="6">
        <v>89.863333330000003</v>
      </c>
      <c r="V286">
        <v>4.2</v>
      </c>
      <c r="W286">
        <v>19.876666669999999</v>
      </c>
      <c r="X286" s="6">
        <v>129.99</v>
      </c>
      <c r="Y286">
        <v>4.3</v>
      </c>
      <c r="Z286">
        <v>23.49</v>
      </c>
      <c r="AA286" s="7">
        <v>35</v>
      </c>
      <c r="AB286">
        <v>4.4000000000000004</v>
      </c>
      <c r="AC286">
        <v>14.845000000000001</v>
      </c>
      <c r="AD286">
        <v>35</v>
      </c>
      <c r="AE286" s="5">
        <f t="shared" si="9"/>
        <v>0.22222222222222221</v>
      </c>
      <c r="AF286" s="9"/>
    </row>
    <row r="287" spans="1:32" x14ac:dyDescent="0.3">
      <c r="A287" t="s">
        <v>59</v>
      </c>
      <c r="B287" t="s">
        <v>39</v>
      </c>
      <c r="C287" s="1">
        <f t="shared" si="8"/>
        <v>43221</v>
      </c>
      <c r="D287">
        <v>4</v>
      </c>
      <c r="E287" s="6">
        <v>140</v>
      </c>
      <c r="F287">
        <v>13.637499999999999</v>
      </c>
      <c r="G287" s="6">
        <v>35</v>
      </c>
      <c r="H287">
        <v>57</v>
      </c>
      <c r="I287">
        <v>787</v>
      </c>
      <c r="J287">
        <v>8</v>
      </c>
      <c r="K287">
        <v>1867</v>
      </c>
      <c r="L287">
        <v>4.4000000000000004</v>
      </c>
      <c r="M287">
        <v>4</v>
      </c>
      <c r="N287">
        <v>23</v>
      </c>
      <c r="O287">
        <v>8</v>
      </c>
      <c r="P287">
        <v>3</v>
      </c>
      <c r="Q287">
        <v>5</v>
      </c>
      <c r="R287">
        <v>2018</v>
      </c>
      <c r="S287">
        <v>3.539823009</v>
      </c>
      <c r="T287">
        <v>7776</v>
      </c>
      <c r="U287" s="6">
        <v>35</v>
      </c>
      <c r="V287">
        <v>4.4000000000000004</v>
      </c>
      <c r="W287">
        <v>13.637499999999999</v>
      </c>
      <c r="X287" s="6">
        <v>35</v>
      </c>
      <c r="Y287">
        <v>4.4000000000000004</v>
      </c>
      <c r="Z287">
        <v>13.637499999999999</v>
      </c>
      <c r="AA287" s="7">
        <v>35</v>
      </c>
      <c r="AB287">
        <v>4.4000000000000004</v>
      </c>
      <c r="AC287">
        <v>13.637499999999999</v>
      </c>
      <c r="AD287">
        <v>35</v>
      </c>
      <c r="AE287" s="5">
        <f t="shared" si="9"/>
        <v>1</v>
      </c>
      <c r="AF287" s="9"/>
    </row>
    <row r="288" spans="1:32" x14ac:dyDescent="0.3">
      <c r="A288" t="s">
        <v>59</v>
      </c>
      <c r="B288" t="s">
        <v>39</v>
      </c>
      <c r="C288" s="1">
        <f t="shared" si="8"/>
        <v>43252</v>
      </c>
      <c r="D288">
        <v>2</v>
      </c>
      <c r="E288" s="6">
        <v>130</v>
      </c>
      <c r="F288">
        <v>15.01</v>
      </c>
      <c r="G288" s="6">
        <v>65</v>
      </c>
      <c r="H288">
        <v>57</v>
      </c>
      <c r="I288">
        <v>787</v>
      </c>
      <c r="J288">
        <v>8</v>
      </c>
      <c r="K288">
        <v>1867</v>
      </c>
      <c r="L288">
        <v>4.4000000000000004</v>
      </c>
      <c r="M288">
        <v>2</v>
      </c>
      <c r="N288">
        <v>21</v>
      </c>
      <c r="O288">
        <v>9</v>
      </c>
      <c r="P288">
        <v>0</v>
      </c>
      <c r="Q288">
        <v>6</v>
      </c>
      <c r="R288">
        <v>2018</v>
      </c>
      <c r="S288">
        <v>1.769911504</v>
      </c>
      <c r="T288">
        <v>7776</v>
      </c>
      <c r="U288" s="6">
        <v>65</v>
      </c>
      <c r="V288">
        <v>4.4000000000000004</v>
      </c>
      <c r="W288">
        <v>15.01</v>
      </c>
      <c r="X288" s="6">
        <v>65</v>
      </c>
      <c r="Y288">
        <v>4.4000000000000004</v>
      </c>
      <c r="Z288">
        <v>15.01</v>
      </c>
      <c r="AA288" s="7">
        <v>65</v>
      </c>
      <c r="AB288">
        <v>4.4000000000000004</v>
      </c>
      <c r="AC288">
        <v>15.01</v>
      </c>
      <c r="AD288">
        <v>35</v>
      </c>
      <c r="AE288" s="5">
        <f t="shared" si="9"/>
        <v>1</v>
      </c>
      <c r="AF288" s="9"/>
    </row>
    <row r="289" spans="1:32" x14ac:dyDescent="0.3">
      <c r="A289" t="s">
        <v>59</v>
      </c>
      <c r="B289" t="s">
        <v>39</v>
      </c>
      <c r="C289" s="1">
        <f t="shared" si="8"/>
        <v>43313</v>
      </c>
      <c r="D289">
        <v>1</v>
      </c>
      <c r="E289" s="6">
        <v>65</v>
      </c>
      <c r="F289">
        <v>57.23</v>
      </c>
      <c r="G289" s="6">
        <v>65</v>
      </c>
      <c r="H289">
        <v>57</v>
      </c>
      <c r="I289">
        <v>787</v>
      </c>
      <c r="J289">
        <v>8</v>
      </c>
      <c r="K289">
        <v>1867</v>
      </c>
      <c r="L289">
        <v>4.4000000000000004</v>
      </c>
      <c r="M289">
        <v>1</v>
      </c>
      <c r="N289">
        <v>23</v>
      </c>
      <c r="O289">
        <v>8</v>
      </c>
      <c r="P289">
        <v>1</v>
      </c>
      <c r="Q289">
        <v>8</v>
      </c>
      <c r="R289">
        <v>2018</v>
      </c>
      <c r="S289">
        <v>0.88495575199999998</v>
      </c>
      <c r="T289">
        <v>7776</v>
      </c>
      <c r="U289" s="6">
        <v>65</v>
      </c>
      <c r="V289">
        <v>4.4000000000000004</v>
      </c>
      <c r="W289">
        <v>57.23</v>
      </c>
      <c r="X289" s="6">
        <v>65</v>
      </c>
      <c r="Y289">
        <v>4.4000000000000004</v>
      </c>
      <c r="Z289">
        <v>57.23</v>
      </c>
      <c r="AA289" s="7">
        <v>65</v>
      </c>
      <c r="AB289">
        <v>4.4000000000000004</v>
      </c>
      <c r="AC289">
        <v>57.23</v>
      </c>
      <c r="AD289">
        <v>64.95</v>
      </c>
      <c r="AE289" s="5">
        <f t="shared" si="9"/>
        <v>1</v>
      </c>
      <c r="AF289" s="9"/>
    </row>
    <row r="290" spans="1:32" x14ac:dyDescent="0.3">
      <c r="A290" t="s">
        <v>60</v>
      </c>
      <c r="B290" t="s">
        <v>42</v>
      </c>
      <c r="C290" s="1">
        <f t="shared" si="8"/>
        <v>42948</v>
      </c>
      <c r="D290">
        <v>1</v>
      </c>
      <c r="E290" s="6">
        <v>142.5</v>
      </c>
      <c r="F290">
        <v>15.75</v>
      </c>
      <c r="G290" s="6">
        <v>142.5</v>
      </c>
      <c r="H290">
        <v>29</v>
      </c>
      <c r="I290">
        <v>178</v>
      </c>
      <c r="J290">
        <v>1</v>
      </c>
      <c r="K290">
        <v>400</v>
      </c>
      <c r="L290">
        <v>4.4000000000000004</v>
      </c>
      <c r="M290">
        <v>8</v>
      </c>
      <c r="N290">
        <v>23</v>
      </c>
      <c r="O290">
        <v>8</v>
      </c>
      <c r="P290">
        <v>1</v>
      </c>
      <c r="Q290">
        <v>8</v>
      </c>
      <c r="R290">
        <v>2017</v>
      </c>
      <c r="S290">
        <v>12.449186989999999</v>
      </c>
      <c r="T290">
        <v>4693</v>
      </c>
      <c r="U290" s="6">
        <v>56.99</v>
      </c>
      <c r="V290">
        <v>4.3</v>
      </c>
      <c r="W290">
        <v>13.58857143</v>
      </c>
      <c r="X290" s="6">
        <v>142.5</v>
      </c>
      <c r="Y290">
        <v>4.4000000000000004</v>
      </c>
      <c r="Z290">
        <v>15.75</v>
      </c>
      <c r="AA290" s="7">
        <v>142.5</v>
      </c>
      <c r="AB290">
        <v>4.4000000000000004</v>
      </c>
      <c r="AC290">
        <v>15.75</v>
      </c>
      <c r="AD290">
        <v>142.44999999999999</v>
      </c>
      <c r="AE290" s="5">
        <f t="shared" si="9"/>
        <v>0.125</v>
      </c>
      <c r="AF290" s="9"/>
    </row>
    <row r="291" spans="1:32" x14ac:dyDescent="0.3">
      <c r="A291" t="s">
        <v>60</v>
      </c>
      <c r="B291" t="s">
        <v>42</v>
      </c>
      <c r="C291" s="1">
        <f t="shared" si="8"/>
        <v>42979</v>
      </c>
      <c r="D291">
        <v>1</v>
      </c>
      <c r="E291" s="6">
        <v>142.5</v>
      </c>
      <c r="F291">
        <v>9.19</v>
      </c>
      <c r="G291" s="6">
        <v>142.5</v>
      </c>
      <c r="H291">
        <v>29</v>
      </c>
      <c r="I291">
        <v>178</v>
      </c>
      <c r="J291">
        <v>1</v>
      </c>
      <c r="K291">
        <v>400</v>
      </c>
      <c r="L291">
        <v>4.4000000000000004</v>
      </c>
      <c r="M291">
        <v>18</v>
      </c>
      <c r="N291">
        <v>21</v>
      </c>
      <c r="O291">
        <v>9</v>
      </c>
      <c r="P291">
        <v>1</v>
      </c>
      <c r="Q291">
        <v>9</v>
      </c>
      <c r="R291">
        <v>2017</v>
      </c>
      <c r="S291">
        <v>4.1666666670000003</v>
      </c>
      <c r="T291">
        <v>4693</v>
      </c>
      <c r="U291" s="6">
        <v>56.99</v>
      </c>
      <c r="V291">
        <v>4.3</v>
      </c>
      <c r="W291">
        <v>13.741176469999999</v>
      </c>
      <c r="X291" s="6">
        <v>142.5</v>
      </c>
      <c r="Y291">
        <v>4.4000000000000004</v>
      </c>
      <c r="Z291">
        <v>9.19</v>
      </c>
      <c r="AA291" s="7">
        <v>142.5</v>
      </c>
      <c r="AB291">
        <v>4.4000000000000004</v>
      </c>
      <c r="AC291">
        <v>9.19</v>
      </c>
      <c r="AD291">
        <v>142.5</v>
      </c>
      <c r="AE291" s="5">
        <f t="shared" si="9"/>
        <v>5.5555555555555552E-2</v>
      </c>
      <c r="AF291" s="9"/>
    </row>
    <row r="292" spans="1:32" x14ac:dyDescent="0.3">
      <c r="A292" t="s">
        <v>60</v>
      </c>
      <c r="B292" t="s">
        <v>42</v>
      </c>
      <c r="C292" s="1">
        <f t="shared" si="8"/>
        <v>43009</v>
      </c>
      <c r="D292">
        <v>2</v>
      </c>
      <c r="E292" s="6">
        <v>285</v>
      </c>
      <c r="F292">
        <v>17.149999999999999</v>
      </c>
      <c r="G292" s="6">
        <v>142.5</v>
      </c>
      <c r="H292">
        <v>29</v>
      </c>
      <c r="I292">
        <v>178</v>
      </c>
      <c r="J292">
        <v>1</v>
      </c>
      <c r="K292">
        <v>400</v>
      </c>
      <c r="L292">
        <v>4.4000000000000004</v>
      </c>
      <c r="M292">
        <v>19</v>
      </c>
      <c r="N292">
        <v>22</v>
      </c>
      <c r="O292">
        <v>9</v>
      </c>
      <c r="P292">
        <v>2</v>
      </c>
      <c r="Q292">
        <v>10</v>
      </c>
      <c r="R292">
        <v>2017</v>
      </c>
      <c r="S292">
        <v>8.3333333330000006</v>
      </c>
      <c r="T292">
        <v>4693</v>
      </c>
      <c r="U292" s="6">
        <v>56.99</v>
      </c>
      <c r="V292">
        <v>4.3</v>
      </c>
      <c r="W292">
        <v>12.29294118</v>
      </c>
      <c r="X292" s="6">
        <v>142.5</v>
      </c>
      <c r="Y292">
        <v>4.4000000000000004</v>
      </c>
      <c r="Z292">
        <v>17.149999999999999</v>
      </c>
      <c r="AA292" s="7">
        <v>142.5</v>
      </c>
      <c r="AB292">
        <v>4.4000000000000004</v>
      </c>
      <c r="AC292">
        <v>17.149999999999999</v>
      </c>
      <c r="AD292">
        <v>142.5</v>
      </c>
      <c r="AE292" s="5">
        <f t="shared" si="9"/>
        <v>0.10526315789473684</v>
      </c>
      <c r="AF292" s="9"/>
    </row>
    <row r="293" spans="1:32" x14ac:dyDescent="0.3">
      <c r="A293" t="s">
        <v>60</v>
      </c>
      <c r="B293" t="s">
        <v>42</v>
      </c>
      <c r="C293" s="1">
        <f t="shared" si="8"/>
        <v>43040</v>
      </c>
      <c r="D293">
        <v>8</v>
      </c>
      <c r="E293" s="6">
        <v>944.4</v>
      </c>
      <c r="F293">
        <v>14.293749999999999</v>
      </c>
      <c r="G293" s="6">
        <v>118.05</v>
      </c>
      <c r="H293">
        <v>29</v>
      </c>
      <c r="I293">
        <v>178</v>
      </c>
      <c r="J293">
        <v>1</v>
      </c>
      <c r="K293">
        <v>400</v>
      </c>
      <c r="L293">
        <v>4.4000000000000004</v>
      </c>
      <c r="M293">
        <v>27</v>
      </c>
      <c r="N293">
        <v>22</v>
      </c>
      <c r="O293">
        <v>8</v>
      </c>
      <c r="P293">
        <v>4</v>
      </c>
      <c r="Q293">
        <v>11</v>
      </c>
      <c r="R293">
        <v>2017</v>
      </c>
      <c r="S293">
        <v>33.333333330000002</v>
      </c>
      <c r="T293">
        <v>4693</v>
      </c>
      <c r="U293" s="6">
        <v>56.99</v>
      </c>
      <c r="V293">
        <v>4.3</v>
      </c>
      <c r="W293">
        <v>12.714</v>
      </c>
      <c r="X293" s="6">
        <v>118.05</v>
      </c>
      <c r="Y293">
        <v>4.4000000000000004</v>
      </c>
      <c r="Z293">
        <v>14.293749999999999</v>
      </c>
      <c r="AA293" s="7">
        <v>118.05</v>
      </c>
      <c r="AB293">
        <v>4.4000000000000004</v>
      </c>
      <c r="AC293">
        <v>14.293749999999999</v>
      </c>
      <c r="AD293">
        <v>142.5</v>
      </c>
      <c r="AE293" s="5">
        <f t="shared" si="9"/>
        <v>0.29629629629629628</v>
      </c>
      <c r="AF293" s="9"/>
    </row>
    <row r="294" spans="1:32" x14ac:dyDescent="0.3">
      <c r="A294" t="s">
        <v>60</v>
      </c>
      <c r="B294" t="s">
        <v>42</v>
      </c>
      <c r="C294" s="1">
        <f t="shared" si="8"/>
        <v>43070</v>
      </c>
      <c r="D294">
        <v>12</v>
      </c>
      <c r="E294" s="6">
        <v>1416</v>
      </c>
      <c r="F294">
        <v>11.026666669999999</v>
      </c>
      <c r="G294" s="6">
        <v>118</v>
      </c>
      <c r="H294">
        <v>29</v>
      </c>
      <c r="I294">
        <v>178</v>
      </c>
      <c r="J294">
        <v>1</v>
      </c>
      <c r="K294">
        <v>400</v>
      </c>
      <c r="L294">
        <v>4.4000000000000004</v>
      </c>
      <c r="M294">
        <v>34</v>
      </c>
      <c r="N294">
        <v>21</v>
      </c>
      <c r="O294">
        <v>10</v>
      </c>
      <c r="P294">
        <v>1</v>
      </c>
      <c r="Q294">
        <v>12</v>
      </c>
      <c r="R294">
        <v>2017</v>
      </c>
      <c r="S294">
        <v>50</v>
      </c>
      <c r="T294">
        <v>4693</v>
      </c>
      <c r="U294" s="6">
        <v>56.99</v>
      </c>
      <c r="V294">
        <v>4.3</v>
      </c>
      <c r="W294">
        <v>13.82</v>
      </c>
      <c r="X294" s="6">
        <v>118</v>
      </c>
      <c r="Y294">
        <v>4.4000000000000004</v>
      </c>
      <c r="Z294">
        <v>11.026666669999999</v>
      </c>
      <c r="AA294" s="7">
        <v>118</v>
      </c>
      <c r="AB294">
        <v>4.4000000000000004</v>
      </c>
      <c r="AC294">
        <v>11.026666669999999</v>
      </c>
      <c r="AD294">
        <v>118.05</v>
      </c>
      <c r="AE294" s="5">
        <f t="shared" si="9"/>
        <v>0.35294117647058826</v>
      </c>
      <c r="AF294" s="9"/>
    </row>
    <row r="295" spans="1:32" x14ac:dyDescent="0.3">
      <c r="A295" t="s">
        <v>60</v>
      </c>
      <c r="B295" t="s">
        <v>42</v>
      </c>
      <c r="C295" s="1">
        <f t="shared" si="8"/>
        <v>43101</v>
      </c>
      <c r="D295">
        <v>6</v>
      </c>
      <c r="E295" s="6">
        <v>707.4</v>
      </c>
      <c r="F295">
        <v>14.03833333</v>
      </c>
      <c r="G295" s="6">
        <v>117.9</v>
      </c>
      <c r="H295">
        <v>29</v>
      </c>
      <c r="I295">
        <v>178</v>
      </c>
      <c r="J295">
        <v>1</v>
      </c>
      <c r="K295">
        <v>400</v>
      </c>
      <c r="L295">
        <v>4.4000000000000004</v>
      </c>
      <c r="M295">
        <v>15</v>
      </c>
      <c r="N295">
        <v>23</v>
      </c>
      <c r="O295">
        <v>8</v>
      </c>
      <c r="P295">
        <v>2</v>
      </c>
      <c r="Q295">
        <v>1</v>
      </c>
      <c r="R295">
        <v>2018</v>
      </c>
      <c r="S295">
        <v>7.3170731709999997</v>
      </c>
      <c r="T295">
        <v>4693</v>
      </c>
      <c r="U295" s="6">
        <v>56.99</v>
      </c>
      <c r="V295">
        <v>4.3</v>
      </c>
      <c r="W295">
        <v>12.215</v>
      </c>
      <c r="X295" s="6">
        <v>117.9</v>
      </c>
      <c r="Y295">
        <v>4.4000000000000004</v>
      </c>
      <c r="Z295">
        <v>14.03833333</v>
      </c>
      <c r="AA295" s="7">
        <v>117.9</v>
      </c>
      <c r="AB295">
        <v>4.4000000000000004</v>
      </c>
      <c r="AC295">
        <v>14.03833333</v>
      </c>
      <c r="AD295">
        <v>118</v>
      </c>
      <c r="AE295" s="5">
        <f t="shared" si="9"/>
        <v>0.4</v>
      </c>
      <c r="AF295" s="9"/>
    </row>
    <row r="296" spans="1:32" x14ac:dyDescent="0.3">
      <c r="A296" t="s">
        <v>60</v>
      </c>
      <c r="B296" t="s">
        <v>42</v>
      </c>
      <c r="C296" s="1">
        <f t="shared" si="8"/>
        <v>43132</v>
      </c>
      <c r="D296">
        <v>11</v>
      </c>
      <c r="E296" s="6">
        <v>1296.8</v>
      </c>
      <c r="F296">
        <v>13.880909089999999</v>
      </c>
      <c r="G296" s="6">
        <v>117.8888889</v>
      </c>
      <c r="H296">
        <v>29</v>
      </c>
      <c r="I296">
        <v>178</v>
      </c>
      <c r="J296">
        <v>1</v>
      </c>
      <c r="K296">
        <v>400</v>
      </c>
      <c r="L296">
        <v>4.4000000000000004</v>
      </c>
      <c r="M296">
        <v>12</v>
      </c>
      <c r="N296">
        <v>20</v>
      </c>
      <c r="O296">
        <v>8</v>
      </c>
      <c r="P296">
        <v>2</v>
      </c>
      <c r="Q296">
        <v>2</v>
      </c>
      <c r="R296">
        <v>2018</v>
      </c>
      <c r="S296">
        <v>13.414634149999999</v>
      </c>
      <c r="T296">
        <v>4693</v>
      </c>
      <c r="U296" s="6">
        <v>56.99</v>
      </c>
      <c r="V296">
        <v>4.3</v>
      </c>
      <c r="W296">
        <v>14.557499999999999</v>
      </c>
      <c r="X296" s="6">
        <v>117.8888889</v>
      </c>
      <c r="Y296">
        <v>4.4000000000000004</v>
      </c>
      <c r="Z296">
        <v>13.880909089999999</v>
      </c>
      <c r="AA296" s="7">
        <v>117.8888889</v>
      </c>
      <c r="AB296">
        <v>4.4000000000000004</v>
      </c>
      <c r="AC296">
        <v>13.880909089999999</v>
      </c>
      <c r="AD296">
        <v>117.9</v>
      </c>
      <c r="AE296" s="5">
        <f t="shared" si="9"/>
        <v>0.91666666666666663</v>
      </c>
      <c r="AF296" s="9"/>
    </row>
    <row r="297" spans="1:32" x14ac:dyDescent="0.3">
      <c r="A297" t="s">
        <v>60</v>
      </c>
      <c r="B297" t="s">
        <v>42</v>
      </c>
      <c r="C297" s="1">
        <f t="shared" si="8"/>
        <v>43160</v>
      </c>
      <c r="D297">
        <v>4</v>
      </c>
      <c r="E297" s="6">
        <v>470.8</v>
      </c>
      <c r="F297">
        <v>15.175000000000001</v>
      </c>
      <c r="G297" s="6">
        <v>117.7</v>
      </c>
      <c r="H297">
        <v>29</v>
      </c>
      <c r="I297">
        <v>178</v>
      </c>
      <c r="J297">
        <v>1</v>
      </c>
      <c r="K297">
        <v>400</v>
      </c>
      <c r="L297">
        <v>4.4000000000000004</v>
      </c>
      <c r="M297">
        <v>18</v>
      </c>
      <c r="N297">
        <v>22</v>
      </c>
      <c r="O297">
        <v>9</v>
      </c>
      <c r="P297">
        <v>1</v>
      </c>
      <c r="Q297">
        <v>3</v>
      </c>
      <c r="R297">
        <v>2018</v>
      </c>
      <c r="S297">
        <v>4.8780487800000003</v>
      </c>
      <c r="T297">
        <v>4693</v>
      </c>
      <c r="U297" s="6">
        <v>50.49</v>
      </c>
      <c r="V297">
        <v>4.3</v>
      </c>
      <c r="W297">
        <v>15.19642857</v>
      </c>
      <c r="X297" s="6">
        <v>117.7</v>
      </c>
      <c r="Y297">
        <v>4.4000000000000004</v>
      </c>
      <c r="Z297">
        <v>15.175000000000001</v>
      </c>
      <c r="AA297" s="7">
        <v>117.7</v>
      </c>
      <c r="AB297">
        <v>4.4000000000000004</v>
      </c>
      <c r="AC297">
        <v>15.175000000000001</v>
      </c>
      <c r="AD297">
        <v>117.8888889</v>
      </c>
      <c r="AE297" s="5">
        <f t="shared" si="9"/>
        <v>0.22222222222222221</v>
      </c>
      <c r="AF297" s="9"/>
    </row>
    <row r="298" spans="1:32" x14ac:dyDescent="0.3">
      <c r="A298" t="s">
        <v>60</v>
      </c>
      <c r="B298" t="s">
        <v>42</v>
      </c>
      <c r="C298" s="1">
        <f t="shared" si="8"/>
        <v>43191</v>
      </c>
      <c r="D298">
        <v>8</v>
      </c>
      <c r="E298" s="6">
        <v>943.8</v>
      </c>
      <c r="F298">
        <v>21.65</v>
      </c>
      <c r="G298" s="6">
        <v>117.97499999999999</v>
      </c>
      <c r="H298">
        <v>29</v>
      </c>
      <c r="I298">
        <v>178</v>
      </c>
      <c r="J298">
        <v>1</v>
      </c>
      <c r="K298">
        <v>400</v>
      </c>
      <c r="L298">
        <v>4.4000000000000004</v>
      </c>
      <c r="M298">
        <v>10</v>
      </c>
      <c r="N298">
        <v>21</v>
      </c>
      <c r="O298">
        <v>9</v>
      </c>
      <c r="P298">
        <v>1</v>
      </c>
      <c r="Q298">
        <v>4</v>
      </c>
      <c r="R298">
        <v>2018</v>
      </c>
      <c r="S298">
        <v>9.7560975610000007</v>
      </c>
      <c r="T298">
        <v>4693</v>
      </c>
      <c r="U298" s="6">
        <v>49.99</v>
      </c>
      <c r="V298">
        <v>4.3</v>
      </c>
      <c r="W298">
        <v>13.664999999999999</v>
      </c>
      <c r="X298" s="6">
        <v>117.97499999999999</v>
      </c>
      <c r="Y298">
        <v>4.4000000000000004</v>
      </c>
      <c r="Z298">
        <v>21.65</v>
      </c>
      <c r="AA298" s="7">
        <v>117.97499999999999</v>
      </c>
      <c r="AB298">
        <v>4.4000000000000004</v>
      </c>
      <c r="AC298">
        <v>21.65</v>
      </c>
      <c r="AD298">
        <v>117.7</v>
      </c>
      <c r="AE298" s="5">
        <f t="shared" si="9"/>
        <v>0.8</v>
      </c>
      <c r="AF298" s="9"/>
    </row>
    <row r="299" spans="1:32" x14ac:dyDescent="0.3">
      <c r="A299" t="s">
        <v>60</v>
      </c>
      <c r="B299" t="s">
        <v>42</v>
      </c>
      <c r="C299" s="1">
        <f t="shared" si="8"/>
        <v>43221</v>
      </c>
      <c r="D299">
        <v>17</v>
      </c>
      <c r="E299" s="6">
        <v>2038.3</v>
      </c>
      <c r="F299">
        <v>15.852352939999999</v>
      </c>
      <c r="G299" s="6">
        <v>119.9</v>
      </c>
      <c r="H299">
        <v>29</v>
      </c>
      <c r="I299">
        <v>178</v>
      </c>
      <c r="J299">
        <v>1</v>
      </c>
      <c r="K299">
        <v>400</v>
      </c>
      <c r="L299">
        <v>4.4000000000000004</v>
      </c>
      <c r="M299">
        <v>16</v>
      </c>
      <c r="N299">
        <v>23</v>
      </c>
      <c r="O299">
        <v>8</v>
      </c>
      <c r="P299">
        <v>3</v>
      </c>
      <c r="Q299">
        <v>5</v>
      </c>
      <c r="R299">
        <v>2018</v>
      </c>
      <c r="S299">
        <v>20.731707320000002</v>
      </c>
      <c r="T299">
        <v>4693</v>
      </c>
      <c r="U299" s="6">
        <v>119.9</v>
      </c>
      <c r="V299">
        <v>4.4000000000000004</v>
      </c>
      <c r="W299">
        <v>15.852352939999999</v>
      </c>
      <c r="X299" s="6">
        <v>119.9</v>
      </c>
      <c r="Y299">
        <v>4.4000000000000004</v>
      </c>
      <c r="Z299">
        <v>15.852352939999999</v>
      </c>
      <c r="AA299" s="7">
        <v>119.9</v>
      </c>
      <c r="AB299">
        <v>4.4000000000000004</v>
      </c>
      <c r="AC299">
        <v>15.852352939999999</v>
      </c>
      <c r="AD299">
        <v>117.97499999999999</v>
      </c>
      <c r="AE299" s="5">
        <f t="shared" si="9"/>
        <v>1.0625</v>
      </c>
      <c r="AF299" s="9"/>
    </row>
    <row r="300" spans="1:32" x14ac:dyDescent="0.3">
      <c r="A300" t="s">
        <v>60</v>
      </c>
      <c r="B300" t="s">
        <v>42</v>
      </c>
      <c r="C300" s="1">
        <f t="shared" si="8"/>
        <v>43252</v>
      </c>
      <c r="D300">
        <v>14</v>
      </c>
      <c r="E300" s="6">
        <v>1668.5</v>
      </c>
      <c r="F300">
        <v>14.17285714</v>
      </c>
      <c r="G300" s="6">
        <v>119.1785714</v>
      </c>
      <c r="H300">
        <v>29</v>
      </c>
      <c r="I300">
        <v>178</v>
      </c>
      <c r="J300">
        <v>1</v>
      </c>
      <c r="K300">
        <v>400</v>
      </c>
      <c r="L300">
        <v>4.4000000000000004</v>
      </c>
      <c r="M300">
        <v>14</v>
      </c>
      <c r="N300">
        <v>21</v>
      </c>
      <c r="O300">
        <v>9</v>
      </c>
      <c r="P300">
        <v>0</v>
      </c>
      <c r="Q300">
        <v>6</v>
      </c>
      <c r="R300">
        <v>2018</v>
      </c>
      <c r="S300">
        <v>17.073170730000001</v>
      </c>
      <c r="T300">
        <v>4693</v>
      </c>
      <c r="U300" s="6">
        <v>119.1785714</v>
      </c>
      <c r="V300">
        <v>4.4000000000000004</v>
      </c>
      <c r="W300">
        <v>14.17285714</v>
      </c>
      <c r="X300" s="6">
        <v>119.1785714</v>
      </c>
      <c r="Y300">
        <v>4.4000000000000004</v>
      </c>
      <c r="Z300">
        <v>14.17285714</v>
      </c>
      <c r="AA300" s="7">
        <v>119.1785714</v>
      </c>
      <c r="AB300">
        <v>4.4000000000000004</v>
      </c>
      <c r="AC300">
        <v>14.17285714</v>
      </c>
      <c r="AD300">
        <v>119.9</v>
      </c>
      <c r="AE300" s="5">
        <f t="shared" si="9"/>
        <v>1</v>
      </c>
      <c r="AF300" s="9"/>
    </row>
    <row r="301" spans="1:32" x14ac:dyDescent="0.3">
      <c r="A301" t="s">
        <v>60</v>
      </c>
      <c r="B301" t="s">
        <v>42</v>
      </c>
      <c r="C301" s="1">
        <f t="shared" si="8"/>
        <v>43282</v>
      </c>
      <c r="D301">
        <v>5</v>
      </c>
      <c r="E301" s="6">
        <v>593.5</v>
      </c>
      <c r="F301">
        <v>15.978</v>
      </c>
      <c r="G301" s="6">
        <v>118.7</v>
      </c>
      <c r="H301">
        <v>29</v>
      </c>
      <c r="I301">
        <v>178</v>
      </c>
      <c r="J301">
        <v>1</v>
      </c>
      <c r="K301">
        <v>400</v>
      </c>
      <c r="L301">
        <v>4.4000000000000004</v>
      </c>
      <c r="M301">
        <v>13</v>
      </c>
      <c r="N301">
        <v>22</v>
      </c>
      <c r="O301">
        <v>9</v>
      </c>
      <c r="P301">
        <v>1</v>
      </c>
      <c r="Q301">
        <v>7</v>
      </c>
      <c r="R301">
        <v>2018</v>
      </c>
      <c r="S301">
        <v>6.0975609759999996</v>
      </c>
      <c r="T301">
        <v>4693</v>
      </c>
      <c r="U301" s="6">
        <v>49.99</v>
      </c>
      <c r="V301">
        <v>4.3</v>
      </c>
      <c r="W301">
        <v>12.522500000000001</v>
      </c>
      <c r="X301" s="6">
        <v>118.7</v>
      </c>
      <c r="Y301">
        <v>4.4000000000000004</v>
      </c>
      <c r="Z301">
        <v>15.978</v>
      </c>
      <c r="AA301" s="7">
        <v>118.7</v>
      </c>
      <c r="AB301">
        <v>4.4000000000000004</v>
      </c>
      <c r="AC301">
        <v>15.978</v>
      </c>
      <c r="AD301">
        <v>119.1785714</v>
      </c>
      <c r="AE301" s="5">
        <f t="shared" si="9"/>
        <v>0.38461538461538464</v>
      </c>
      <c r="AF301" s="9"/>
    </row>
    <row r="302" spans="1:32" x14ac:dyDescent="0.3">
      <c r="A302" t="s">
        <v>60</v>
      </c>
      <c r="B302" t="s">
        <v>42</v>
      </c>
      <c r="C302" s="1">
        <f t="shared" si="8"/>
        <v>43313</v>
      </c>
      <c r="D302">
        <v>17</v>
      </c>
      <c r="E302" s="6">
        <v>1987.4</v>
      </c>
      <c r="F302">
        <v>17.790588240000002</v>
      </c>
      <c r="G302" s="6">
        <v>116.9066667</v>
      </c>
      <c r="H302">
        <v>29</v>
      </c>
      <c r="I302">
        <v>178</v>
      </c>
      <c r="J302">
        <v>1</v>
      </c>
      <c r="K302">
        <v>400</v>
      </c>
      <c r="L302">
        <v>4.4000000000000004</v>
      </c>
      <c r="M302">
        <v>19</v>
      </c>
      <c r="N302">
        <v>23</v>
      </c>
      <c r="O302">
        <v>8</v>
      </c>
      <c r="P302">
        <v>1</v>
      </c>
      <c r="Q302">
        <v>8</v>
      </c>
      <c r="R302">
        <v>2018</v>
      </c>
      <c r="S302">
        <v>12.449186989999999</v>
      </c>
      <c r="T302">
        <v>4693</v>
      </c>
      <c r="U302" s="6">
        <v>49.99</v>
      </c>
      <c r="V302">
        <v>4.3</v>
      </c>
      <c r="W302">
        <v>12.28</v>
      </c>
      <c r="X302" s="6">
        <v>116.9066667</v>
      </c>
      <c r="Y302">
        <v>4.4000000000000004</v>
      </c>
      <c r="Z302">
        <v>17.790588240000002</v>
      </c>
      <c r="AA302" s="7">
        <v>116.9066667</v>
      </c>
      <c r="AB302">
        <v>4.4000000000000004</v>
      </c>
      <c r="AC302">
        <v>17.790588240000002</v>
      </c>
      <c r="AD302">
        <v>118.7</v>
      </c>
      <c r="AE302" s="5">
        <f t="shared" si="9"/>
        <v>0.89473684210526316</v>
      </c>
      <c r="AF302" s="9"/>
    </row>
    <row r="303" spans="1:32" x14ac:dyDescent="0.3">
      <c r="A303" t="s">
        <v>61</v>
      </c>
      <c r="B303" t="s">
        <v>39</v>
      </c>
      <c r="C303" s="1">
        <f t="shared" si="8"/>
        <v>42795</v>
      </c>
      <c r="D303">
        <v>8</v>
      </c>
      <c r="E303" s="6">
        <v>1039.92</v>
      </c>
      <c r="F303">
        <v>18.778749999999999</v>
      </c>
      <c r="G303" s="6">
        <v>129.99</v>
      </c>
      <c r="H303">
        <v>33</v>
      </c>
      <c r="I303">
        <v>897</v>
      </c>
      <c r="J303">
        <v>1</v>
      </c>
      <c r="K303">
        <v>1600</v>
      </c>
      <c r="L303">
        <v>4.3</v>
      </c>
      <c r="M303">
        <v>22</v>
      </c>
      <c r="N303">
        <v>23</v>
      </c>
      <c r="O303">
        <v>8</v>
      </c>
      <c r="P303">
        <v>1</v>
      </c>
      <c r="Q303">
        <v>3</v>
      </c>
      <c r="R303">
        <v>2017</v>
      </c>
      <c r="S303">
        <v>9.8536036039999999</v>
      </c>
      <c r="T303">
        <v>15750</v>
      </c>
      <c r="U303" s="6">
        <v>99.99</v>
      </c>
      <c r="V303">
        <v>4.2</v>
      </c>
      <c r="W303">
        <v>16.644285709999998</v>
      </c>
      <c r="X303" s="6">
        <v>129.99</v>
      </c>
      <c r="Y303">
        <v>4.3</v>
      </c>
      <c r="Z303">
        <v>18.778749999999999</v>
      </c>
      <c r="AA303" s="7">
        <v>129.99</v>
      </c>
      <c r="AB303">
        <v>4.3</v>
      </c>
      <c r="AC303">
        <v>18.778749999999999</v>
      </c>
      <c r="AD303">
        <v>129.94</v>
      </c>
      <c r="AE303" s="5">
        <f t="shared" si="9"/>
        <v>0.36363636363636365</v>
      </c>
      <c r="AF303" s="9"/>
    </row>
    <row r="304" spans="1:32" x14ac:dyDescent="0.3">
      <c r="A304" t="s">
        <v>61</v>
      </c>
      <c r="B304" t="s">
        <v>39</v>
      </c>
      <c r="C304" s="1">
        <f t="shared" si="8"/>
        <v>42826</v>
      </c>
      <c r="D304">
        <v>14</v>
      </c>
      <c r="E304" s="6">
        <v>1819.86</v>
      </c>
      <c r="F304">
        <v>17.396428570000001</v>
      </c>
      <c r="G304" s="6">
        <v>129.99</v>
      </c>
      <c r="H304">
        <v>33</v>
      </c>
      <c r="I304">
        <v>897</v>
      </c>
      <c r="J304">
        <v>1</v>
      </c>
      <c r="K304">
        <v>1600</v>
      </c>
      <c r="L304">
        <v>4.3</v>
      </c>
      <c r="M304">
        <v>33</v>
      </c>
      <c r="N304">
        <v>20</v>
      </c>
      <c r="O304">
        <v>10</v>
      </c>
      <c r="P304">
        <v>2</v>
      </c>
      <c r="Q304">
        <v>4</v>
      </c>
      <c r="R304">
        <v>2017</v>
      </c>
      <c r="S304">
        <v>12.55630631</v>
      </c>
      <c r="T304">
        <v>15750</v>
      </c>
      <c r="U304" s="6">
        <v>99.99</v>
      </c>
      <c r="V304">
        <v>4.2</v>
      </c>
      <c r="W304">
        <v>14.202352940000001</v>
      </c>
      <c r="X304" s="6">
        <v>129.99</v>
      </c>
      <c r="Y304">
        <v>4.3</v>
      </c>
      <c r="Z304">
        <v>17.396428570000001</v>
      </c>
      <c r="AA304" s="7">
        <v>129.99</v>
      </c>
      <c r="AB304">
        <v>4.3</v>
      </c>
      <c r="AC304">
        <v>17.396428570000001</v>
      </c>
      <c r="AD304">
        <v>129.99</v>
      </c>
      <c r="AE304" s="5">
        <f t="shared" si="9"/>
        <v>0.42424242424242425</v>
      </c>
      <c r="AF304" s="9"/>
    </row>
    <row r="305" spans="1:32" x14ac:dyDescent="0.3">
      <c r="A305" t="s">
        <v>61</v>
      </c>
      <c r="B305" t="s">
        <v>39</v>
      </c>
      <c r="C305" s="1">
        <f t="shared" si="8"/>
        <v>42856</v>
      </c>
      <c r="D305">
        <v>18</v>
      </c>
      <c r="E305" s="6">
        <v>2339.8200000000002</v>
      </c>
      <c r="F305">
        <v>18.272777779999998</v>
      </c>
      <c r="G305" s="6">
        <v>129.99</v>
      </c>
      <c r="H305">
        <v>33</v>
      </c>
      <c r="I305">
        <v>897</v>
      </c>
      <c r="J305">
        <v>1</v>
      </c>
      <c r="K305">
        <v>1600</v>
      </c>
      <c r="L305">
        <v>4.3</v>
      </c>
      <c r="M305">
        <v>58</v>
      </c>
      <c r="N305">
        <v>23</v>
      </c>
      <c r="O305">
        <v>8</v>
      </c>
      <c r="P305">
        <v>1</v>
      </c>
      <c r="Q305">
        <v>5</v>
      </c>
      <c r="R305">
        <v>2017</v>
      </c>
      <c r="S305">
        <v>16.21621622</v>
      </c>
      <c r="T305">
        <v>15750</v>
      </c>
      <c r="U305" s="6">
        <v>99.99</v>
      </c>
      <c r="V305">
        <v>4.2</v>
      </c>
      <c r="W305">
        <v>15.02090909</v>
      </c>
      <c r="X305" s="6">
        <v>129.99</v>
      </c>
      <c r="Y305">
        <v>4.3</v>
      </c>
      <c r="Z305">
        <v>18.272777779999998</v>
      </c>
      <c r="AA305" s="7">
        <v>129.99</v>
      </c>
      <c r="AB305">
        <v>4.3</v>
      </c>
      <c r="AC305">
        <v>18.272777779999998</v>
      </c>
      <c r="AD305">
        <v>129.99</v>
      </c>
      <c r="AE305" s="5">
        <f t="shared" si="9"/>
        <v>0.31034482758620691</v>
      </c>
      <c r="AF305" s="9"/>
    </row>
    <row r="306" spans="1:32" x14ac:dyDescent="0.3">
      <c r="A306" t="s">
        <v>61</v>
      </c>
      <c r="B306" t="s">
        <v>39</v>
      </c>
      <c r="C306" s="1">
        <f t="shared" si="8"/>
        <v>42887</v>
      </c>
      <c r="D306">
        <v>17</v>
      </c>
      <c r="E306" s="6">
        <v>2209.83</v>
      </c>
      <c r="F306">
        <v>17.061176469999999</v>
      </c>
      <c r="G306" s="6">
        <v>129.99</v>
      </c>
      <c r="H306">
        <v>33</v>
      </c>
      <c r="I306">
        <v>897</v>
      </c>
      <c r="J306">
        <v>1</v>
      </c>
      <c r="K306">
        <v>1600</v>
      </c>
      <c r="L306">
        <v>4.3</v>
      </c>
      <c r="M306">
        <v>42</v>
      </c>
      <c r="N306">
        <v>22</v>
      </c>
      <c r="O306">
        <v>8</v>
      </c>
      <c r="P306">
        <v>1</v>
      </c>
      <c r="Q306">
        <v>6</v>
      </c>
      <c r="R306">
        <v>2017</v>
      </c>
      <c r="S306">
        <v>15.31531532</v>
      </c>
      <c r="T306">
        <v>15750</v>
      </c>
      <c r="U306" s="6">
        <v>99.99</v>
      </c>
      <c r="V306">
        <v>4.2</v>
      </c>
      <c r="W306">
        <v>13.826428569999999</v>
      </c>
      <c r="X306" s="6">
        <v>129.99</v>
      </c>
      <c r="Y306">
        <v>4.3</v>
      </c>
      <c r="Z306">
        <v>17.061176469999999</v>
      </c>
      <c r="AA306" s="7">
        <v>129.99</v>
      </c>
      <c r="AB306">
        <v>4.3</v>
      </c>
      <c r="AC306">
        <v>17.061176469999999</v>
      </c>
      <c r="AD306">
        <v>129.99</v>
      </c>
      <c r="AE306" s="5">
        <f t="shared" si="9"/>
        <v>0.40476190476190477</v>
      </c>
      <c r="AF306" s="9"/>
    </row>
    <row r="307" spans="1:32" x14ac:dyDescent="0.3">
      <c r="A307" t="s">
        <v>61</v>
      </c>
      <c r="B307" t="s">
        <v>39</v>
      </c>
      <c r="C307" s="1">
        <f t="shared" si="8"/>
        <v>42917</v>
      </c>
      <c r="D307">
        <v>16</v>
      </c>
      <c r="E307" s="6">
        <v>2079.84</v>
      </c>
      <c r="F307">
        <v>18.715624999999999</v>
      </c>
      <c r="G307" s="6">
        <v>129.99</v>
      </c>
      <c r="H307">
        <v>33</v>
      </c>
      <c r="I307">
        <v>897</v>
      </c>
      <c r="J307">
        <v>1</v>
      </c>
      <c r="K307">
        <v>1600</v>
      </c>
      <c r="L307">
        <v>4.3</v>
      </c>
      <c r="M307">
        <v>42</v>
      </c>
      <c r="N307">
        <v>21</v>
      </c>
      <c r="O307">
        <v>10</v>
      </c>
      <c r="P307">
        <v>1</v>
      </c>
      <c r="Q307">
        <v>7</v>
      </c>
      <c r="R307">
        <v>2017</v>
      </c>
      <c r="S307">
        <v>14.414414409999999</v>
      </c>
      <c r="T307">
        <v>15750</v>
      </c>
      <c r="U307" s="6">
        <v>99.99</v>
      </c>
      <c r="V307">
        <v>4.2</v>
      </c>
      <c r="W307">
        <v>16.529090910000001</v>
      </c>
      <c r="X307" s="6">
        <v>129.99</v>
      </c>
      <c r="Y307">
        <v>4.3</v>
      </c>
      <c r="Z307">
        <v>18.715624999999999</v>
      </c>
      <c r="AA307" s="7">
        <v>129.99</v>
      </c>
      <c r="AB307">
        <v>4.3</v>
      </c>
      <c r="AC307">
        <v>18.715624999999999</v>
      </c>
      <c r="AD307">
        <v>129.99</v>
      </c>
      <c r="AE307" s="5">
        <f t="shared" si="9"/>
        <v>0.38095238095238093</v>
      </c>
      <c r="AF307" s="9"/>
    </row>
    <row r="308" spans="1:32" x14ac:dyDescent="0.3">
      <c r="A308" t="s">
        <v>61</v>
      </c>
      <c r="B308" t="s">
        <v>39</v>
      </c>
      <c r="C308" s="1">
        <f t="shared" si="8"/>
        <v>42948</v>
      </c>
      <c r="D308">
        <v>16</v>
      </c>
      <c r="E308" s="6">
        <v>1870.84</v>
      </c>
      <c r="F308">
        <v>19.021249999999998</v>
      </c>
      <c r="G308" s="6">
        <v>116.92749999999999</v>
      </c>
      <c r="H308">
        <v>33</v>
      </c>
      <c r="I308">
        <v>897</v>
      </c>
      <c r="J308">
        <v>1</v>
      </c>
      <c r="K308">
        <v>1600</v>
      </c>
      <c r="L308">
        <v>4.3</v>
      </c>
      <c r="M308">
        <v>39</v>
      </c>
      <c r="N308">
        <v>23</v>
      </c>
      <c r="O308">
        <v>8</v>
      </c>
      <c r="P308">
        <v>1</v>
      </c>
      <c r="Q308">
        <v>8</v>
      </c>
      <c r="R308">
        <v>2017</v>
      </c>
      <c r="S308">
        <v>14.414414409999999</v>
      </c>
      <c r="T308">
        <v>15750</v>
      </c>
      <c r="U308" s="6">
        <v>99.99</v>
      </c>
      <c r="V308">
        <v>4.2</v>
      </c>
      <c r="W308">
        <v>18.975000000000001</v>
      </c>
      <c r="X308" s="6">
        <v>116.92749999999999</v>
      </c>
      <c r="Y308">
        <v>4.3</v>
      </c>
      <c r="Z308">
        <v>19.021249999999998</v>
      </c>
      <c r="AA308" s="7">
        <v>116.92749999999999</v>
      </c>
      <c r="AB308">
        <v>4.3</v>
      </c>
      <c r="AC308">
        <v>19.021249999999998</v>
      </c>
      <c r="AD308">
        <v>129.99</v>
      </c>
      <c r="AE308" s="5">
        <f t="shared" si="9"/>
        <v>0.41025641025641024</v>
      </c>
      <c r="AF308" s="9"/>
    </row>
    <row r="309" spans="1:32" x14ac:dyDescent="0.3">
      <c r="A309" t="s">
        <v>61</v>
      </c>
      <c r="B309" t="s">
        <v>39</v>
      </c>
      <c r="C309" s="1">
        <f t="shared" si="8"/>
        <v>43009</v>
      </c>
      <c r="D309">
        <v>10</v>
      </c>
      <c r="E309" s="6">
        <v>1199.9000000000001</v>
      </c>
      <c r="F309">
        <v>19.997</v>
      </c>
      <c r="G309" s="6">
        <v>119.99</v>
      </c>
      <c r="H309">
        <v>33</v>
      </c>
      <c r="I309">
        <v>897</v>
      </c>
      <c r="J309">
        <v>1</v>
      </c>
      <c r="K309">
        <v>1600</v>
      </c>
      <c r="L309">
        <v>4.3</v>
      </c>
      <c r="M309">
        <v>33</v>
      </c>
      <c r="N309">
        <v>22</v>
      </c>
      <c r="O309">
        <v>9</v>
      </c>
      <c r="P309">
        <v>2</v>
      </c>
      <c r="Q309">
        <v>10</v>
      </c>
      <c r="R309">
        <v>2017</v>
      </c>
      <c r="S309">
        <v>9.0090090089999997</v>
      </c>
      <c r="T309">
        <v>15750</v>
      </c>
      <c r="U309" s="6">
        <v>99.99</v>
      </c>
      <c r="V309">
        <v>4.2</v>
      </c>
      <c r="W309">
        <v>16.95</v>
      </c>
      <c r="X309" s="6">
        <v>119.99</v>
      </c>
      <c r="Y309">
        <v>4.3</v>
      </c>
      <c r="Z309">
        <v>19.997</v>
      </c>
      <c r="AA309" s="7">
        <v>119.99</v>
      </c>
      <c r="AB309">
        <v>4.3</v>
      </c>
      <c r="AC309">
        <v>19.997</v>
      </c>
      <c r="AD309">
        <v>119.94</v>
      </c>
      <c r="AE309" s="5">
        <f t="shared" si="9"/>
        <v>0.30303030303030304</v>
      </c>
      <c r="AF309" s="9"/>
    </row>
    <row r="310" spans="1:32" x14ac:dyDescent="0.3">
      <c r="A310" t="s">
        <v>61</v>
      </c>
      <c r="B310" t="s">
        <v>39</v>
      </c>
      <c r="C310" s="1">
        <f t="shared" si="8"/>
        <v>43040</v>
      </c>
      <c r="D310">
        <v>9</v>
      </c>
      <c r="E310" s="6">
        <v>1169.9100000000001</v>
      </c>
      <c r="F310">
        <v>22.674444439999998</v>
      </c>
      <c r="G310" s="6">
        <v>129.99</v>
      </c>
      <c r="H310">
        <v>33</v>
      </c>
      <c r="I310">
        <v>897</v>
      </c>
      <c r="J310">
        <v>1</v>
      </c>
      <c r="K310">
        <v>1600</v>
      </c>
      <c r="L310">
        <v>4.3</v>
      </c>
      <c r="M310">
        <v>42</v>
      </c>
      <c r="N310">
        <v>22</v>
      </c>
      <c r="O310">
        <v>8</v>
      </c>
      <c r="P310">
        <v>4</v>
      </c>
      <c r="Q310">
        <v>11</v>
      </c>
      <c r="R310">
        <v>2017</v>
      </c>
      <c r="S310">
        <v>8.1081081079999997</v>
      </c>
      <c r="T310">
        <v>15750</v>
      </c>
      <c r="U310" s="6">
        <v>99.99</v>
      </c>
      <c r="V310">
        <v>4.2</v>
      </c>
      <c r="W310">
        <v>16.1875</v>
      </c>
      <c r="X310" s="6">
        <v>129.99</v>
      </c>
      <c r="Y310">
        <v>4.3</v>
      </c>
      <c r="Z310">
        <v>22.674444439999998</v>
      </c>
      <c r="AA310" s="7">
        <v>129.99</v>
      </c>
      <c r="AB310">
        <v>4.3</v>
      </c>
      <c r="AC310">
        <v>22.674444439999998</v>
      </c>
      <c r="AD310">
        <v>119.99</v>
      </c>
      <c r="AE310" s="5">
        <f t="shared" si="9"/>
        <v>0.21428571428571427</v>
      </c>
      <c r="AF310" s="9"/>
    </row>
    <row r="311" spans="1:32" x14ac:dyDescent="0.3">
      <c r="A311" t="s">
        <v>61</v>
      </c>
      <c r="B311" t="s">
        <v>39</v>
      </c>
      <c r="C311" s="1">
        <f t="shared" si="8"/>
        <v>43070</v>
      </c>
      <c r="D311">
        <v>3</v>
      </c>
      <c r="E311" s="6">
        <v>389.97</v>
      </c>
      <c r="F311">
        <v>25.59</v>
      </c>
      <c r="G311" s="6">
        <v>129.99</v>
      </c>
      <c r="H311">
        <v>33</v>
      </c>
      <c r="I311">
        <v>897</v>
      </c>
      <c r="J311">
        <v>1</v>
      </c>
      <c r="K311">
        <v>1600</v>
      </c>
      <c r="L311">
        <v>4.3</v>
      </c>
      <c r="M311">
        <v>38</v>
      </c>
      <c r="N311">
        <v>21</v>
      </c>
      <c r="O311">
        <v>10</v>
      </c>
      <c r="P311">
        <v>1</v>
      </c>
      <c r="Q311">
        <v>12</v>
      </c>
      <c r="R311">
        <v>2017</v>
      </c>
      <c r="S311">
        <v>2.7027027029999999</v>
      </c>
      <c r="T311">
        <v>15750</v>
      </c>
      <c r="U311" s="6">
        <v>99.99</v>
      </c>
      <c r="V311">
        <v>4.2</v>
      </c>
      <c r="W311">
        <v>15.266666669999999</v>
      </c>
      <c r="X311" s="6">
        <v>129.99</v>
      </c>
      <c r="Y311">
        <v>4.3</v>
      </c>
      <c r="Z311">
        <v>25.59</v>
      </c>
      <c r="AA311" s="7">
        <v>129.99</v>
      </c>
      <c r="AB311">
        <v>4.3</v>
      </c>
      <c r="AC311">
        <v>25.59</v>
      </c>
      <c r="AD311">
        <v>129.99</v>
      </c>
      <c r="AE311" s="5">
        <f t="shared" si="9"/>
        <v>7.8947368421052627E-2</v>
      </c>
      <c r="AF311" s="9"/>
    </row>
    <row r="312" spans="1:32" x14ac:dyDescent="0.3">
      <c r="A312" t="s">
        <v>61</v>
      </c>
      <c r="B312" t="s">
        <v>39</v>
      </c>
      <c r="C312" s="1">
        <f t="shared" si="8"/>
        <v>43101</v>
      </c>
      <c r="D312">
        <v>4</v>
      </c>
      <c r="E312" s="6">
        <v>519.96</v>
      </c>
      <c r="F312">
        <v>17.41</v>
      </c>
      <c r="G312" s="6">
        <v>129.99</v>
      </c>
      <c r="H312">
        <v>33</v>
      </c>
      <c r="I312">
        <v>897</v>
      </c>
      <c r="J312">
        <v>1</v>
      </c>
      <c r="K312">
        <v>1600</v>
      </c>
      <c r="L312">
        <v>4.3</v>
      </c>
      <c r="M312">
        <v>102</v>
      </c>
      <c r="N312">
        <v>23</v>
      </c>
      <c r="O312">
        <v>8</v>
      </c>
      <c r="P312">
        <v>2</v>
      </c>
      <c r="Q312">
        <v>1</v>
      </c>
      <c r="R312">
        <v>2018</v>
      </c>
      <c r="S312">
        <v>50</v>
      </c>
      <c r="T312">
        <v>15750</v>
      </c>
      <c r="U312" s="6">
        <v>99.99</v>
      </c>
      <c r="V312">
        <v>4.2</v>
      </c>
      <c r="W312">
        <v>16.54</v>
      </c>
      <c r="X312" s="6">
        <v>129.99</v>
      </c>
      <c r="Y312">
        <v>4.3</v>
      </c>
      <c r="Z312">
        <v>17.41</v>
      </c>
      <c r="AA312" s="7">
        <v>29.5</v>
      </c>
      <c r="AB312">
        <v>4.4000000000000004</v>
      </c>
      <c r="AC312">
        <v>16.53263158</v>
      </c>
      <c r="AD312">
        <v>129.99</v>
      </c>
      <c r="AE312" s="5">
        <f t="shared" si="9"/>
        <v>3.9215686274509803E-2</v>
      </c>
      <c r="AF312" s="9"/>
    </row>
    <row r="313" spans="1:32" x14ac:dyDescent="0.3">
      <c r="A313" t="s">
        <v>61</v>
      </c>
      <c r="B313" t="s">
        <v>39</v>
      </c>
      <c r="C313" s="1">
        <f t="shared" si="8"/>
        <v>43132</v>
      </c>
      <c r="D313">
        <v>2</v>
      </c>
      <c r="E313" s="6">
        <v>259.98</v>
      </c>
      <c r="F313">
        <v>16.71</v>
      </c>
      <c r="G313" s="6">
        <v>129.99</v>
      </c>
      <c r="H313">
        <v>33</v>
      </c>
      <c r="I313">
        <v>897</v>
      </c>
      <c r="J313">
        <v>1</v>
      </c>
      <c r="K313">
        <v>1600</v>
      </c>
      <c r="L313">
        <v>4.3</v>
      </c>
      <c r="M313">
        <v>20</v>
      </c>
      <c r="N313">
        <v>20</v>
      </c>
      <c r="O313">
        <v>8</v>
      </c>
      <c r="P313">
        <v>2</v>
      </c>
      <c r="Q313">
        <v>2</v>
      </c>
      <c r="R313">
        <v>2018</v>
      </c>
      <c r="S313">
        <v>25</v>
      </c>
      <c r="T313">
        <v>15750</v>
      </c>
      <c r="U313" s="6">
        <v>99.99</v>
      </c>
      <c r="V313">
        <v>4.2</v>
      </c>
      <c r="W313">
        <v>13.72</v>
      </c>
      <c r="X313" s="6">
        <v>129.99</v>
      </c>
      <c r="Y313">
        <v>4.3</v>
      </c>
      <c r="Z313">
        <v>16.71</v>
      </c>
      <c r="AA313" s="7">
        <v>129.99</v>
      </c>
      <c r="AB313">
        <v>4.3</v>
      </c>
      <c r="AC313">
        <v>16.71</v>
      </c>
      <c r="AD313">
        <v>129.99</v>
      </c>
      <c r="AE313" s="5">
        <f t="shared" si="9"/>
        <v>0.1</v>
      </c>
      <c r="AF313" s="9"/>
    </row>
    <row r="314" spans="1:32" x14ac:dyDescent="0.3">
      <c r="A314" t="s">
        <v>61</v>
      </c>
      <c r="B314" t="s">
        <v>39</v>
      </c>
      <c r="C314" s="1">
        <f t="shared" si="8"/>
        <v>43160</v>
      </c>
      <c r="D314">
        <v>1</v>
      </c>
      <c r="E314" s="6">
        <v>129.99</v>
      </c>
      <c r="F314">
        <v>18.489999999999998</v>
      </c>
      <c r="G314" s="6">
        <v>129.99</v>
      </c>
      <c r="H314">
        <v>33</v>
      </c>
      <c r="I314">
        <v>897</v>
      </c>
      <c r="J314">
        <v>1</v>
      </c>
      <c r="K314">
        <v>1600</v>
      </c>
      <c r="L314">
        <v>4.3</v>
      </c>
      <c r="M314">
        <v>45</v>
      </c>
      <c r="N314">
        <v>22</v>
      </c>
      <c r="O314">
        <v>9</v>
      </c>
      <c r="P314">
        <v>1</v>
      </c>
      <c r="Q314">
        <v>3</v>
      </c>
      <c r="R314">
        <v>2018</v>
      </c>
      <c r="S314">
        <v>9.8536036039999999</v>
      </c>
      <c r="T314">
        <v>15750</v>
      </c>
      <c r="U314" s="6">
        <v>99.99</v>
      </c>
      <c r="V314">
        <v>4.2</v>
      </c>
      <c r="W314">
        <v>20.78</v>
      </c>
      <c r="X314" s="6">
        <v>129.99</v>
      </c>
      <c r="Y314">
        <v>4.3</v>
      </c>
      <c r="Z314">
        <v>18.489999999999998</v>
      </c>
      <c r="AA314" s="7">
        <v>35</v>
      </c>
      <c r="AB314">
        <v>4.4000000000000004</v>
      </c>
      <c r="AC314">
        <v>16.25615385</v>
      </c>
      <c r="AD314">
        <v>129.99</v>
      </c>
      <c r="AE314" s="5">
        <f t="shared" si="9"/>
        <v>2.2222222222222223E-2</v>
      </c>
      <c r="AF314" s="9"/>
    </row>
    <row r="315" spans="1:32" x14ac:dyDescent="0.3">
      <c r="A315" t="s">
        <v>61</v>
      </c>
      <c r="B315" t="s">
        <v>39</v>
      </c>
      <c r="C315" s="1">
        <f t="shared" si="8"/>
        <v>43191</v>
      </c>
      <c r="D315">
        <v>1</v>
      </c>
      <c r="E315" s="6">
        <v>129.99</v>
      </c>
      <c r="F315">
        <v>23.49</v>
      </c>
      <c r="G315" s="6">
        <v>129.99</v>
      </c>
      <c r="H315">
        <v>33</v>
      </c>
      <c r="I315">
        <v>897</v>
      </c>
      <c r="J315">
        <v>1</v>
      </c>
      <c r="K315">
        <v>1600</v>
      </c>
      <c r="L315">
        <v>4.3</v>
      </c>
      <c r="M315">
        <v>18</v>
      </c>
      <c r="N315">
        <v>21</v>
      </c>
      <c r="O315">
        <v>9</v>
      </c>
      <c r="P315">
        <v>1</v>
      </c>
      <c r="Q315">
        <v>4</v>
      </c>
      <c r="R315">
        <v>2018</v>
      </c>
      <c r="S315">
        <v>12.55630631</v>
      </c>
      <c r="T315">
        <v>15750</v>
      </c>
      <c r="U315" s="6">
        <v>89.863333330000003</v>
      </c>
      <c r="V315">
        <v>4.2</v>
      </c>
      <c r="W315">
        <v>19.876666669999999</v>
      </c>
      <c r="X315" s="6">
        <v>129.99</v>
      </c>
      <c r="Y315">
        <v>4.3</v>
      </c>
      <c r="Z315">
        <v>23.49</v>
      </c>
      <c r="AA315" s="7">
        <v>35</v>
      </c>
      <c r="AB315">
        <v>4.4000000000000004</v>
      </c>
      <c r="AC315">
        <v>14.845000000000001</v>
      </c>
      <c r="AD315">
        <v>129.99</v>
      </c>
      <c r="AE315" s="5">
        <f t="shared" si="9"/>
        <v>5.5555555555555552E-2</v>
      </c>
      <c r="AF315" s="9"/>
    </row>
    <row r="316" spans="1:32" x14ac:dyDescent="0.3">
      <c r="A316" t="s">
        <v>62</v>
      </c>
      <c r="B316" t="s">
        <v>47</v>
      </c>
      <c r="C316" s="1">
        <f t="shared" si="8"/>
        <v>42856</v>
      </c>
      <c r="D316">
        <v>4</v>
      </c>
      <c r="E316" s="6">
        <v>379.6</v>
      </c>
      <c r="F316">
        <v>15.84</v>
      </c>
      <c r="G316" s="6">
        <v>94.9</v>
      </c>
      <c r="H316">
        <v>45</v>
      </c>
      <c r="I316">
        <v>236</v>
      </c>
      <c r="J316">
        <v>1</v>
      </c>
      <c r="K316">
        <v>173</v>
      </c>
      <c r="L316">
        <v>4</v>
      </c>
      <c r="M316">
        <v>11</v>
      </c>
      <c r="N316">
        <v>23</v>
      </c>
      <c r="O316">
        <v>8</v>
      </c>
      <c r="P316">
        <v>1</v>
      </c>
      <c r="Q316">
        <v>5</v>
      </c>
      <c r="R316">
        <v>2017</v>
      </c>
      <c r="S316">
        <v>10.81081081</v>
      </c>
      <c r="T316">
        <v>2808</v>
      </c>
      <c r="U316" s="6">
        <v>94.9</v>
      </c>
      <c r="V316">
        <v>4</v>
      </c>
      <c r="W316">
        <v>15.84</v>
      </c>
      <c r="X316" s="6">
        <v>94.9</v>
      </c>
      <c r="Y316">
        <v>4</v>
      </c>
      <c r="Z316">
        <v>15.84</v>
      </c>
      <c r="AA316" s="7">
        <v>94.9</v>
      </c>
      <c r="AB316">
        <v>4</v>
      </c>
      <c r="AC316">
        <v>15.84</v>
      </c>
      <c r="AD316">
        <v>94.85</v>
      </c>
      <c r="AE316" s="5">
        <f t="shared" si="9"/>
        <v>0.36363636363636365</v>
      </c>
      <c r="AF316" s="9"/>
    </row>
    <row r="317" spans="1:32" x14ac:dyDescent="0.3">
      <c r="A317" t="s">
        <v>62</v>
      </c>
      <c r="B317" t="s">
        <v>47</v>
      </c>
      <c r="C317" s="1">
        <f t="shared" si="8"/>
        <v>42887</v>
      </c>
      <c r="D317">
        <v>6</v>
      </c>
      <c r="E317" s="6">
        <v>611.4</v>
      </c>
      <c r="F317">
        <v>17.785</v>
      </c>
      <c r="G317" s="6">
        <v>100.9</v>
      </c>
      <c r="H317">
        <v>45</v>
      </c>
      <c r="I317">
        <v>236</v>
      </c>
      <c r="J317">
        <v>1</v>
      </c>
      <c r="K317">
        <v>173</v>
      </c>
      <c r="L317">
        <v>4</v>
      </c>
      <c r="M317">
        <v>15</v>
      </c>
      <c r="N317">
        <v>22</v>
      </c>
      <c r="O317">
        <v>8</v>
      </c>
      <c r="P317">
        <v>1</v>
      </c>
      <c r="Q317">
        <v>6</v>
      </c>
      <c r="R317">
        <v>2017</v>
      </c>
      <c r="S317">
        <v>10.068892419999999</v>
      </c>
      <c r="T317">
        <v>2808</v>
      </c>
      <c r="U317" s="6">
        <v>159.99</v>
      </c>
      <c r="V317">
        <v>4.2</v>
      </c>
      <c r="W317">
        <v>42.033333329999998</v>
      </c>
      <c r="X317" s="6">
        <v>100.9</v>
      </c>
      <c r="Y317">
        <v>4</v>
      </c>
      <c r="Z317">
        <v>17.785</v>
      </c>
      <c r="AA317" s="7">
        <v>100.9</v>
      </c>
      <c r="AB317">
        <v>4</v>
      </c>
      <c r="AC317">
        <v>17.785</v>
      </c>
      <c r="AD317">
        <v>94.9</v>
      </c>
      <c r="AE317" s="5">
        <f t="shared" si="9"/>
        <v>0.4</v>
      </c>
      <c r="AF317" s="9"/>
    </row>
    <row r="318" spans="1:32" x14ac:dyDescent="0.3">
      <c r="A318" t="s">
        <v>62</v>
      </c>
      <c r="B318" t="s">
        <v>47</v>
      </c>
      <c r="C318" s="1">
        <f t="shared" si="8"/>
        <v>42917</v>
      </c>
      <c r="D318">
        <v>10</v>
      </c>
      <c r="E318" s="6">
        <v>1099</v>
      </c>
      <c r="F318">
        <v>12.015000000000001</v>
      </c>
      <c r="G318" s="6">
        <v>109.9</v>
      </c>
      <c r="H318">
        <v>45</v>
      </c>
      <c r="I318">
        <v>236</v>
      </c>
      <c r="J318">
        <v>1</v>
      </c>
      <c r="K318">
        <v>173</v>
      </c>
      <c r="L318">
        <v>4</v>
      </c>
      <c r="M318">
        <v>17</v>
      </c>
      <c r="N318">
        <v>21</v>
      </c>
      <c r="O318">
        <v>10</v>
      </c>
      <c r="P318">
        <v>1</v>
      </c>
      <c r="Q318">
        <v>7</v>
      </c>
      <c r="R318">
        <v>2017</v>
      </c>
      <c r="S318">
        <v>22.337042929999999</v>
      </c>
      <c r="T318">
        <v>2808</v>
      </c>
      <c r="U318" s="6">
        <v>139.99</v>
      </c>
      <c r="V318">
        <v>4.2</v>
      </c>
      <c r="W318">
        <v>48.108333330000001</v>
      </c>
      <c r="X318" s="6">
        <v>109.9</v>
      </c>
      <c r="Y318">
        <v>4</v>
      </c>
      <c r="Z318">
        <v>12.015000000000001</v>
      </c>
      <c r="AA318" s="7">
        <v>109.9</v>
      </c>
      <c r="AB318">
        <v>4</v>
      </c>
      <c r="AC318">
        <v>12.015000000000001</v>
      </c>
      <c r="AD318">
        <v>100.9</v>
      </c>
      <c r="AE318" s="5">
        <f t="shared" si="9"/>
        <v>0.58823529411764708</v>
      </c>
      <c r="AF318" s="9"/>
    </row>
    <row r="319" spans="1:32" x14ac:dyDescent="0.3">
      <c r="A319" t="s">
        <v>62</v>
      </c>
      <c r="B319" t="s">
        <v>47</v>
      </c>
      <c r="C319" s="1">
        <f t="shared" si="8"/>
        <v>42948</v>
      </c>
      <c r="D319">
        <v>2</v>
      </c>
      <c r="E319" s="6">
        <v>219.8</v>
      </c>
      <c r="F319">
        <v>10.39</v>
      </c>
      <c r="G319" s="6">
        <v>109.9</v>
      </c>
      <c r="H319">
        <v>45</v>
      </c>
      <c r="I319">
        <v>236</v>
      </c>
      <c r="J319">
        <v>1</v>
      </c>
      <c r="K319">
        <v>173</v>
      </c>
      <c r="L319">
        <v>4</v>
      </c>
      <c r="M319">
        <v>15</v>
      </c>
      <c r="N319">
        <v>23</v>
      </c>
      <c r="O319">
        <v>8</v>
      </c>
      <c r="P319">
        <v>1</v>
      </c>
      <c r="Q319">
        <v>8</v>
      </c>
      <c r="R319">
        <v>2017</v>
      </c>
      <c r="S319">
        <v>3.1928987809999998</v>
      </c>
      <c r="T319">
        <v>2808</v>
      </c>
      <c r="U319" s="6">
        <v>145.70428570000001</v>
      </c>
      <c r="V319">
        <v>4.2</v>
      </c>
      <c r="W319">
        <v>36.46</v>
      </c>
      <c r="X319" s="6">
        <v>109.9</v>
      </c>
      <c r="Y319">
        <v>4</v>
      </c>
      <c r="Z319">
        <v>10.39</v>
      </c>
      <c r="AA319" s="7">
        <v>109.9</v>
      </c>
      <c r="AB319">
        <v>4</v>
      </c>
      <c r="AC319">
        <v>10.39</v>
      </c>
      <c r="AD319">
        <v>109.9</v>
      </c>
      <c r="AE319" s="5">
        <f t="shared" si="9"/>
        <v>0.13333333333333333</v>
      </c>
      <c r="AF319" s="9"/>
    </row>
    <row r="320" spans="1:32" x14ac:dyDescent="0.3">
      <c r="A320" t="s">
        <v>62</v>
      </c>
      <c r="B320" t="s">
        <v>47</v>
      </c>
      <c r="C320" s="1">
        <f t="shared" si="8"/>
        <v>42979</v>
      </c>
      <c r="D320">
        <v>4</v>
      </c>
      <c r="E320" s="6">
        <v>395.6</v>
      </c>
      <c r="F320">
        <v>14.975</v>
      </c>
      <c r="G320" s="6">
        <v>98.9</v>
      </c>
      <c r="H320">
        <v>45</v>
      </c>
      <c r="I320">
        <v>236</v>
      </c>
      <c r="J320">
        <v>1</v>
      </c>
      <c r="K320">
        <v>173</v>
      </c>
      <c r="L320">
        <v>4</v>
      </c>
      <c r="M320">
        <v>15</v>
      </c>
      <c r="N320">
        <v>21</v>
      </c>
      <c r="O320">
        <v>9</v>
      </c>
      <c r="P320">
        <v>1</v>
      </c>
      <c r="Q320">
        <v>9</v>
      </c>
      <c r="R320">
        <v>2017</v>
      </c>
      <c r="S320">
        <v>10.81081081</v>
      </c>
      <c r="T320">
        <v>2808</v>
      </c>
      <c r="U320" s="6">
        <v>151.99</v>
      </c>
      <c r="V320">
        <v>4.2</v>
      </c>
      <c r="W320">
        <v>43.72272727</v>
      </c>
      <c r="X320" s="6">
        <v>98.9</v>
      </c>
      <c r="Y320">
        <v>4</v>
      </c>
      <c r="Z320">
        <v>14.975</v>
      </c>
      <c r="AA320" s="7">
        <v>98.9</v>
      </c>
      <c r="AB320">
        <v>4</v>
      </c>
      <c r="AC320">
        <v>14.975</v>
      </c>
      <c r="AD320">
        <v>109.9</v>
      </c>
      <c r="AE320" s="5">
        <f t="shared" si="9"/>
        <v>0.26666666666666666</v>
      </c>
      <c r="AF320" s="9"/>
    </row>
    <row r="321" spans="1:32" x14ac:dyDescent="0.3">
      <c r="A321" t="s">
        <v>62</v>
      </c>
      <c r="B321" t="s">
        <v>47</v>
      </c>
      <c r="C321" s="1">
        <f t="shared" si="8"/>
        <v>43009</v>
      </c>
      <c r="D321">
        <v>4</v>
      </c>
      <c r="E321" s="6">
        <v>395.6</v>
      </c>
      <c r="F321">
        <v>17.122499999999999</v>
      </c>
      <c r="G321" s="6">
        <v>98.9</v>
      </c>
      <c r="H321">
        <v>45</v>
      </c>
      <c r="I321">
        <v>236</v>
      </c>
      <c r="J321">
        <v>1</v>
      </c>
      <c r="K321">
        <v>173</v>
      </c>
      <c r="L321">
        <v>4</v>
      </c>
      <c r="M321">
        <v>31</v>
      </c>
      <c r="N321">
        <v>22</v>
      </c>
      <c r="O321">
        <v>9</v>
      </c>
      <c r="P321">
        <v>2</v>
      </c>
      <c r="Q321">
        <v>10</v>
      </c>
      <c r="R321">
        <v>2017</v>
      </c>
      <c r="S321">
        <v>10.81081081</v>
      </c>
      <c r="T321">
        <v>2808</v>
      </c>
      <c r="U321" s="6">
        <v>154.69588239999999</v>
      </c>
      <c r="V321">
        <v>4.2</v>
      </c>
      <c r="W321">
        <v>43.88117647</v>
      </c>
      <c r="X321" s="6">
        <v>98.9</v>
      </c>
      <c r="Y321">
        <v>4</v>
      </c>
      <c r="Z321">
        <v>17.122499999999999</v>
      </c>
      <c r="AA321" s="7">
        <v>98.9</v>
      </c>
      <c r="AB321">
        <v>4</v>
      </c>
      <c r="AC321">
        <v>17.122499999999999</v>
      </c>
      <c r="AD321">
        <v>98.9</v>
      </c>
      <c r="AE321" s="5">
        <f t="shared" si="9"/>
        <v>0.12903225806451613</v>
      </c>
      <c r="AF321" s="9"/>
    </row>
    <row r="322" spans="1:32" x14ac:dyDescent="0.3">
      <c r="A322" t="s">
        <v>62</v>
      </c>
      <c r="B322" t="s">
        <v>47</v>
      </c>
      <c r="C322" s="1">
        <f t="shared" si="8"/>
        <v>43040</v>
      </c>
      <c r="D322">
        <v>6</v>
      </c>
      <c r="E322" s="6">
        <v>593.4</v>
      </c>
      <c r="F322">
        <v>16.14</v>
      </c>
      <c r="G322" s="6">
        <v>98.9</v>
      </c>
      <c r="H322">
        <v>45</v>
      </c>
      <c r="I322">
        <v>236</v>
      </c>
      <c r="J322">
        <v>1</v>
      </c>
      <c r="K322">
        <v>173</v>
      </c>
      <c r="L322">
        <v>4</v>
      </c>
      <c r="M322">
        <v>36</v>
      </c>
      <c r="N322">
        <v>22</v>
      </c>
      <c r="O322">
        <v>8</v>
      </c>
      <c r="P322">
        <v>4</v>
      </c>
      <c r="Q322">
        <v>11</v>
      </c>
      <c r="R322">
        <v>2017</v>
      </c>
      <c r="S322">
        <v>16.21621622</v>
      </c>
      <c r="T322">
        <v>2808</v>
      </c>
      <c r="U322" s="6">
        <v>149.99</v>
      </c>
      <c r="V322">
        <v>4.2</v>
      </c>
      <c r="W322">
        <v>42.517222220000001</v>
      </c>
      <c r="X322" s="6">
        <v>98.9</v>
      </c>
      <c r="Y322">
        <v>4</v>
      </c>
      <c r="Z322">
        <v>16.14</v>
      </c>
      <c r="AA322" s="7">
        <v>109.9</v>
      </c>
      <c r="AB322">
        <v>3.5</v>
      </c>
      <c r="AC322">
        <v>15.52</v>
      </c>
      <c r="AD322">
        <v>98.9</v>
      </c>
      <c r="AE322" s="5">
        <f t="shared" si="9"/>
        <v>0.16666666666666666</v>
      </c>
      <c r="AF322" s="9"/>
    </row>
    <row r="323" spans="1:32" x14ac:dyDescent="0.3">
      <c r="A323" t="s">
        <v>62</v>
      </c>
      <c r="B323" t="s">
        <v>47</v>
      </c>
      <c r="C323" s="1">
        <f t="shared" ref="C323:C386" si="10">DATE(R323,Q323,1)</f>
        <v>43070</v>
      </c>
      <c r="D323">
        <v>1</v>
      </c>
      <c r="E323" s="6">
        <v>98.9</v>
      </c>
      <c r="F323">
        <v>13.71</v>
      </c>
      <c r="G323" s="6">
        <v>98.9</v>
      </c>
      <c r="H323">
        <v>45</v>
      </c>
      <c r="I323">
        <v>236</v>
      </c>
      <c r="J323">
        <v>1</v>
      </c>
      <c r="K323">
        <v>173</v>
      </c>
      <c r="L323">
        <v>4</v>
      </c>
      <c r="M323">
        <v>35</v>
      </c>
      <c r="N323">
        <v>21</v>
      </c>
      <c r="O323">
        <v>10</v>
      </c>
      <c r="P323">
        <v>1</v>
      </c>
      <c r="Q323">
        <v>12</v>
      </c>
      <c r="R323">
        <v>2017</v>
      </c>
      <c r="S323">
        <v>2.7027027029999999</v>
      </c>
      <c r="T323">
        <v>2808</v>
      </c>
      <c r="U323" s="6">
        <v>149.99</v>
      </c>
      <c r="V323">
        <v>4.2</v>
      </c>
      <c r="W323">
        <v>38.57</v>
      </c>
      <c r="X323" s="6">
        <v>98.9</v>
      </c>
      <c r="Y323">
        <v>4</v>
      </c>
      <c r="Z323">
        <v>13.71</v>
      </c>
      <c r="AA323" s="7">
        <v>109.9</v>
      </c>
      <c r="AB323">
        <v>3.5</v>
      </c>
      <c r="AC323">
        <v>25.249166670000001</v>
      </c>
      <c r="AD323">
        <v>98.9</v>
      </c>
      <c r="AE323" s="5">
        <f t="shared" ref="AE323:AE386" si="11">D323/M323</f>
        <v>2.8571428571428571E-2</v>
      </c>
      <c r="AF323" s="9"/>
    </row>
    <row r="324" spans="1:32" x14ac:dyDescent="0.3">
      <c r="A324" t="s">
        <v>62</v>
      </c>
      <c r="B324" t="s">
        <v>47</v>
      </c>
      <c r="C324" s="1">
        <f t="shared" si="10"/>
        <v>43101</v>
      </c>
      <c r="D324">
        <v>31</v>
      </c>
      <c r="E324" s="6">
        <v>2795.14</v>
      </c>
      <c r="F324">
        <v>14.08322581</v>
      </c>
      <c r="G324" s="6">
        <v>90.534000000000006</v>
      </c>
      <c r="H324">
        <v>45</v>
      </c>
      <c r="I324">
        <v>236</v>
      </c>
      <c r="J324">
        <v>1</v>
      </c>
      <c r="K324">
        <v>173</v>
      </c>
      <c r="L324">
        <v>4</v>
      </c>
      <c r="M324">
        <v>152</v>
      </c>
      <c r="N324">
        <v>23</v>
      </c>
      <c r="O324">
        <v>8</v>
      </c>
      <c r="P324">
        <v>2</v>
      </c>
      <c r="Q324">
        <v>1</v>
      </c>
      <c r="R324">
        <v>2018</v>
      </c>
      <c r="S324">
        <v>30.39215686</v>
      </c>
      <c r="T324">
        <v>2808</v>
      </c>
      <c r="U324" s="6">
        <v>156.5113514</v>
      </c>
      <c r="V324">
        <v>4.2</v>
      </c>
      <c r="W324">
        <v>36.807209299999997</v>
      </c>
      <c r="X324" s="6">
        <v>150.3545455</v>
      </c>
      <c r="Y324">
        <v>4.3</v>
      </c>
      <c r="Z324">
        <v>22.547727269999999</v>
      </c>
      <c r="AA324" s="7">
        <v>97.642499999999998</v>
      </c>
      <c r="AB324">
        <v>3.5</v>
      </c>
      <c r="AC324">
        <v>14.846551720000001</v>
      </c>
      <c r="AD324">
        <v>98.9</v>
      </c>
      <c r="AE324" s="5">
        <f t="shared" si="11"/>
        <v>0.20394736842105263</v>
      </c>
      <c r="AF324" s="9"/>
    </row>
    <row r="325" spans="1:32" x14ac:dyDescent="0.3">
      <c r="A325" t="s">
        <v>62</v>
      </c>
      <c r="B325" t="s">
        <v>47</v>
      </c>
      <c r="C325" s="1">
        <f t="shared" si="10"/>
        <v>43132</v>
      </c>
      <c r="D325">
        <v>30</v>
      </c>
      <c r="E325" s="6">
        <v>2537.19</v>
      </c>
      <c r="F325">
        <v>14.096</v>
      </c>
      <c r="G325" s="6">
        <v>84.756086960000005</v>
      </c>
      <c r="H325">
        <v>45</v>
      </c>
      <c r="I325">
        <v>236</v>
      </c>
      <c r="J325">
        <v>1</v>
      </c>
      <c r="K325">
        <v>173</v>
      </c>
      <c r="L325">
        <v>4</v>
      </c>
      <c r="M325">
        <v>202</v>
      </c>
      <c r="N325">
        <v>20</v>
      </c>
      <c r="O325">
        <v>8</v>
      </c>
      <c r="P325">
        <v>2</v>
      </c>
      <c r="Q325">
        <v>2</v>
      </c>
      <c r="R325">
        <v>2018</v>
      </c>
      <c r="S325">
        <v>29.41176471</v>
      </c>
      <c r="T325">
        <v>2808</v>
      </c>
      <c r="U325" s="6">
        <v>149</v>
      </c>
      <c r="V325">
        <v>4.2</v>
      </c>
      <c r="W325">
        <v>41.16322581</v>
      </c>
      <c r="X325" s="6">
        <v>149.9</v>
      </c>
      <c r="Y325">
        <v>4.3</v>
      </c>
      <c r="Z325">
        <v>26.552898549999998</v>
      </c>
      <c r="AA325" s="7">
        <v>78.712280699999994</v>
      </c>
      <c r="AB325">
        <v>3.5</v>
      </c>
      <c r="AC325">
        <v>14.535915490000001</v>
      </c>
      <c r="AD325">
        <v>90.534000000000006</v>
      </c>
      <c r="AE325" s="5">
        <f t="shared" si="11"/>
        <v>0.14851485148514851</v>
      </c>
      <c r="AF325" s="9"/>
    </row>
    <row r="326" spans="1:32" x14ac:dyDescent="0.3">
      <c r="A326" t="s">
        <v>62</v>
      </c>
      <c r="B326" t="s">
        <v>47</v>
      </c>
      <c r="C326" s="1">
        <f t="shared" si="10"/>
        <v>43160</v>
      </c>
      <c r="D326">
        <v>13</v>
      </c>
      <c r="E326" s="6">
        <v>1139.8</v>
      </c>
      <c r="F326">
        <v>11.67230769</v>
      </c>
      <c r="G326" s="6">
        <v>87.5</v>
      </c>
      <c r="H326">
        <v>45</v>
      </c>
      <c r="I326">
        <v>236</v>
      </c>
      <c r="J326">
        <v>1</v>
      </c>
      <c r="K326">
        <v>173</v>
      </c>
      <c r="L326">
        <v>4</v>
      </c>
      <c r="M326">
        <v>127</v>
      </c>
      <c r="N326">
        <v>22</v>
      </c>
      <c r="O326">
        <v>9</v>
      </c>
      <c r="P326">
        <v>1</v>
      </c>
      <c r="Q326">
        <v>3</v>
      </c>
      <c r="R326">
        <v>2018</v>
      </c>
      <c r="S326">
        <v>12.74509804</v>
      </c>
      <c r="T326">
        <v>2808</v>
      </c>
      <c r="U326" s="6">
        <v>136.14285709999999</v>
      </c>
      <c r="V326">
        <v>4.2</v>
      </c>
      <c r="W326">
        <v>48.047499999999999</v>
      </c>
      <c r="X326" s="6">
        <v>149.9</v>
      </c>
      <c r="Y326">
        <v>4.3</v>
      </c>
      <c r="Z326">
        <v>28.475882349999999</v>
      </c>
      <c r="AA326" s="7">
        <v>81.023913039999996</v>
      </c>
      <c r="AB326">
        <v>3.5</v>
      </c>
      <c r="AC326">
        <v>18.221481480000001</v>
      </c>
      <c r="AD326">
        <v>84.756086960000005</v>
      </c>
      <c r="AE326" s="5">
        <f t="shared" si="11"/>
        <v>0.10236220472440945</v>
      </c>
      <c r="AF326" s="9"/>
    </row>
    <row r="327" spans="1:32" x14ac:dyDescent="0.3">
      <c r="A327" t="s">
        <v>62</v>
      </c>
      <c r="B327" t="s">
        <v>47</v>
      </c>
      <c r="C327" s="1">
        <f t="shared" si="10"/>
        <v>43191</v>
      </c>
      <c r="D327">
        <v>5</v>
      </c>
      <c r="E327" s="6">
        <v>470</v>
      </c>
      <c r="F327">
        <v>15.48</v>
      </c>
      <c r="G327" s="6">
        <v>94</v>
      </c>
      <c r="H327">
        <v>45</v>
      </c>
      <c r="I327">
        <v>236</v>
      </c>
      <c r="J327">
        <v>1</v>
      </c>
      <c r="K327">
        <v>173</v>
      </c>
      <c r="L327">
        <v>4</v>
      </c>
      <c r="M327">
        <v>107</v>
      </c>
      <c r="N327">
        <v>21</v>
      </c>
      <c r="O327">
        <v>9</v>
      </c>
      <c r="P327">
        <v>1</v>
      </c>
      <c r="Q327">
        <v>4</v>
      </c>
      <c r="R327">
        <v>2018</v>
      </c>
      <c r="S327">
        <v>4.9019607839999999</v>
      </c>
      <c r="T327">
        <v>2808</v>
      </c>
      <c r="U327" s="6">
        <v>120.9230769</v>
      </c>
      <c r="V327">
        <v>4.2</v>
      </c>
      <c r="W327">
        <v>27.253035709999999</v>
      </c>
      <c r="X327" s="6">
        <v>149.9</v>
      </c>
      <c r="Y327">
        <v>4.3</v>
      </c>
      <c r="Z327">
        <v>30.227428570000001</v>
      </c>
      <c r="AA327" s="7">
        <v>80.666666669999998</v>
      </c>
      <c r="AB327">
        <v>3.5</v>
      </c>
      <c r="AC327">
        <v>18.17230769</v>
      </c>
      <c r="AD327">
        <v>87.5</v>
      </c>
      <c r="AE327" s="5">
        <f t="shared" si="11"/>
        <v>4.6728971962616821E-2</v>
      </c>
      <c r="AF327" s="9"/>
    </row>
    <row r="328" spans="1:32" x14ac:dyDescent="0.3">
      <c r="A328" t="s">
        <v>62</v>
      </c>
      <c r="B328" t="s">
        <v>47</v>
      </c>
      <c r="C328" s="1">
        <f t="shared" si="10"/>
        <v>43252</v>
      </c>
      <c r="D328">
        <v>4</v>
      </c>
      <c r="E328" s="6">
        <v>292</v>
      </c>
      <c r="F328">
        <v>17.1875</v>
      </c>
      <c r="G328" s="6">
        <v>73</v>
      </c>
      <c r="H328">
        <v>45</v>
      </c>
      <c r="I328">
        <v>236</v>
      </c>
      <c r="J328">
        <v>1</v>
      </c>
      <c r="K328">
        <v>173</v>
      </c>
      <c r="L328">
        <v>4</v>
      </c>
      <c r="M328">
        <v>66</v>
      </c>
      <c r="N328">
        <v>21</v>
      </c>
      <c r="O328">
        <v>9</v>
      </c>
      <c r="P328">
        <v>0</v>
      </c>
      <c r="Q328">
        <v>6</v>
      </c>
      <c r="R328">
        <v>2018</v>
      </c>
      <c r="S328">
        <v>10.068892419999999</v>
      </c>
      <c r="T328">
        <v>2808</v>
      </c>
      <c r="U328" s="6">
        <v>114.49115380000001</v>
      </c>
      <c r="V328">
        <v>4.2</v>
      </c>
      <c r="W328">
        <v>53.625555560000002</v>
      </c>
      <c r="X328" s="6">
        <v>149.9</v>
      </c>
      <c r="Y328">
        <v>4.3</v>
      </c>
      <c r="Z328">
        <v>27.626666669999999</v>
      </c>
      <c r="AA328" s="7">
        <v>78.900000000000006</v>
      </c>
      <c r="AB328">
        <v>3.5</v>
      </c>
      <c r="AC328">
        <v>17.327999999999999</v>
      </c>
      <c r="AD328">
        <v>72.95</v>
      </c>
      <c r="AE328" s="5">
        <f t="shared" si="11"/>
        <v>6.0606060606060608E-2</v>
      </c>
      <c r="AF328" s="9"/>
    </row>
    <row r="329" spans="1:32" x14ac:dyDescent="0.3">
      <c r="A329" t="s">
        <v>62</v>
      </c>
      <c r="B329" t="s">
        <v>47</v>
      </c>
      <c r="C329" s="1">
        <f t="shared" si="10"/>
        <v>43282</v>
      </c>
      <c r="D329">
        <v>18</v>
      </c>
      <c r="E329" s="6">
        <v>1199.48</v>
      </c>
      <c r="F329">
        <v>21.16444444</v>
      </c>
      <c r="G329" s="6">
        <v>66.342142859999996</v>
      </c>
      <c r="H329">
        <v>45</v>
      </c>
      <c r="I329">
        <v>236</v>
      </c>
      <c r="J329">
        <v>1</v>
      </c>
      <c r="K329">
        <v>173</v>
      </c>
      <c r="L329">
        <v>4</v>
      </c>
      <c r="M329">
        <v>43</v>
      </c>
      <c r="N329">
        <v>22</v>
      </c>
      <c r="O329">
        <v>9</v>
      </c>
      <c r="P329">
        <v>1</v>
      </c>
      <c r="Q329">
        <v>7</v>
      </c>
      <c r="R329">
        <v>2018</v>
      </c>
      <c r="S329">
        <v>22.337042929999999</v>
      </c>
      <c r="T329">
        <v>2808</v>
      </c>
      <c r="U329" s="6">
        <v>119.99</v>
      </c>
      <c r="V329">
        <v>4.2</v>
      </c>
      <c r="W329">
        <v>48.626666669999999</v>
      </c>
      <c r="X329" s="6">
        <v>149.9</v>
      </c>
      <c r="Y329">
        <v>4.3</v>
      </c>
      <c r="Z329">
        <v>33.571538459999999</v>
      </c>
      <c r="AA329" s="7">
        <v>77.900000000000006</v>
      </c>
      <c r="AB329">
        <v>3.5</v>
      </c>
      <c r="AC329">
        <v>14.638571430000001</v>
      </c>
      <c r="AD329">
        <v>73</v>
      </c>
      <c r="AE329" s="5">
        <f t="shared" si="11"/>
        <v>0.41860465116279072</v>
      </c>
      <c r="AF329" s="9"/>
    </row>
    <row r="330" spans="1:32" x14ac:dyDescent="0.3">
      <c r="A330" t="s">
        <v>62</v>
      </c>
      <c r="B330" t="s">
        <v>47</v>
      </c>
      <c r="C330" s="1">
        <f t="shared" si="10"/>
        <v>43313</v>
      </c>
      <c r="D330">
        <v>1</v>
      </c>
      <c r="E330" s="6">
        <v>79.900000000000006</v>
      </c>
      <c r="F330">
        <v>13.9</v>
      </c>
      <c r="G330" s="6">
        <v>79.900000000000006</v>
      </c>
      <c r="H330">
        <v>45</v>
      </c>
      <c r="I330">
        <v>236</v>
      </c>
      <c r="J330">
        <v>1</v>
      </c>
      <c r="K330">
        <v>173</v>
      </c>
      <c r="L330">
        <v>4</v>
      </c>
      <c r="M330">
        <v>18</v>
      </c>
      <c r="N330">
        <v>23</v>
      </c>
      <c r="O330">
        <v>8</v>
      </c>
      <c r="P330">
        <v>1</v>
      </c>
      <c r="Q330">
        <v>8</v>
      </c>
      <c r="R330">
        <v>2018</v>
      </c>
      <c r="S330">
        <v>3.1928987809999998</v>
      </c>
      <c r="T330">
        <v>2808</v>
      </c>
      <c r="U330" s="6">
        <v>119.99</v>
      </c>
      <c r="V330">
        <v>4.2</v>
      </c>
      <c r="W330">
        <v>39.045999999999999</v>
      </c>
      <c r="X330" s="6">
        <v>149.9</v>
      </c>
      <c r="Y330">
        <v>4.3</v>
      </c>
      <c r="Z330">
        <v>24.76</v>
      </c>
      <c r="AA330" s="7">
        <v>77.900000000000006</v>
      </c>
      <c r="AB330">
        <v>3.5</v>
      </c>
      <c r="AC330">
        <v>13.414999999999999</v>
      </c>
      <c r="AD330">
        <v>66.342142859999996</v>
      </c>
      <c r="AE330" s="5">
        <f t="shared" si="11"/>
        <v>5.5555555555555552E-2</v>
      </c>
      <c r="AF330" s="9"/>
    </row>
    <row r="331" spans="1:32" x14ac:dyDescent="0.3">
      <c r="A331" t="s">
        <v>63</v>
      </c>
      <c r="B331" t="s">
        <v>34</v>
      </c>
      <c r="C331" s="1">
        <f t="shared" si="10"/>
        <v>42917</v>
      </c>
      <c r="D331">
        <v>1</v>
      </c>
      <c r="E331" s="6">
        <v>19.899999999999999</v>
      </c>
      <c r="F331">
        <v>11.85</v>
      </c>
      <c r="G331" s="6">
        <v>19.899999999999999</v>
      </c>
      <c r="H331">
        <v>56</v>
      </c>
      <c r="I331">
        <v>237</v>
      </c>
      <c r="J331">
        <v>3</v>
      </c>
      <c r="K331">
        <v>100</v>
      </c>
      <c r="L331">
        <v>3.9</v>
      </c>
      <c r="M331">
        <v>13</v>
      </c>
      <c r="N331">
        <v>21</v>
      </c>
      <c r="O331">
        <v>10</v>
      </c>
      <c r="P331">
        <v>1</v>
      </c>
      <c r="Q331">
        <v>7</v>
      </c>
      <c r="R331">
        <v>2017</v>
      </c>
      <c r="S331">
        <v>1.3698630140000001</v>
      </c>
      <c r="T331">
        <v>2304</v>
      </c>
      <c r="U331" s="6">
        <v>19.899999999999999</v>
      </c>
      <c r="V331">
        <v>4.2</v>
      </c>
      <c r="W331">
        <v>13.47307692</v>
      </c>
      <c r="X331" s="6">
        <v>19.899999999999999</v>
      </c>
      <c r="Y331">
        <v>3.9</v>
      </c>
      <c r="Z331">
        <v>11.85</v>
      </c>
      <c r="AA331" s="7">
        <v>19.899999999999999</v>
      </c>
      <c r="AB331">
        <v>3.9</v>
      </c>
      <c r="AC331">
        <v>11.85</v>
      </c>
      <c r="AD331">
        <v>19.850000000000001</v>
      </c>
      <c r="AE331" s="5">
        <f t="shared" si="11"/>
        <v>7.6923076923076927E-2</v>
      </c>
      <c r="AF331" s="9"/>
    </row>
    <row r="332" spans="1:32" x14ac:dyDescent="0.3">
      <c r="A332" t="s">
        <v>63</v>
      </c>
      <c r="B332" t="s">
        <v>34</v>
      </c>
      <c r="C332" s="1">
        <f t="shared" si="10"/>
        <v>42948</v>
      </c>
      <c r="D332">
        <v>11</v>
      </c>
      <c r="E332" s="6">
        <v>218.9</v>
      </c>
      <c r="F332">
        <v>15.832727269999999</v>
      </c>
      <c r="G332" s="6">
        <v>19.899999999999999</v>
      </c>
      <c r="H332">
        <v>56</v>
      </c>
      <c r="I332">
        <v>237</v>
      </c>
      <c r="J332">
        <v>3</v>
      </c>
      <c r="K332">
        <v>100</v>
      </c>
      <c r="L332">
        <v>3.9</v>
      </c>
      <c r="M332">
        <v>33</v>
      </c>
      <c r="N332">
        <v>23</v>
      </c>
      <c r="O332">
        <v>8</v>
      </c>
      <c r="P332">
        <v>1</v>
      </c>
      <c r="Q332">
        <v>8</v>
      </c>
      <c r="R332">
        <v>2017</v>
      </c>
      <c r="S332">
        <v>15.06849315</v>
      </c>
      <c r="T332">
        <v>2304</v>
      </c>
      <c r="U332" s="6">
        <v>19.899999999999999</v>
      </c>
      <c r="V332">
        <v>4.2</v>
      </c>
      <c r="W332">
        <v>16.16375</v>
      </c>
      <c r="X332" s="6">
        <v>19.899999999999999</v>
      </c>
      <c r="Y332">
        <v>3.9</v>
      </c>
      <c r="Z332">
        <v>15.832727269999999</v>
      </c>
      <c r="AA332" s="7">
        <v>19.899999999999999</v>
      </c>
      <c r="AB332">
        <v>3.9</v>
      </c>
      <c r="AC332">
        <v>15.832727269999999</v>
      </c>
      <c r="AD332">
        <v>19.899999999999999</v>
      </c>
      <c r="AE332" s="5">
        <f t="shared" si="11"/>
        <v>0.33333333333333331</v>
      </c>
      <c r="AF332" s="9"/>
    </row>
    <row r="333" spans="1:32" x14ac:dyDescent="0.3">
      <c r="A333" t="s">
        <v>63</v>
      </c>
      <c r="B333" t="s">
        <v>34</v>
      </c>
      <c r="C333" s="1">
        <f t="shared" si="10"/>
        <v>42979</v>
      </c>
      <c r="D333">
        <v>9</v>
      </c>
      <c r="E333" s="6">
        <v>179.1</v>
      </c>
      <c r="F333">
        <v>15.41111111</v>
      </c>
      <c r="G333" s="6">
        <v>19.899999999999999</v>
      </c>
      <c r="H333">
        <v>56</v>
      </c>
      <c r="I333">
        <v>237</v>
      </c>
      <c r="J333">
        <v>3</v>
      </c>
      <c r="K333">
        <v>100</v>
      </c>
      <c r="L333">
        <v>3.9</v>
      </c>
      <c r="M333">
        <v>17</v>
      </c>
      <c r="N333">
        <v>21</v>
      </c>
      <c r="O333">
        <v>9</v>
      </c>
      <c r="P333">
        <v>1</v>
      </c>
      <c r="Q333">
        <v>9</v>
      </c>
      <c r="R333">
        <v>2017</v>
      </c>
      <c r="S333">
        <v>12.32876712</v>
      </c>
      <c r="T333">
        <v>2304</v>
      </c>
      <c r="U333" s="6">
        <v>19.899999999999999</v>
      </c>
      <c r="V333">
        <v>4.2</v>
      </c>
      <c r="W333">
        <v>16.133333329999999</v>
      </c>
      <c r="X333" s="6">
        <v>19.899999999999999</v>
      </c>
      <c r="Y333">
        <v>3.9</v>
      </c>
      <c r="Z333">
        <v>15.41111111</v>
      </c>
      <c r="AA333" s="7">
        <v>19.899999999999999</v>
      </c>
      <c r="AB333">
        <v>3.9</v>
      </c>
      <c r="AC333">
        <v>15.41111111</v>
      </c>
      <c r="AD333">
        <v>19.899999999999999</v>
      </c>
      <c r="AE333" s="5">
        <f t="shared" si="11"/>
        <v>0.52941176470588236</v>
      </c>
      <c r="AF333" s="9"/>
    </row>
    <row r="334" spans="1:32" x14ac:dyDescent="0.3">
      <c r="A334" t="s">
        <v>63</v>
      </c>
      <c r="B334" t="s">
        <v>34</v>
      </c>
      <c r="C334" s="1">
        <f t="shared" si="10"/>
        <v>43009</v>
      </c>
      <c r="D334">
        <v>12</v>
      </c>
      <c r="E334" s="6">
        <v>248</v>
      </c>
      <c r="F334">
        <v>12.803333329999999</v>
      </c>
      <c r="G334" s="6">
        <v>20.666666670000001</v>
      </c>
      <c r="H334">
        <v>56</v>
      </c>
      <c r="I334">
        <v>237</v>
      </c>
      <c r="J334">
        <v>3</v>
      </c>
      <c r="K334">
        <v>100</v>
      </c>
      <c r="L334">
        <v>3.9</v>
      </c>
      <c r="M334">
        <v>38</v>
      </c>
      <c r="N334">
        <v>22</v>
      </c>
      <c r="O334">
        <v>9</v>
      </c>
      <c r="P334">
        <v>2</v>
      </c>
      <c r="Q334">
        <v>10</v>
      </c>
      <c r="R334">
        <v>2017</v>
      </c>
      <c r="S334">
        <v>16.438356160000001</v>
      </c>
      <c r="T334">
        <v>2304</v>
      </c>
      <c r="U334" s="6">
        <v>21.542857139999999</v>
      </c>
      <c r="V334">
        <v>4.2</v>
      </c>
      <c r="W334">
        <v>13.534285710000001</v>
      </c>
      <c r="X334" s="6">
        <v>20.666666670000001</v>
      </c>
      <c r="Y334">
        <v>3.9</v>
      </c>
      <c r="Z334">
        <v>12.803333329999999</v>
      </c>
      <c r="AA334" s="7">
        <v>20.666666670000001</v>
      </c>
      <c r="AB334">
        <v>3.9</v>
      </c>
      <c r="AC334">
        <v>12.803333329999999</v>
      </c>
      <c r="AD334">
        <v>19.899999999999999</v>
      </c>
      <c r="AE334" s="5">
        <f t="shared" si="11"/>
        <v>0.31578947368421051</v>
      </c>
      <c r="AF334" s="9"/>
    </row>
    <row r="335" spans="1:32" x14ac:dyDescent="0.3">
      <c r="A335" t="s">
        <v>63</v>
      </c>
      <c r="B335" t="s">
        <v>34</v>
      </c>
      <c r="C335" s="1">
        <f t="shared" si="10"/>
        <v>43040</v>
      </c>
      <c r="D335">
        <v>23</v>
      </c>
      <c r="E335" s="6">
        <v>563.5</v>
      </c>
      <c r="F335">
        <v>13.65217391</v>
      </c>
      <c r="G335" s="6">
        <v>24.5</v>
      </c>
      <c r="H335">
        <v>56</v>
      </c>
      <c r="I335">
        <v>237</v>
      </c>
      <c r="J335">
        <v>3</v>
      </c>
      <c r="K335">
        <v>100</v>
      </c>
      <c r="L335">
        <v>3.9</v>
      </c>
      <c r="M335">
        <v>49</v>
      </c>
      <c r="N335">
        <v>22</v>
      </c>
      <c r="O335">
        <v>8</v>
      </c>
      <c r="P335">
        <v>4</v>
      </c>
      <c r="Q335">
        <v>11</v>
      </c>
      <c r="R335">
        <v>2017</v>
      </c>
      <c r="S335">
        <v>31.506849320000001</v>
      </c>
      <c r="T335">
        <v>2304</v>
      </c>
      <c r="U335" s="6">
        <v>24.5</v>
      </c>
      <c r="V335">
        <v>4.2</v>
      </c>
      <c r="W335">
        <v>13.64535714</v>
      </c>
      <c r="X335" s="6">
        <v>24.5</v>
      </c>
      <c r="Y335">
        <v>3.9</v>
      </c>
      <c r="Z335">
        <v>13.65217391</v>
      </c>
      <c r="AA335" s="7">
        <v>24.5</v>
      </c>
      <c r="AB335">
        <v>3.9</v>
      </c>
      <c r="AC335">
        <v>13.65217391</v>
      </c>
      <c r="AD335">
        <v>20.666666670000001</v>
      </c>
      <c r="AE335" s="5">
        <f t="shared" si="11"/>
        <v>0.46938775510204084</v>
      </c>
      <c r="AF335" s="9"/>
    </row>
    <row r="336" spans="1:32" x14ac:dyDescent="0.3">
      <c r="A336" t="s">
        <v>63</v>
      </c>
      <c r="B336" t="s">
        <v>34</v>
      </c>
      <c r="C336" s="1">
        <f t="shared" si="10"/>
        <v>43070</v>
      </c>
      <c r="D336">
        <v>17</v>
      </c>
      <c r="E336" s="6">
        <v>416.5</v>
      </c>
      <c r="F336">
        <v>13.524705880000001</v>
      </c>
      <c r="G336" s="6">
        <v>24.5</v>
      </c>
      <c r="H336">
        <v>56</v>
      </c>
      <c r="I336">
        <v>237</v>
      </c>
      <c r="J336">
        <v>3</v>
      </c>
      <c r="K336">
        <v>100</v>
      </c>
      <c r="L336">
        <v>3.9</v>
      </c>
      <c r="M336">
        <v>30</v>
      </c>
      <c r="N336">
        <v>21</v>
      </c>
      <c r="O336">
        <v>10</v>
      </c>
      <c r="P336">
        <v>1</v>
      </c>
      <c r="Q336">
        <v>12</v>
      </c>
      <c r="R336">
        <v>2017</v>
      </c>
      <c r="S336">
        <v>23.287671230000001</v>
      </c>
      <c r="T336">
        <v>2304</v>
      </c>
      <c r="U336" s="6">
        <v>24.5</v>
      </c>
      <c r="V336">
        <v>4.2</v>
      </c>
      <c r="W336">
        <v>12.873749999999999</v>
      </c>
      <c r="X336" s="6">
        <v>24.5</v>
      </c>
      <c r="Y336">
        <v>3.9</v>
      </c>
      <c r="Z336">
        <v>13.524705880000001</v>
      </c>
      <c r="AA336" s="7">
        <v>24.5</v>
      </c>
      <c r="AB336">
        <v>3.9</v>
      </c>
      <c r="AC336">
        <v>13.524705880000001</v>
      </c>
      <c r="AD336">
        <v>24.5</v>
      </c>
      <c r="AE336" s="5">
        <f t="shared" si="11"/>
        <v>0.56666666666666665</v>
      </c>
      <c r="AF336" s="9"/>
    </row>
    <row r="337" spans="1:32" x14ac:dyDescent="0.3">
      <c r="A337" t="s">
        <v>63</v>
      </c>
      <c r="B337" t="s">
        <v>34</v>
      </c>
      <c r="C337" s="1">
        <f t="shared" si="10"/>
        <v>43101</v>
      </c>
      <c r="D337">
        <v>10</v>
      </c>
      <c r="E337" s="6">
        <v>271.2</v>
      </c>
      <c r="F337">
        <v>13.319000000000001</v>
      </c>
      <c r="G337" s="6">
        <v>27.033333330000001</v>
      </c>
      <c r="H337">
        <v>56</v>
      </c>
      <c r="I337">
        <v>237</v>
      </c>
      <c r="J337">
        <v>3</v>
      </c>
      <c r="K337">
        <v>100</v>
      </c>
      <c r="L337">
        <v>3.9</v>
      </c>
      <c r="M337">
        <v>9</v>
      </c>
      <c r="N337">
        <v>23</v>
      </c>
      <c r="O337">
        <v>8</v>
      </c>
      <c r="P337">
        <v>2</v>
      </c>
      <c r="Q337">
        <v>1</v>
      </c>
      <c r="R337">
        <v>2018</v>
      </c>
      <c r="S337">
        <v>41.666666669999998</v>
      </c>
      <c r="T337">
        <v>2304</v>
      </c>
      <c r="U337" s="6">
        <v>27.033333330000001</v>
      </c>
      <c r="V337">
        <v>3.9</v>
      </c>
      <c r="W337">
        <v>13.319000000000001</v>
      </c>
      <c r="X337" s="6">
        <v>27.033333330000001</v>
      </c>
      <c r="Y337">
        <v>3.9</v>
      </c>
      <c r="Z337">
        <v>13.319000000000001</v>
      </c>
      <c r="AA337" s="7">
        <v>27.033333330000001</v>
      </c>
      <c r="AB337">
        <v>3.9</v>
      </c>
      <c r="AC337">
        <v>13.319000000000001</v>
      </c>
      <c r="AD337">
        <v>24.5</v>
      </c>
      <c r="AE337" s="5">
        <f t="shared" si="11"/>
        <v>1.1111111111111112</v>
      </c>
      <c r="AF337" s="9"/>
    </row>
    <row r="338" spans="1:32" x14ac:dyDescent="0.3">
      <c r="A338" t="s">
        <v>63</v>
      </c>
      <c r="B338" t="s">
        <v>34</v>
      </c>
      <c r="C338" s="1">
        <f t="shared" si="10"/>
        <v>43132</v>
      </c>
      <c r="D338">
        <v>1</v>
      </c>
      <c r="E338" s="6">
        <v>32.5</v>
      </c>
      <c r="F338">
        <v>11.85</v>
      </c>
      <c r="G338" s="6">
        <v>32.5</v>
      </c>
      <c r="H338">
        <v>56</v>
      </c>
      <c r="I338">
        <v>237</v>
      </c>
      <c r="J338">
        <v>3</v>
      </c>
      <c r="K338">
        <v>100</v>
      </c>
      <c r="L338">
        <v>3.9</v>
      </c>
      <c r="M338">
        <v>6</v>
      </c>
      <c r="N338">
        <v>20</v>
      </c>
      <c r="O338">
        <v>8</v>
      </c>
      <c r="P338">
        <v>2</v>
      </c>
      <c r="Q338">
        <v>2</v>
      </c>
      <c r="R338">
        <v>2018</v>
      </c>
      <c r="S338">
        <v>4.1666666670000003</v>
      </c>
      <c r="T338">
        <v>2304</v>
      </c>
      <c r="U338" s="6">
        <v>32.5</v>
      </c>
      <c r="V338">
        <v>4.2</v>
      </c>
      <c r="W338">
        <v>15.256</v>
      </c>
      <c r="X338" s="6">
        <v>32.5</v>
      </c>
      <c r="Y338">
        <v>3.9</v>
      </c>
      <c r="Z338">
        <v>11.85</v>
      </c>
      <c r="AA338" s="7">
        <v>32.5</v>
      </c>
      <c r="AB338">
        <v>3.9</v>
      </c>
      <c r="AC338">
        <v>11.85</v>
      </c>
      <c r="AD338">
        <v>27.033333330000001</v>
      </c>
      <c r="AE338" s="5">
        <f t="shared" si="11"/>
        <v>0.16666666666666666</v>
      </c>
      <c r="AF338" s="9"/>
    </row>
    <row r="339" spans="1:32" x14ac:dyDescent="0.3">
      <c r="A339" t="s">
        <v>63</v>
      </c>
      <c r="B339" t="s">
        <v>34</v>
      </c>
      <c r="C339" s="1">
        <f t="shared" si="10"/>
        <v>43160</v>
      </c>
      <c r="D339">
        <v>7</v>
      </c>
      <c r="E339" s="6">
        <v>229.2</v>
      </c>
      <c r="F339">
        <v>14.02714286</v>
      </c>
      <c r="G339" s="6">
        <v>32.742857139999998</v>
      </c>
      <c r="H339">
        <v>56</v>
      </c>
      <c r="I339">
        <v>237</v>
      </c>
      <c r="J339">
        <v>3</v>
      </c>
      <c r="K339">
        <v>100</v>
      </c>
      <c r="L339">
        <v>3.9</v>
      </c>
      <c r="M339">
        <v>13</v>
      </c>
      <c r="N339">
        <v>22</v>
      </c>
      <c r="O339">
        <v>9</v>
      </c>
      <c r="P339">
        <v>1</v>
      </c>
      <c r="Q339">
        <v>3</v>
      </c>
      <c r="R339">
        <v>2018</v>
      </c>
      <c r="S339">
        <v>29.166666670000001</v>
      </c>
      <c r="T339">
        <v>2304</v>
      </c>
      <c r="U339" s="6">
        <v>32.5</v>
      </c>
      <c r="V339">
        <v>4.2</v>
      </c>
      <c r="W339">
        <v>18.056666669999998</v>
      </c>
      <c r="X339" s="6">
        <v>32.742857139999998</v>
      </c>
      <c r="Y339">
        <v>3.9</v>
      </c>
      <c r="Z339">
        <v>14.02714286</v>
      </c>
      <c r="AA339" s="7">
        <v>32.742857139999998</v>
      </c>
      <c r="AB339">
        <v>3.9</v>
      </c>
      <c r="AC339">
        <v>14.02714286</v>
      </c>
      <c r="AD339">
        <v>32.5</v>
      </c>
      <c r="AE339" s="5">
        <f t="shared" si="11"/>
        <v>0.53846153846153844</v>
      </c>
      <c r="AF339" s="9"/>
    </row>
    <row r="340" spans="1:32" x14ac:dyDescent="0.3">
      <c r="A340" t="s">
        <v>63</v>
      </c>
      <c r="B340" t="s">
        <v>34</v>
      </c>
      <c r="C340" s="1">
        <f t="shared" si="10"/>
        <v>43191</v>
      </c>
      <c r="D340">
        <v>6</v>
      </c>
      <c r="E340" s="6">
        <v>205.2</v>
      </c>
      <c r="F340">
        <v>15.015000000000001</v>
      </c>
      <c r="G340" s="6">
        <v>34.200000000000003</v>
      </c>
      <c r="H340">
        <v>56</v>
      </c>
      <c r="I340">
        <v>237</v>
      </c>
      <c r="J340">
        <v>3</v>
      </c>
      <c r="K340">
        <v>100</v>
      </c>
      <c r="L340">
        <v>3.9</v>
      </c>
      <c r="M340">
        <v>13</v>
      </c>
      <c r="N340">
        <v>21</v>
      </c>
      <c r="O340">
        <v>9</v>
      </c>
      <c r="P340">
        <v>1</v>
      </c>
      <c r="Q340">
        <v>4</v>
      </c>
      <c r="R340">
        <v>2018</v>
      </c>
      <c r="S340">
        <v>25</v>
      </c>
      <c r="T340">
        <v>2304</v>
      </c>
      <c r="U340" s="6">
        <v>35.057142859999999</v>
      </c>
      <c r="V340">
        <v>4.2</v>
      </c>
      <c r="W340">
        <v>12.985714290000001</v>
      </c>
      <c r="X340" s="6">
        <v>34.200000000000003</v>
      </c>
      <c r="Y340">
        <v>3.9</v>
      </c>
      <c r="Z340">
        <v>15.015000000000001</v>
      </c>
      <c r="AA340" s="7">
        <v>34.200000000000003</v>
      </c>
      <c r="AB340">
        <v>3.9</v>
      </c>
      <c r="AC340">
        <v>15.015000000000001</v>
      </c>
      <c r="AD340">
        <v>32.742857139999998</v>
      </c>
      <c r="AE340" s="5">
        <f t="shared" si="11"/>
        <v>0.46153846153846156</v>
      </c>
      <c r="AF340" s="9"/>
    </row>
    <row r="341" spans="1:32" x14ac:dyDescent="0.3">
      <c r="A341" t="s">
        <v>64</v>
      </c>
      <c r="B341" t="s">
        <v>37</v>
      </c>
      <c r="C341" s="1">
        <f t="shared" si="10"/>
        <v>42736</v>
      </c>
      <c r="D341">
        <v>8</v>
      </c>
      <c r="E341" s="6">
        <v>2799.2</v>
      </c>
      <c r="F341">
        <v>22.901250000000001</v>
      </c>
      <c r="G341" s="6">
        <v>349.9</v>
      </c>
      <c r="H341">
        <v>51</v>
      </c>
      <c r="I341">
        <v>625</v>
      </c>
      <c r="J341">
        <v>1</v>
      </c>
      <c r="K341">
        <v>900</v>
      </c>
      <c r="L341">
        <v>4.3</v>
      </c>
      <c r="M341">
        <v>9</v>
      </c>
      <c r="N341">
        <v>22</v>
      </c>
      <c r="O341">
        <v>9</v>
      </c>
      <c r="P341">
        <v>1</v>
      </c>
      <c r="Q341">
        <v>1</v>
      </c>
      <c r="R341">
        <v>2017</v>
      </c>
      <c r="S341">
        <v>12.77173913</v>
      </c>
      <c r="T341">
        <v>11400</v>
      </c>
      <c r="U341" s="6">
        <v>349.9</v>
      </c>
      <c r="V341">
        <v>4.3</v>
      </c>
      <c r="W341">
        <v>22.901250000000001</v>
      </c>
      <c r="X341" s="6">
        <v>349.9</v>
      </c>
      <c r="Y341">
        <v>4.3</v>
      </c>
      <c r="Z341">
        <v>22.901250000000001</v>
      </c>
      <c r="AA341" s="7">
        <v>64.989999999999995</v>
      </c>
      <c r="AB341">
        <v>3.9</v>
      </c>
      <c r="AC341">
        <v>11.06</v>
      </c>
      <c r="AD341">
        <v>349.85</v>
      </c>
      <c r="AE341" s="5">
        <f t="shared" si="11"/>
        <v>0.88888888888888884</v>
      </c>
      <c r="AF341" s="9"/>
    </row>
    <row r="342" spans="1:32" x14ac:dyDescent="0.3">
      <c r="A342" t="s">
        <v>64</v>
      </c>
      <c r="B342" t="s">
        <v>37</v>
      </c>
      <c r="C342" s="1">
        <f t="shared" si="10"/>
        <v>42767</v>
      </c>
      <c r="D342">
        <v>4</v>
      </c>
      <c r="E342" s="6">
        <v>1399.6</v>
      </c>
      <c r="F342">
        <v>26.927499999999998</v>
      </c>
      <c r="G342" s="6">
        <v>349.9</v>
      </c>
      <c r="H342">
        <v>51</v>
      </c>
      <c r="I342">
        <v>625</v>
      </c>
      <c r="J342">
        <v>1</v>
      </c>
      <c r="K342">
        <v>900</v>
      </c>
      <c r="L342">
        <v>4.3</v>
      </c>
      <c r="M342">
        <v>19</v>
      </c>
      <c r="N342">
        <v>20</v>
      </c>
      <c r="O342">
        <v>8</v>
      </c>
      <c r="P342">
        <v>2</v>
      </c>
      <c r="Q342">
        <v>2</v>
      </c>
      <c r="R342">
        <v>2017</v>
      </c>
      <c r="S342">
        <v>11.27717391</v>
      </c>
      <c r="T342">
        <v>11400</v>
      </c>
      <c r="U342" s="6">
        <v>19.989999999999998</v>
      </c>
      <c r="V342">
        <v>4.3</v>
      </c>
      <c r="W342">
        <v>11.75090909</v>
      </c>
      <c r="X342" s="6">
        <v>349.9</v>
      </c>
      <c r="Y342">
        <v>4.3</v>
      </c>
      <c r="Z342">
        <v>26.927499999999998</v>
      </c>
      <c r="AA342" s="7">
        <v>64.989999999999995</v>
      </c>
      <c r="AB342">
        <v>3.9</v>
      </c>
      <c r="AC342">
        <v>15.348000000000001</v>
      </c>
      <c r="AD342">
        <v>349.9</v>
      </c>
      <c r="AE342" s="5">
        <f t="shared" si="11"/>
        <v>0.21052631578947367</v>
      </c>
      <c r="AF342" s="9"/>
    </row>
    <row r="343" spans="1:32" x14ac:dyDescent="0.3">
      <c r="A343" t="s">
        <v>64</v>
      </c>
      <c r="B343" t="s">
        <v>37</v>
      </c>
      <c r="C343" s="1">
        <f t="shared" si="10"/>
        <v>42795</v>
      </c>
      <c r="D343">
        <v>2</v>
      </c>
      <c r="E343" s="6">
        <v>699.8</v>
      </c>
      <c r="F343">
        <v>21.274999999999999</v>
      </c>
      <c r="G343" s="6">
        <v>349.9</v>
      </c>
      <c r="H343">
        <v>51</v>
      </c>
      <c r="I343">
        <v>625</v>
      </c>
      <c r="J343">
        <v>1</v>
      </c>
      <c r="K343">
        <v>900</v>
      </c>
      <c r="L343">
        <v>4.3</v>
      </c>
      <c r="M343">
        <v>25</v>
      </c>
      <c r="N343">
        <v>23</v>
      </c>
      <c r="O343">
        <v>8</v>
      </c>
      <c r="P343">
        <v>1</v>
      </c>
      <c r="Q343">
        <v>3</v>
      </c>
      <c r="R343">
        <v>2017</v>
      </c>
      <c r="S343">
        <v>10.801630429999999</v>
      </c>
      <c r="T343">
        <v>11400</v>
      </c>
      <c r="U343" s="6">
        <v>19.989999999999998</v>
      </c>
      <c r="V343">
        <v>4.3</v>
      </c>
      <c r="W343">
        <v>13.81888889</v>
      </c>
      <c r="X343" s="6">
        <v>89.99</v>
      </c>
      <c r="Y343">
        <v>4.0999999999999996</v>
      </c>
      <c r="Z343">
        <v>13.02</v>
      </c>
      <c r="AA343" s="7">
        <v>64.989999999999995</v>
      </c>
      <c r="AB343">
        <v>3.9</v>
      </c>
      <c r="AC343">
        <v>17.262222220000002</v>
      </c>
      <c r="AD343">
        <v>349.9</v>
      </c>
      <c r="AE343" s="5">
        <f t="shared" si="11"/>
        <v>0.08</v>
      </c>
      <c r="AF343" s="9"/>
    </row>
    <row r="344" spans="1:32" x14ac:dyDescent="0.3">
      <c r="A344" t="s">
        <v>64</v>
      </c>
      <c r="B344" t="s">
        <v>37</v>
      </c>
      <c r="C344" s="1">
        <f t="shared" si="10"/>
        <v>42826</v>
      </c>
      <c r="D344">
        <v>1</v>
      </c>
      <c r="E344" s="6">
        <v>349.9</v>
      </c>
      <c r="F344">
        <v>19.29</v>
      </c>
      <c r="G344" s="6">
        <v>349.9</v>
      </c>
      <c r="H344">
        <v>51</v>
      </c>
      <c r="I344">
        <v>625</v>
      </c>
      <c r="J344">
        <v>1</v>
      </c>
      <c r="K344">
        <v>900</v>
      </c>
      <c r="L344">
        <v>4.3</v>
      </c>
      <c r="M344">
        <v>23</v>
      </c>
      <c r="N344">
        <v>20</v>
      </c>
      <c r="O344">
        <v>10</v>
      </c>
      <c r="P344">
        <v>2</v>
      </c>
      <c r="Q344">
        <v>4</v>
      </c>
      <c r="R344">
        <v>2017</v>
      </c>
      <c r="S344">
        <v>4.5855978259999999</v>
      </c>
      <c r="T344">
        <v>11400</v>
      </c>
      <c r="U344" s="6">
        <v>19.989999999999998</v>
      </c>
      <c r="V344">
        <v>4.3</v>
      </c>
      <c r="W344">
        <v>18.03846154</v>
      </c>
      <c r="X344" s="6">
        <v>349.9</v>
      </c>
      <c r="Y344">
        <v>4.3</v>
      </c>
      <c r="Z344">
        <v>19.29</v>
      </c>
      <c r="AA344" s="7">
        <v>64.989999999999995</v>
      </c>
      <c r="AB344">
        <v>3.9</v>
      </c>
      <c r="AC344">
        <v>15.16888889</v>
      </c>
      <c r="AD344">
        <v>349.9</v>
      </c>
      <c r="AE344" s="5">
        <f t="shared" si="11"/>
        <v>4.3478260869565216E-2</v>
      </c>
      <c r="AF344" s="9"/>
    </row>
    <row r="345" spans="1:32" x14ac:dyDescent="0.3">
      <c r="A345" t="s">
        <v>64</v>
      </c>
      <c r="B345" t="s">
        <v>37</v>
      </c>
      <c r="C345" s="1">
        <f t="shared" si="10"/>
        <v>42856</v>
      </c>
      <c r="D345">
        <v>4</v>
      </c>
      <c r="E345" s="6">
        <v>1399.6</v>
      </c>
      <c r="F345">
        <v>26.73</v>
      </c>
      <c r="G345" s="6">
        <v>349.9</v>
      </c>
      <c r="H345">
        <v>51</v>
      </c>
      <c r="I345">
        <v>625</v>
      </c>
      <c r="J345">
        <v>1</v>
      </c>
      <c r="K345">
        <v>900</v>
      </c>
      <c r="L345">
        <v>4.3</v>
      </c>
      <c r="M345">
        <v>41</v>
      </c>
      <c r="N345">
        <v>23</v>
      </c>
      <c r="O345">
        <v>8</v>
      </c>
      <c r="P345">
        <v>1</v>
      </c>
      <c r="Q345">
        <v>5</v>
      </c>
      <c r="R345">
        <v>2017</v>
      </c>
      <c r="S345">
        <v>8.5597826090000009</v>
      </c>
      <c r="T345">
        <v>11400</v>
      </c>
      <c r="U345" s="6">
        <v>19.989999999999998</v>
      </c>
      <c r="V345">
        <v>4.3</v>
      </c>
      <c r="W345">
        <v>14.8475</v>
      </c>
      <c r="X345" s="6">
        <v>89.99</v>
      </c>
      <c r="Y345">
        <v>4.0999999999999996</v>
      </c>
      <c r="Z345">
        <v>16.098333329999999</v>
      </c>
      <c r="AA345" s="7">
        <v>64.989999999999995</v>
      </c>
      <c r="AB345">
        <v>3.9</v>
      </c>
      <c r="AC345">
        <v>14.811875000000001</v>
      </c>
      <c r="AD345">
        <v>349.9</v>
      </c>
      <c r="AE345" s="5">
        <f t="shared" si="11"/>
        <v>9.7560975609756101E-2</v>
      </c>
      <c r="AF345" s="9"/>
    </row>
    <row r="346" spans="1:32" x14ac:dyDescent="0.3">
      <c r="A346" t="s">
        <v>64</v>
      </c>
      <c r="B346" t="s">
        <v>37</v>
      </c>
      <c r="C346" s="1">
        <f t="shared" si="10"/>
        <v>42887</v>
      </c>
      <c r="D346">
        <v>2</v>
      </c>
      <c r="E346" s="6">
        <v>699.8</v>
      </c>
      <c r="F346">
        <v>24.504999999999999</v>
      </c>
      <c r="G346" s="6">
        <v>349.9</v>
      </c>
      <c r="H346">
        <v>51</v>
      </c>
      <c r="I346">
        <v>625</v>
      </c>
      <c r="J346">
        <v>1</v>
      </c>
      <c r="K346">
        <v>900</v>
      </c>
      <c r="L346">
        <v>4.3</v>
      </c>
      <c r="M346">
        <v>53</v>
      </c>
      <c r="N346">
        <v>22</v>
      </c>
      <c r="O346">
        <v>8</v>
      </c>
      <c r="P346">
        <v>1</v>
      </c>
      <c r="Q346">
        <v>6</v>
      </c>
      <c r="R346">
        <v>2017</v>
      </c>
      <c r="S346">
        <v>7.5407608699999997</v>
      </c>
      <c r="T346">
        <v>11400</v>
      </c>
      <c r="U346" s="6">
        <v>19.989999999999998</v>
      </c>
      <c r="V346">
        <v>4.3</v>
      </c>
      <c r="W346">
        <v>12.68333333</v>
      </c>
      <c r="X346" s="6">
        <v>89.99</v>
      </c>
      <c r="Y346">
        <v>4.0999999999999996</v>
      </c>
      <c r="Z346">
        <v>14.16333333</v>
      </c>
      <c r="AA346" s="7">
        <v>58.799523809999997</v>
      </c>
      <c r="AB346">
        <v>3.9</v>
      </c>
      <c r="AC346">
        <v>13.903333330000001</v>
      </c>
      <c r="AD346">
        <v>349.9</v>
      </c>
      <c r="AE346" s="5">
        <f t="shared" si="11"/>
        <v>3.7735849056603772E-2</v>
      </c>
      <c r="AF346" s="9"/>
    </row>
    <row r="347" spans="1:32" x14ac:dyDescent="0.3">
      <c r="A347" t="s">
        <v>64</v>
      </c>
      <c r="B347" t="s">
        <v>37</v>
      </c>
      <c r="C347" s="1">
        <f t="shared" si="10"/>
        <v>42917</v>
      </c>
      <c r="D347">
        <v>1</v>
      </c>
      <c r="E347" s="6">
        <v>349.9</v>
      </c>
      <c r="F347">
        <v>29.3</v>
      </c>
      <c r="G347" s="6">
        <v>349.9</v>
      </c>
      <c r="H347">
        <v>51</v>
      </c>
      <c r="I347">
        <v>625</v>
      </c>
      <c r="J347">
        <v>1</v>
      </c>
      <c r="K347">
        <v>900</v>
      </c>
      <c r="L347">
        <v>4.3</v>
      </c>
      <c r="M347">
        <v>61</v>
      </c>
      <c r="N347">
        <v>21</v>
      </c>
      <c r="O347">
        <v>10</v>
      </c>
      <c r="P347">
        <v>1</v>
      </c>
      <c r="Q347">
        <v>7</v>
      </c>
      <c r="R347">
        <v>2017</v>
      </c>
      <c r="S347">
        <v>6.7595108699999997</v>
      </c>
      <c r="T347">
        <v>11400</v>
      </c>
      <c r="U347" s="6">
        <v>19.989999999999998</v>
      </c>
      <c r="V347">
        <v>4.3</v>
      </c>
      <c r="W347">
        <v>11.135172409999999</v>
      </c>
      <c r="X347" s="6">
        <v>89.99</v>
      </c>
      <c r="Y347">
        <v>4.0999999999999996</v>
      </c>
      <c r="Z347">
        <v>12.11882353</v>
      </c>
      <c r="AA347" s="7">
        <v>59.256666670000001</v>
      </c>
      <c r="AB347">
        <v>3.9</v>
      </c>
      <c r="AC347">
        <v>17.998000000000001</v>
      </c>
      <c r="AD347">
        <v>349.9</v>
      </c>
      <c r="AE347" s="5">
        <f t="shared" si="11"/>
        <v>1.6393442622950821E-2</v>
      </c>
      <c r="AF347" s="9"/>
    </row>
    <row r="348" spans="1:32" x14ac:dyDescent="0.3">
      <c r="A348" t="s">
        <v>64</v>
      </c>
      <c r="B348" t="s">
        <v>37</v>
      </c>
      <c r="C348" s="1">
        <f t="shared" si="10"/>
        <v>42948</v>
      </c>
      <c r="D348">
        <v>7</v>
      </c>
      <c r="E348" s="6">
        <v>2449.3000000000002</v>
      </c>
      <c r="F348">
        <v>29.94714286</v>
      </c>
      <c r="G348" s="6">
        <v>349.9</v>
      </c>
      <c r="H348">
        <v>51</v>
      </c>
      <c r="I348">
        <v>625</v>
      </c>
      <c r="J348">
        <v>1</v>
      </c>
      <c r="K348">
        <v>900</v>
      </c>
      <c r="L348">
        <v>4.3</v>
      </c>
      <c r="M348">
        <v>82</v>
      </c>
      <c r="N348">
        <v>23</v>
      </c>
      <c r="O348">
        <v>8</v>
      </c>
      <c r="P348">
        <v>1</v>
      </c>
      <c r="Q348">
        <v>8</v>
      </c>
      <c r="R348">
        <v>2017</v>
      </c>
      <c r="S348">
        <v>10.36005435</v>
      </c>
      <c r="T348">
        <v>11400</v>
      </c>
      <c r="U348" s="6">
        <v>23.39740741</v>
      </c>
      <c r="V348">
        <v>4.3</v>
      </c>
      <c r="W348">
        <v>14.27678571</v>
      </c>
      <c r="X348" s="6">
        <v>89.99</v>
      </c>
      <c r="Y348">
        <v>4.0999999999999996</v>
      </c>
      <c r="Z348">
        <v>13.410555560000001</v>
      </c>
      <c r="AA348" s="7">
        <v>58.99</v>
      </c>
      <c r="AB348">
        <v>3.9</v>
      </c>
      <c r="AC348">
        <v>16.240909089999999</v>
      </c>
      <c r="AD348">
        <v>349.9</v>
      </c>
      <c r="AE348" s="5">
        <f t="shared" si="11"/>
        <v>8.5365853658536592E-2</v>
      </c>
      <c r="AF348" s="9"/>
    </row>
    <row r="349" spans="1:32" x14ac:dyDescent="0.3">
      <c r="A349" t="s">
        <v>64</v>
      </c>
      <c r="B349" t="s">
        <v>37</v>
      </c>
      <c r="C349" s="1">
        <f t="shared" si="10"/>
        <v>42979</v>
      </c>
      <c r="D349">
        <v>7</v>
      </c>
      <c r="E349" s="6">
        <v>2449.3000000000002</v>
      </c>
      <c r="F349">
        <v>26.582857140000002</v>
      </c>
      <c r="G349" s="6">
        <v>349.9</v>
      </c>
      <c r="H349">
        <v>51</v>
      </c>
      <c r="I349">
        <v>625</v>
      </c>
      <c r="J349">
        <v>1</v>
      </c>
      <c r="K349">
        <v>900</v>
      </c>
      <c r="L349">
        <v>4.3</v>
      </c>
      <c r="M349">
        <v>89</v>
      </c>
      <c r="N349">
        <v>21</v>
      </c>
      <c r="O349">
        <v>9</v>
      </c>
      <c r="P349">
        <v>1</v>
      </c>
      <c r="Q349">
        <v>9</v>
      </c>
      <c r="R349">
        <v>2017</v>
      </c>
      <c r="S349">
        <v>10.9375</v>
      </c>
      <c r="T349">
        <v>11400</v>
      </c>
      <c r="U349" s="6">
        <v>23.99</v>
      </c>
      <c r="V349">
        <v>4.3</v>
      </c>
      <c r="W349">
        <v>16.12</v>
      </c>
      <c r="X349" s="6">
        <v>89.99</v>
      </c>
      <c r="Y349">
        <v>4.0999999999999996</v>
      </c>
      <c r="Z349">
        <v>13.96428571</v>
      </c>
      <c r="AA349" s="7">
        <v>58.99</v>
      </c>
      <c r="AB349">
        <v>3.9</v>
      </c>
      <c r="AC349">
        <v>15.639200000000001</v>
      </c>
      <c r="AD349">
        <v>349.9</v>
      </c>
      <c r="AE349" s="5">
        <f t="shared" si="11"/>
        <v>7.8651685393258425E-2</v>
      </c>
      <c r="AF349" s="9"/>
    </row>
    <row r="350" spans="1:32" x14ac:dyDescent="0.3">
      <c r="A350" t="s">
        <v>64</v>
      </c>
      <c r="B350" t="s">
        <v>37</v>
      </c>
      <c r="C350" s="1">
        <f t="shared" si="10"/>
        <v>43009</v>
      </c>
      <c r="D350">
        <v>10</v>
      </c>
      <c r="E350" s="6">
        <v>3499</v>
      </c>
      <c r="F350">
        <v>22.84</v>
      </c>
      <c r="G350" s="6">
        <v>349.9</v>
      </c>
      <c r="H350">
        <v>51</v>
      </c>
      <c r="I350">
        <v>625</v>
      </c>
      <c r="J350">
        <v>1</v>
      </c>
      <c r="K350">
        <v>900</v>
      </c>
      <c r="L350">
        <v>4.3</v>
      </c>
      <c r="M350">
        <v>81</v>
      </c>
      <c r="N350">
        <v>22</v>
      </c>
      <c r="O350">
        <v>9</v>
      </c>
      <c r="P350">
        <v>2</v>
      </c>
      <c r="Q350">
        <v>10</v>
      </c>
      <c r="R350">
        <v>2017</v>
      </c>
      <c r="S350">
        <v>15.625</v>
      </c>
      <c r="T350">
        <v>11400</v>
      </c>
      <c r="U350" s="6">
        <v>23.99</v>
      </c>
      <c r="V350">
        <v>4.3</v>
      </c>
      <c r="W350">
        <v>13.13666667</v>
      </c>
      <c r="X350" s="6">
        <v>89.99</v>
      </c>
      <c r="Y350">
        <v>4.0999999999999996</v>
      </c>
      <c r="Z350">
        <v>16.56291667</v>
      </c>
      <c r="AA350" s="7">
        <v>58.99</v>
      </c>
      <c r="AB350">
        <v>3.9</v>
      </c>
      <c r="AC350">
        <v>19.065263160000001</v>
      </c>
      <c r="AD350">
        <v>349.9</v>
      </c>
      <c r="AE350" s="5">
        <f t="shared" si="11"/>
        <v>0.12345679012345678</v>
      </c>
      <c r="AF350" s="9"/>
    </row>
    <row r="351" spans="1:32" x14ac:dyDescent="0.3">
      <c r="A351" t="s">
        <v>64</v>
      </c>
      <c r="B351" t="s">
        <v>37</v>
      </c>
      <c r="C351" s="1">
        <f t="shared" si="10"/>
        <v>43040</v>
      </c>
      <c r="D351">
        <v>11</v>
      </c>
      <c r="E351" s="6">
        <v>3543.5</v>
      </c>
      <c r="F351">
        <v>20.47818182</v>
      </c>
      <c r="G351" s="6">
        <v>322.13636359999998</v>
      </c>
      <c r="H351">
        <v>51</v>
      </c>
      <c r="I351">
        <v>625</v>
      </c>
      <c r="J351">
        <v>1</v>
      </c>
      <c r="K351">
        <v>900</v>
      </c>
      <c r="L351">
        <v>4.3</v>
      </c>
      <c r="M351">
        <v>139</v>
      </c>
      <c r="N351">
        <v>22</v>
      </c>
      <c r="O351">
        <v>8</v>
      </c>
      <c r="P351">
        <v>4</v>
      </c>
      <c r="Q351">
        <v>11</v>
      </c>
      <c r="R351">
        <v>2017</v>
      </c>
      <c r="S351">
        <v>17.1875</v>
      </c>
      <c r="T351">
        <v>11400</v>
      </c>
      <c r="U351" s="6">
        <v>23.99</v>
      </c>
      <c r="V351">
        <v>4.3</v>
      </c>
      <c r="W351">
        <v>12.37535714</v>
      </c>
      <c r="X351" s="6">
        <v>89.99</v>
      </c>
      <c r="Y351">
        <v>4.0999999999999996</v>
      </c>
      <c r="Z351">
        <v>16.99038462</v>
      </c>
      <c r="AA351" s="7">
        <v>58.99</v>
      </c>
      <c r="AB351">
        <v>3.9</v>
      </c>
      <c r="AC351">
        <v>15.71166667</v>
      </c>
      <c r="AD351">
        <v>349.9</v>
      </c>
      <c r="AE351" s="5">
        <f t="shared" si="11"/>
        <v>7.9136690647482008E-2</v>
      </c>
      <c r="AF351" s="9"/>
    </row>
    <row r="352" spans="1:32" x14ac:dyDescent="0.3">
      <c r="A352" t="s">
        <v>64</v>
      </c>
      <c r="B352" t="s">
        <v>37</v>
      </c>
      <c r="C352" s="1">
        <f t="shared" si="10"/>
        <v>43070</v>
      </c>
      <c r="D352">
        <v>7</v>
      </c>
      <c r="E352" s="6">
        <v>2449.3000000000002</v>
      </c>
      <c r="F352">
        <v>29.09285714</v>
      </c>
      <c r="G352" s="6">
        <v>349.9</v>
      </c>
      <c r="H352">
        <v>51</v>
      </c>
      <c r="I352">
        <v>625</v>
      </c>
      <c r="J352">
        <v>1</v>
      </c>
      <c r="K352">
        <v>900</v>
      </c>
      <c r="L352">
        <v>4.3</v>
      </c>
      <c r="M352">
        <v>112</v>
      </c>
      <c r="N352">
        <v>21</v>
      </c>
      <c r="O352">
        <v>10</v>
      </c>
      <c r="P352">
        <v>1</v>
      </c>
      <c r="Q352">
        <v>12</v>
      </c>
      <c r="R352">
        <v>2017</v>
      </c>
      <c r="S352">
        <v>10.9375</v>
      </c>
      <c r="T352">
        <v>11400</v>
      </c>
      <c r="U352" s="6">
        <v>23.99</v>
      </c>
      <c r="V352">
        <v>4.3</v>
      </c>
      <c r="W352">
        <v>12.45684211</v>
      </c>
      <c r="X352" s="6">
        <v>89.99</v>
      </c>
      <c r="Y352">
        <v>4.0999999999999996</v>
      </c>
      <c r="Z352">
        <v>15.89473684</v>
      </c>
      <c r="AA352" s="7">
        <v>58.99</v>
      </c>
      <c r="AB352">
        <v>3.9</v>
      </c>
      <c r="AC352">
        <v>16.332222219999998</v>
      </c>
      <c r="AD352">
        <v>322.13636359999998</v>
      </c>
      <c r="AE352" s="5">
        <f t="shared" si="11"/>
        <v>6.25E-2</v>
      </c>
      <c r="AF352" s="9"/>
    </row>
    <row r="353" spans="1:32" x14ac:dyDescent="0.3">
      <c r="A353" t="s">
        <v>64</v>
      </c>
      <c r="B353" t="s">
        <v>37</v>
      </c>
      <c r="C353" s="1">
        <f t="shared" si="10"/>
        <v>43101</v>
      </c>
      <c r="D353">
        <v>12</v>
      </c>
      <c r="E353" s="6">
        <v>4198.8</v>
      </c>
      <c r="F353">
        <v>28.41416667</v>
      </c>
      <c r="G353" s="6">
        <v>349.9</v>
      </c>
      <c r="H353">
        <v>51</v>
      </c>
      <c r="I353">
        <v>625</v>
      </c>
      <c r="J353">
        <v>1</v>
      </c>
      <c r="K353">
        <v>900</v>
      </c>
      <c r="L353">
        <v>4.3</v>
      </c>
      <c r="M353">
        <v>98</v>
      </c>
      <c r="N353">
        <v>23</v>
      </c>
      <c r="O353">
        <v>8</v>
      </c>
      <c r="P353">
        <v>2</v>
      </c>
      <c r="Q353">
        <v>1</v>
      </c>
      <c r="R353">
        <v>2018</v>
      </c>
      <c r="S353">
        <v>12.77173913</v>
      </c>
      <c r="T353">
        <v>11400</v>
      </c>
      <c r="U353" s="6">
        <v>23.99</v>
      </c>
      <c r="V353">
        <v>4.3</v>
      </c>
      <c r="W353">
        <v>11.28736842</v>
      </c>
      <c r="X353" s="6">
        <v>89.99</v>
      </c>
      <c r="Y353">
        <v>4.0999999999999996</v>
      </c>
      <c r="Z353">
        <v>14.811</v>
      </c>
      <c r="AA353" s="7">
        <v>58.99</v>
      </c>
      <c r="AB353">
        <v>3.9</v>
      </c>
      <c r="AC353">
        <v>22.678333330000001</v>
      </c>
      <c r="AD353">
        <v>349.9</v>
      </c>
      <c r="AE353" s="5">
        <f t="shared" si="11"/>
        <v>0.12244897959183673</v>
      </c>
      <c r="AF353" s="9"/>
    </row>
    <row r="354" spans="1:32" x14ac:dyDescent="0.3">
      <c r="A354" t="s">
        <v>64</v>
      </c>
      <c r="B354" t="s">
        <v>37</v>
      </c>
      <c r="C354" s="1">
        <f t="shared" si="10"/>
        <v>43132</v>
      </c>
      <c r="D354">
        <v>15</v>
      </c>
      <c r="E354" s="6">
        <v>5248.5</v>
      </c>
      <c r="F354">
        <v>23.205333329999998</v>
      </c>
      <c r="G354" s="6">
        <v>349.9</v>
      </c>
      <c r="H354">
        <v>51</v>
      </c>
      <c r="I354">
        <v>625</v>
      </c>
      <c r="J354">
        <v>1</v>
      </c>
      <c r="K354">
        <v>900</v>
      </c>
      <c r="L354">
        <v>4.3</v>
      </c>
      <c r="M354">
        <v>126</v>
      </c>
      <c r="N354">
        <v>20</v>
      </c>
      <c r="O354">
        <v>8</v>
      </c>
      <c r="P354">
        <v>2</v>
      </c>
      <c r="Q354">
        <v>2</v>
      </c>
      <c r="R354">
        <v>2018</v>
      </c>
      <c r="S354">
        <v>11.27717391</v>
      </c>
      <c r="T354">
        <v>11400</v>
      </c>
      <c r="U354" s="6">
        <v>23.99</v>
      </c>
      <c r="V354">
        <v>4.3</v>
      </c>
      <c r="W354">
        <v>12.55</v>
      </c>
      <c r="X354" s="6">
        <v>89.99</v>
      </c>
      <c r="Y354">
        <v>4.0999999999999996</v>
      </c>
      <c r="Z354">
        <v>16.307647060000001</v>
      </c>
      <c r="AA354" s="7">
        <v>58.99</v>
      </c>
      <c r="AB354">
        <v>3.9</v>
      </c>
      <c r="AC354">
        <v>19.574999999999999</v>
      </c>
      <c r="AD354">
        <v>349.9</v>
      </c>
      <c r="AE354" s="5">
        <f t="shared" si="11"/>
        <v>0.11904761904761904</v>
      </c>
      <c r="AF354" s="9"/>
    </row>
    <row r="355" spans="1:32" x14ac:dyDescent="0.3">
      <c r="A355" t="s">
        <v>64</v>
      </c>
      <c r="B355" t="s">
        <v>37</v>
      </c>
      <c r="C355" s="1">
        <f t="shared" si="10"/>
        <v>43160</v>
      </c>
      <c r="D355">
        <v>17</v>
      </c>
      <c r="E355" s="6">
        <v>5948.3</v>
      </c>
      <c r="F355">
        <v>29.6</v>
      </c>
      <c r="G355" s="6">
        <v>349.9</v>
      </c>
      <c r="H355">
        <v>51</v>
      </c>
      <c r="I355">
        <v>625</v>
      </c>
      <c r="J355">
        <v>1</v>
      </c>
      <c r="K355">
        <v>900</v>
      </c>
      <c r="L355">
        <v>4.3</v>
      </c>
      <c r="M355">
        <v>169</v>
      </c>
      <c r="N355">
        <v>22</v>
      </c>
      <c r="O355">
        <v>9</v>
      </c>
      <c r="P355">
        <v>1</v>
      </c>
      <c r="Q355">
        <v>3</v>
      </c>
      <c r="R355">
        <v>2018</v>
      </c>
      <c r="S355">
        <v>10.801630429999999</v>
      </c>
      <c r="T355">
        <v>11400</v>
      </c>
      <c r="U355" s="6">
        <v>23.99</v>
      </c>
      <c r="V355">
        <v>4.3</v>
      </c>
      <c r="W355">
        <v>14.19875</v>
      </c>
      <c r="X355" s="6">
        <v>83.74</v>
      </c>
      <c r="Y355">
        <v>4.0999999999999996</v>
      </c>
      <c r="Z355">
        <v>11.876875</v>
      </c>
      <c r="AA355" s="7">
        <v>58.99</v>
      </c>
      <c r="AB355">
        <v>3.9</v>
      </c>
      <c r="AC355">
        <v>15.228</v>
      </c>
      <c r="AD355">
        <v>349.9</v>
      </c>
      <c r="AE355" s="5">
        <f t="shared" si="11"/>
        <v>0.10059171597633136</v>
      </c>
      <c r="AF355" s="9"/>
    </row>
    <row r="356" spans="1:32" x14ac:dyDescent="0.3">
      <c r="A356" t="s">
        <v>64</v>
      </c>
      <c r="B356" t="s">
        <v>37</v>
      </c>
      <c r="C356" s="1">
        <f t="shared" si="10"/>
        <v>43191</v>
      </c>
      <c r="D356">
        <v>7</v>
      </c>
      <c r="E356" s="6">
        <v>2449.3000000000002</v>
      </c>
      <c r="F356">
        <v>25.641428569999999</v>
      </c>
      <c r="G356" s="6">
        <v>349.9</v>
      </c>
      <c r="H356">
        <v>51</v>
      </c>
      <c r="I356">
        <v>625</v>
      </c>
      <c r="J356">
        <v>1</v>
      </c>
      <c r="K356">
        <v>900</v>
      </c>
      <c r="L356">
        <v>4.3</v>
      </c>
      <c r="M356">
        <v>118</v>
      </c>
      <c r="N356">
        <v>21</v>
      </c>
      <c r="O356">
        <v>9</v>
      </c>
      <c r="P356">
        <v>1</v>
      </c>
      <c r="Q356">
        <v>4</v>
      </c>
      <c r="R356">
        <v>2018</v>
      </c>
      <c r="S356">
        <v>4.5855978259999999</v>
      </c>
      <c r="T356">
        <v>11400</v>
      </c>
      <c r="U356" s="6">
        <v>349.9</v>
      </c>
      <c r="V356">
        <v>4.3</v>
      </c>
      <c r="W356">
        <v>25.641428569999999</v>
      </c>
      <c r="X356" s="6">
        <v>79.989999999999995</v>
      </c>
      <c r="Y356">
        <v>4.0999999999999996</v>
      </c>
      <c r="Z356">
        <v>14.484999999999999</v>
      </c>
      <c r="AA356" s="7">
        <v>58.99</v>
      </c>
      <c r="AB356">
        <v>3.9</v>
      </c>
      <c r="AC356">
        <v>16.302727269999998</v>
      </c>
      <c r="AD356">
        <v>349.9</v>
      </c>
      <c r="AE356" s="5">
        <f t="shared" si="11"/>
        <v>5.9322033898305086E-2</v>
      </c>
      <c r="AF356" s="9"/>
    </row>
    <row r="357" spans="1:32" x14ac:dyDescent="0.3">
      <c r="A357" t="s">
        <v>64</v>
      </c>
      <c r="B357" t="s">
        <v>37</v>
      </c>
      <c r="C357" s="1">
        <f t="shared" si="10"/>
        <v>43221</v>
      </c>
      <c r="D357">
        <v>10</v>
      </c>
      <c r="E357" s="6">
        <v>3513.1</v>
      </c>
      <c r="F357">
        <v>38.57</v>
      </c>
      <c r="G357" s="6">
        <v>352.25</v>
      </c>
      <c r="H357">
        <v>51</v>
      </c>
      <c r="I357">
        <v>625</v>
      </c>
      <c r="J357">
        <v>1</v>
      </c>
      <c r="K357">
        <v>900</v>
      </c>
      <c r="L357">
        <v>4.3</v>
      </c>
      <c r="M357">
        <v>159</v>
      </c>
      <c r="N357">
        <v>23</v>
      </c>
      <c r="O357">
        <v>8</v>
      </c>
      <c r="P357">
        <v>3</v>
      </c>
      <c r="Q357">
        <v>5</v>
      </c>
      <c r="R357">
        <v>2018</v>
      </c>
      <c r="S357">
        <v>8.5597826090000009</v>
      </c>
      <c r="T357">
        <v>11400</v>
      </c>
      <c r="U357" s="6">
        <v>23.99</v>
      </c>
      <c r="V357">
        <v>4.3</v>
      </c>
      <c r="W357">
        <v>7.9885714290000003</v>
      </c>
      <c r="X357" s="6">
        <v>79.989999999999995</v>
      </c>
      <c r="Y357">
        <v>4.0999999999999996</v>
      </c>
      <c r="Z357">
        <v>21.943124999999998</v>
      </c>
      <c r="AA357" s="7">
        <v>58.99</v>
      </c>
      <c r="AB357">
        <v>3.9</v>
      </c>
      <c r="AC357">
        <v>9.4224999999999994</v>
      </c>
      <c r="AD357">
        <v>349.9</v>
      </c>
      <c r="AE357" s="5">
        <f t="shared" si="11"/>
        <v>6.2893081761006289E-2</v>
      </c>
      <c r="AF357" s="9"/>
    </row>
    <row r="358" spans="1:32" x14ac:dyDescent="0.3">
      <c r="A358" t="s">
        <v>64</v>
      </c>
      <c r="B358" t="s">
        <v>37</v>
      </c>
      <c r="C358" s="1">
        <f t="shared" si="10"/>
        <v>43252</v>
      </c>
      <c r="D358">
        <v>11</v>
      </c>
      <c r="E358" s="6">
        <v>4004</v>
      </c>
      <c r="F358">
        <v>32.697272730000002</v>
      </c>
      <c r="G358" s="6">
        <v>364</v>
      </c>
      <c r="H358">
        <v>51</v>
      </c>
      <c r="I358">
        <v>625</v>
      </c>
      <c r="J358">
        <v>1</v>
      </c>
      <c r="K358">
        <v>900</v>
      </c>
      <c r="L358">
        <v>4.3</v>
      </c>
      <c r="M358">
        <v>131</v>
      </c>
      <c r="N358">
        <v>21</v>
      </c>
      <c r="O358">
        <v>9</v>
      </c>
      <c r="P358">
        <v>0</v>
      </c>
      <c r="Q358">
        <v>6</v>
      </c>
      <c r="R358">
        <v>2018</v>
      </c>
      <c r="S358">
        <v>7.5407608699999997</v>
      </c>
      <c r="T358">
        <v>11400</v>
      </c>
      <c r="U358" s="6">
        <v>23.99</v>
      </c>
      <c r="V358">
        <v>4.3</v>
      </c>
      <c r="W358">
        <v>16.27</v>
      </c>
      <c r="X358" s="6">
        <v>79.989999999999995</v>
      </c>
      <c r="Y358">
        <v>4.0999999999999996</v>
      </c>
      <c r="Z358">
        <v>13.36230769</v>
      </c>
      <c r="AA358" s="7">
        <v>58.99</v>
      </c>
      <c r="AB358">
        <v>3.9</v>
      </c>
      <c r="AC358">
        <v>16.43</v>
      </c>
      <c r="AD358">
        <v>352.25</v>
      </c>
      <c r="AE358" s="5">
        <f t="shared" si="11"/>
        <v>8.3969465648854963E-2</v>
      </c>
      <c r="AF358" s="9"/>
    </row>
    <row r="359" spans="1:32" x14ac:dyDescent="0.3">
      <c r="A359" t="s">
        <v>64</v>
      </c>
      <c r="B359" t="s">
        <v>37</v>
      </c>
      <c r="C359" s="1">
        <f t="shared" si="10"/>
        <v>43282</v>
      </c>
      <c r="D359">
        <v>11</v>
      </c>
      <c r="E359" s="6">
        <v>4004</v>
      </c>
      <c r="F359">
        <v>36.246363639999998</v>
      </c>
      <c r="G359" s="6">
        <v>364</v>
      </c>
      <c r="H359">
        <v>51</v>
      </c>
      <c r="I359">
        <v>625</v>
      </c>
      <c r="J359">
        <v>1</v>
      </c>
      <c r="K359">
        <v>900</v>
      </c>
      <c r="L359">
        <v>4.3</v>
      </c>
      <c r="M359">
        <v>113</v>
      </c>
      <c r="N359">
        <v>22</v>
      </c>
      <c r="O359">
        <v>9</v>
      </c>
      <c r="P359">
        <v>1</v>
      </c>
      <c r="Q359">
        <v>7</v>
      </c>
      <c r="R359">
        <v>2018</v>
      </c>
      <c r="S359">
        <v>6.7595108699999997</v>
      </c>
      <c r="T359">
        <v>11400</v>
      </c>
      <c r="U359" s="6">
        <v>23.99</v>
      </c>
      <c r="V359">
        <v>4.3</v>
      </c>
      <c r="W359">
        <v>18.809999999999999</v>
      </c>
      <c r="X359" s="6">
        <v>79.989999999999995</v>
      </c>
      <c r="Y359">
        <v>4.0999999999999996</v>
      </c>
      <c r="Z359">
        <v>16.745000000000001</v>
      </c>
      <c r="AA359" s="7">
        <v>58.99</v>
      </c>
      <c r="AB359">
        <v>3.9</v>
      </c>
      <c r="AC359">
        <v>7.67</v>
      </c>
      <c r="AD359">
        <v>364</v>
      </c>
      <c r="AE359" s="5">
        <f t="shared" si="11"/>
        <v>9.7345132743362831E-2</v>
      </c>
      <c r="AF359" s="9"/>
    </row>
    <row r="360" spans="1:32" x14ac:dyDescent="0.3">
      <c r="A360" t="s">
        <v>64</v>
      </c>
      <c r="B360" t="s">
        <v>37</v>
      </c>
      <c r="C360" s="1">
        <f t="shared" si="10"/>
        <v>43313</v>
      </c>
      <c r="D360">
        <v>9</v>
      </c>
      <c r="E360" s="6">
        <v>3276</v>
      </c>
      <c r="F360">
        <v>28.551111110000001</v>
      </c>
      <c r="G360" s="6">
        <v>364</v>
      </c>
      <c r="H360">
        <v>51</v>
      </c>
      <c r="I360">
        <v>625</v>
      </c>
      <c r="J360">
        <v>1</v>
      </c>
      <c r="K360">
        <v>900</v>
      </c>
      <c r="L360">
        <v>4.3</v>
      </c>
      <c r="M360">
        <v>127</v>
      </c>
      <c r="N360">
        <v>23</v>
      </c>
      <c r="O360">
        <v>8</v>
      </c>
      <c r="P360">
        <v>1</v>
      </c>
      <c r="Q360">
        <v>8</v>
      </c>
      <c r="R360">
        <v>2018</v>
      </c>
      <c r="S360">
        <v>10.36005435</v>
      </c>
      <c r="T360">
        <v>11400</v>
      </c>
      <c r="U360" s="6">
        <v>23.99</v>
      </c>
      <c r="V360">
        <v>4.3</v>
      </c>
      <c r="W360">
        <v>16.77</v>
      </c>
      <c r="X360" s="6">
        <v>82.821428569999995</v>
      </c>
      <c r="Y360">
        <v>4.0999999999999996</v>
      </c>
      <c r="Z360">
        <v>12.41857143</v>
      </c>
      <c r="AA360" s="7">
        <v>58.99</v>
      </c>
      <c r="AB360">
        <v>3.9</v>
      </c>
      <c r="AC360">
        <v>12.08333333</v>
      </c>
      <c r="AD360">
        <v>364</v>
      </c>
      <c r="AE360" s="5">
        <f t="shared" si="11"/>
        <v>7.0866141732283464E-2</v>
      </c>
      <c r="AF360" s="9"/>
    </row>
    <row r="361" spans="1:32" x14ac:dyDescent="0.3">
      <c r="A361" t="s">
        <v>65</v>
      </c>
      <c r="B361" t="s">
        <v>54</v>
      </c>
      <c r="C361" s="1">
        <f t="shared" si="10"/>
        <v>42917</v>
      </c>
      <c r="D361">
        <v>2</v>
      </c>
      <c r="E361" s="6">
        <v>479.8</v>
      </c>
      <c r="F361">
        <v>14.805</v>
      </c>
      <c r="G361" s="6">
        <v>239.9</v>
      </c>
      <c r="H361">
        <v>35</v>
      </c>
      <c r="I361">
        <v>640</v>
      </c>
      <c r="J361">
        <v>1</v>
      </c>
      <c r="K361">
        <v>335</v>
      </c>
      <c r="L361">
        <v>4.0999999999999996</v>
      </c>
      <c r="M361">
        <v>29</v>
      </c>
      <c r="N361">
        <v>21</v>
      </c>
      <c r="O361">
        <v>10</v>
      </c>
      <c r="P361">
        <v>1</v>
      </c>
      <c r="Q361">
        <v>7</v>
      </c>
      <c r="R361">
        <v>2017</v>
      </c>
      <c r="S361">
        <v>31.194690269999999</v>
      </c>
      <c r="T361">
        <v>2992</v>
      </c>
      <c r="U361" s="6">
        <v>161.5909091</v>
      </c>
      <c r="V361">
        <v>4.2</v>
      </c>
      <c r="W361">
        <v>15.525454549999999</v>
      </c>
      <c r="X361" s="6">
        <v>239.9</v>
      </c>
      <c r="Y361">
        <v>4.0999999999999996</v>
      </c>
      <c r="Z361">
        <v>14.805</v>
      </c>
      <c r="AA361" s="7">
        <v>197.38300000000001</v>
      </c>
      <c r="AB361">
        <v>3.8</v>
      </c>
      <c r="AC361">
        <v>16.606000000000002</v>
      </c>
      <c r="AD361">
        <v>239.85</v>
      </c>
      <c r="AE361" s="5">
        <f t="shared" si="11"/>
        <v>6.8965517241379309E-2</v>
      </c>
      <c r="AF361" s="9"/>
    </row>
    <row r="362" spans="1:32" x14ac:dyDescent="0.3">
      <c r="A362" t="s">
        <v>65</v>
      </c>
      <c r="B362" t="s">
        <v>54</v>
      </c>
      <c r="C362" s="1">
        <f t="shared" si="10"/>
        <v>43009</v>
      </c>
      <c r="D362">
        <v>2</v>
      </c>
      <c r="E362" s="6">
        <v>479.8</v>
      </c>
      <c r="F362">
        <v>11.22</v>
      </c>
      <c r="G362" s="6">
        <v>239.9</v>
      </c>
      <c r="H362">
        <v>35</v>
      </c>
      <c r="I362">
        <v>640</v>
      </c>
      <c r="J362">
        <v>1</v>
      </c>
      <c r="K362">
        <v>335</v>
      </c>
      <c r="L362">
        <v>4.0999999999999996</v>
      </c>
      <c r="M362">
        <v>43</v>
      </c>
      <c r="N362">
        <v>22</v>
      </c>
      <c r="O362">
        <v>9</v>
      </c>
      <c r="P362">
        <v>2</v>
      </c>
      <c r="Q362">
        <v>10</v>
      </c>
      <c r="R362">
        <v>2017</v>
      </c>
      <c r="S362">
        <v>50</v>
      </c>
      <c r="T362">
        <v>2992</v>
      </c>
      <c r="U362" s="6">
        <v>134.9</v>
      </c>
      <c r="V362">
        <v>4.2</v>
      </c>
      <c r="W362">
        <v>6.81</v>
      </c>
      <c r="X362" s="6">
        <v>239.9</v>
      </c>
      <c r="Y362">
        <v>4.0999999999999996</v>
      </c>
      <c r="Z362">
        <v>11.22</v>
      </c>
      <c r="AA362" s="7">
        <v>232.49</v>
      </c>
      <c r="AB362">
        <v>3.8</v>
      </c>
      <c r="AC362">
        <v>14.2125</v>
      </c>
      <c r="AD362">
        <v>239.85</v>
      </c>
      <c r="AE362" s="5">
        <f t="shared" si="11"/>
        <v>4.6511627906976744E-2</v>
      </c>
      <c r="AF362" s="9"/>
    </row>
    <row r="363" spans="1:32" x14ac:dyDescent="0.3">
      <c r="A363" t="s">
        <v>65</v>
      </c>
      <c r="B363" t="s">
        <v>54</v>
      </c>
      <c r="C363" s="1">
        <f t="shared" si="10"/>
        <v>43101</v>
      </c>
      <c r="D363">
        <v>2</v>
      </c>
      <c r="E363" s="6">
        <v>459.8</v>
      </c>
      <c r="F363">
        <v>16.36</v>
      </c>
      <c r="G363" s="6">
        <v>229.9</v>
      </c>
      <c r="H363">
        <v>35</v>
      </c>
      <c r="I363">
        <v>640</v>
      </c>
      <c r="J363">
        <v>1</v>
      </c>
      <c r="K363">
        <v>335</v>
      </c>
      <c r="L363">
        <v>4.0999999999999996</v>
      </c>
      <c r="M363">
        <v>59</v>
      </c>
      <c r="N363">
        <v>23</v>
      </c>
      <c r="O363">
        <v>8</v>
      </c>
      <c r="P363">
        <v>2</v>
      </c>
      <c r="Q363">
        <v>1</v>
      </c>
      <c r="R363">
        <v>2018</v>
      </c>
      <c r="S363">
        <v>1.769911504</v>
      </c>
      <c r="T363">
        <v>2992</v>
      </c>
      <c r="U363" s="6">
        <v>229.9</v>
      </c>
      <c r="V363">
        <v>4.0999999999999996</v>
      </c>
      <c r="W363">
        <v>16.36</v>
      </c>
      <c r="X363" s="6">
        <v>108</v>
      </c>
      <c r="Y363">
        <v>4.2</v>
      </c>
      <c r="Z363">
        <v>16.196363640000001</v>
      </c>
      <c r="AA363" s="7">
        <v>199</v>
      </c>
      <c r="AB363">
        <v>3.8</v>
      </c>
      <c r="AC363">
        <v>21.88</v>
      </c>
      <c r="AD363">
        <v>229.85</v>
      </c>
      <c r="AE363" s="5">
        <f t="shared" si="11"/>
        <v>3.3898305084745763E-2</v>
      </c>
      <c r="AF363" s="9"/>
    </row>
    <row r="364" spans="1:32" x14ac:dyDescent="0.3">
      <c r="A364" t="s">
        <v>65</v>
      </c>
      <c r="B364" t="s">
        <v>54</v>
      </c>
      <c r="C364" s="1">
        <f t="shared" si="10"/>
        <v>43132</v>
      </c>
      <c r="D364">
        <v>11</v>
      </c>
      <c r="E364" s="6">
        <v>2250.8000000000002</v>
      </c>
      <c r="F364">
        <v>17.025454549999999</v>
      </c>
      <c r="G364" s="6">
        <v>204.6181818</v>
      </c>
      <c r="H364">
        <v>35</v>
      </c>
      <c r="I364">
        <v>640</v>
      </c>
      <c r="J364">
        <v>1</v>
      </c>
      <c r="K364">
        <v>335</v>
      </c>
      <c r="L364">
        <v>4.0999999999999996</v>
      </c>
      <c r="M364">
        <v>90</v>
      </c>
      <c r="N364">
        <v>20</v>
      </c>
      <c r="O364">
        <v>8</v>
      </c>
      <c r="P364">
        <v>2</v>
      </c>
      <c r="Q364">
        <v>2</v>
      </c>
      <c r="R364">
        <v>2018</v>
      </c>
      <c r="S364">
        <v>9.7345132739999993</v>
      </c>
      <c r="T364">
        <v>2992</v>
      </c>
      <c r="U364" s="6">
        <v>128.2416667</v>
      </c>
      <c r="V364">
        <v>4.2</v>
      </c>
      <c r="W364">
        <v>15.926666669999999</v>
      </c>
      <c r="X364" s="6">
        <v>108</v>
      </c>
      <c r="Y364">
        <v>4.2</v>
      </c>
      <c r="Z364">
        <v>18.253636360000002</v>
      </c>
      <c r="AA364" s="7">
        <v>182</v>
      </c>
      <c r="AB364">
        <v>3.8</v>
      </c>
      <c r="AC364">
        <v>19.329999999999998</v>
      </c>
      <c r="AD364">
        <v>229.9</v>
      </c>
      <c r="AE364" s="5">
        <f t="shared" si="11"/>
        <v>0.12222222222222222</v>
      </c>
      <c r="AF364" s="9"/>
    </row>
    <row r="365" spans="1:32" x14ac:dyDescent="0.3">
      <c r="A365" t="s">
        <v>65</v>
      </c>
      <c r="B365" t="s">
        <v>54</v>
      </c>
      <c r="C365" s="1">
        <f t="shared" si="10"/>
        <v>43160</v>
      </c>
      <c r="D365">
        <v>16</v>
      </c>
      <c r="E365" s="6">
        <v>2680</v>
      </c>
      <c r="F365">
        <v>17.154375000000002</v>
      </c>
      <c r="G365" s="6">
        <v>167.5</v>
      </c>
      <c r="H365">
        <v>35</v>
      </c>
      <c r="I365">
        <v>640</v>
      </c>
      <c r="J365">
        <v>1</v>
      </c>
      <c r="K365">
        <v>335</v>
      </c>
      <c r="L365">
        <v>4.0999999999999996</v>
      </c>
      <c r="M365">
        <v>125</v>
      </c>
      <c r="N365">
        <v>22</v>
      </c>
      <c r="O365">
        <v>9</v>
      </c>
      <c r="P365">
        <v>1</v>
      </c>
      <c r="Q365">
        <v>3</v>
      </c>
      <c r="R365">
        <v>2018</v>
      </c>
      <c r="S365">
        <v>14.15929204</v>
      </c>
      <c r="T365">
        <v>2992</v>
      </c>
      <c r="U365" s="6">
        <v>117.44129030000001</v>
      </c>
      <c r="V365">
        <v>4.2</v>
      </c>
      <c r="W365">
        <v>18.261290320000001</v>
      </c>
      <c r="X365" s="6">
        <v>105.6428571</v>
      </c>
      <c r="Y365">
        <v>4.2</v>
      </c>
      <c r="Z365">
        <v>21.6652381</v>
      </c>
      <c r="AA365" s="7">
        <v>151.87843749999999</v>
      </c>
      <c r="AB365">
        <v>3.8</v>
      </c>
      <c r="AC365">
        <v>20.313749999999999</v>
      </c>
      <c r="AD365">
        <v>204.6181818</v>
      </c>
      <c r="AE365" s="5">
        <f t="shared" si="11"/>
        <v>0.128</v>
      </c>
      <c r="AF365" s="9"/>
    </row>
    <row r="366" spans="1:32" x14ac:dyDescent="0.3">
      <c r="A366" t="s">
        <v>65</v>
      </c>
      <c r="B366" t="s">
        <v>54</v>
      </c>
      <c r="C366" s="1">
        <f t="shared" si="10"/>
        <v>43191</v>
      </c>
      <c r="D366">
        <v>26</v>
      </c>
      <c r="E366" s="6">
        <v>3908.9</v>
      </c>
      <c r="F366">
        <v>17.501923080000001</v>
      </c>
      <c r="G366" s="6">
        <v>150.34230769999999</v>
      </c>
      <c r="H366">
        <v>35</v>
      </c>
      <c r="I366">
        <v>640</v>
      </c>
      <c r="J366">
        <v>1</v>
      </c>
      <c r="K366">
        <v>335</v>
      </c>
      <c r="L366">
        <v>4.0999999999999996</v>
      </c>
      <c r="M366">
        <v>178</v>
      </c>
      <c r="N366">
        <v>21</v>
      </c>
      <c r="O366">
        <v>9</v>
      </c>
      <c r="P366">
        <v>1</v>
      </c>
      <c r="Q366">
        <v>4</v>
      </c>
      <c r="R366">
        <v>2018</v>
      </c>
      <c r="S366">
        <v>23.008849560000002</v>
      </c>
      <c r="T366">
        <v>2992</v>
      </c>
      <c r="U366" s="6">
        <v>105.648625</v>
      </c>
      <c r="V366">
        <v>4.2</v>
      </c>
      <c r="W366">
        <v>2.1816470589999999</v>
      </c>
      <c r="X366" s="6">
        <v>105</v>
      </c>
      <c r="Y366">
        <v>4.2</v>
      </c>
      <c r="Z366">
        <v>13.631428570000001</v>
      </c>
      <c r="AA366" s="7">
        <v>150.1333333</v>
      </c>
      <c r="AB366">
        <v>3.8</v>
      </c>
      <c r="AC366">
        <v>19.447777779999999</v>
      </c>
      <c r="AD366">
        <v>167.5</v>
      </c>
      <c r="AE366" s="5">
        <f t="shared" si="11"/>
        <v>0.14606741573033707</v>
      </c>
      <c r="AF366" s="9"/>
    </row>
    <row r="367" spans="1:32" x14ac:dyDescent="0.3">
      <c r="A367" t="s">
        <v>65</v>
      </c>
      <c r="B367" t="s">
        <v>54</v>
      </c>
      <c r="C367" s="1">
        <f t="shared" si="10"/>
        <v>43221</v>
      </c>
      <c r="D367">
        <v>30</v>
      </c>
      <c r="E367" s="6">
        <v>4355</v>
      </c>
      <c r="F367">
        <v>16.259</v>
      </c>
      <c r="G367" s="6">
        <v>145.16666670000001</v>
      </c>
      <c r="H367">
        <v>35</v>
      </c>
      <c r="I367">
        <v>640</v>
      </c>
      <c r="J367">
        <v>1</v>
      </c>
      <c r="K367">
        <v>335</v>
      </c>
      <c r="L367">
        <v>4.0999999999999996</v>
      </c>
      <c r="M367">
        <v>260</v>
      </c>
      <c r="N367">
        <v>23</v>
      </c>
      <c r="O367">
        <v>8</v>
      </c>
      <c r="P367">
        <v>3</v>
      </c>
      <c r="Q367">
        <v>5</v>
      </c>
      <c r="R367">
        <v>2018</v>
      </c>
      <c r="S367">
        <v>26.548672570000001</v>
      </c>
      <c r="T367">
        <v>2992</v>
      </c>
      <c r="U367" s="6">
        <v>103.79252339999999</v>
      </c>
      <c r="V367">
        <v>4.2</v>
      </c>
      <c r="W367">
        <v>9.5438596000000001E-2</v>
      </c>
      <c r="X367" s="6">
        <v>105</v>
      </c>
      <c r="Y367">
        <v>4.2</v>
      </c>
      <c r="Z367">
        <v>11.3772973</v>
      </c>
      <c r="AA367" s="7">
        <v>132.53125</v>
      </c>
      <c r="AB367">
        <v>3.8</v>
      </c>
      <c r="AC367">
        <v>15.7621875</v>
      </c>
      <c r="AD367">
        <v>150.34230769999999</v>
      </c>
      <c r="AE367" s="5">
        <f t="shared" si="11"/>
        <v>0.11538461538461539</v>
      </c>
      <c r="AF367" s="9"/>
    </row>
    <row r="368" spans="1:32" x14ac:dyDescent="0.3">
      <c r="A368" t="s">
        <v>65</v>
      </c>
      <c r="B368" t="s">
        <v>54</v>
      </c>
      <c r="C368" s="1">
        <f t="shared" si="10"/>
        <v>43252</v>
      </c>
      <c r="D368">
        <v>3</v>
      </c>
      <c r="E368" s="6">
        <v>457.9</v>
      </c>
      <c r="F368">
        <v>19.170000000000002</v>
      </c>
      <c r="G368" s="6">
        <v>152.6333333</v>
      </c>
      <c r="H368">
        <v>35</v>
      </c>
      <c r="I368">
        <v>640</v>
      </c>
      <c r="J368">
        <v>1</v>
      </c>
      <c r="K368">
        <v>335</v>
      </c>
      <c r="L368">
        <v>4.0999999999999996</v>
      </c>
      <c r="M368">
        <v>93</v>
      </c>
      <c r="N368">
        <v>21</v>
      </c>
      <c r="O368">
        <v>9</v>
      </c>
      <c r="P368">
        <v>0</v>
      </c>
      <c r="Q368">
        <v>6</v>
      </c>
      <c r="R368">
        <v>2018</v>
      </c>
      <c r="S368">
        <v>2.6548672569999998</v>
      </c>
      <c r="T368">
        <v>2992</v>
      </c>
      <c r="U368" s="6">
        <v>119</v>
      </c>
      <c r="V368">
        <v>4.2</v>
      </c>
      <c r="W368">
        <v>19.206666670000001</v>
      </c>
      <c r="X368" s="6">
        <v>105</v>
      </c>
      <c r="Y368">
        <v>4.2</v>
      </c>
      <c r="Z368">
        <v>23.823571430000001</v>
      </c>
      <c r="AA368" s="7">
        <v>138.22</v>
      </c>
      <c r="AB368">
        <v>3.8</v>
      </c>
      <c r="AC368">
        <v>16.108000000000001</v>
      </c>
      <c r="AD368">
        <v>145.16666670000001</v>
      </c>
      <c r="AE368" s="5">
        <f t="shared" si="11"/>
        <v>3.2258064516129031E-2</v>
      </c>
      <c r="AF368" s="9"/>
    </row>
    <row r="369" spans="1:32" x14ac:dyDescent="0.3">
      <c r="A369" t="s">
        <v>65</v>
      </c>
      <c r="B369" t="s">
        <v>54</v>
      </c>
      <c r="C369" s="1">
        <f t="shared" si="10"/>
        <v>43282</v>
      </c>
      <c r="D369">
        <v>14</v>
      </c>
      <c r="E369" s="6">
        <v>2200</v>
      </c>
      <c r="F369">
        <v>16.65714286</v>
      </c>
      <c r="G369" s="6">
        <v>157.14285709999999</v>
      </c>
      <c r="H369">
        <v>35</v>
      </c>
      <c r="I369">
        <v>640</v>
      </c>
      <c r="J369">
        <v>1</v>
      </c>
      <c r="K369">
        <v>335</v>
      </c>
      <c r="L369">
        <v>4.0999999999999996</v>
      </c>
      <c r="M369">
        <v>122</v>
      </c>
      <c r="N369">
        <v>22</v>
      </c>
      <c r="O369">
        <v>9</v>
      </c>
      <c r="P369">
        <v>1</v>
      </c>
      <c r="Q369">
        <v>7</v>
      </c>
      <c r="R369">
        <v>2018</v>
      </c>
      <c r="S369">
        <v>31.194690269999999</v>
      </c>
      <c r="T369">
        <v>2992</v>
      </c>
      <c r="U369" s="6">
        <v>118.3636364</v>
      </c>
      <c r="V369">
        <v>4.2</v>
      </c>
      <c r="W369">
        <v>15.48</v>
      </c>
      <c r="X369" s="6">
        <v>105</v>
      </c>
      <c r="Y369">
        <v>4.2</v>
      </c>
      <c r="Z369">
        <v>24.938749999999999</v>
      </c>
      <c r="AA369" s="7">
        <v>155</v>
      </c>
      <c r="AB369">
        <v>3.8</v>
      </c>
      <c r="AC369">
        <v>16.47</v>
      </c>
      <c r="AD369">
        <v>152.6333333</v>
      </c>
      <c r="AE369" s="5">
        <f t="shared" si="11"/>
        <v>0.11475409836065574</v>
      </c>
      <c r="AF369" s="9"/>
    </row>
    <row r="370" spans="1:32" x14ac:dyDescent="0.3">
      <c r="A370" t="s">
        <v>65</v>
      </c>
      <c r="B370" t="s">
        <v>54</v>
      </c>
      <c r="C370" s="1">
        <f t="shared" si="10"/>
        <v>43313</v>
      </c>
      <c r="D370">
        <v>11</v>
      </c>
      <c r="E370" s="6">
        <v>1737.4</v>
      </c>
      <c r="F370">
        <v>14.592727269999999</v>
      </c>
      <c r="G370" s="6">
        <v>157.94545450000001</v>
      </c>
      <c r="H370">
        <v>35</v>
      </c>
      <c r="I370">
        <v>640</v>
      </c>
      <c r="J370">
        <v>1</v>
      </c>
      <c r="K370">
        <v>335</v>
      </c>
      <c r="L370">
        <v>4.0999999999999996</v>
      </c>
      <c r="M370">
        <v>61</v>
      </c>
      <c r="N370">
        <v>23</v>
      </c>
      <c r="O370">
        <v>8</v>
      </c>
      <c r="P370">
        <v>1</v>
      </c>
      <c r="Q370">
        <v>8</v>
      </c>
      <c r="R370">
        <v>2018</v>
      </c>
      <c r="S370">
        <v>9.7345132739999993</v>
      </c>
      <c r="T370">
        <v>2992</v>
      </c>
      <c r="U370" s="6">
        <v>112</v>
      </c>
      <c r="V370">
        <v>4.2</v>
      </c>
      <c r="W370">
        <v>13.44</v>
      </c>
      <c r="X370" s="6">
        <v>105</v>
      </c>
      <c r="Y370">
        <v>4.2</v>
      </c>
      <c r="Z370">
        <v>23.385714289999999</v>
      </c>
      <c r="AA370" s="7">
        <v>145.55090910000001</v>
      </c>
      <c r="AB370">
        <v>3.8</v>
      </c>
      <c r="AC370">
        <v>21.897272730000001</v>
      </c>
      <c r="AD370">
        <v>157.14285709999999</v>
      </c>
      <c r="AE370" s="5">
        <f t="shared" si="11"/>
        <v>0.18032786885245902</v>
      </c>
      <c r="AF370" s="9"/>
    </row>
    <row r="371" spans="1:32" x14ac:dyDescent="0.3">
      <c r="A371" t="s">
        <v>66</v>
      </c>
      <c r="B371" t="s">
        <v>67</v>
      </c>
      <c r="C371" s="1">
        <f t="shared" si="10"/>
        <v>43040</v>
      </c>
      <c r="D371">
        <v>1</v>
      </c>
      <c r="E371" s="6">
        <v>99.9</v>
      </c>
      <c r="F371">
        <v>21.19</v>
      </c>
      <c r="G371" s="6">
        <v>99.9</v>
      </c>
      <c r="H371">
        <v>57</v>
      </c>
      <c r="I371">
        <v>272</v>
      </c>
      <c r="J371">
        <v>1</v>
      </c>
      <c r="K371">
        <v>2500</v>
      </c>
      <c r="L371">
        <v>4.4000000000000004</v>
      </c>
      <c r="M371">
        <v>64</v>
      </c>
      <c r="N371">
        <v>22</v>
      </c>
      <c r="O371">
        <v>8</v>
      </c>
      <c r="P371">
        <v>4</v>
      </c>
      <c r="Q371">
        <v>11</v>
      </c>
      <c r="R371">
        <v>2017</v>
      </c>
      <c r="S371">
        <v>25</v>
      </c>
      <c r="T371">
        <v>12000</v>
      </c>
      <c r="U371" s="6">
        <v>75</v>
      </c>
      <c r="V371">
        <v>4.0999999999999996</v>
      </c>
      <c r="W371">
        <v>16.13272727</v>
      </c>
      <c r="X371" s="6">
        <v>36.854285709999999</v>
      </c>
      <c r="Y371">
        <v>3.7</v>
      </c>
      <c r="Z371">
        <v>13.65214286</v>
      </c>
      <c r="AA371" s="7">
        <v>99.9</v>
      </c>
      <c r="AB371">
        <v>4.4000000000000004</v>
      </c>
      <c r="AC371">
        <v>21.19</v>
      </c>
      <c r="AD371">
        <v>99.85</v>
      </c>
      <c r="AE371" s="5">
        <f t="shared" si="11"/>
        <v>1.5625E-2</v>
      </c>
      <c r="AF371" s="9"/>
    </row>
    <row r="372" spans="1:32" x14ac:dyDescent="0.3">
      <c r="A372" t="s">
        <v>66</v>
      </c>
      <c r="B372" t="s">
        <v>67</v>
      </c>
      <c r="C372" s="1">
        <f t="shared" si="10"/>
        <v>43070</v>
      </c>
      <c r="D372">
        <v>3</v>
      </c>
      <c r="E372" s="6">
        <v>299.7</v>
      </c>
      <c r="F372">
        <v>20.646666669999998</v>
      </c>
      <c r="G372" s="6">
        <v>99.9</v>
      </c>
      <c r="H372">
        <v>57</v>
      </c>
      <c r="I372">
        <v>272</v>
      </c>
      <c r="J372">
        <v>1</v>
      </c>
      <c r="K372">
        <v>2500</v>
      </c>
      <c r="L372">
        <v>4.4000000000000004</v>
      </c>
      <c r="M372">
        <v>40</v>
      </c>
      <c r="N372">
        <v>21</v>
      </c>
      <c r="O372">
        <v>10</v>
      </c>
      <c r="P372">
        <v>1</v>
      </c>
      <c r="Q372">
        <v>12</v>
      </c>
      <c r="R372">
        <v>2017</v>
      </c>
      <c r="S372">
        <v>75</v>
      </c>
      <c r="T372">
        <v>12000</v>
      </c>
      <c r="U372" s="6">
        <v>75</v>
      </c>
      <c r="V372">
        <v>4.0999999999999996</v>
      </c>
      <c r="W372">
        <v>17.446382979999999</v>
      </c>
      <c r="X372" s="6">
        <v>99.9</v>
      </c>
      <c r="Y372">
        <v>4.4000000000000004</v>
      </c>
      <c r="Z372">
        <v>20.646666669999998</v>
      </c>
      <c r="AA372" s="7">
        <v>99.9</v>
      </c>
      <c r="AB372">
        <v>4.4000000000000004</v>
      </c>
      <c r="AC372">
        <v>20.646666669999998</v>
      </c>
      <c r="AD372">
        <v>99.9</v>
      </c>
      <c r="AE372" s="5">
        <f t="shared" si="11"/>
        <v>7.4999999999999997E-2</v>
      </c>
      <c r="AF372" s="9"/>
    </row>
    <row r="373" spans="1:32" x14ac:dyDescent="0.3">
      <c r="A373" t="s">
        <v>66</v>
      </c>
      <c r="B373" t="s">
        <v>67</v>
      </c>
      <c r="C373" s="1">
        <f t="shared" si="10"/>
        <v>43101</v>
      </c>
      <c r="D373">
        <v>13</v>
      </c>
      <c r="E373" s="6">
        <v>1298.7</v>
      </c>
      <c r="F373">
        <v>22.819230770000001</v>
      </c>
      <c r="G373" s="6">
        <v>99.9</v>
      </c>
      <c r="H373">
        <v>57</v>
      </c>
      <c r="I373">
        <v>272</v>
      </c>
      <c r="J373">
        <v>1</v>
      </c>
      <c r="K373">
        <v>2500</v>
      </c>
      <c r="L373">
        <v>4.4000000000000004</v>
      </c>
      <c r="M373">
        <v>125</v>
      </c>
      <c r="N373">
        <v>23</v>
      </c>
      <c r="O373">
        <v>8</v>
      </c>
      <c r="P373">
        <v>2</v>
      </c>
      <c r="Q373">
        <v>1</v>
      </c>
      <c r="R373">
        <v>2018</v>
      </c>
      <c r="S373">
        <v>13.40206186</v>
      </c>
      <c r="T373">
        <v>12000</v>
      </c>
      <c r="U373" s="6">
        <v>69.995327099999997</v>
      </c>
      <c r="V373">
        <v>4.0999999999999996</v>
      </c>
      <c r="W373">
        <v>17.663114749999998</v>
      </c>
      <c r="X373" s="6">
        <v>38.4</v>
      </c>
      <c r="Y373">
        <v>3.7</v>
      </c>
      <c r="Z373">
        <v>9.34</v>
      </c>
      <c r="AA373" s="7">
        <v>99.9</v>
      </c>
      <c r="AB373">
        <v>4.4000000000000004</v>
      </c>
      <c r="AC373">
        <v>22.819230770000001</v>
      </c>
      <c r="AD373">
        <v>99.9</v>
      </c>
      <c r="AE373" s="5">
        <f t="shared" si="11"/>
        <v>0.104</v>
      </c>
      <c r="AF373" s="9"/>
    </row>
    <row r="374" spans="1:32" x14ac:dyDescent="0.3">
      <c r="A374" t="s">
        <v>66</v>
      </c>
      <c r="B374" t="s">
        <v>67</v>
      </c>
      <c r="C374" s="1">
        <f t="shared" si="10"/>
        <v>43132</v>
      </c>
      <c r="D374">
        <v>13</v>
      </c>
      <c r="E374" s="6">
        <v>1298.7</v>
      </c>
      <c r="F374">
        <v>28.89076923</v>
      </c>
      <c r="G374" s="6">
        <v>99.9</v>
      </c>
      <c r="H374">
        <v>57</v>
      </c>
      <c r="I374">
        <v>272</v>
      </c>
      <c r="J374">
        <v>1</v>
      </c>
      <c r="K374">
        <v>2500</v>
      </c>
      <c r="L374">
        <v>4.4000000000000004</v>
      </c>
      <c r="M374">
        <v>52</v>
      </c>
      <c r="N374">
        <v>20</v>
      </c>
      <c r="O374">
        <v>8</v>
      </c>
      <c r="P374">
        <v>2</v>
      </c>
      <c r="Q374">
        <v>2</v>
      </c>
      <c r="R374">
        <v>2018</v>
      </c>
      <c r="S374">
        <v>13.40206186</v>
      </c>
      <c r="T374">
        <v>12000</v>
      </c>
      <c r="U374" s="6">
        <v>69.900000000000006</v>
      </c>
      <c r="V374">
        <v>4.0999999999999996</v>
      </c>
      <c r="W374">
        <v>16.115909089999999</v>
      </c>
      <c r="X374" s="6">
        <v>38.4</v>
      </c>
      <c r="Y374">
        <v>3.7</v>
      </c>
      <c r="Z374">
        <v>18.685555560000001</v>
      </c>
      <c r="AA374" s="7">
        <v>99.9</v>
      </c>
      <c r="AB374">
        <v>4.4000000000000004</v>
      </c>
      <c r="AC374">
        <v>28.89076923</v>
      </c>
      <c r="AD374">
        <v>99.9</v>
      </c>
      <c r="AE374" s="5">
        <f t="shared" si="11"/>
        <v>0.25</v>
      </c>
      <c r="AF374" s="9"/>
    </row>
    <row r="375" spans="1:32" x14ac:dyDescent="0.3">
      <c r="A375" t="s">
        <v>66</v>
      </c>
      <c r="B375" t="s">
        <v>67</v>
      </c>
      <c r="C375" s="1">
        <f t="shared" si="10"/>
        <v>43160</v>
      </c>
      <c r="D375">
        <v>12</v>
      </c>
      <c r="E375" s="6">
        <v>1198.8</v>
      </c>
      <c r="F375">
        <v>22.145833329999999</v>
      </c>
      <c r="G375" s="6">
        <v>99.9</v>
      </c>
      <c r="H375">
        <v>57</v>
      </c>
      <c r="I375">
        <v>272</v>
      </c>
      <c r="J375">
        <v>1</v>
      </c>
      <c r="K375">
        <v>2500</v>
      </c>
      <c r="L375">
        <v>4.4000000000000004</v>
      </c>
      <c r="M375">
        <v>83</v>
      </c>
      <c r="N375">
        <v>22</v>
      </c>
      <c r="O375">
        <v>9</v>
      </c>
      <c r="P375">
        <v>1</v>
      </c>
      <c r="Q375">
        <v>3</v>
      </c>
      <c r="R375">
        <v>2018</v>
      </c>
      <c r="S375">
        <v>12.37113402</v>
      </c>
      <c r="T375">
        <v>12000</v>
      </c>
      <c r="U375" s="6">
        <v>69.900000000000006</v>
      </c>
      <c r="V375">
        <v>4.0999999999999996</v>
      </c>
      <c r="W375">
        <v>18.425076919999999</v>
      </c>
      <c r="X375" s="6">
        <v>35.485714289999997</v>
      </c>
      <c r="Y375">
        <v>3.7</v>
      </c>
      <c r="Z375">
        <v>15.44823529</v>
      </c>
      <c r="AA375" s="7">
        <v>99.9</v>
      </c>
      <c r="AB375">
        <v>4.4000000000000004</v>
      </c>
      <c r="AC375">
        <v>22.145833329999999</v>
      </c>
      <c r="AD375">
        <v>99.9</v>
      </c>
      <c r="AE375" s="5">
        <f t="shared" si="11"/>
        <v>0.14457831325301204</v>
      </c>
      <c r="AF375" s="9"/>
    </row>
    <row r="376" spans="1:32" x14ac:dyDescent="0.3">
      <c r="A376" t="s">
        <v>66</v>
      </c>
      <c r="B376" t="s">
        <v>67</v>
      </c>
      <c r="C376" s="1">
        <f t="shared" si="10"/>
        <v>43191</v>
      </c>
      <c r="D376">
        <v>13</v>
      </c>
      <c r="E376" s="6">
        <v>1298.7</v>
      </c>
      <c r="F376">
        <v>23.32769231</v>
      </c>
      <c r="G376" s="6">
        <v>99.9</v>
      </c>
      <c r="H376">
        <v>57</v>
      </c>
      <c r="I376">
        <v>272</v>
      </c>
      <c r="J376">
        <v>1</v>
      </c>
      <c r="K376">
        <v>2500</v>
      </c>
      <c r="L376">
        <v>4.4000000000000004</v>
      </c>
      <c r="M376">
        <v>92</v>
      </c>
      <c r="N376">
        <v>21</v>
      </c>
      <c r="O376">
        <v>9</v>
      </c>
      <c r="P376">
        <v>1</v>
      </c>
      <c r="Q376">
        <v>4</v>
      </c>
      <c r="R376">
        <v>2018</v>
      </c>
      <c r="S376">
        <v>13.40206186</v>
      </c>
      <c r="T376">
        <v>12000</v>
      </c>
      <c r="U376" s="6">
        <v>69.900000000000006</v>
      </c>
      <c r="V376">
        <v>4.0999999999999996</v>
      </c>
      <c r="W376">
        <v>9.0715662649999995</v>
      </c>
      <c r="X376" s="6">
        <v>35</v>
      </c>
      <c r="Y376">
        <v>3.7</v>
      </c>
      <c r="Z376">
        <v>13.46941176</v>
      </c>
      <c r="AA376" s="7">
        <v>99.9</v>
      </c>
      <c r="AB376">
        <v>4.4000000000000004</v>
      </c>
      <c r="AC376">
        <v>23.32769231</v>
      </c>
      <c r="AD376">
        <v>99.9</v>
      </c>
      <c r="AE376" s="5">
        <f t="shared" si="11"/>
        <v>0.14130434782608695</v>
      </c>
      <c r="AF376" s="9"/>
    </row>
    <row r="377" spans="1:32" x14ac:dyDescent="0.3">
      <c r="A377" t="s">
        <v>66</v>
      </c>
      <c r="B377" t="s">
        <v>67</v>
      </c>
      <c r="C377" s="1">
        <f t="shared" si="10"/>
        <v>43221</v>
      </c>
      <c r="D377">
        <v>13</v>
      </c>
      <c r="E377" s="6">
        <v>1298.7</v>
      </c>
      <c r="F377">
        <v>19.41076923</v>
      </c>
      <c r="G377" s="6">
        <v>99.9</v>
      </c>
      <c r="H377">
        <v>57</v>
      </c>
      <c r="I377">
        <v>272</v>
      </c>
      <c r="J377">
        <v>1</v>
      </c>
      <c r="K377">
        <v>2500</v>
      </c>
      <c r="L377">
        <v>4.4000000000000004</v>
      </c>
      <c r="M377">
        <v>95</v>
      </c>
      <c r="N377">
        <v>23</v>
      </c>
      <c r="O377">
        <v>8</v>
      </c>
      <c r="P377">
        <v>3</v>
      </c>
      <c r="Q377">
        <v>5</v>
      </c>
      <c r="R377">
        <v>2018</v>
      </c>
      <c r="S377">
        <v>13.40206186</v>
      </c>
      <c r="T377">
        <v>12000</v>
      </c>
      <c r="U377" s="6">
        <v>69.900000000000006</v>
      </c>
      <c r="V377">
        <v>4.0999999999999996</v>
      </c>
      <c r="W377">
        <v>3.8016304349999999</v>
      </c>
      <c r="X377" s="6">
        <v>35</v>
      </c>
      <c r="Y377">
        <v>3.7</v>
      </c>
      <c r="Z377">
        <v>14.634545449999999</v>
      </c>
      <c r="AA377" s="7">
        <v>99.9</v>
      </c>
      <c r="AB377">
        <v>4.4000000000000004</v>
      </c>
      <c r="AC377">
        <v>19.41076923</v>
      </c>
      <c r="AD377">
        <v>99.9</v>
      </c>
      <c r="AE377" s="5">
        <f t="shared" si="11"/>
        <v>0.1368421052631579</v>
      </c>
      <c r="AF377" s="9"/>
    </row>
    <row r="378" spans="1:32" x14ac:dyDescent="0.3">
      <c r="A378" t="s">
        <v>66</v>
      </c>
      <c r="B378" t="s">
        <v>67</v>
      </c>
      <c r="C378" s="1">
        <f t="shared" si="10"/>
        <v>43252</v>
      </c>
      <c r="D378">
        <v>10</v>
      </c>
      <c r="E378" s="6">
        <v>999</v>
      </c>
      <c r="F378">
        <v>25.635999999999999</v>
      </c>
      <c r="G378" s="6">
        <v>99.9</v>
      </c>
      <c r="H378">
        <v>57</v>
      </c>
      <c r="I378">
        <v>272</v>
      </c>
      <c r="J378">
        <v>1</v>
      </c>
      <c r="K378">
        <v>2500</v>
      </c>
      <c r="L378">
        <v>4.4000000000000004</v>
      </c>
      <c r="M378">
        <v>18</v>
      </c>
      <c r="N378">
        <v>21</v>
      </c>
      <c r="O378">
        <v>9</v>
      </c>
      <c r="P378">
        <v>0</v>
      </c>
      <c r="Q378">
        <v>6</v>
      </c>
      <c r="R378">
        <v>2018</v>
      </c>
      <c r="S378">
        <v>10.30927835</v>
      </c>
      <c r="T378">
        <v>12000</v>
      </c>
      <c r="U378" s="6">
        <v>89.9</v>
      </c>
      <c r="V378">
        <v>4.0999999999999996</v>
      </c>
      <c r="W378">
        <v>21.93</v>
      </c>
      <c r="X378" s="6">
        <v>35</v>
      </c>
      <c r="Y378">
        <v>3.7</v>
      </c>
      <c r="Z378">
        <v>18.10153846</v>
      </c>
      <c r="AA378" s="7">
        <v>99.9</v>
      </c>
      <c r="AB378">
        <v>4.4000000000000004</v>
      </c>
      <c r="AC378">
        <v>25.635999999999999</v>
      </c>
      <c r="AD378">
        <v>99.9</v>
      </c>
      <c r="AE378" s="5">
        <f t="shared" si="11"/>
        <v>0.55555555555555558</v>
      </c>
      <c r="AF378" s="9"/>
    </row>
    <row r="379" spans="1:32" x14ac:dyDescent="0.3">
      <c r="A379" t="s">
        <v>66</v>
      </c>
      <c r="B379" t="s">
        <v>67</v>
      </c>
      <c r="C379" s="1">
        <f t="shared" si="10"/>
        <v>43282</v>
      </c>
      <c r="D379">
        <v>14</v>
      </c>
      <c r="E379" s="6">
        <v>1099.5</v>
      </c>
      <c r="F379">
        <v>23.847142860000002</v>
      </c>
      <c r="G379" s="6">
        <v>78.535714290000001</v>
      </c>
      <c r="H379">
        <v>57</v>
      </c>
      <c r="I379">
        <v>272</v>
      </c>
      <c r="J379">
        <v>1</v>
      </c>
      <c r="K379">
        <v>2500</v>
      </c>
      <c r="L379">
        <v>4.4000000000000004</v>
      </c>
      <c r="M379">
        <v>22</v>
      </c>
      <c r="N379">
        <v>22</v>
      </c>
      <c r="O379">
        <v>9</v>
      </c>
      <c r="P379">
        <v>1</v>
      </c>
      <c r="Q379">
        <v>7</v>
      </c>
      <c r="R379">
        <v>2018</v>
      </c>
      <c r="S379">
        <v>14.432989689999999</v>
      </c>
      <c r="T379">
        <v>12000</v>
      </c>
      <c r="U379" s="6">
        <v>89.9</v>
      </c>
      <c r="V379">
        <v>4.0999999999999996</v>
      </c>
      <c r="W379">
        <v>29.79</v>
      </c>
      <c r="X379" s="6">
        <v>35</v>
      </c>
      <c r="Y379">
        <v>3.7</v>
      </c>
      <c r="Z379">
        <v>17.238</v>
      </c>
      <c r="AA379" s="7">
        <v>78.535714290000001</v>
      </c>
      <c r="AB379">
        <v>4.4000000000000004</v>
      </c>
      <c r="AC379">
        <v>23.847142860000002</v>
      </c>
      <c r="AD379">
        <v>99.9</v>
      </c>
      <c r="AE379" s="5">
        <f t="shared" si="11"/>
        <v>0.63636363636363635</v>
      </c>
      <c r="AF379" s="9"/>
    </row>
    <row r="380" spans="1:32" x14ac:dyDescent="0.3">
      <c r="A380" t="s">
        <v>66</v>
      </c>
      <c r="B380" t="s">
        <v>67</v>
      </c>
      <c r="C380" s="1">
        <f t="shared" si="10"/>
        <v>43313</v>
      </c>
      <c r="D380">
        <v>9</v>
      </c>
      <c r="E380" s="6">
        <v>754.5</v>
      </c>
      <c r="F380">
        <v>23.776666670000001</v>
      </c>
      <c r="G380" s="6">
        <v>83.833333330000002</v>
      </c>
      <c r="H380">
        <v>57</v>
      </c>
      <c r="I380">
        <v>272</v>
      </c>
      <c r="J380">
        <v>1</v>
      </c>
      <c r="K380">
        <v>2500</v>
      </c>
      <c r="L380">
        <v>4.4000000000000004</v>
      </c>
      <c r="M380">
        <v>19</v>
      </c>
      <c r="N380">
        <v>23</v>
      </c>
      <c r="O380">
        <v>8</v>
      </c>
      <c r="P380">
        <v>1</v>
      </c>
      <c r="Q380">
        <v>8</v>
      </c>
      <c r="R380">
        <v>2018</v>
      </c>
      <c r="S380">
        <v>9.2783505149999996</v>
      </c>
      <c r="T380">
        <v>12000</v>
      </c>
      <c r="U380" s="6">
        <v>103.2333333</v>
      </c>
      <c r="V380">
        <v>4.0999999999999996</v>
      </c>
      <c r="W380">
        <v>22.3</v>
      </c>
      <c r="X380" s="6">
        <v>35</v>
      </c>
      <c r="Y380">
        <v>3.7</v>
      </c>
      <c r="Z380">
        <v>15.628125000000001</v>
      </c>
      <c r="AA380" s="7">
        <v>83.833333330000002</v>
      </c>
      <c r="AB380">
        <v>4.4000000000000004</v>
      </c>
      <c r="AC380">
        <v>23.776666670000001</v>
      </c>
      <c r="AD380">
        <v>78.535714290000001</v>
      </c>
      <c r="AE380" s="5">
        <f t="shared" si="11"/>
        <v>0.47368421052631576</v>
      </c>
      <c r="AF380" s="9"/>
    </row>
    <row r="381" spans="1:32" x14ac:dyDescent="0.3">
      <c r="A381" t="s">
        <v>68</v>
      </c>
      <c r="B381" t="s">
        <v>54</v>
      </c>
      <c r="C381" s="1">
        <f t="shared" si="10"/>
        <v>42948</v>
      </c>
      <c r="D381">
        <v>8</v>
      </c>
      <c r="E381" s="6">
        <v>1839.2</v>
      </c>
      <c r="F381">
        <v>15.141249999999999</v>
      </c>
      <c r="G381" s="6">
        <v>229.9</v>
      </c>
      <c r="H381">
        <v>42</v>
      </c>
      <c r="I381">
        <v>236</v>
      </c>
      <c r="J381">
        <v>1</v>
      </c>
      <c r="K381">
        <v>342</v>
      </c>
      <c r="L381">
        <v>4.0999999999999996</v>
      </c>
      <c r="M381">
        <v>48</v>
      </c>
      <c r="N381">
        <v>23</v>
      </c>
      <c r="O381">
        <v>8</v>
      </c>
      <c r="P381">
        <v>1</v>
      </c>
      <c r="Q381">
        <v>8</v>
      </c>
      <c r="R381">
        <v>2017</v>
      </c>
      <c r="S381">
        <v>12.121212119999999</v>
      </c>
      <c r="T381">
        <v>3510</v>
      </c>
      <c r="U381" s="6">
        <v>160.66923080000001</v>
      </c>
      <c r="V381">
        <v>4.2</v>
      </c>
      <c r="W381">
        <v>15.185384620000001</v>
      </c>
      <c r="X381" s="6">
        <v>229.9</v>
      </c>
      <c r="Y381">
        <v>4.0999999999999996</v>
      </c>
      <c r="Z381">
        <v>15.141249999999999</v>
      </c>
      <c r="AA381" s="7">
        <v>179.9</v>
      </c>
      <c r="AB381">
        <v>3.8</v>
      </c>
      <c r="AC381">
        <v>14.926666669999999</v>
      </c>
      <c r="AD381">
        <v>229.85</v>
      </c>
      <c r="AE381" s="5">
        <f t="shared" si="11"/>
        <v>0.16666666666666666</v>
      </c>
      <c r="AF381" s="9"/>
    </row>
    <row r="382" spans="1:32" x14ac:dyDescent="0.3">
      <c r="A382" t="s">
        <v>68</v>
      </c>
      <c r="B382" t="s">
        <v>54</v>
      </c>
      <c r="C382" s="1">
        <f t="shared" si="10"/>
        <v>42979</v>
      </c>
      <c r="D382">
        <v>10</v>
      </c>
      <c r="E382" s="6">
        <v>2190.6</v>
      </c>
      <c r="F382">
        <v>15.345000000000001</v>
      </c>
      <c r="G382" s="6">
        <v>219.06</v>
      </c>
      <c r="H382">
        <v>42</v>
      </c>
      <c r="I382">
        <v>236</v>
      </c>
      <c r="J382">
        <v>1</v>
      </c>
      <c r="K382">
        <v>342</v>
      </c>
      <c r="L382">
        <v>4.0999999999999996</v>
      </c>
      <c r="M382">
        <v>54</v>
      </c>
      <c r="N382">
        <v>21</v>
      </c>
      <c r="O382">
        <v>9</v>
      </c>
      <c r="P382">
        <v>1</v>
      </c>
      <c r="Q382">
        <v>9</v>
      </c>
      <c r="R382">
        <v>2017</v>
      </c>
      <c r="S382">
        <v>15.15151515</v>
      </c>
      <c r="T382">
        <v>3510</v>
      </c>
      <c r="U382" s="6">
        <v>148.7785714</v>
      </c>
      <c r="V382">
        <v>4.2</v>
      </c>
      <c r="W382">
        <v>14.041111109999999</v>
      </c>
      <c r="X382" s="6">
        <v>219.06</v>
      </c>
      <c r="Y382">
        <v>4.0999999999999996</v>
      </c>
      <c r="Z382">
        <v>15.345000000000001</v>
      </c>
      <c r="AA382" s="7">
        <v>164.57</v>
      </c>
      <c r="AB382">
        <v>3.8</v>
      </c>
      <c r="AC382">
        <v>19.527999999999999</v>
      </c>
      <c r="AD382">
        <v>229.9</v>
      </c>
      <c r="AE382" s="5">
        <f t="shared" si="11"/>
        <v>0.18518518518518517</v>
      </c>
      <c r="AF382" s="9"/>
    </row>
    <row r="383" spans="1:32" x14ac:dyDescent="0.3">
      <c r="A383" t="s">
        <v>68</v>
      </c>
      <c r="B383" t="s">
        <v>54</v>
      </c>
      <c r="C383" s="1">
        <f t="shared" si="10"/>
        <v>43009</v>
      </c>
      <c r="D383">
        <v>8</v>
      </c>
      <c r="E383" s="6">
        <v>1729.2</v>
      </c>
      <c r="F383">
        <v>19.100000000000001</v>
      </c>
      <c r="G383" s="6">
        <v>216.15</v>
      </c>
      <c r="H383">
        <v>42</v>
      </c>
      <c r="I383">
        <v>236</v>
      </c>
      <c r="J383">
        <v>1</v>
      </c>
      <c r="K383">
        <v>342</v>
      </c>
      <c r="L383">
        <v>4.0999999999999996</v>
      </c>
      <c r="M383">
        <v>43</v>
      </c>
      <c r="N383">
        <v>22</v>
      </c>
      <c r="O383">
        <v>9</v>
      </c>
      <c r="P383">
        <v>2</v>
      </c>
      <c r="Q383">
        <v>10</v>
      </c>
      <c r="R383">
        <v>2017</v>
      </c>
      <c r="S383">
        <v>12.121212119999999</v>
      </c>
      <c r="T383">
        <v>3510</v>
      </c>
      <c r="U383" s="6">
        <v>134.9</v>
      </c>
      <c r="V383">
        <v>4.2</v>
      </c>
      <c r="W383">
        <v>6.81</v>
      </c>
      <c r="X383" s="6">
        <v>216.15</v>
      </c>
      <c r="Y383">
        <v>4.0999999999999996</v>
      </c>
      <c r="Z383">
        <v>19.100000000000001</v>
      </c>
      <c r="AA383" s="7">
        <v>232.49</v>
      </c>
      <c r="AB383">
        <v>3.8</v>
      </c>
      <c r="AC383">
        <v>14.2125</v>
      </c>
      <c r="AD383">
        <v>219.06</v>
      </c>
      <c r="AE383" s="5">
        <f t="shared" si="11"/>
        <v>0.18604651162790697</v>
      </c>
      <c r="AF383" s="9"/>
    </row>
    <row r="384" spans="1:32" x14ac:dyDescent="0.3">
      <c r="A384" t="s">
        <v>68</v>
      </c>
      <c r="B384" t="s">
        <v>54</v>
      </c>
      <c r="C384" s="1">
        <f t="shared" si="10"/>
        <v>43040</v>
      </c>
      <c r="D384">
        <v>12</v>
      </c>
      <c r="E384" s="6">
        <v>2395.1999999999998</v>
      </c>
      <c r="F384">
        <v>19.795000000000002</v>
      </c>
      <c r="G384" s="6">
        <v>203.29090909999999</v>
      </c>
      <c r="H384">
        <v>42</v>
      </c>
      <c r="I384">
        <v>236</v>
      </c>
      <c r="J384">
        <v>1</v>
      </c>
      <c r="K384">
        <v>342</v>
      </c>
      <c r="L384">
        <v>4.0999999999999996</v>
      </c>
      <c r="M384">
        <v>91</v>
      </c>
      <c r="N384">
        <v>22</v>
      </c>
      <c r="O384">
        <v>8</v>
      </c>
      <c r="P384">
        <v>4</v>
      </c>
      <c r="Q384">
        <v>11</v>
      </c>
      <c r="R384">
        <v>2017</v>
      </c>
      <c r="S384">
        <v>18.18181818</v>
      </c>
      <c r="T384">
        <v>3510</v>
      </c>
      <c r="U384" s="6">
        <v>133</v>
      </c>
      <c r="V384">
        <v>4.2</v>
      </c>
      <c r="W384">
        <v>19.916666670000001</v>
      </c>
      <c r="X384" s="6">
        <v>108</v>
      </c>
      <c r="Y384">
        <v>4.2</v>
      </c>
      <c r="Z384">
        <v>15.908461539999999</v>
      </c>
      <c r="AA384" s="7">
        <v>174.43333329999999</v>
      </c>
      <c r="AB384">
        <v>3.8</v>
      </c>
      <c r="AC384">
        <v>20.992777780000001</v>
      </c>
      <c r="AD384">
        <v>216.15</v>
      </c>
      <c r="AE384" s="5">
        <f t="shared" si="11"/>
        <v>0.13186813186813187</v>
      </c>
      <c r="AF384" s="9"/>
    </row>
    <row r="385" spans="1:32" x14ac:dyDescent="0.3">
      <c r="A385" t="s">
        <v>68</v>
      </c>
      <c r="B385" t="s">
        <v>54</v>
      </c>
      <c r="C385" s="1">
        <f t="shared" si="10"/>
        <v>43070</v>
      </c>
      <c r="D385">
        <v>28</v>
      </c>
      <c r="E385" s="6">
        <v>6287.2</v>
      </c>
      <c r="F385">
        <v>17.486785709999999</v>
      </c>
      <c r="G385" s="6">
        <v>224.54285709999999</v>
      </c>
      <c r="H385">
        <v>42</v>
      </c>
      <c r="I385">
        <v>236</v>
      </c>
      <c r="J385">
        <v>1</v>
      </c>
      <c r="K385">
        <v>342</v>
      </c>
      <c r="L385">
        <v>4.0999999999999996</v>
      </c>
      <c r="M385">
        <v>73</v>
      </c>
      <c r="N385">
        <v>21</v>
      </c>
      <c r="O385">
        <v>10</v>
      </c>
      <c r="P385">
        <v>1</v>
      </c>
      <c r="Q385">
        <v>12</v>
      </c>
      <c r="R385">
        <v>2017</v>
      </c>
      <c r="S385">
        <v>42.424242419999999</v>
      </c>
      <c r="T385">
        <v>3510</v>
      </c>
      <c r="U385" s="6">
        <v>149</v>
      </c>
      <c r="V385">
        <v>4.2</v>
      </c>
      <c r="W385">
        <v>19.100000000000001</v>
      </c>
      <c r="X385" s="6">
        <v>108</v>
      </c>
      <c r="Y385">
        <v>4.2</v>
      </c>
      <c r="Z385">
        <v>16.65384615</v>
      </c>
      <c r="AA385" s="7">
        <v>185.96</v>
      </c>
      <c r="AB385">
        <v>3.8</v>
      </c>
      <c r="AC385">
        <v>18.686</v>
      </c>
      <c r="AD385">
        <v>203.29090909999999</v>
      </c>
      <c r="AE385" s="5">
        <f t="shared" si="11"/>
        <v>0.38356164383561642</v>
      </c>
      <c r="AF385" s="9"/>
    </row>
    <row r="386" spans="1:32" x14ac:dyDescent="0.3">
      <c r="A386" t="s">
        <v>68</v>
      </c>
      <c r="B386" t="s">
        <v>54</v>
      </c>
      <c r="C386" s="1">
        <f t="shared" si="10"/>
        <v>43101</v>
      </c>
      <c r="D386">
        <v>10</v>
      </c>
      <c r="E386" s="6">
        <v>2207.6999999999998</v>
      </c>
      <c r="F386">
        <v>20.495999999999999</v>
      </c>
      <c r="G386" s="6">
        <v>220.77</v>
      </c>
      <c r="H386">
        <v>42</v>
      </c>
      <c r="I386">
        <v>236</v>
      </c>
      <c r="J386">
        <v>1</v>
      </c>
      <c r="K386">
        <v>342</v>
      </c>
      <c r="L386">
        <v>4.0999999999999996</v>
      </c>
      <c r="M386">
        <v>59</v>
      </c>
      <c r="N386">
        <v>23</v>
      </c>
      <c r="O386">
        <v>8</v>
      </c>
      <c r="P386">
        <v>2</v>
      </c>
      <c r="Q386">
        <v>1</v>
      </c>
      <c r="R386">
        <v>2018</v>
      </c>
      <c r="S386">
        <v>12.98701299</v>
      </c>
      <c r="T386">
        <v>3510</v>
      </c>
      <c r="U386" s="6">
        <v>220.77</v>
      </c>
      <c r="V386">
        <v>4.0999999999999996</v>
      </c>
      <c r="W386">
        <v>20.495999999999999</v>
      </c>
      <c r="X386" s="6">
        <v>108</v>
      </c>
      <c r="Y386">
        <v>4.2</v>
      </c>
      <c r="Z386">
        <v>16.196363640000001</v>
      </c>
      <c r="AA386" s="7">
        <v>199</v>
      </c>
      <c r="AB386">
        <v>3.8</v>
      </c>
      <c r="AC386">
        <v>21.88</v>
      </c>
      <c r="AD386">
        <v>224.54285709999999</v>
      </c>
      <c r="AE386" s="5">
        <f t="shared" si="11"/>
        <v>0.16949152542372881</v>
      </c>
      <c r="AF386" s="9"/>
    </row>
    <row r="387" spans="1:32" x14ac:dyDescent="0.3">
      <c r="A387" t="s">
        <v>68</v>
      </c>
      <c r="B387" t="s">
        <v>54</v>
      </c>
      <c r="C387" s="1">
        <f t="shared" ref="C387:C450" si="12">DATE(R387,Q387,1)</f>
        <v>43132</v>
      </c>
      <c r="D387">
        <v>21</v>
      </c>
      <c r="E387" s="6">
        <v>4319.3999999999996</v>
      </c>
      <c r="F387">
        <v>20.902380950000001</v>
      </c>
      <c r="G387" s="6">
        <v>205.6857143</v>
      </c>
      <c r="H387">
        <v>42</v>
      </c>
      <c r="I387">
        <v>236</v>
      </c>
      <c r="J387">
        <v>1</v>
      </c>
      <c r="K387">
        <v>342</v>
      </c>
      <c r="L387">
        <v>4.0999999999999996</v>
      </c>
      <c r="M387">
        <v>90</v>
      </c>
      <c r="N387">
        <v>20</v>
      </c>
      <c r="O387">
        <v>8</v>
      </c>
      <c r="P387">
        <v>2</v>
      </c>
      <c r="Q387">
        <v>2</v>
      </c>
      <c r="R387">
        <v>2018</v>
      </c>
      <c r="S387">
        <v>27.272727270000001</v>
      </c>
      <c r="T387">
        <v>3510</v>
      </c>
      <c r="U387" s="6">
        <v>128.2416667</v>
      </c>
      <c r="V387">
        <v>4.2</v>
      </c>
      <c r="W387">
        <v>15.926666669999999</v>
      </c>
      <c r="X387" s="6">
        <v>108</v>
      </c>
      <c r="Y387">
        <v>4.2</v>
      </c>
      <c r="Z387">
        <v>18.253636360000002</v>
      </c>
      <c r="AA387" s="7">
        <v>182</v>
      </c>
      <c r="AB387">
        <v>3.8</v>
      </c>
      <c r="AC387">
        <v>19.329999999999998</v>
      </c>
      <c r="AD387">
        <v>220.77</v>
      </c>
      <c r="AE387" s="5">
        <f t="shared" ref="AE387:AE450" si="13">D387/M387</f>
        <v>0.23333333333333334</v>
      </c>
      <c r="AF387" s="9"/>
    </row>
    <row r="388" spans="1:32" x14ac:dyDescent="0.3">
      <c r="A388" t="s">
        <v>68</v>
      </c>
      <c r="B388" t="s">
        <v>54</v>
      </c>
      <c r="C388" s="1">
        <f t="shared" si="12"/>
        <v>43160</v>
      </c>
      <c r="D388">
        <v>16</v>
      </c>
      <c r="E388" s="6">
        <v>3459</v>
      </c>
      <c r="F388">
        <v>29.476875</v>
      </c>
      <c r="G388" s="6">
        <v>216.1875</v>
      </c>
      <c r="H388">
        <v>42</v>
      </c>
      <c r="I388">
        <v>236</v>
      </c>
      <c r="J388">
        <v>1</v>
      </c>
      <c r="K388">
        <v>342</v>
      </c>
      <c r="L388">
        <v>4.0999999999999996</v>
      </c>
      <c r="M388">
        <v>125</v>
      </c>
      <c r="N388">
        <v>22</v>
      </c>
      <c r="O388">
        <v>9</v>
      </c>
      <c r="P388">
        <v>1</v>
      </c>
      <c r="Q388">
        <v>3</v>
      </c>
      <c r="R388">
        <v>2018</v>
      </c>
      <c r="S388">
        <v>20.779220779999999</v>
      </c>
      <c r="T388">
        <v>3510</v>
      </c>
      <c r="U388" s="6">
        <v>117.44129030000001</v>
      </c>
      <c r="V388">
        <v>4.2</v>
      </c>
      <c r="W388">
        <v>18.261290320000001</v>
      </c>
      <c r="X388" s="6">
        <v>105.6428571</v>
      </c>
      <c r="Y388">
        <v>4.2</v>
      </c>
      <c r="Z388">
        <v>21.6652381</v>
      </c>
      <c r="AA388" s="7">
        <v>151.87843749999999</v>
      </c>
      <c r="AB388">
        <v>3.8</v>
      </c>
      <c r="AC388">
        <v>20.313749999999999</v>
      </c>
      <c r="AD388">
        <v>205.6857143</v>
      </c>
      <c r="AE388" s="5">
        <f t="shared" si="13"/>
        <v>0.128</v>
      </c>
      <c r="AF388" s="9"/>
    </row>
    <row r="389" spans="1:32" x14ac:dyDescent="0.3">
      <c r="A389" t="s">
        <v>68</v>
      </c>
      <c r="B389" t="s">
        <v>54</v>
      </c>
      <c r="C389" s="1">
        <f t="shared" si="12"/>
        <v>43191</v>
      </c>
      <c r="D389">
        <v>13</v>
      </c>
      <c r="E389" s="6">
        <v>2657</v>
      </c>
      <c r="F389">
        <v>4.0884615379999998</v>
      </c>
      <c r="G389" s="6">
        <v>204.3846154</v>
      </c>
      <c r="H389">
        <v>42</v>
      </c>
      <c r="I389">
        <v>236</v>
      </c>
      <c r="J389">
        <v>1</v>
      </c>
      <c r="K389">
        <v>342</v>
      </c>
      <c r="L389">
        <v>4.0999999999999996</v>
      </c>
      <c r="M389">
        <v>178</v>
      </c>
      <c r="N389">
        <v>21</v>
      </c>
      <c r="O389">
        <v>9</v>
      </c>
      <c r="P389">
        <v>1</v>
      </c>
      <c r="Q389">
        <v>4</v>
      </c>
      <c r="R389">
        <v>2018</v>
      </c>
      <c r="S389">
        <v>16.883116879999999</v>
      </c>
      <c r="T389">
        <v>3510</v>
      </c>
      <c r="U389" s="6">
        <v>105.648625</v>
      </c>
      <c r="V389">
        <v>4.2</v>
      </c>
      <c r="W389">
        <v>2.1816470589999999</v>
      </c>
      <c r="X389" s="6">
        <v>105</v>
      </c>
      <c r="Y389">
        <v>4.2</v>
      </c>
      <c r="Z389">
        <v>13.631428570000001</v>
      </c>
      <c r="AA389" s="7">
        <v>150.1333333</v>
      </c>
      <c r="AB389">
        <v>3.8</v>
      </c>
      <c r="AC389">
        <v>19.447777779999999</v>
      </c>
      <c r="AD389">
        <v>216.1875</v>
      </c>
      <c r="AE389" s="5">
        <f t="shared" si="13"/>
        <v>7.3033707865168537E-2</v>
      </c>
      <c r="AF389" s="9"/>
    </row>
    <row r="390" spans="1:32" x14ac:dyDescent="0.3">
      <c r="A390" t="s">
        <v>68</v>
      </c>
      <c r="B390" t="s">
        <v>54</v>
      </c>
      <c r="C390" s="1">
        <f t="shared" si="12"/>
        <v>43221</v>
      </c>
      <c r="D390">
        <v>17</v>
      </c>
      <c r="E390" s="6">
        <v>3383</v>
      </c>
      <c r="F390">
        <v>0</v>
      </c>
      <c r="G390" s="6">
        <v>199</v>
      </c>
      <c r="H390">
        <v>42</v>
      </c>
      <c r="I390">
        <v>236</v>
      </c>
      <c r="J390">
        <v>1</v>
      </c>
      <c r="K390">
        <v>342</v>
      </c>
      <c r="L390">
        <v>4.0999999999999996</v>
      </c>
      <c r="M390">
        <v>260</v>
      </c>
      <c r="N390">
        <v>23</v>
      </c>
      <c r="O390">
        <v>8</v>
      </c>
      <c r="P390">
        <v>3</v>
      </c>
      <c r="Q390">
        <v>5</v>
      </c>
      <c r="R390">
        <v>2018</v>
      </c>
      <c r="S390">
        <v>22.07792208</v>
      </c>
      <c r="T390">
        <v>3510</v>
      </c>
      <c r="U390" s="6">
        <v>103.79252339999999</v>
      </c>
      <c r="V390">
        <v>4.2</v>
      </c>
      <c r="W390">
        <v>9.5438596000000001E-2</v>
      </c>
      <c r="X390" s="6">
        <v>105</v>
      </c>
      <c r="Y390">
        <v>4.2</v>
      </c>
      <c r="Z390">
        <v>11.3772973</v>
      </c>
      <c r="AA390" s="7">
        <v>132.53125</v>
      </c>
      <c r="AB390">
        <v>3.8</v>
      </c>
      <c r="AC390">
        <v>15.7621875</v>
      </c>
      <c r="AD390">
        <v>204.3846154</v>
      </c>
      <c r="AE390" s="5">
        <f t="shared" si="13"/>
        <v>6.5384615384615388E-2</v>
      </c>
      <c r="AF390" s="9"/>
    </row>
    <row r="391" spans="1:32" x14ac:dyDescent="0.3">
      <c r="A391" t="s">
        <v>69</v>
      </c>
      <c r="B391" t="s">
        <v>37</v>
      </c>
      <c r="C391" s="1">
        <f t="shared" si="12"/>
        <v>42736</v>
      </c>
      <c r="D391">
        <v>1</v>
      </c>
      <c r="E391" s="6">
        <v>64.989999999999995</v>
      </c>
      <c r="F391">
        <v>11.06</v>
      </c>
      <c r="G391" s="6">
        <v>64.989999999999995</v>
      </c>
      <c r="H391">
        <v>59</v>
      </c>
      <c r="I391">
        <v>492</v>
      </c>
      <c r="J391">
        <v>2</v>
      </c>
      <c r="K391">
        <v>200</v>
      </c>
      <c r="L391">
        <v>3.9</v>
      </c>
      <c r="M391">
        <v>9</v>
      </c>
      <c r="N391">
        <v>22</v>
      </c>
      <c r="O391">
        <v>9</v>
      </c>
      <c r="P391">
        <v>1</v>
      </c>
      <c r="Q391">
        <v>1</v>
      </c>
      <c r="R391">
        <v>2017</v>
      </c>
      <c r="S391">
        <v>5.6428571429999996</v>
      </c>
      <c r="T391">
        <v>3960</v>
      </c>
      <c r="U391" s="6">
        <v>64.989999999999995</v>
      </c>
      <c r="V391">
        <v>3.9</v>
      </c>
      <c r="W391">
        <v>11.06</v>
      </c>
      <c r="X391" s="6">
        <v>64.989999999999995</v>
      </c>
      <c r="Y391">
        <v>3.9</v>
      </c>
      <c r="Z391">
        <v>11.06</v>
      </c>
      <c r="AA391" s="7">
        <v>64.989999999999995</v>
      </c>
      <c r="AB391">
        <v>3.9</v>
      </c>
      <c r="AC391">
        <v>11.06</v>
      </c>
      <c r="AD391">
        <v>64.94</v>
      </c>
      <c r="AE391" s="5">
        <f t="shared" si="13"/>
        <v>0.1111111111111111</v>
      </c>
      <c r="AF391" s="9"/>
    </row>
    <row r="392" spans="1:32" x14ac:dyDescent="0.3">
      <c r="A392" t="s">
        <v>69</v>
      </c>
      <c r="B392" t="s">
        <v>37</v>
      </c>
      <c r="C392" s="1">
        <f t="shared" si="12"/>
        <v>42767</v>
      </c>
      <c r="D392">
        <v>5</v>
      </c>
      <c r="E392" s="6">
        <v>324.95</v>
      </c>
      <c r="F392">
        <v>15.348000000000001</v>
      </c>
      <c r="G392" s="6">
        <v>64.989999999999995</v>
      </c>
      <c r="H392">
        <v>59</v>
      </c>
      <c r="I392">
        <v>492</v>
      </c>
      <c r="J392">
        <v>2</v>
      </c>
      <c r="K392">
        <v>200</v>
      </c>
      <c r="L392">
        <v>3.9</v>
      </c>
      <c r="M392">
        <v>19</v>
      </c>
      <c r="N392">
        <v>20</v>
      </c>
      <c r="O392">
        <v>8</v>
      </c>
      <c r="P392">
        <v>2</v>
      </c>
      <c r="Q392">
        <v>2</v>
      </c>
      <c r="R392">
        <v>2017</v>
      </c>
      <c r="S392">
        <v>13.92857143</v>
      </c>
      <c r="T392">
        <v>3960</v>
      </c>
      <c r="U392" s="6">
        <v>19.989999999999998</v>
      </c>
      <c r="V392">
        <v>4.3</v>
      </c>
      <c r="W392">
        <v>11.75090909</v>
      </c>
      <c r="X392" s="6">
        <v>64.989999999999995</v>
      </c>
      <c r="Y392">
        <v>3.9</v>
      </c>
      <c r="Z392">
        <v>15.348000000000001</v>
      </c>
      <c r="AA392" s="7">
        <v>64.989999999999995</v>
      </c>
      <c r="AB392">
        <v>3.9</v>
      </c>
      <c r="AC392">
        <v>15.348000000000001</v>
      </c>
      <c r="AD392">
        <v>64.989999999999995</v>
      </c>
      <c r="AE392" s="5">
        <f t="shared" si="13"/>
        <v>0.26315789473684209</v>
      </c>
      <c r="AF392" s="9"/>
    </row>
    <row r="393" spans="1:32" x14ac:dyDescent="0.3">
      <c r="A393" t="s">
        <v>69</v>
      </c>
      <c r="B393" t="s">
        <v>37</v>
      </c>
      <c r="C393" s="1">
        <f t="shared" si="12"/>
        <v>42795</v>
      </c>
      <c r="D393">
        <v>9</v>
      </c>
      <c r="E393" s="6">
        <v>584.91</v>
      </c>
      <c r="F393">
        <v>17.262222220000002</v>
      </c>
      <c r="G393" s="6">
        <v>64.989999999999995</v>
      </c>
      <c r="H393">
        <v>59</v>
      </c>
      <c r="I393">
        <v>492</v>
      </c>
      <c r="J393">
        <v>2</v>
      </c>
      <c r="K393">
        <v>200</v>
      </c>
      <c r="L393">
        <v>3.9</v>
      </c>
      <c r="M393">
        <v>25</v>
      </c>
      <c r="N393">
        <v>23</v>
      </c>
      <c r="O393">
        <v>8</v>
      </c>
      <c r="P393">
        <v>1</v>
      </c>
      <c r="Q393">
        <v>3</v>
      </c>
      <c r="R393">
        <v>2017</v>
      </c>
      <c r="S393">
        <v>11.5</v>
      </c>
      <c r="T393">
        <v>3960</v>
      </c>
      <c r="U393" s="6">
        <v>19.989999999999998</v>
      </c>
      <c r="V393">
        <v>4.3</v>
      </c>
      <c r="W393">
        <v>13.81888889</v>
      </c>
      <c r="X393" s="6">
        <v>89.99</v>
      </c>
      <c r="Y393">
        <v>4.0999999999999996</v>
      </c>
      <c r="Z393">
        <v>13.02</v>
      </c>
      <c r="AA393" s="7">
        <v>64.989999999999995</v>
      </c>
      <c r="AB393">
        <v>3.9</v>
      </c>
      <c r="AC393">
        <v>17.262222220000002</v>
      </c>
      <c r="AD393">
        <v>64.989999999999995</v>
      </c>
      <c r="AE393" s="5">
        <f t="shared" si="13"/>
        <v>0.36</v>
      </c>
      <c r="AF393" s="9"/>
    </row>
    <row r="394" spans="1:32" x14ac:dyDescent="0.3">
      <c r="A394" t="s">
        <v>69</v>
      </c>
      <c r="B394" t="s">
        <v>37</v>
      </c>
      <c r="C394" s="1">
        <f t="shared" si="12"/>
        <v>42826</v>
      </c>
      <c r="D394">
        <v>9</v>
      </c>
      <c r="E394" s="6">
        <v>584.91</v>
      </c>
      <c r="F394">
        <v>15.16888889</v>
      </c>
      <c r="G394" s="6">
        <v>64.989999999999995</v>
      </c>
      <c r="H394">
        <v>59</v>
      </c>
      <c r="I394">
        <v>492</v>
      </c>
      <c r="J394">
        <v>2</v>
      </c>
      <c r="K394">
        <v>200</v>
      </c>
      <c r="L394">
        <v>3.9</v>
      </c>
      <c r="M394">
        <v>23</v>
      </c>
      <c r="N394">
        <v>20</v>
      </c>
      <c r="O394">
        <v>10</v>
      </c>
      <c r="P394">
        <v>2</v>
      </c>
      <c r="Q394">
        <v>4</v>
      </c>
      <c r="R394">
        <v>2017</v>
      </c>
      <c r="S394">
        <v>12.39285714</v>
      </c>
      <c r="T394">
        <v>3960</v>
      </c>
      <c r="U394" s="6">
        <v>19.989999999999998</v>
      </c>
      <c r="V394">
        <v>4.3</v>
      </c>
      <c r="W394">
        <v>18.03846154</v>
      </c>
      <c r="X394" s="6">
        <v>64.989999999999995</v>
      </c>
      <c r="Y394">
        <v>3.9</v>
      </c>
      <c r="Z394">
        <v>15.16888889</v>
      </c>
      <c r="AA394" s="7">
        <v>64.989999999999995</v>
      </c>
      <c r="AB394">
        <v>3.9</v>
      </c>
      <c r="AC394">
        <v>15.16888889</v>
      </c>
      <c r="AD394">
        <v>64.989999999999995</v>
      </c>
      <c r="AE394" s="5">
        <f t="shared" si="13"/>
        <v>0.39130434782608697</v>
      </c>
      <c r="AF394" s="9"/>
    </row>
    <row r="395" spans="1:32" x14ac:dyDescent="0.3">
      <c r="A395" t="s">
        <v>69</v>
      </c>
      <c r="B395" t="s">
        <v>37</v>
      </c>
      <c r="C395" s="1">
        <f t="shared" si="12"/>
        <v>42856</v>
      </c>
      <c r="D395">
        <v>16</v>
      </c>
      <c r="E395" s="6">
        <v>1039.8399999999999</v>
      </c>
      <c r="F395">
        <v>14.811875000000001</v>
      </c>
      <c r="G395" s="6">
        <v>64.989999999999995</v>
      </c>
      <c r="H395">
        <v>59</v>
      </c>
      <c r="I395">
        <v>492</v>
      </c>
      <c r="J395">
        <v>2</v>
      </c>
      <c r="K395">
        <v>200</v>
      </c>
      <c r="L395">
        <v>3.9</v>
      </c>
      <c r="M395">
        <v>41</v>
      </c>
      <c r="N395">
        <v>23</v>
      </c>
      <c r="O395">
        <v>8</v>
      </c>
      <c r="P395">
        <v>1</v>
      </c>
      <c r="Q395">
        <v>5</v>
      </c>
      <c r="R395">
        <v>2017</v>
      </c>
      <c r="S395">
        <v>8.1428571430000005</v>
      </c>
      <c r="T395">
        <v>3960</v>
      </c>
      <c r="U395" s="6">
        <v>19.989999999999998</v>
      </c>
      <c r="V395">
        <v>4.3</v>
      </c>
      <c r="W395">
        <v>14.8475</v>
      </c>
      <c r="X395" s="6">
        <v>89.99</v>
      </c>
      <c r="Y395">
        <v>4.0999999999999996</v>
      </c>
      <c r="Z395">
        <v>16.098333329999999</v>
      </c>
      <c r="AA395" s="7">
        <v>64.989999999999995</v>
      </c>
      <c r="AB395">
        <v>3.9</v>
      </c>
      <c r="AC395">
        <v>14.811875000000001</v>
      </c>
      <c r="AD395">
        <v>64.989999999999995</v>
      </c>
      <c r="AE395" s="5">
        <f t="shared" si="13"/>
        <v>0.3902439024390244</v>
      </c>
      <c r="AF395" s="9"/>
    </row>
    <row r="396" spans="1:32" x14ac:dyDescent="0.3">
      <c r="A396" t="s">
        <v>69</v>
      </c>
      <c r="B396" t="s">
        <v>37</v>
      </c>
      <c r="C396" s="1">
        <f t="shared" si="12"/>
        <v>42887</v>
      </c>
      <c r="D396">
        <v>21</v>
      </c>
      <c r="E396" s="6">
        <v>1234.79</v>
      </c>
      <c r="F396">
        <v>13.903333330000001</v>
      </c>
      <c r="G396" s="6">
        <v>58.799523809999997</v>
      </c>
      <c r="H396">
        <v>59</v>
      </c>
      <c r="I396">
        <v>492</v>
      </c>
      <c r="J396">
        <v>2</v>
      </c>
      <c r="K396">
        <v>200</v>
      </c>
      <c r="L396">
        <v>3.9</v>
      </c>
      <c r="M396">
        <v>53</v>
      </c>
      <c r="N396">
        <v>22</v>
      </c>
      <c r="O396">
        <v>8</v>
      </c>
      <c r="P396">
        <v>1</v>
      </c>
      <c r="Q396">
        <v>6</v>
      </c>
      <c r="R396">
        <v>2017</v>
      </c>
      <c r="S396">
        <v>11.35714286</v>
      </c>
      <c r="T396">
        <v>3960</v>
      </c>
      <c r="U396" s="6">
        <v>19.989999999999998</v>
      </c>
      <c r="V396">
        <v>4.3</v>
      </c>
      <c r="W396">
        <v>12.68333333</v>
      </c>
      <c r="X396" s="6">
        <v>89.99</v>
      </c>
      <c r="Y396">
        <v>4.0999999999999996</v>
      </c>
      <c r="Z396">
        <v>14.16333333</v>
      </c>
      <c r="AA396" s="7">
        <v>58.799523809999997</v>
      </c>
      <c r="AB396">
        <v>3.9</v>
      </c>
      <c r="AC396">
        <v>13.903333330000001</v>
      </c>
      <c r="AD396">
        <v>64.989999999999995</v>
      </c>
      <c r="AE396" s="5">
        <f t="shared" si="13"/>
        <v>0.39622641509433965</v>
      </c>
      <c r="AF396" s="9"/>
    </row>
    <row r="397" spans="1:32" x14ac:dyDescent="0.3">
      <c r="A397" t="s">
        <v>69</v>
      </c>
      <c r="B397" t="s">
        <v>37</v>
      </c>
      <c r="C397" s="1">
        <f t="shared" si="12"/>
        <v>42917</v>
      </c>
      <c r="D397">
        <v>15</v>
      </c>
      <c r="E397" s="6">
        <v>888.85</v>
      </c>
      <c r="F397">
        <v>17.998000000000001</v>
      </c>
      <c r="G397" s="6">
        <v>59.256666670000001</v>
      </c>
      <c r="H397">
        <v>59</v>
      </c>
      <c r="I397">
        <v>492</v>
      </c>
      <c r="J397">
        <v>2</v>
      </c>
      <c r="K397">
        <v>200</v>
      </c>
      <c r="L397">
        <v>3.9</v>
      </c>
      <c r="M397">
        <v>61</v>
      </c>
      <c r="N397">
        <v>21</v>
      </c>
      <c r="O397">
        <v>10</v>
      </c>
      <c r="P397">
        <v>1</v>
      </c>
      <c r="Q397">
        <v>7</v>
      </c>
      <c r="R397">
        <v>2017</v>
      </c>
      <c r="S397">
        <v>6.0714285710000002</v>
      </c>
      <c r="T397">
        <v>3960</v>
      </c>
      <c r="U397" s="6">
        <v>19.989999999999998</v>
      </c>
      <c r="V397">
        <v>4.3</v>
      </c>
      <c r="W397">
        <v>11.135172409999999</v>
      </c>
      <c r="X397" s="6">
        <v>89.99</v>
      </c>
      <c r="Y397">
        <v>4.0999999999999996</v>
      </c>
      <c r="Z397">
        <v>12.11882353</v>
      </c>
      <c r="AA397" s="7">
        <v>59.256666670000001</v>
      </c>
      <c r="AB397">
        <v>3.9</v>
      </c>
      <c r="AC397">
        <v>17.998000000000001</v>
      </c>
      <c r="AD397">
        <v>58.799523809999997</v>
      </c>
      <c r="AE397" s="5">
        <f t="shared" si="13"/>
        <v>0.24590163934426229</v>
      </c>
      <c r="AF397" s="9"/>
    </row>
    <row r="398" spans="1:32" x14ac:dyDescent="0.3">
      <c r="A398" t="s">
        <v>69</v>
      </c>
      <c r="B398" t="s">
        <v>37</v>
      </c>
      <c r="C398" s="1">
        <f t="shared" si="12"/>
        <v>42948</v>
      </c>
      <c r="D398">
        <v>22</v>
      </c>
      <c r="E398" s="6">
        <v>1297.78</v>
      </c>
      <c r="F398">
        <v>16.240909089999999</v>
      </c>
      <c r="G398" s="6">
        <v>58.99</v>
      </c>
      <c r="H398">
        <v>59</v>
      </c>
      <c r="I398">
        <v>492</v>
      </c>
      <c r="J398">
        <v>2</v>
      </c>
      <c r="K398">
        <v>200</v>
      </c>
      <c r="L398">
        <v>3.9</v>
      </c>
      <c r="M398">
        <v>82</v>
      </c>
      <c r="N398">
        <v>23</v>
      </c>
      <c r="O398">
        <v>8</v>
      </c>
      <c r="P398">
        <v>1</v>
      </c>
      <c r="Q398">
        <v>8</v>
      </c>
      <c r="R398">
        <v>2017</v>
      </c>
      <c r="S398">
        <v>8.9642857140000007</v>
      </c>
      <c r="T398">
        <v>3960</v>
      </c>
      <c r="U398" s="6">
        <v>23.39740741</v>
      </c>
      <c r="V398">
        <v>4.3</v>
      </c>
      <c r="W398">
        <v>14.27678571</v>
      </c>
      <c r="X398" s="6">
        <v>89.99</v>
      </c>
      <c r="Y398">
        <v>4.0999999999999996</v>
      </c>
      <c r="Z398">
        <v>13.410555560000001</v>
      </c>
      <c r="AA398" s="7">
        <v>58.99</v>
      </c>
      <c r="AB398">
        <v>3.9</v>
      </c>
      <c r="AC398">
        <v>16.240909089999999</v>
      </c>
      <c r="AD398">
        <v>59.256666670000001</v>
      </c>
      <c r="AE398" s="5">
        <f t="shared" si="13"/>
        <v>0.26829268292682928</v>
      </c>
      <c r="AF398" s="9"/>
    </row>
    <row r="399" spans="1:32" x14ac:dyDescent="0.3">
      <c r="A399" t="s">
        <v>69</v>
      </c>
      <c r="B399" t="s">
        <v>37</v>
      </c>
      <c r="C399" s="1">
        <f t="shared" si="12"/>
        <v>42979</v>
      </c>
      <c r="D399">
        <v>25</v>
      </c>
      <c r="E399" s="6">
        <v>1474.75</v>
      </c>
      <c r="F399">
        <v>15.639200000000001</v>
      </c>
      <c r="G399" s="6">
        <v>58.99</v>
      </c>
      <c r="H399">
        <v>59</v>
      </c>
      <c r="I399">
        <v>492</v>
      </c>
      <c r="J399">
        <v>2</v>
      </c>
      <c r="K399">
        <v>200</v>
      </c>
      <c r="L399">
        <v>3.9</v>
      </c>
      <c r="M399">
        <v>89</v>
      </c>
      <c r="N399">
        <v>21</v>
      </c>
      <c r="O399">
        <v>9</v>
      </c>
      <c r="P399">
        <v>1</v>
      </c>
      <c r="Q399">
        <v>9</v>
      </c>
      <c r="R399">
        <v>2017</v>
      </c>
      <c r="S399">
        <v>14.28571429</v>
      </c>
      <c r="T399">
        <v>3960</v>
      </c>
      <c r="U399" s="6">
        <v>23.99</v>
      </c>
      <c r="V399">
        <v>4.3</v>
      </c>
      <c r="W399">
        <v>16.12</v>
      </c>
      <c r="X399" s="6">
        <v>89.99</v>
      </c>
      <c r="Y399">
        <v>4.0999999999999996</v>
      </c>
      <c r="Z399">
        <v>13.96428571</v>
      </c>
      <c r="AA399" s="7">
        <v>58.99</v>
      </c>
      <c r="AB399">
        <v>3.9</v>
      </c>
      <c r="AC399">
        <v>15.639200000000001</v>
      </c>
      <c r="AD399">
        <v>58.99</v>
      </c>
      <c r="AE399" s="5">
        <f t="shared" si="13"/>
        <v>0.2808988764044944</v>
      </c>
      <c r="AF399" s="9"/>
    </row>
    <row r="400" spans="1:32" x14ac:dyDescent="0.3">
      <c r="A400" t="s">
        <v>69</v>
      </c>
      <c r="B400" t="s">
        <v>37</v>
      </c>
      <c r="C400" s="1">
        <f t="shared" si="12"/>
        <v>43009</v>
      </c>
      <c r="D400">
        <v>19</v>
      </c>
      <c r="E400" s="6">
        <v>1120.81</v>
      </c>
      <c r="F400">
        <v>19.065263160000001</v>
      </c>
      <c r="G400" s="6">
        <v>58.99</v>
      </c>
      <c r="H400">
        <v>59</v>
      </c>
      <c r="I400">
        <v>492</v>
      </c>
      <c r="J400">
        <v>2</v>
      </c>
      <c r="K400">
        <v>200</v>
      </c>
      <c r="L400">
        <v>3.9</v>
      </c>
      <c r="M400">
        <v>81</v>
      </c>
      <c r="N400">
        <v>22</v>
      </c>
      <c r="O400">
        <v>9</v>
      </c>
      <c r="P400">
        <v>2</v>
      </c>
      <c r="Q400">
        <v>10</v>
      </c>
      <c r="R400">
        <v>2017</v>
      </c>
      <c r="S400">
        <v>10.85714286</v>
      </c>
      <c r="T400">
        <v>3960</v>
      </c>
      <c r="U400" s="6">
        <v>23.99</v>
      </c>
      <c r="V400">
        <v>4.3</v>
      </c>
      <c r="W400">
        <v>13.13666667</v>
      </c>
      <c r="X400" s="6">
        <v>89.99</v>
      </c>
      <c r="Y400">
        <v>4.0999999999999996</v>
      </c>
      <c r="Z400">
        <v>16.56291667</v>
      </c>
      <c r="AA400" s="7">
        <v>58.99</v>
      </c>
      <c r="AB400">
        <v>3.9</v>
      </c>
      <c r="AC400">
        <v>19.065263160000001</v>
      </c>
      <c r="AD400">
        <v>58.99</v>
      </c>
      <c r="AE400" s="5">
        <f t="shared" si="13"/>
        <v>0.23456790123456789</v>
      </c>
      <c r="AF400" s="9"/>
    </row>
    <row r="401" spans="1:32" x14ac:dyDescent="0.3">
      <c r="A401" t="s">
        <v>69</v>
      </c>
      <c r="B401" t="s">
        <v>37</v>
      </c>
      <c r="C401" s="1">
        <f t="shared" si="12"/>
        <v>43040</v>
      </c>
      <c r="D401">
        <v>24</v>
      </c>
      <c r="E401" s="6">
        <v>1415.76</v>
      </c>
      <c r="F401">
        <v>15.71166667</v>
      </c>
      <c r="G401" s="6">
        <v>58.99</v>
      </c>
      <c r="H401">
        <v>59</v>
      </c>
      <c r="I401">
        <v>492</v>
      </c>
      <c r="J401">
        <v>2</v>
      </c>
      <c r="K401">
        <v>200</v>
      </c>
      <c r="L401">
        <v>3.9</v>
      </c>
      <c r="M401">
        <v>139</v>
      </c>
      <c r="N401">
        <v>22</v>
      </c>
      <c r="O401">
        <v>8</v>
      </c>
      <c r="P401">
        <v>4</v>
      </c>
      <c r="Q401">
        <v>11</v>
      </c>
      <c r="R401">
        <v>2017</v>
      </c>
      <c r="S401">
        <v>13.71428571</v>
      </c>
      <c r="T401">
        <v>3960</v>
      </c>
      <c r="U401" s="6">
        <v>23.99</v>
      </c>
      <c r="V401">
        <v>4.3</v>
      </c>
      <c r="W401">
        <v>12.37535714</v>
      </c>
      <c r="X401" s="6">
        <v>89.99</v>
      </c>
      <c r="Y401">
        <v>4.0999999999999996</v>
      </c>
      <c r="Z401">
        <v>16.99038462</v>
      </c>
      <c r="AA401" s="7">
        <v>58.99</v>
      </c>
      <c r="AB401">
        <v>3.9</v>
      </c>
      <c r="AC401">
        <v>15.71166667</v>
      </c>
      <c r="AD401">
        <v>58.99</v>
      </c>
      <c r="AE401" s="5">
        <f t="shared" si="13"/>
        <v>0.17266187050359713</v>
      </c>
      <c r="AF401" s="9"/>
    </row>
    <row r="402" spans="1:32" x14ac:dyDescent="0.3">
      <c r="A402" t="s">
        <v>69</v>
      </c>
      <c r="B402" t="s">
        <v>37</v>
      </c>
      <c r="C402" s="1">
        <f t="shared" si="12"/>
        <v>43070</v>
      </c>
      <c r="D402">
        <v>9</v>
      </c>
      <c r="E402" s="6">
        <v>530.91</v>
      </c>
      <c r="F402">
        <v>16.332222219999998</v>
      </c>
      <c r="G402" s="6">
        <v>58.99</v>
      </c>
      <c r="H402">
        <v>59</v>
      </c>
      <c r="I402">
        <v>492</v>
      </c>
      <c r="J402">
        <v>2</v>
      </c>
      <c r="K402">
        <v>200</v>
      </c>
      <c r="L402">
        <v>3.9</v>
      </c>
      <c r="M402">
        <v>112</v>
      </c>
      <c r="N402">
        <v>21</v>
      </c>
      <c r="O402">
        <v>10</v>
      </c>
      <c r="P402">
        <v>1</v>
      </c>
      <c r="Q402">
        <v>12</v>
      </c>
      <c r="R402">
        <v>2017</v>
      </c>
      <c r="S402">
        <v>5.1428571429999996</v>
      </c>
      <c r="T402">
        <v>3960</v>
      </c>
      <c r="U402" s="6">
        <v>23.99</v>
      </c>
      <c r="V402">
        <v>4.3</v>
      </c>
      <c r="W402">
        <v>12.45684211</v>
      </c>
      <c r="X402" s="6">
        <v>89.99</v>
      </c>
      <c r="Y402">
        <v>4.0999999999999996</v>
      </c>
      <c r="Z402">
        <v>15.89473684</v>
      </c>
      <c r="AA402" s="7">
        <v>58.99</v>
      </c>
      <c r="AB402">
        <v>3.9</v>
      </c>
      <c r="AC402">
        <v>16.332222219999998</v>
      </c>
      <c r="AD402">
        <v>58.99</v>
      </c>
      <c r="AE402" s="5">
        <f t="shared" si="13"/>
        <v>8.0357142857142863E-2</v>
      </c>
      <c r="AF402" s="9"/>
    </row>
    <row r="403" spans="1:32" x14ac:dyDescent="0.3">
      <c r="A403" t="s">
        <v>69</v>
      </c>
      <c r="B403" t="s">
        <v>37</v>
      </c>
      <c r="C403" s="1">
        <f t="shared" si="12"/>
        <v>43101</v>
      </c>
      <c r="D403">
        <v>6</v>
      </c>
      <c r="E403" s="6">
        <v>353.94</v>
      </c>
      <c r="F403">
        <v>22.678333330000001</v>
      </c>
      <c r="G403" s="6">
        <v>58.99</v>
      </c>
      <c r="H403">
        <v>59</v>
      </c>
      <c r="I403">
        <v>492</v>
      </c>
      <c r="J403">
        <v>2</v>
      </c>
      <c r="K403">
        <v>200</v>
      </c>
      <c r="L403">
        <v>3.9</v>
      </c>
      <c r="M403">
        <v>98</v>
      </c>
      <c r="N403">
        <v>23</v>
      </c>
      <c r="O403">
        <v>8</v>
      </c>
      <c r="P403">
        <v>2</v>
      </c>
      <c r="Q403">
        <v>1</v>
      </c>
      <c r="R403">
        <v>2018</v>
      </c>
      <c r="S403">
        <v>5.6428571429999996</v>
      </c>
      <c r="T403">
        <v>3960</v>
      </c>
      <c r="U403" s="6">
        <v>23.99</v>
      </c>
      <c r="V403">
        <v>4.3</v>
      </c>
      <c r="W403">
        <v>11.28736842</v>
      </c>
      <c r="X403" s="6">
        <v>89.99</v>
      </c>
      <c r="Y403">
        <v>4.0999999999999996</v>
      </c>
      <c r="Z403">
        <v>14.811</v>
      </c>
      <c r="AA403" s="7">
        <v>58.99</v>
      </c>
      <c r="AB403">
        <v>3.9</v>
      </c>
      <c r="AC403">
        <v>22.678333330000001</v>
      </c>
      <c r="AD403">
        <v>58.99</v>
      </c>
      <c r="AE403" s="5">
        <f t="shared" si="13"/>
        <v>6.1224489795918366E-2</v>
      </c>
      <c r="AF403" s="9"/>
    </row>
    <row r="404" spans="1:32" x14ac:dyDescent="0.3">
      <c r="A404" t="s">
        <v>69</v>
      </c>
      <c r="B404" t="s">
        <v>37</v>
      </c>
      <c r="C404" s="1">
        <f t="shared" si="12"/>
        <v>43132</v>
      </c>
      <c r="D404">
        <v>14</v>
      </c>
      <c r="E404" s="6">
        <v>825.86</v>
      </c>
      <c r="F404">
        <v>19.574999999999999</v>
      </c>
      <c r="G404" s="6">
        <v>58.99</v>
      </c>
      <c r="H404">
        <v>59</v>
      </c>
      <c r="I404">
        <v>492</v>
      </c>
      <c r="J404">
        <v>2</v>
      </c>
      <c r="K404">
        <v>200</v>
      </c>
      <c r="L404">
        <v>3.9</v>
      </c>
      <c r="M404">
        <v>126</v>
      </c>
      <c r="N404">
        <v>20</v>
      </c>
      <c r="O404">
        <v>8</v>
      </c>
      <c r="P404">
        <v>2</v>
      </c>
      <c r="Q404">
        <v>2</v>
      </c>
      <c r="R404">
        <v>2018</v>
      </c>
      <c r="S404">
        <v>13.92857143</v>
      </c>
      <c r="T404">
        <v>3960</v>
      </c>
      <c r="U404" s="6">
        <v>23.99</v>
      </c>
      <c r="V404">
        <v>4.3</v>
      </c>
      <c r="W404">
        <v>12.55</v>
      </c>
      <c r="X404" s="6">
        <v>89.99</v>
      </c>
      <c r="Y404">
        <v>4.0999999999999996</v>
      </c>
      <c r="Z404">
        <v>16.307647060000001</v>
      </c>
      <c r="AA404" s="7">
        <v>58.99</v>
      </c>
      <c r="AB404">
        <v>3.9</v>
      </c>
      <c r="AC404">
        <v>19.574999999999999</v>
      </c>
      <c r="AD404">
        <v>58.99</v>
      </c>
      <c r="AE404" s="5">
        <f t="shared" si="13"/>
        <v>0.1111111111111111</v>
      </c>
      <c r="AF404" s="9"/>
    </row>
    <row r="405" spans="1:32" x14ac:dyDescent="0.3">
      <c r="A405" t="s">
        <v>69</v>
      </c>
      <c r="B405" t="s">
        <v>37</v>
      </c>
      <c r="C405" s="1">
        <f t="shared" si="12"/>
        <v>43160</v>
      </c>
      <c r="D405">
        <v>10</v>
      </c>
      <c r="E405" s="6">
        <v>589.9</v>
      </c>
      <c r="F405">
        <v>15.228</v>
      </c>
      <c r="G405" s="6">
        <v>58.99</v>
      </c>
      <c r="H405">
        <v>59</v>
      </c>
      <c r="I405">
        <v>492</v>
      </c>
      <c r="J405">
        <v>2</v>
      </c>
      <c r="K405">
        <v>200</v>
      </c>
      <c r="L405">
        <v>3.9</v>
      </c>
      <c r="M405">
        <v>169</v>
      </c>
      <c r="N405">
        <v>22</v>
      </c>
      <c r="O405">
        <v>9</v>
      </c>
      <c r="P405">
        <v>1</v>
      </c>
      <c r="Q405">
        <v>3</v>
      </c>
      <c r="R405">
        <v>2018</v>
      </c>
      <c r="S405">
        <v>11.5</v>
      </c>
      <c r="T405">
        <v>3960</v>
      </c>
      <c r="U405" s="6">
        <v>23.99</v>
      </c>
      <c r="V405">
        <v>4.3</v>
      </c>
      <c r="W405">
        <v>14.19875</v>
      </c>
      <c r="X405" s="6">
        <v>83.74</v>
      </c>
      <c r="Y405">
        <v>4.0999999999999996</v>
      </c>
      <c r="Z405">
        <v>11.876875</v>
      </c>
      <c r="AA405" s="7">
        <v>58.99</v>
      </c>
      <c r="AB405">
        <v>3.9</v>
      </c>
      <c r="AC405">
        <v>15.228</v>
      </c>
      <c r="AD405">
        <v>58.99</v>
      </c>
      <c r="AE405" s="5">
        <f t="shared" si="13"/>
        <v>5.9171597633136092E-2</v>
      </c>
      <c r="AF405" s="9"/>
    </row>
    <row r="406" spans="1:32" x14ac:dyDescent="0.3">
      <c r="A406" t="s">
        <v>69</v>
      </c>
      <c r="B406" t="s">
        <v>37</v>
      </c>
      <c r="C406" s="1">
        <f t="shared" si="12"/>
        <v>43191</v>
      </c>
      <c r="D406">
        <v>11</v>
      </c>
      <c r="E406" s="6">
        <v>648.89</v>
      </c>
      <c r="F406">
        <v>16.302727269999998</v>
      </c>
      <c r="G406" s="6">
        <v>58.99</v>
      </c>
      <c r="H406">
        <v>59</v>
      </c>
      <c r="I406">
        <v>492</v>
      </c>
      <c r="J406">
        <v>2</v>
      </c>
      <c r="K406">
        <v>200</v>
      </c>
      <c r="L406">
        <v>3.9</v>
      </c>
      <c r="M406">
        <v>118</v>
      </c>
      <c r="N406">
        <v>21</v>
      </c>
      <c r="O406">
        <v>9</v>
      </c>
      <c r="P406">
        <v>1</v>
      </c>
      <c r="Q406">
        <v>4</v>
      </c>
      <c r="R406">
        <v>2018</v>
      </c>
      <c r="S406">
        <v>12.39285714</v>
      </c>
      <c r="T406">
        <v>3960</v>
      </c>
      <c r="U406" s="6">
        <v>58.99</v>
      </c>
      <c r="V406">
        <v>3.9</v>
      </c>
      <c r="W406">
        <v>16.302727269999998</v>
      </c>
      <c r="X406" s="6">
        <v>79.989999999999995</v>
      </c>
      <c r="Y406">
        <v>4.0999999999999996</v>
      </c>
      <c r="Z406">
        <v>14.484999999999999</v>
      </c>
      <c r="AA406" s="7">
        <v>58.99</v>
      </c>
      <c r="AB406">
        <v>3.9</v>
      </c>
      <c r="AC406">
        <v>16.302727269999998</v>
      </c>
      <c r="AD406">
        <v>58.99</v>
      </c>
      <c r="AE406" s="5">
        <f t="shared" si="13"/>
        <v>9.3220338983050849E-2</v>
      </c>
      <c r="AF406" s="9"/>
    </row>
    <row r="407" spans="1:32" x14ac:dyDescent="0.3">
      <c r="A407" t="s">
        <v>69</v>
      </c>
      <c r="B407" t="s">
        <v>37</v>
      </c>
      <c r="C407" s="1">
        <f t="shared" si="12"/>
        <v>43221</v>
      </c>
      <c r="D407">
        <v>4</v>
      </c>
      <c r="E407" s="6">
        <v>235.96</v>
      </c>
      <c r="F407">
        <v>9.4224999999999994</v>
      </c>
      <c r="G407" s="6">
        <v>58.99</v>
      </c>
      <c r="H407">
        <v>59</v>
      </c>
      <c r="I407">
        <v>492</v>
      </c>
      <c r="J407">
        <v>2</v>
      </c>
      <c r="K407">
        <v>200</v>
      </c>
      <c r="L407">
        <v>3.9</v>
      </c>
      <c r="M407">
        <v>159</v>
      </c>
      <c r="N407">
        <v>23</v>
      </c>
      <c r="O407">
        <v>8</v>
      </c>
      <c r="P407">
        <v>3</v>
      </c>
      <c r="Q407">
        <v>5</v>
      </c>
      <c r="R407">
        <v>2018</v>
      </c>
      <c r="S407">
        <v>8.1428571430000005</v>
      </c>
      <c r="T407">
        <v>3960</v>
      </c>
      <c r="U407" s="6">
        <v>23.99</v>
      </c>
      <c r="V407">
        <v>4.3</v>
      </c>
      <c r="W407">
        <v>7.9885714290000003</v>
      </c>
      <c r="X407" s="6">
        <v>79.989999999999995</v>
      </c>
      <c r="Y407">
        <v>4.0999999999999996</v>
      </c>
      <c r="Z407">
        <v>21.943124999999998</v>
      </c>
      <c r="AA407" s="7">
        <v>58.99</v>
      </c>
      <c r="AB407">
        <v>3.9</v>
      </c>
      <c r="AC407">
        <v>9.4224999999999994</v>
      </c>
      <c r="AD407">
        <v>58.99</v>
      </c>
      <c r="AE407" s="5">
        <f t="shared" si="13"/>
        <v>2.5157232704402517E-2</v>
      </c>
      <c r="AF407" s="9"/>
    </row>
    <row r="408" spans="1:32" x14ac:dyDescent="0.3">
      <c r="A408" t="s">
        <v>69</v>
      </c>
      <c r="B408" t="s">
        <v>37</v>
      </c>
      <c r="C408" s="1">
        <f t="shared" si="12"/>
        <v>43252</v>
      </c>
      <c r="D408">
        <v>6</v>
      </c>
      <c r="E408" s="6">
        <v>353.94</v>
      </c>
      <c r="F408">
        <v>16.43</v>
      </c>
      <c r="G408" s="6">
        <v>58.99</v>
      </c>
      <c r="H408">
        <v>59</v>
      </c>
      <c r="I408">
        <v>492</v>
      </c>
      <c r="J408">
        <v>2</v>
      </c>
      <c r="K408">
        <v>200</v>
      </c>
      <c r="L408">
        <v>3.9</v>
      </c>
      <c r="M408">
        <v>131</v>
      </c>
      <c r="N408">
        <v>21</v>
      </c>
      <c r="O408">
        <v>9</v>
      </c>
      <c r="P408">
        <v>0</v>
      </c>
      <c r="Q408">
        <v>6</v>
      </c>
      <c r="R408">
        <v>2018</v>
      </c>
      <c r="S408">
        <v>11.35714286</v>
      </c>
      <c r="T408">
        <v>3960</v>
      </c>
      <c r="U408" s="6">
        <v>23.99</v>
      </c>
      <c r="V408">
        <v>4.3</v>
      </c>
      <c r="W408">
        <v>16.27</v>
      </c>
      <c r="X408" s="6">
        <v>79.989999999999995</v>
      </c>
      <c r="Y408">
        <v>4.0999999999999996</v>
      </c>
      <c r="Z408">
        <v>13.36230769</v>
      </c>
      <c r="AA408" s="7">
        <v>58.99</v>
      </c>
      <c r="AB408">
        <v>3.9</v>
      </c>
      <c r="AC408">
        <v>16.43</v>
      </c>
      <c r="AD408">
        <v>58.99</v>
      </c>
      <c r="AE408" s="5">
        <f t="shared" si="13"/>
        <v>4.5801526717557252E-2</v>
      </c>
      <c r="AF408" s="9"/>
    </row>
    <row r="409" spans="1:32" x14ac:dyDescent="0.3">
      <c r="A409" t="s">
        <v>69</v>
      </c>
      <c r="B409" t="s">
        <v>37</v>
      </c>
      <c r="C409" s="1">
        <f t="shared" si="12"/>
        <v>43282</v>
      </c>
      <c r="D409">
        <v>2</v>
      </c>
      <c r="E409" s="6">
        <v>117.98</v>
      </c>
      <c r="F409">
        <v>7.67</v>
      </c>
      <c r="G409" s="6">
        <v>58.99</v>
      </c>
      <c r="H409">
        <v>59</v>
      </c>
      <c r="I409">
        <v>492</v>
      </c>
      <c r="J409">
        <v>2</v>
      </c>
      <c r="K409">
        <v>200</v>
      </c>
      <c r="L409">
        <v>3.9</v>
      </c>
      <c r="M409">
        <v>113</v>
      </c>
      <c r="N409">
        <v>22</v>
      </c>
      <c r="O409">
        <v>9</v>
      </c>
      <c r="P409">
        <v>1</v>
      </c>
      <c r="Q409">
        <v>7</v>
      </c>
      <c r="R409">
        <v>2018</v>
      </c>
      <c r="S409">
        <v>6.0714285710000002</v>
      </c>
      <c r="T409">
        <v>3960</v>
      </c>
      <c r="U409" s="6">
        <v>23.99</v>
      </c>
      <c r="V409">
        <v>4.3</v>
      </c>
      <c r="W409">
        <v>18.809999999999999</v>
      </c>
      <c r="X409" s="6">
        <v>79.989999999999995</v>
      </c>
      <c r="Y409">
        <v>4.0999999999999996</v>
      </c>
      <c r="Z409">
        <v>16.745000000000001</v>
      </c>
      <c r="AA409" s="7">
        <v>58.99</v>
      </c>
      <c r="AB409">
        <v>3.9</v>
      </c>
      <c r="AC409">
        <v>7.67</v>
      </c>
      <c r="AD409">
        <v>58.99</v>
      </c>
      <c r="AE409" s="5">
        <f t="shared" si="13"/>
        <v>1.7699115044247787E-2</v>
      </c>
      <c r="AF409" s="9"/>
    </row>
    <row r="410" spans="1:32" x14ac:dyDescent="0.3">
      <c r="A410" t="s">
        <v>69</v>
      </c>
      <c r="B410" t="s">
        <v>37</v>
      </c>
      <c r="C410" s="1">
        <f t="shared" si="12"/>
        <v>43313</v>
      </c>
      <c r="D410">
        <v>3</v>
      </c>
      <c r="E410" s="6">
        <v>176.97</v>
      </c>
      <c r="F410">
        <v>12.08333333</v>
      </c>
      <c r="G410" s="6">
        <v>58.99</v>
      </c>
      <c r="H410">
        <v>59</v>
      </c>
      <c r="I410">
        <v>492</v>
      </c>
      <c r="J410">
        <v>2</v>
      </c>
      <c r="K410">
        <v>200</v>
      </c>
      <c r="L410">
        <v>3.9</v>
      </c>
      <c r="M410">
        <v>127</v>
      </c>
      <c r="N410">
        <v>23</v>
      </c>
      <c r="O410">
        <v>8</v>
      </c>
      <c r="P410">
        <v>1</v>
      </c>
      <c r="Q410">
        <v>8</v>
      </c>
      <c r="R410">
        <v>2018</v>
      </c>
      <c r="S410">
        <v>8.9642857140000007</v>
      </c>
      <c r="T410">
        <v>3960</v>
      </c>
      <c r="U410" s="6">
        <v>23.99</v>
      </c>
      <c r="V410">
        <v>4.3</v>
      </c>
      <c r="W410">
        <v>16.77</v>
      </c>
      <c r="X410" s="6">
        <v>82.821428569999995</v>
      </c>
      <c r="Y410">
        <v>4.0999999999999996</v>
      </c>
      <c r="Z410">
        <v>12.41857143</v>
      </c>
      <c r="AA410" s="7">
        <v>58.99</v>
      </c>
      <c r="AB410">
        <v>3.9</v>
      </c>
      <c r="AC410">
        <v>12.08333333</v>
      </c>
      <c r="AD410">
        <v>58.99</v>
      </c>
      <c r="AE410" s="5">
        <f t="shared" si="13"/>
        <v>2.3622047244094488E-2</v>
      </c>
      <c r="AF410" s="9"/>
    </row>
    <row r="411" spans="1:32" x14ac:dyDescent="0.3">
      <c r="A411" t="s">
        <v>70</v>
      </c>
      <c r="B411" t="s">
        <v>30</v>
      </c>
      <c r="C411" s="1">
        <f t="shared" si="12"/>
        <v>43009</v>
      </c>
      <c r="D411">
        <v>8</v>
      </c>
      <c r="E411" s="6">
        <v>792</v>
      </c>
      <c r="F411">
        <v>16.353750000000002</v>
      </c>
      <c r="G411" s="6">
        <v>99</v>
      </c>
      <c r="H411">
        <v>55</v>
      </c>
      <c r="I411">
        <v>312</v>
      </c>
      <c r="J411">
        <v>1</v>
      </c>
      <c r="K411">
        <v>1550</v>
      </c>
      <c r="L411">
        <v>3.3</v>
      </c>
      <c r="M411">
        <v>50</v>
      </c>
      <c r="N411">
        <v>22</v>
      </c>
      <c r="O411">
        <v>9</v>
      </c>
      <c r="P411">
        <v>2</v>
      </c>
      <c r="Q411">
        <v>10</v>
      </c>
      <c r="R411">
        <v>2017</v>
      </c>
      <c r="S411">
        <v>21.621621619999999</v>
      </c>
      <c r="T411">
        <v>20944</v>
      </c>
      <c r="U411" s="6">
        <v>89.9</v>
      </c>
      <c r="V411">
        <v>3.9</v>
      </c>
      <c r="W411">
        <v>21.57214286</v>
      </c>
      <c r="X411" s="6">
        <v>99</v>
      </c>
      <c r="Y411">
        <v>3.3</v>
      </c>
      <c r="Z411">
        <v>16.353750000000002</v>
      </c>
      <c r="AA411" s="7">
        <v>45.95</v>
      </c>
      <c r="AB411">
        <v>4</v>
      </c>
      <c r="AC411">
        <v>15.1</v>
      </c>
      <c r="AD411">
        <v>98.95</v>
      </c>
      <c r="AE411" s="5">
        <f t="shared" si="13"/>
        <v>0.16</v>
      </c>
      <c r="AF411" s="9"/>
    </row>
    <row r="412" spans="1:32" x14ac:dyDescent="0.3">
      <c r="A412" t="s">
        <v>70</v>
      </c>
      <c r="B412" t="s">
        <v>30</v>
      </c>
      <c r="C412" s="1">
        <f t="shared" si="12"/>
        <v>43040</v>
      </c>
      <c r="D412">
        <v>22</v>
      </c>
      <c r="E412" s="6">
        <v>2178</v>
      </c>
      <c r="F412">
        <v>18.796363639999999</v>
      </c>
      <c r="G412" s="6">
        <v>99</v>
      </c>
      <c r="H412">
        <v>55</v>
      </c>
      <c r="I412">
        <v>312</v>
      </c>
      <c r="J412">
        <v>1</v>
      </c>
      <c r="K412">
        <v>1550</v>
      </c>
      <c r="L412">
        <v>3.3</v>
      </c>
      <c r="M412">
        <v>97</v>
      </c>
      <c r="N412">
        <v>22</v>
      </c>
      <c r="O412">
        <v>8</v>
      </c>
      <c r="P412">
        <v>4</v>
      </c>
      <c r="Q412">
        <v>11</v>
      </c>
      <c r="R412">
        <v>2017</v>
      </c>
      <c r="S412">
        <v>59.459459459999998</v>
      </c>
      <c r="T412">
        <v>20944</v>
      </c>
      <c r="U412" s="6">
        <v>89.9</v>
      </c>
      <c r="V412">
        <v>3.9</v>
      </c>
      <c r="W412">
        <v>16.294</v>
      </c>
      <c r="X412" s="6">
        <v>99</v>
      </c>
      <c r="Y412">
        <v>3.3</v>
      </c>
      <c r="Z412">
        <v>18.796363639999999</v>
      </c>
      <c r="AA412" s="7">
        <v>40.531818180000002</v>
      </c>
      <c r="AB412">
        <v>4</v>
      </c>
      <c r="AC412">
        <v>15.832727269999999</v>
      </c>
      <c r="AD412">
        <v>99</v>
      </c>
      <c r="AE412" s="5">
        <f t="shared" si="13"/>
        <v>0.22680412371134021</v>
      </c>
      <c r="AF412" s="9"/>
    </row>
    <row r="413" spans="1:32" x14ac:dyDescent="0.3">
      <c r="A413" t="s">
        <v>70</v>
      </c>
      <c r="B413" t="s">
        <v>30</v>
      </c>
      <c r="C413" s="1">
        <f t="shared" si="12"/>
        <v>43070</v>
      </c>
      <c r="D413">
        <v>7</v>
      </c>
      <c r="E413" s="6">
        <v>693</v>
      </c>
      <c r="F413">
        <v>18.66285714</v>
      </c>
      <c r="G413" s="6">
        <v>99</v>
      </c>
      <c r="H413">
        <v>55</v>
      </c>
      <c r="I413">
        <v>312</v>
      </c>
      <c r="J413">
        <v>1</v>
      </c>
      <c r="K413">
        <v>1550</v>
      </c>
      <c r="L413">
        <v>3.3</v>
      </c>
      <c r="M413">
        <v>41</v>
      </c>
      <c r="N413">
        <v>21</v>
      </c>
      <c r="O413">
        <v>10</v>
      </c>
      <c r="P413">
        <v>1</v>
      </c>
      <c r="Q413">
        <v>12</v>
      </c>
      <c r="R413">
        <v>2017</v>
      </c>
      <c r="S413">
        <v>18.918918919999999</v>
      </c>
      <c r="T413">
        <v>20944</v>
      </c>
      <c r="U413" s="6">
        <v>88.488235290000006</v>
      </c>
      <c r="V413">
        <v>3.9</v>
      </c>
      <c r="W413">
        <v>18.89833333</v>
      </c>
      <c r="X413" s="6">
        <v>99</v>
      </c>
      <c r="Y413">
        <v>3.3</v>
      </c>
      <c r="Z413">
        <v>18.66285714</v>
      </c>
      <c r="AA413" s="7">
        <v>39.99</v>
      </c>
      <c r="AB413">
        <v>4</v>
      </c>
      <c r="AC413">
        <v>15.23</v>
      </c>
      <c r="AD413">
        <v>99</v>
      </c>
      <c r="AE413" s="5">
        <f t="shared" si="13"/>
        <v>0.17073170731707318</v>
      </c>
      <c r="AF413" s="9"/>
    </row>
    <row r="414" spans="1:32" x14ac:dyDescent="0.3">
      <c r="A414" t="s">
        <v>70</v>
      </c>
      <c r="B414" t="s">
        <v>30</v>
      </c>
      <c r="C414" s="1">
        <f t="shared" si="12"/>
        <v>43101</v>
      </c>
      <c r="D414">
        <v>11</v>
      </c>
      <c r="E414" s="6">
        <v>1082</v>
      </c>
      <c r="F414">
        <v>16.397272730000001</v>
      </c>
      <c r="G414" s="6">
        <v>98.3</v>
      </c>
      <c r="H414">
        <v>55</v>
      </c>
      <c r="I414">
        <v>312</v>
      </c>
      <c r="J414">
        <v>1</v>
      </c>
      <c r="K414">
        <v>1550</v>
      </c>
      <c r="L414">
        <v>3.3</v>
      </c>
      <c r="M414">
        <v>62</v>
      </c>
      <c r="N414">
        <v>23</v>
      </c>
      <c r="O414">
        <v>8</v>
      </c>
      <c r="P414">
        <v>2</v>
      </c>
      <c r="Q414">
        <v>1</v>
      </c>
      <c r="R414">
        <v>2018</v>
      </c>
      <c r="S414">
        <v>14.864864860000001</v>
      </c>
      <c r="T414">
        <v>20944</v>
      </c>
      <c r="U414" s="6">
        <v>86.9</v>
      </c>
      <c r="V414">
        <v>3.9</v>
      </c>
      <c r="W414">
        <v>19.383529410000001</v>
      </c>
      <c r="X414" s="6">
        <v>98.3</v>
      </c>
      <c r="Y414">
        <v>3.3</v>
      </c>
      <c r="Z414">
        <v>16.397272730000001</v>
      </c>
      <c r="AA414" s="7">
        <v>39.99</v>
      </c>
      <c r="AB414">
        <v>4</v>
      </c>
      <c r="AC414">
        <v>16.533684210000001</v>
      </c>
      <c r="AD414">
        <v>99</v>
      </c>
      <c r="AE414" s="5">
        <f t="shared" si="13"/>
        <v>0.17741935483870969</v>
      </c>
      <c r="AF414" s="9"/>
    </row>
    <row r="415" spans="1:32" x14ac:dyDescent="0.3">
      <c r="A415" t="s">
        <v>70</v>
      </c>
      <c r="B415" t="s">
        <v>30</v>
      </c>
      <c r="C415" s="1">
        <f t="shared" si="12"/>
        <v>43132</v>
      </c>
      <c r="D415">
        <v>13</v>
      </c>
      <c r="E415" s="6">
        <v>1196</v>
      </c>
      <c r="F415">
        <v>16.194615379999998</v>
      </c>
      <c r="G415" s="6">
        <v>92</v>
      </c>
      <c r="H415">
        <v>55</v>
      </c>
      <c r="I415">
        <v>312</v>
      </c>
      <c r="J415">
        <v>1</v>
      </c>
      <c r="K415">
        <v>1550</v>
      </c>
      <c r="L415">
        <v>3.3</v>
      </c>
      <c r="M415">
        <v>62</v>
      </c>
      <c r="N415">
        <v>20</v>
      </c>
      <c r="O415">
        <v>8</v>
      </c>
      <c r="P415">
        <v>2</v>
      </c>
      <c r="Q415">
        <v>2</v>
      </c>
      <c r="R415">
        <v>2018</v>
      </c>
      <c r="S415">
        <v>17.567567570000001</v>
      </c>
      <c r="T415">
        <v>20944</v>
      </c>
      <c r="U415" s="6">
        <v>86.9</v>
      </c>
      <c r="V415">
        <v>3.9</v>
      </c>
      <c r="W415">
        <v>19.20909091</v>
      </c>
      <c r="X415" s="6">
        <v>92</v>
      </c>
      <c r="Y415">
        <v>3.3</v>
      </c>
      <c r="Z415">
        <v>16.194615379999998</v>
      </c>
      <c r="AA415" s="7">
        <v>39.99</v>
      </c>
      <c r="AB415">
        <v>4</v>
      </c>
      <c r="AC415">
        <v>13.74944444</v>
      </c>
      <c r="AD415">
        <v>98.3</v>
      </c>
      <c r="AE415" s="5">
        <f t="shared" si="13"/>
        <v>0.20967741935483872</v>
      </c>
      <c r="AF415" s="9"/>
    </row>
    <row r="416" spans="1:32" x14ac:dyDescent="0.3">
      <c r="A416" t="s">
        <v>70</v>
      </c>
      <c r="B416" t="s">
        <v>30</v>
      </c>
      <c r="C416" s="1">
        <f t="shared" si="12"/>
        <v>43160</v>
      </c>
      <c r="D416">
        <v>3</v>
      </c>
      <c r="E416" s="6">
        <v>276</v>
      </c>
      <c r="F416">
        <v>14.043333329999999</v>
      </c>
      <c r="G416" s="6">
        <v>92</v>
      </c>
      <c r="H416">
        <v>55</v>
      </c>
      <c r="I416">
        <v>312</v>
      </c>
      <c r="J416">
        <v>1</v>
      </c>
      <c r="K416">
        <v>1550</v>
      </c>
      <c r="L416">
        <v>3.3</v>
      </c>
      <c r="M416">
        <v>43</v>
      </c>
      <c r="N416">
        <v>22</v>
      </c>
      <c r="O416">
        <v>9</v>
      </c>
      <c r="P416">
        <v>1</v>
      </c>
      <c r="Q416">
        <v>3</v>
      </c>
      <c r="R416">
        <v>2018</v>
      </c>
      <c r="S416">
        <v>4.0540540539999999</v>
      </c>
      <c r="T416">
        <v>20944</v>
      </c>
      <c r="U416" s="6">
        <v>86.9</v>
      </c>
      <c r="V416">
        <v>3.9</v>
      </c>
      <c r="W416">
        <v>19.982352939999998</v>
      </c>
      <c r="X416" s="6">
        <v>92</v>
      </c>
      <c r="Y416">
        <v>3.3</v>
      </c>
      <c r="Z416">
        <v>14.043333329999999</v>
      </c>
      <c r="AA416" s="7">
        <v>39.99</v>
      </c>
      <c r="AB416">
        <v>4</v>
      </c>
      <c r="AC416">
        <v>16.462352939999999</v>
      </c>
      <c r="AD416">
        <v>92</v>
      </c>
      <c r="AE416" s="5">
        <f t="shared" si="13"/>
        <v>6.9767441860465115E-2</v>
      </c>
      <c r="AF416" s="9"/>
    </row>
    <row r="417" spans="1:32" x14ac:dyDescent="0.3">
      <c r="A417" t="s">
        <v>70</v>
      </c>
      <c r="B417" t="s">
        <v>30</v>
      </c>
      <c r="C417" s="1">
        <f t="shared" si="12"/>
        <v>43191</v>
      </c>
      <c r="D417">
        <v>9</v>
      </c>
      <c r="E417" s="6">
        <v>815</v>
      </c>
      <c r="F417">
        <v>17.82222222</v>
      </c>
      <c r="G417" s="6">
        <v>90.875</v>
      </c>
      <c r="H417">
        <v>55</v>
      </c>
      <c r="I417">
        <v>312</v>
      </c>
      <c r="J417">
        <v>1</v>
      </c>
      <c r="K417">
        <v>1550</v>
      </c>
      <c r="L417">
        <v>3.3</v>
      </c>
      <c r="M417">
        <v>34</v>
      </c>
      <c r="N417">
        <v>21</v>
      </c>
      <c r="O417">
        <v>9</v>
      </c>
      <c r="P417">
        <v>1</v>
      </c>
      <c r="Q417">
        <v>4</v>
      </c>
      <c r="R417">
        <v>2018</v>
      </c>
      <c r="S417">
        <v>12.162162159999999</v>
      </c>
      <c r="T417">
        <v>20944</v>
      </c>
      <c r="U417" s="6">
        <v>85.045000000000002</v>
      </c>
      <c r="V417">
        <v>3.9</v>
      </c>
      <c r="W417">
        <v>12.94</v>
      </c>
      <c r="X417" s="6">
        <v>90.875</v>
      </c>
      <c r="Y417">
        <v>3.3</v>
      </c>
      <c r="Z417">
        <v>17.82222222</v>
      </c>
      <c r="AA417" s="7">
        <v>39.99</v>
      </c>
      <c r="AB417">
        <v>4</v>
      </c>
      <c r="AC417">
        <v>14.236153850000001</v>
      </c>
      <c r="AD417">
        <v>92</v>
      </c>
      <c r="AE417" s="5">
        <f t="shared" si="13"/>
        <v>0.26470588235294118</v>
      </c>
      <c r="AF417" s="9"/>
    </row>
    <row r="418" spans="1:32" x14ac:dyDescent="0.3">
      <c r="A418" t="s">
        <v>70</v>
      </c>
      <c r="B418" t="s">
        <v>30</v>
      </c>
      <c r="C418" s="1">
        <f t="shared" si="12"/>
        <v>43221</v>
      </c>
      <c r="D418">
        <v>14</v>
      </c>
      <c r="E418" s="6">
        <v>1235.3599999999999</v>
      </c>
      <c r="F418">
        <v>9.2128571430000008</v>
      </c>
      <c r="G418" s="6">
        <v>88.24</v>
      </c>
      <c r="H418">
        <v>55</v>
      </c>
      <c r="I418">
        <v>312</v>
      </c>
      <c r="J418">
        <v>1</v>
      </c>
      <c r="K418">
        <v>1550</v>
      </c>
      <c r="L418">
        <v>3.3</v>
      </c>
      <c r="M418">
        <v>57</v>
      </c>
      <c r="N418">
        <v>23</v>
      </c>
      <c r="O418">
        <v>8</v>
      </c>
      <c r="P418">
        <v>3</v>
      </c>
      <c r="Q418">
        <v>5</v>
      </c>
      <c r="R418">
        <v>2018</v>
      </c>
      <c r="S418">
        <v>18.918918919999999</v>
      </c>
      <c r="T418">
        <v>20944</v>
      </c>
      <c r="U418" s="6">
        <v>83.64961538</v>
      </c>
      <c r="V418">
        <v>3.9</v>
      </c>
      <c r="W418">
        <v>16.78038462</v>
      </c>
      <c r="X418" s="6">
        <v>88.24</v>
      </c>
      <c r="Y418">
        <v>3.3</v>
      </c>
      <c r="Z418">
        <v>9.2128571430000008</v>
      </c>
      <c r="AA418" s="7">
        <v>39.99</v>
      </c>
      <c r="AB418">
        <v>4</v>
      </c>
      <c r="AC418">
        <v>10.25631579</v>
      </c>
      <c r="AD418">
        <v>90.875</v>
      </c>
      <c r="AE418" s="5">
        <f t="shared" si="13"/>
        <v>0.24561403508771928</v>
      </c>
      <c r="AF418" s="9"/>
    </row>
    <row r="419" spans="1:32" x14ac:dyDescent="0.3">
      <c r="A419" t="s">
        <v>70</v>
      </c>
      <c r="B419" t="s">
        <v>30</v>
      </c>
      <c r="C419" s="1">
        <f t="shared" si="12"/>
        <v>43252</v>
      </c>
      <c r="D419">
        <v>14</v>
      </c>
      <c r="E419" s="6">
        <v>1188.5999999999999</v>
      </c>
      <c r="F419">
        <v>17.975000000000001</v>
      </c>
      <c r="G419" s="6">
        <v>84.9</v>
      </c>
      <c r="H419">
        <v>55</v>
      </c>
      <c r="I419">
        <v>312</v>
      </c>
      <c r="J419">
        <v>1</v>
      </c>
      <c r="K419">
        <v>1550</v>
      </c>
      <c r="L419">
        <v>3.3</v>
      </c>
      <c r="M419">
        <v>43</v>
      </c>
      <c r="N419">
        <v>21</v>
      </c>
      <c r="O419">
        <v>9</v>
      </c>
      <c r="P419">
        <v>0</v>
      </c>
      <c r="Q419">
        <v>6</v>
      </c>
      <c r="R419">
        <v>2018</v>
      </c>
      <c r="S419">
        <v>18.918918919999999</v>
      </c>
      <c r="T419">
        <v>20944</v>
      </c>
      <c r="U419" s="6">
        <v>79.900000000000006</v>
      </c>
      <c r="V419">
        <v>3.9</v>
      </c>
      <c r="W419">
        <v>23.005652170000001</v>
      </c>
      <c r="X419" s="6">
        <v>84.9</v>
      </c>
      <c r="Y419">
        <v>3.3</v>
      </c>
      <c r="Z419">
        <v>17.975000000000001</v>
      </c>
      <c r="AA419" s="7">
        <v>39.99</v>
      </c>
      <c r="AB419">
        <v>4</v>
      </c>
      <c r="AC419">
        <v>13.997999999999999</v>
      </c>
      <c r="AD419">
        <v>88.24</v>
      </c>
      <c r="AE419" s="5">
        <f t="shared" si="13"/>
        <v>0.32558139534883723</v>
      </c>
      <c r="AF419" s="9"/>
    </row>
    <row r="420" spans="1:32" x14ac:dyDescent="0.3">
      <c r="A420" t="s">
        <v>70</v>
      </c>
      <c r="B420" t="s">
        <v>30</v>
      </c>
      <c r="C420" s="1">
        <f t="shared" si="12"/>
        <v>43282</v>
      </c>
      <c r="D420">
        <v>9</v>
      </c>
      <c r="E420" s="6">
        <v>764.1</v>
      </c>
      <c r="F420">
        <v>22.447777779999999</v>
      </c>
      <c r="G420" s="6">
        <v>84.9</v>
      </c>
      <c r="H420">
        <v>55</v>
      </c>
      <c r="I420">
        <v>312</v>
      </c>
      <c r="J420">
        <v>1</v>
      </c>
      <c r="K420">
        <v>1550</v>
      </c>
      <c r="L420">
        <v>3.3</v>
      </c>
      <c r="M420">
        <v>26</v>
      </c>
      <c r="N420">
        <v>22</v>
      </c>
      <c r="O420">
        <v>9</v>
      </c>
      <c r="P420">
        <v>1</v>
      </c>
      <c r="Q420">
        <v>7</v>
      </c>
      <c r="R420">
        <v>2018</v>
      </c>
      <c r="S420">
        <v>12.162162159999999</v>
      </c>
      <c r="T420">
        <v>20944</v>
      </c>
      <c r="U420" s="6">
        <v>77.933333329999996</v>
      </c>
      <c r="V420">
        <v>3.9</v>
      </c>
      <c r="W420">
        <v>19.952000000000002</v>
      </c>
      <c r="X420" s="6">
        <v>84.9</v>
      </c>
      <c r="Y420">
        <v>3.3</v>
      </c>
      <c r="Z420">
        <v>22.447777779999999</v>
      </c>
      <c r="AA420" s="7">
        <v>39.99</v>
      </c>
      <c r="AB420">
        <v>4</v>
      </c>
      <c r="AC420">
        <v>20.4175</v>
      </c>
      <c r="AD420">
        <v>84.9</v>
      </c>
      <c r="AE420" s="5">
        <f t="shared" si="13"/>
        <v>0.34615384615384615</v>
      </c>
      <c r="AF420" s="9"/>
    </row>
    <row r="421" spans="1:32" x14ac:dyDescent="0.3">
      <c r="A421" t="s">
        <v>70</v>
      </c>
      <c r="B421" t="s">
        <v>30</v>
      </c>
      <c r="C421" s="1">
        <f t="shared" si="12"/>
        <v>43313</v>
      </c>
      <c r="D421">
        <v>1</v>
      </c>
      <c r="E421" s="6">
        <v>84.9</v>
      </c>
      <c r="F421">
        <v>4.41</v>
      </c>
      <c r="G421" s="6">
        <v>84.9</v>
      </c>
      <c r="H421">
        <v>55</v>
      </c>
      <c r="I421">
        <v>312</v>
      </c>
      <c r="J421">
        <v>1</v>
      </c>
      <c r="K421">
        <v>1550</v>
      </c>
      <c r="L421">
        <v>3.3</v>
      </c>
      <c r="M421">
        <v>15</v>
      </c>
      <c r="N421">
        <v>23</v>
      </c>
      <c r="O421">
        <v>8</v>
      </c>
      <c r="P421">
        <v>1</v>
      </c>
      <c r="Q421">
        <v>8</v>
      </c>
      <c r="R421">
        <v>2018</v>
      </c>
      <c r="S421">
        <v>1.3513513509999999</v>
      </c>
      <c r="T421">
        <v>20944</v>
      </c>
      <c r="U421" s="6">
        <v>74</v>
      </c>
      <c r="V421">
        <v>3.9</v>
      </c>
      <c r="W421">
        <v>17.25571429</v>
      </c>
      <c r="X421" s="6">
        <v>84.9</v>
      </c>
      <c r="Y421">
        <v>3.3</v>
      </c>
      <c r="Z421">
        <v>4.41</v>
      </c>
      <c r="AA421" s="7">
        <v>39.24</v>
      </c>
      <c r="AB421">
        <v>4</v>
      </c>
      <c r="AC421">
        <v>16.333749999999998</v>
      </c>
      <c r="AD421">
        <v>84.9</v>
      </c>
      <c r="AE421" s="5">
        <f t="shared" si="13"/>
        <v>6.6666666666666666E-2</v>
      </c>
      <c r="AF421" s="9"/>
    </row>
    <row r="422" spans="1:32" x14ac:dyDescent="0.3">
      <c r="A422" t="s">
        <v>71</v>
      </c>
      <c r="B422" t="s">
        <v>32</v>
      </c>
      <c r="C422" s="1">
        <f t="shared" si="12"/>
        <v>42767</v>
      </c>
      <c r="D422">
        <v>1</v>
      </c>
      <c r="E422" s="6">
        <v>99.99</v>
      </c>
      <c r="F422">
        <v>33</v>
      </c>
      <c r="G422" s="6">
        <v>99.99</v>
      </c>
      <c r="H422">
        <v>47</v>
      </c>
      <c r="I422">
        <v>1893</v>
      </c>
      <c r="J422">
        <v>1</v>
      </c>
      <c r="K422">
        <v>6050</v>
      </c>
      <c r="L422">
        <v>4.0999999999999996</v>
      </c>
      <c r="M422">
        <v>3</v>
      </c>
      <c r="N422">
        <v>20</v>
      </c>
      <c r="O422">
        <v>8</v>
      </c>
      <c r="P422">
        <v>2</v>
      </c>
      <c r="Q422">
        <v>2</v>
      </c>
      <c r="R422">
        <v>2017</v>
      </c>
      <c r="S422">
        <v>11.586850650000001</v>
      </c>
      <c r="T422">
        <v>8000</v>
      </c>
      <c r="U422" s="6">
        <v>99.99</v>
      </c>
      <c r="V422">
        <v>4.0999999999999996</v>
      </c>
      <c r="W422">
        <v>33</v>
      </c>
      <c r="X422" s="6">
        <v>99.99</v>
      </c>
      <c r="Y422">
        <v>4.0999999999999996</v>
      </c>
      <c r="Z422">
        <v>33</v>
      </c>
      <c r="AA422" s="7">
        <v>99.99</v>
      </c>
      <c r="AB422">
        <v>4.0999999999999996</v>
      </c>
      <c r="AC422">
        <v>33</v>
      </c>
      <c r="AD422">
        <v>99.94</v>
      </c>
      <c r="AE422" s="5">
        <f t="shared" si="13"/>
        <v>0.33333333333333331</v>
      </c>
      <c r="AF422" s="9"/>
    </row>
    <row r="423" spans="1:32" x14ac:dyDescent="0.3">
      <c r="A423" t="s">
        <v>71</v>
      </c>
      <c r="B423" t="s">
        <v>32</v>
      </c>
      <c r="C423" s="1">
        <f t="shared" si="12"/>
        <v>42795</v>
      </c>
      <c r="D423">
        <v>11</v>
      </c>
      <c r="E423" s="6">
        <v>1099.8900000000001</v>
      </c>
      <c r="F423">
        <v>30.539090909999999</v>
      </c>
      <c r="G423" s="6">
        <v>99.99</v>
      </c>
      <c r="H423">
        <v>47</v>
      </c>
      <c r="I423">
        <v>1893</v>
      </c>
      <c r="J423">
        <v>1</v>
      </c>
      <c r="K423">
        <v>6050</v>
      </c>
      <c r="L423">
        <v>4.0999999999999996</v>
      </c>
      <c r="M423">
        <v>21</v>
      </c>
      <c r="N423">
        <v>23</v>
      </c>
      <c r="O423">
        <v>8</v>
      </c>
      <c r="P423">
        <v>1</v>
      </c>
      <c r="Q423">
        <v>3</v>
      </c>
      <c r="R423">
        <v>2017</v>
      </c>
      <c r="S423">
        <v>11.83035714</v>
      </c>
      <c r="T423">
        <v>8000</v>
      </c>
      <c r="U423" s="6">
        <v>99.99</v>
      </c>
      <c r="V423">
        <v>4.0999999999999996</v>
      </c>
      <c r="W423">
        <v>30.539090909999999</v>
      </c>
      <c r="X423" s="6">
        <v>99.99</v>
      </c>
      <c r="Y423">
        <v>4.0999999999999996</v>
      </c>
      <c r="Z423">
        <v>30.539090909999999</v>
      </c>
      <c r="AA423" s="7">
        <v>99.99</v>
      </c>
      <c r="AB423">
        <v>4.0999999999999996</v>
      </c>
      <c r="AC423">
        <v>30.539090909999999</v>
      </c>
      <c r="AD423">
        <v>99.99</v>
      </c>
      <c r="AE423" s="5">
        <f t="shared" si="13"/>
        <v>0.52380952380952384</v>
      </c>
      <c r="AF423" s="9"/>
    </row>
    <row r="424" spans="1:32" x14ac:dyDescent="0.3">
      <c r="A424" t="s">
        <v>71</v>
      </c>
      <c r="B424" t="s">
        <v>32</v>
      </c>
      <c r="C424" s="1">
        <f t="shared" si="12"/>
        <v>42826</v>
      </c>
      <c r="D424">
        <v>8</v>
      </c>
      <c r="E424" s="6">
        <v>759.92</v>
      </c>
      <c r="F424">
        <v>33.71</v>
      </c>
      <c r="G424" s="6">
        <v>96.656666670000007</v>
      </c>
      <c r="H424">
        <v>47</v>
      </c>
      <c r="I424">
        <v>1893</v>
      </c>
      <c r="J424">
        <v>1</v>
      </c>
      <c r="K424">
        <v>6050</v>
      </c>
      <c r="L424">
        <v>4.0999999999999996</v>
      </c>
      <c r="M424">
        <v>17</v>
      </c>
      <c r="N424">
        <v>20</v>
      </c>
      <c r="O424">
        <v>10</v>
      </c>
      <c r="P424">
        <v>2</v>
      </c>
      <c r="Q424">
        <v>4</v>
      </c>
      <c r="R424">
        <v>2017</v>
      </c>
      <c r="S424">
        <v>10.66355519</v>
      </c>
      <c r="T424">
        <v>8000</v>
      </c>
      <c r="U424" s="6">
        <v>96.656666670000007</v>
      </c>
      <c r="V424">
        <v>4.0999999999999996</v>
      </c>
      <c r="W424">
        <v>33.71</v>
      </c>
      <c r="X424" s="6">
        <v>96.656666670000007</v>
      </c>
      <c r="Y424">
        <v>4.0999999999999996</v>
      </c>
      <c r="Z424">
        <v>33.71</v>
      </c>
      <c r="AA424" s="7">
        <v>96.656666670000007</v>
      </c>
      <c r="AB424">
        <v>4.0999999999999996</v>
      </c>
      <c r="AC424">
        <v>33.71</v>
      </c>
      <c r="AD424">
        <v>99.99</v>
      </c>
      <c r="AE424" s="5">
        <f t="shared" si="13"/>
        <v>0.47058823529411764</v>
      </c>
      <c r="AF424" s="9"/>
    </row>
    <row r="425" spans="1:32" x14ac:dyDescent="0.3">
      <c r="A425" t="s">
        <v>71</v>
      </c>
      <c r="B425" t="s">
        <v>32</v>
      </c>
      <c r="C425" s="1">
        <f t="shared" si="12"/>
        <v>42856</v>
      </c>
      <c r="D425">
        <v>2</v>
      </c>
      <c r="E425" s="6">
        <v>219.98</v>
      </c>
      <c r="F425">
        <v>34.130000000000003</v>
      </c>
      <c r="G425" s="6">
        <v>109.99</v>
      </c>
      <c r="H425">
        <v>47</v>
      </c>
      <c r="I425">
        <v>1893</v>
      </c>
      <c r="J425">
        <v>1</v>
      </c>
      <c r="K425">
        <v>6050</v>
      </c>
      <c r="L425">
        <v>4.0999999999999996</v>
      </c>
      <c r="M425">
        <v>34</v>
      </c>
      <c r="N425">
        <v>23</v>
      </c>
      <c r="O425">
        <v>8</v>
      </c>
      <c r="P425">
        <v>1</v>
      </c>
      <c r="Q425">
        <v>5</v>
      </c>
      <c r="R425">
        <v>2017</v>
      </c>
      <c r="S425">
        <v>7.5487012990000002</v>
      </c>
      <c r="T425">
        <v>8000</v>
      </c>
      <c r="U425" s="6">
        <v>59.9</v>
      </c>
      <c r="V425">
        <v>4.0999999999999996</v>
      </c>
      <c r="W425">
        <v>19.732500000000002</v>
      </c>
      <c r="X425" s="6">
        <v>59.9</v>
      </c>
      <c r="Y425">
        <v>4.2</v>
      </c>
      <c r="Z425">
        <v>26.24666667</v>
      </c>
      <c r="AA425" s="7">
        <v>109.99</v>
      </c>
      <c r="AB425">
        <v>4.0999999999999996</v>
      </c>
      <c r="AC425">
        <v>34.130000000000003</v>
      </c>
      <c r="AD425">
        <v>96.656666670000007</v>
      </c>
      <c r="AE425" s="5">
        <f t="shared" si="13"/>
        <v>5.8823529411764705E-2</v>
      </c>
      <c r="AF425" s="9"/>
    </row>
    <row r="426" spans="1:32" x14ac:dyDescent="0.3">
      <c r="A426" t="s">
        <v>71</v>
      </c>
      <c r="B426" t="s">
        <v>32</v>
      </c>
      <c r="C426" s="1">
        <f t="shared" si="12"/>
        <v>42887</v>
      </c>
      <c r="D426">
        <v>2</v>
      </c>
      <c r="E426" s="6">
        <v>239.98</v>
      </c>
      <c r="F426">
        <v>34.200000000000003</v>
      </c>
      <c r="G426" s="6">
        <v>119.99</v>
      </c>
      <c r="H426">
        <v>47</v>
      </c>
      <c r="I426">
        <v>1893</v>
      </c>
      <c r="J426">
        <v>1</v>
      </c>
      <c r="K426">
        <v>6050</v>
      </c>
      <c r="L426">
        <v>4.0999999999999996</v>
      </c>
      <c r="M426">
        <v>26</v>
      </c>
      <c r="N426">
        <v>22</v>
      </c>
      <c r="O426">
        <v>8</v>
      </c>
      <c r="P426">
        <v>1</v>
      </c>
      <c r="Q426">
        <v>6</v>
      </c>
      <c r="R426">
        <v>2017</v>
      </c>
      <c r="S426">
        <v>9.1112012989999993</v>
      </c>
      <c r="T426">
        <v>8000</v>
      </c>
      <c r="U426" s="6">
        <v>59.9</v>
      </c>
      <c r="V426">
        <v>4.0999999999999996</v>
      </c>
      <c r="W426">
        <v>17.670000000000002</v>
      </c>
      <c r="X426" s="6">
        <v>59.9</v>
      </c>
      <c r="Y426">
        <v>4.2</v>
      </c>
      <c r="Z426">
        <v>16.260000000000002</v>
      </c>
      <c r="AA426" s="7">
        <v>119.99</v>
      </c>
      <c r="AB426">
        <v>4.0999999999999996</v>
      </c>
      <c r="AC426">
        <v>34.200000000000003</v>
      </c>
      <c r="AD426">
        <v>109.99</v>
      </c>
      <c r="AE426" s="5">
        <f t="shared" si="13"/>
        <v>7.6923076923076927E-2</v>
      </c>
      <c r="AF426" s="9"/>
    </row>
    <row r="427" spans="1:32" x14ac:dyDescent="0.3">
      <c r="A427" t="s">
        <v>71</v>
      </c>
      <c r="B427" t="s">
        <v>32</v>
      </c>
      <c r="C427" s="1">
        <f t="shared" si="12"/>
        <v>42917</v>
      </c>
      <c r="D427">
        <v>2</v>
      </c>
      <c r="E427" s="6">
        <v>240</v>
      </c>
      <c r="F427">
        <v>36.28</v>
      </c>
      <c r="G427" s="6">
        <v>120</v>
      </c>
      <c r="H427">
        <v>47</v>
      </c>
      <c r="I427">
        <v>1893</v>
      </c>
      <c r="J427">
        <v>1</v>
      </c>
      <c r="K427">
        <v>6050</v>
      </c>
      <c r="L427">
        <v>4.0999999999999996</v>
      </c>
      <c r="M427">
        <v>74</v>
      </c>
      <c r="N427">
        <v>21</v>
      </c>
      <c r="O427">
        <v>10</v>
      </c>
      <c r="P427">
        <v>1</v>
      </c>
      <c r="Q427">
        <v>7</v>
      </c>
      <c r="R427">
        <v>2017</v>
      </c>
      <c r="S427">
        <v>5.2049512990000002</v>
      </c>
      <c r="T427">
        <v>8000</v>
      </c>
      <c r="U427" s="6">
        <v>59.9</v>
      </c>
      <c r="V427">
        <v>4.0999999999999996</v>
      </c>
      <c r="W427">
        <v>16.626428570000002</v>
      </c>
      <c r="X427" s="6">
        <v>59.9</v>
      </c>
      <c r="Y427">
        <v>4.2</v>
      </c>
      <c r="Z427">
        <v>16.111578949999998</v>
      </c>
      <c r="AA427" s="7">
        <v>59.9</v>
      </c>
      <c r="AB427">
        <v>4.0999999999999996</v>
      </c>
      <c r="AC427">
        <v>15.392307690000001</v>
      </c>
      <c r="AD427">
        <v>119.99</v>
      </c>
      <c r="AE427" s="5">
        <f t="shared" si="13"/>
        <v>2.7027027027027029E-2</v>
      </c>
      <c r="AF427" s="9"/>
    </row>
    <row r="428" spans="1:32" x14ac:dyDescent="0.3">
      <c r="A428" t="s">
        <v>71</v>
      </c>
      <c r="B428" t="s">
        <v>32</v>
      </c>
      <c r="C428" s="1">
        <f t="shared" si="12"/>
        <v>42979</v>
      </c>
      <c r="D428">
        <v>4</v>
      </c>
      <c r="E428" s="6">
        <v>417</v>
      </c>
      <c r="F428">
        <v>33.090000000000003</v>
      </c>
      <c r="G428" s="6">
        <v>104.25</v>
      </c>
      <c r="H428">
        <v>47</v>
      </c>
      <c r="I428">
        <v>1893</v>
      </c>
      <c r="J428">
        <v>1</v>
      </c>
      <c r="K428">
        <v>6050</v>
      </c>
      <c r="L428">
        <v>4.0999999999999996</v>
      </c>
      <c r="M428">
        <v>115</v>
      </c>
      <c r="N428">
        <v>21</v>
      </c>
      <c r="O428">
        <v>9</v>
      </c>
      <c r="P428">
        <v>1</v>
      </c>
      <c r="Q428">
        <v>9</v>
      </c>
      <c r="R428">
        <v>2017</v>
      </c>
      <c r="S428">
        <v>5.1948051949999998</v>
      </c>
      <c r="T428">
        <v>8000</v>
      </c>
      <c r="U428" s="6">
        <v>59.9</v>
      </c>
      <c r="V428">
        <v>4.0999999999999996</v>
      </c>
      <c r="W428">
        <v>17.187027029999999</v>
      </c>
      <c r="X428" s="6">
        <v>59.9</v>
      </c>
      <c r="Y428">
        <v>4.2</v>
      </c>
      <c r="Z428">
        <v>16.811764709999999</v>
      </c>
      <c r="AA428" s="7">
        <v>59.9</v>
      </c>
      <c r="AB428">
        <v>4.0999999999999996</v>
      </c>
      <c r="AC428">
        <v>16.29461538</v>
      </c>
      <c r="AD428">
        <v>104.2</v>
      </c>
      <c r="AE428" s="5">
        <f t="shared" si="13"/>
        <v>3.4782608695652174E-2</v>
      </c>
      <c r="AF428" s="9"/>
    </row>
    <row r="429" spans="1:32" x14ac:dyDescent="0.3">
      <c r="A429" t="s">
        <v>71</v>
      </c>
      <c r="B429" t="s">
        <v>32</v>
      </c>
      <c r="C429" s="1">
        <f t="shared" si="12"/>
        <v>43009</v>
      </c>
      <c r="D429">
        <v>12</v>
      </c>
      <c r="E429" s="6">
        <v>1105.92</v>
      </c>
      <c r="F429">
        <v>30.834166669999998</v>
      </c>
      <c r="G429" s="6">
        <v>92.593999999999994</v>
      </c>
      <c r="H429">
        <v>47</v>
      </c>
      <c r="I429">
        <v>1893</v>
      </c>
      <c r="J429">
        <v>1</v>
      </c>
      <c r="K429">
        <v>6050</v>
      </c>
      <c r="L429">
        <v>4.0999999999999996</v>
      </c>
      <c r="M429">
        <v>146</v>
      </c>
      <c r="N429">
        <v>22</v>
      </c>
      <c r="O429">
        <v>9</v>
      </c>
      <c r="P429">
        <v>2</v>
      </c>
      <c r="Q429">
        <v>10</v>
      </c>
      <c r="R429">
        <v>2017</v>
      </c>
      <c r="S429">
        <v>15.58441558</v>
      </c>
      <c r="T429">
        <v>8000</v>
      </c>
      <c r="U429" s="6">
        <v>59.9</v>
      </c>
      <c r="V429">
        <v>4.0999999999999996</v>
      </c>
      <c r="W429">
        <v>18.065897440000001</v>
      </c>
      <c r="X429" s="6">
        <v>59.9</v>
      </c>
      <c r="Y429">
        <v>4.2</v>
      </c>
      <c r="Z429">
        <v>17.595483869999999</v>
      </c>
      <c r="AA429" s="7">
        <v>59.9</v>
      </c>
      <c r="AB429">
        <v>4.0999999999999996</v>
      </c>
      <c r="AC429">
        <v>16.814166669999999</v>
      </c>
      <c r="AD429">
        <v>104.25</v>
      </c>
      <c r="AE429" s="5">
        <f t="shared" si="13"/>
        <v>8.2191780821917804E-2</v>
      </c>
      <c r="AF429" s="9"/>
    </row>
    <row r="430" spans="1:32" x14ac:dyDescent="0.3">
      <c r="A430" t="s">
        <v>71</v>
      </c>
      <c r="B430" t="s">
        <v>32</v>
      </c>
      <c r="C430" s="1">
        <f t="shared" si="12"/>
        <v>43040</v>
      </c>
      <c r="D430">
        <v>21</v>
      </c>
      <c r="E430" s="6">
        <v>1889.79</v>
      </c>
      <c r="F430">
        <v>47.525714290000003</v>
      </c>
      <c r="G430" s="6">
        <v>89.99</v>
      </c>
      <c r="H430">
        <v>47</v>
      </c>
      <c r="I430">
        <v>1893</v>
      </c>
      <c r="J430">
        <v>1</v>
      </c>
      <c r="K430">
        <v>6050</v>
      </c>
      <c r="L430">
        <v>4.0999999999999996</v>
      </c>
      <c r="M430">
        <v>339</v>
      </c>
      <c r="N430">
        <v>22</v>
      </c>
      <c r="O430">
        <v>8</v>
      </c>
      <c r="P430">
        <v>4</v>
      </c>
      <c r="Q430">
        <v>11</v>
      </c>
      <c r="R430">
        <v>2017</v>
      </c>
      <c r="S430">
        <v>27.272727270000001</v>
      </c>
      <c r="T430">
        <v>8000</v>
      </c>
      <c r="U430" s="6">
        <v>52.406944439999997</v>
      </c>
      <c r="V430">
        <v>4.0999999999999996</v>
      </c>
      <c r="W430">
        <v>17.06747253</v>
      </c>
      <c r="X430" s="6">
        <v>53.648281249999997</v>
      </c>
      <c r="Y430">
        <v>4.2</v>
      </c>
      <c r="Z430">
        <v>16.075862069999999</v>
      </c>
      <c r="AA430" s="7">
        <v>53.785714290000001</v>
      </c>
      <c r="AB430">
        <v>4.0999999999999996</v>
      </c>
      <c r="AC430">
        <v>18.27550725</v>
      </c>
      <c r="AD430">
        <v>92.593999999999994</v>
      </c>
      <c r="AE430" s="5">
        <f t="shared" si="13"/>
        <v>6.1946902654867256E-2</v>
      </c>
      <c r="AF430" s="9"/>
    </row>
    <row r="431" spans="1:32" x14ac:dyDescent="0.3">
      <c r="A431" t="s">
        <v>71</v>
      </c>
      <c r="B431" t="s">
        <v>32</v>
      </c>
      <c r="C431" s="1">
        <f t="shared" si="12"/>
        <v>43070</v>
      </c>
      <c r="D431">
        <v>14</v>
      </c>
      <c r="E431" s="6">
        <v>1259.8599999999999</v>
      </c>
      <c r="F431">
        <v>42.607142860000003</v>
      </c>
      <c r="G431" s="6">
        <v>89.99</v>
      </c>
      <c r="H431">
        <v>47</v>
      </c>
      <c r="I431">
        <v>1893</v>
      </c>
      <c r="J431">
        <v>1</v>
      </c>
      <c r="K431">
        <v>6050</v>
      </c>
      <c r="L431">
        <v>4.0999999999999996</v>
      </c>
      <c r="M431">
        <v>184</v>
      </c>
      <c r="N431">
        <v>21</v>
      </c>
      <c r="O431">
        <v>10</v>
      </c>
      <c r="P431">
        <v>1</v>
      </c>
      <c r="Q431">
        <v>12</v>
      </c>
      <c r="R431">
        <v>2017</v>
      </c>
      <c r="S431">
        <v>18.18181818</v>
      </c>
      <c r="T431">
        <v>8000</v>
      </c>
      <c r="U431" s="6">
        <v>55.1</v>
      </c>
      <c r="V431">
        <v>4.0999999999999996</v>
      </c>
      <c r="W431">
        <v>15.759607839999999</v>
      </c>
      <c r="X431" s="6">
        <v>55.424999999999997</v>
      </c>
      <c r="Y431">
        <v>4.2</v>
      </c>
      <c r="Z431">
        <v>19.184374999999999</v>
      </c>
      <c r="AA431" s="7">
        <v>55.75</v>
      </c>
      <c r="AB431">
        <v>4.0999999999999996</v>
      </c>
      <c r="AC431">
        <v>17.267272729999998</v>
      </c>
      <c r="AD431">
        <v>89.99</v>
      </c>
      <c r="AE431" s="5">
        <f t="shared" si="13"/>
        <v>7.6086956521739135E-2</v>
      </c>
      <c r="AF431" s="9"/>
    </row>
    <row r="432" spans="1:32" x14ac:dyDescent="0.3">
      <c r="A432" t="s">
        <v>71</v>
      </c>
      <c r="B432" t="s">
        <v>32</v>
      </c>
      <c r="C432" s="1">
        <f t="shared" si="12"/>
        <v>43101</v>
      </c>
      <c r="D432">
        <v>12</v>
      </c>
      <c r="E432" s="6">
        <v>1479.98</v>
      </c>
      <c r="F432">
        <v>39.194166670000001</v>
      </c>
      <c r="G432" s="6">
        <v>123.3316667</v>
      </c>
      <c r="H432">
        <v>47</v>
      </c>
      <c r="I432">
        <v>1893</v>
      </c>
      <c r="J432">
        <v>1</v>
      </c>
      <c r="K432">
        <v>6050</v>
      </c>
      <c r="L432">
        <v>4.0999999999999996</v>
      </c>
      <c r="M432">
        <v>137</v>
      </c>
      <c r="N432">
        <v>23</v>
      </c>
      <c r="O432">
        <v>8</v>
      </c>
      <c r="P432">
        <v>2</v>
      </c>
      <c r="Q432">
        <v>1</v>
      </c>
      <c r="R432">
        <v>2018</v>
      </c>
      <c r="S432">
        <v>18.75</v>
      </c>
      <c r="T432">
        <v>8000</v>
      </c>
      <c r="U432" s="6">
        <v>49.9</v>
      </c>
      <c r="V432">
        <v>4.0999999999999996</v>
      </c>
      <c r="W432">
        <v>19.495000000000001</v>
      </c>
      <c r="X432" s="6">
        <v>49.9</v>
      </c>
      <c r="Y432">
        <v>4.2</v>
      </c>
      <c r="Z432">
        <v>15.841034479999999</v>
      </c>
      <c r="AA432" s="7">
        <v>49.9</v>
      </c>
      <c r="AB432">
        <v>4.0999999999999996</v>
      </c>
      <c r="AC432">
        <v>16.505128209999999</v>
      </c>
      <c r="AD432">
        <v>89.99</v>
      </c>
      <c r="AE432" s="5">
        <f t="shared" si="13"/>
        <v>8.7591240875912413E-2</v>
      </c>
      <c r="AF432" s="9"/>
    </row>
    <row r="433" spans="1:32" x14ac:dyDescent="0.3">
      <c r="A433" t="s">
        <v>71</v>
      </c>
      <c r="B433" t="s">
        <v>32</v>
      </c>
      <c r="C433" s="1">
        <f t="shared" si="12"/>
        <v>43132</v>
      </c>
      <c r="D433">
        <v>14</v>
      </c>
      <c r="E433" s="6">
        <v>1680</v>
      </c>
      <c r="F433">
        <v>33.002142859999999</v>
      </c>
      <c r="G433" s="6">
        <v>120</v>
      </c>
      <c r="H433">
        <v>47</v>
      </c>
      <c r="I433">
        <v>1893</v>
      </c>
      <c r="J433">
        <v>1</v>
      </c>
      <c r="K433">
        <v>6050</v>
      </c>
      <c r="L433">
        <v>4.0999999999999996</v>
      </c>
      <c r="M433">
        <v>160</v>
      </c>
      <c r="N433">
        <v>20</v>
      </c>
      <c r="O433">
        <v>8</v>
      </c>
      <c r="P433">
        <v>2</v>
      </c>
      <c r="Q433">
        <v>2</v>
      </c>
      <c r="R433">
        <v>2018</v>
      </c>
      <c r="S433">
        <v>11.586850650000001</v>
      </c>
      <c r="T433">
        <v>8000</v>
      </c>
      <c r="U433" s="6">
        <v>50.545161290000003</v>
      </c>
      <c r="V433">
        <v>4.0999999999999996</v>
      </c>
      <c r="W433">
        <v>16.611538459999998</v>
      </c>
      <c r="X433" s="6">
        <v>50.9</v>
      </c>
      <c r="Y433">
        <v>4.2</v>
      </c>
      <c r="Z433">
        <v>17.519444440000001</v>
      </c>
      <c r="AA433" s="7">
        <v>50.357142860000003</v>
      </c>
      <c r="AB433">
        <v>4.0999999999999996</v>
      </c>
      <c r="AC433">
        <v>18.281874999999999</v>
      </c>
      <c r="AD433">
        <v>123.3316667</v>
      </c>
      <c r="AE433" s="5">
        <f t="shared" si="13"/>
        <v>8.7499999999999994E-2</v>
      </c>
      <c r="AF433" s="9"/>
    </row>
    <row r="434" spans="1:32" x14ac:dyDescent="0.3">
      <c r="A434" t="s">
        <v>71</v>
      </c>
      <c r="B434" t="s">
        <v>32</v>
      </c>
      <c r="C434" s="1">
        <f t="shared" si="12"/>
        <v>43160</v>
      </c>
      <c r="D434">
        <v>6</v>
      </c>
      <c r="E434" s="6">
        <v>680</v>
      </c>
      <c r="F434">
        <v>50.193333330000002</v>
      </c>
      <c r="G434" s="6">
        <v>113.33333330000001</v>
      </c>
      <c r="H434">
        <v>47</v>
      </c>
      <c r="I434">
        <v>1893</v>
      </c>
      <c r="J434">
        <v>1</v>
      </c>
      <c r="K434">
        <v>6050</v>
      </c>
      <c r="L434">
        <v>4.0999999999999996</v>
      </c>
      <c r="M434">
        <v>116</v>
      </c>
      <c r="N434">
        <v>22</v>
      </c>
      <c r="O434">
        <v>9</v>
      </c>
      <c r="P434">
        <v>1</v>
      </c>
      <c r="Q434">
        <v>3</v>
      </c>
      <c r="R434">
        <v>2018</v>
      </c>
      <c r="S434">
        <v>11.83035714</v>
      </c>
      <c r="T434">
        <v>8000</v>
      </c>
      <c r="U434" s="6">
        <v>53.9</v>
      </c>
      <c r="V434">
        <v>4.0999999999999996</v>
      </c>
      <c r="W434">
        <v>20.359677420000001</v>
      </c>
      <c r="X434" s="6">
        <v>53.9</v>
      </c>
      <c r="Y434">
        <v>4.2</v>
      </c>
      <c r="Z434">
        <v>21.852857140000001</v>
      </c>
      <c r="AA434" s="7">
        <v>53.9</v>
      </c>
      <c r="AB434">
        <v>4.0999999999999996</v>
      </c>
      <c r="AC434">
        <v>19.024230769999999</v>
      </c>
      <c r="AD434">
        <v>120</v>
      </c>
      <c r="AE434" s="5">
        <f t="shared" si="13"/>
        <v>5.1724137931034482E-2</v>
      </c>
      <c r="AF434" s="9"/>
    </row>
    <row r="435" spans="1:32" x14ac:dyDescent="0.3">
      <c r="A435" t="s">
        <v>71</v>
      </c>
      <c r="B435" t="s">
        <v>32</v>
      </c>
      <c r="C435" s="1">
        <f t="shared" si="12"/>
        <v>43191</v>
      </c>
      <c r="D435">
        <v>7</v>
      </c>
      <c r="E435" s="6">
        <v>770</v>
      </c>
      <c r="F435">
        <v>42.211428570000002</v>
      </c>
      <c r="G435" s="6">
        <v>110</v>
      </c>
      <c r="H435">
        <v>47</v>
      </c>
      <c r="I435">
        <v>1893</v>
      </c>
      <c r="J435">
        <v>1</v>
      </c>
      <c r="K435">
        <v>6050</v>
      </c>
      <c r="L435">
        <v>4.0999999999999996</v>
      </c>
      <c r="M435">
        <v>111</v>
      </c>
      <c r="N435">
        <v>21</v>
      </c>
      <c r="O435">
        <v>9</v>
      </c>
      <c r="P435">
        <v>1</v>
      </c>
      <c r="Q435">
        <v>4</v>
      </c>
      <c r="R435">
        <v>2018</v>
      </c>
      <c r="S435">
        <v>10.66355519</v>
      </c>
      <c r="T435">
        <v>8000</v>
      </c>
      <c r="U435" s="6">
        <v>53.9</v>
      </c>
      <c r="V435">
        <v>4.0999999999999996</v>
      </c>
      <c r="W435">
        <v>5.2817391300000001</v>
      </c>
      <c r="X435" s="6">
        <v>53.9</v>
      </c>
      <c r="Y435">
        <v>4.2</v>
      </c>
      <c r="Z435">
        <v>19.46846154</v>
      </c>
      <c r="AA435" s="7">
        <v>53.9</v>
      </c>
      <c r="AB435">
        <v>4.0999999999999996</v>
      </c>
      <c r="AC435">
        <v>19.071428569999998</v>
      </c>
      <c r="AD435">
        <v>113.33333330000001</v>
      </c>
      <c r="AE435" s="5">
        <f t="shared" si="13"/>
        <v>6.3063063063063057E-2</v>
      </c>
      <c r="AF435" s="9"/>
    </row>
    <row r="436" spans="1:32" x14ac:dyDescent="0.3">
      <c r="A436" t="s">
        <v>71</v>
      </c>
      <c r="B436" t="s">
        <v>32</v>
      </c>
      <c r="C436" s="1">
        <f t="shared" si="12"/>
        <v>43221</v>
      </c>
      <c r="D436">
        <v>8</v>
      </c>
      <c r="E436" s="6">
        <v>880</v>
      </c>
      <c r="F436">
        <v>39.371250000000003</v>
      </c>
      <c r="G436" s="6">
        <v>110</v>
      </c>
      <c r="H436">
        <v>47</v>
      </c>
      <c r="I436">
        <v>1893</v>
      </c>
      <c r="J436">
        <v>1</v>
      </c>
      <c r="K436">
        <v>6050</v>
      </c>
      <c r="L436">
        <v>4.0999999999999996</v>
      </c>
      <c r="M436">
        <v>102</v>
      </c>
      <c r="N436">
        <v>23</v>
      </c>
      <c r="O436">
        <v>8</v>
      </c>
      <c r="P436">
        <v>3</v>
      </c>
      <c r="Q436">
        <v>5</v>
      </c>
      <c r="R436">
        <v>2018</v>
      </c>
      <c r="S436">
        <v>7.5487012990000002</v>
      </c>
      <c r="T436">
        <v>8000</v>
      </c>
      <c r="U436" s="6">
        <v>53.415151520000002</v>
      </c>
      <c r="V436">
        <v>4.0999999999999996</v>
      </c>
      <c r="W436">
        <v>10.753035710000001</v>
      </c>
      <c r="X436" s="6">
        <v>53.70952381</v>
      </c>
      <c r="Y436">
        <v>4.2</v>
      </c>
      <c r="Z436">
        <v>13.510344829999999</v>
      </c>
      <c r="AA436" s="7">
        <v>53.057894740000002</v>
      </c>
      <c r="AB436">
        <v>4.0999999999999996</v>
      </c>
      <c r="AC436">
        <v>12.98</v>
      </c>
      <c r="AD436">
        <v>110</v>
      </c>
      <c r="AE436" s="5">
        <f t="shared" si="13"/>
        <v>7.8431372549019607E-2</v>
      </c>
      <c r="AF436" s="9"/>
    </row>
    <row r="437" spans="1:32" x14ac:dyDescent="0.3">
      <c r="A437" t="s">
        <v>71</v>
      </c>
      <c r="B437" t="s">
        <v>32</v>
      </c>
      <c r="C437" s="1">
        <f t="shared" si="12"/>
        <v>43252</v>
      </c>
      <c r="D437">
        <v>10</v>
      </c>
      <c r="E437" s="6">
        <v>969.9</v>
      </c>
      <c r="F437">
        <v>41.186</v>
      </c>
      <c r="G437" s="6">
        <v>96.656666670000007</v>
      </c>
      <c r="H437">
        <v>47</v>
      </c>
      <c r="I437">
        <v>1893</v>
      </c>
      <c r="J437">
        <v>1</v>
      </c>
      <c r="K437">
        <v>6050</v>
      </c>
      <c r="L437">
        <v>4.0999999999999996</v>
      </c>
      <c r="M437">
        <v>58</v>
      </c>
      <c r="N437">
        <v>21</v>
      </c>
      <c r="O437">
        <v>9</v>
      </c>
      <c r="P437">
        <v>0</v>
      </c>
      <c r="Q437">
        <v>6</v>
      </c>
      <c r="R437">
        <v>2018</v>
      </c>
      <c r="S437">
        <v>9.1112012989999993</v>
      </c>
      <c r="T437">
        <v>8000</v>
      </c>
      <c r="U437" s="6">
        <v>49.9</v>
      </c>
      <c r="V437">
        <v>4.0999999999999996</v>
      </c>
      <c r="W437">
        <v>19.89083333</v>
      </c>
      <c r="X437" s="6">
        <v>49.9</v>
      </c>
      <c r="Y437">
        <v>4.2</v>
      </c>
      <c r="Z437">
        <v>23.251666669999999</v>
      </c>
      <c r="AA437" s="7">
        <v>49.9</v>
      </c>
      <c r="AB437">
        <v>4.0999999999999996</v>
      </c>
      <c r="AC437">
        <v>22.878666670000001</v>
      </c>
      <c r="AD437">
        <v>110</v>
      </c>
      <c r="AE437" s="5">
        <f t="shared" si="13"/>
        <v>0.17241379310344829</v>
      </c>
      <c r="AF437" s="9"/>
    </row>
    <row r="438" spans="1:32" x14ac:dyDescent="0.3">
      <c r="A438" t="s">
        <v>71</v>
      </c>
      <c r="B438" t="s">
        <v>32</v>
      </c>
      <c r="C438" s="1">
        <f t="shared" si="12"/>
        <v>43282</v>
      </c>
      <c r="D438">
        <v>5</v>
      </c>
      <c r="E438" s="6">
        <v>499.95</v>
      </c>
      <c r="F438">
        <v>44.231999999999999</v>
      </c>
      <c r="G438" s="6">
        <v>99.99</v>
      </c>
      <c r="H438">
        <v>47</v>
      </c>
      <c r="I438">
        <v>1893</v>
      </c>
      <c r="J438">
        <v>1</v>
      </c>
      <c r="K438">
        <v>6050</v>
      </c>
      <c r="L438">
        <v>4.0999999999999996</v>
      </c>
      <c r="M438">
        <v>54</v>
      </c>
      <c r="N438">
        <v>22</v>
      </c>
      <c r="O438">
        <v>9</v>
      </c>
      <c r="P438">
        <v>1</v>
      </c>
      <c r="Q438">
        <v>7</v>
      </c>
      <c r="R438">
        <v>2018</v>
      </c>
      <c r="S438">
        <v>5.2049512990000002</v>
      </c>
      <c r="T438">
        <v>8000</v>
      </c>
      <c r="U438" s="6">
        <v>49.91</v>
      </c>
      <c r="V438">
        <v>4.0999999999999996</v>
      </c>
      <c r="W438">
        <v>28.373333330000001</v>
      </c>
      <c r="X438" s="6">
        <v>49.9</v>
      </c>
      <c r="Y438">
        <v>4.2</v>
      </c>
      <c r="Z438">
        <v>33.281428570000003</v>
      </c>
      <c r="AA438" s="7">
        <v>49.9</v>
      </c>
      <c r="AB438">
        <v>4.0999999999999996</v>
      </c>
      <c r="AC438">
        <v>20.99</v>
      </c>
      <c r="AD438">
        <v>96.656666670000007</v>
      </c>
      <c r="AE438" s="5">
        <f t="shared" si="13"/>
        <v>9.2592592592592587E-2</v>
      </c>
      <c r="AF438" s="9"/>
    </row>
    <row r="439" spans="1:32" x14ac:dyDescent="0.3">
      <c r="A439" t="s">
        <v>71</v>
      </c>
      <c r="B439" t="s">
        <v>32</v>
      </c>
      <c r="C439" s="1">
        <f t="shared" si="12"/>
        <v>43313</v>
      </c>
      <c r="D439">
        <v>2</v>
      </c>
      <c r="E439" s="6">
        <v>199.98</v>
      </c>
      <c r="F439">
        <v>47.744999999999997</v>
      </c>
      <c r="G439" s="6">
        <v>99.99</v>
      </c>
      <c r="H439">
        <v>47</v>
      </c>
      <c r="I439">
        <v>1893</v>
      </c>
      <c r="J439">
        <v>1</v>
      </c>
      <c r="K439">
        <v>6050</v>
      </c>
      <c r="L439">
        <v>4.0999999999999996</v>
      </c>
      <c r="M439">
        <v>46</v>
      </c>
      <c r="N439">
        <v>23</v>
      </c>
      <c r="O439">
        <v>8</v>
      </c>
      <c r="P439">
        <v>1</v>
      </c>
      <c r="Q439">
        <v>8</v>
      </c>
      <c r="R439">
        <v>2018</v>
      </c>
      <c r="S439">
        <v>3.125</v>
      </c>
      <c r="T439">
        <v>8000</v>
      </c>
      <c r="U439" s="6">
        <v>49.91</v>
      </c>
      <c r="V439">
        <v>4.0999999999999996</v>
      </c>
      <c r="W439">
        <v>20.32833333</v>
      </c>
      <c r="X439" s="6">
        <v>49.9</v>
      </c>
      <c r="Y439">
        <v>4.2</v>
      </c>
      <c r="Z439">
        <v>36.442</v>
      </c>
      <c r="AA439" s="7">
        <v>49.9</v>
      </c>
      <c r="AB439">
        <v>4.0999999999999996</v>
      </c>
      <c r="AC439">
        <v>32.32</v>
      </c>
      <c r="AD439">
        <v>99.99</v>
      </c>
      <c r="AE439" s="5">
        <f t="shared" si="13"/>
        <v>4.3478260869565216E-2</v>
      </c>
      <c r="AF439" s="9"/>
    </row>
    <row r="440" spans="1:32" x14ac:dyDescent="0.3">
      <c r="A440" t="s">
        <v>72</v>
      </c>
      <c r="B440" t="s">
        <v>30</v>
      </c>
      <c r="C440" s="1">
        <f t="shared" si="12"/>
        <v>42767</v>
      </c>
      <c r="D440">
        <v>2</v>
      </c>
      <c r="E440" s="6">
        <v>179.8</v>
      </c>
      <c r="F440">
        <v>13.02</v>
      </c>
      <c r="G440" s="6">
        <v>89.9</v>
      </c>
      <c r="H440">
        <v>54</v>
      </c>
      <c r="I440">
        <v>245</v>
      </c>
      <c r="J440">
        <v>1</v>
      </c>
      <c r="K440">
        <v>1383</v>
      </c>
      <c r="L440">
        <v>3.9</v>
      </c>
      <c r="M440">
        <v>2</v>
      </c>
      <c r="N440">
        <v>20</v>
      </c>
      <c r="O440">
        <v>8</v>
      </c>
      <c r="P440">
        <v>2</v>
      </c>
      <c r="Q440">
        <v>2</v>
      </c>
      <c r="R440">
        <v>2017</v>
      </c>
      <c r="S440">
        <v>8.8723015319999998</v>
      </c>
      <c r="T440">
        <v>20000</v>
      </c>
      <c r="U440" s="6">
        <v>89.9</v>
      </c>
      <c r="V440">
        <v>3.9</v>
      </c>
      <c r="W440">
        <v>13.02</v>
      </c>
      <c r="X440" s="6">
        <v>89.9</v>
      </c>
      <c r="Y440">
        <v>3.9</v>
      </c>
      <c r="Z440">
        <v>13.02</v>
      </c>
      <c r="AA440" s="7">
        <v>89.9</v>
      </c>
      <c r="AB440">
        <v>3.9</v>
      </c>
      <c r="AC440">
        <v>13.02</v>
      </c>
      <c r="AD440">
        <v>89.85</v>
      </c>
      <c r="AE440" s="5">
        <f t="shared" si="13"/>
        <v>1</v>
      </c>
      <c r="AF440" s="9"/>
    </row>
    <row r="441" spans="1:32" x14ac:dyDescent="0.3">
      <c r="A441" t="s">
        <v>72</v>
      </c>
      <c r="B441" t="s">
        <v>30</v>
      </c>
      <c r="C441" s="1">
        <f t="shared" si="12"/>
        <v>42795</v>
      </c>
      <c r="D441">
        <v>22</v>
      </c>
      <c r="E441" s="6">
        <v>1977.8</v>
      </c>
      <c r="F441">
        <v>13.65272727</v>
      </c>
      <c r="G441" s="6">
        <v>89.9</v>
      </c>
      <c r="H441">
        <v>54</v>
      </c>
      <c r="I441">
        <v>245</v>
      </c>
      <c r="J441">
        <v>1</v>
      </c>
      <c r="K441">
        <v>1383</v>
      </c>
      <c r="L441">
        <v>3.9</v>
      </c>
      <c r="M441">
        <v>20</v>
      </c>
      <c r="N441">
        <v>23</v>
      </c>
      <c r="O441">
        <v>8</v>
      </c>
      <c r="P441">
        <v>1</v>
      </c>
      <c r="Q441">
        <v>3</v>
      </c>
      <c r="R441">
        <v>2017</v>
      </c>
      <c r="S441">
        <v>9.7046918519999998</v>
      </c>
      <c r="T441">
        <v>20000</v>
      </c>
      <c r="U441" s="6">
        <v>89.9</v>
      </c>
      <c r="V441">
        <v>3.9</v>
      </c>
      <c r="W441">
        <v>13.65272727</v>
      </c>
      <c r="X441" s="6">
        <v>89.9</v>
      </c>
      <c r="Y441">
        <v>3.9</v>
      </c>
      <c r="Z441">
        <v>13.65272727</v>
      </c>
      <c r="AA441" s="7">
        <v>89.9</v>
      </c>
      <c r="AB441">
        <v>3.9</v>
      </c>
      <c r="AC441">
        <v>13.65272727</v>
      </c>
      <c r="AD441">
        <v>89.9</v>
      </c>
      <c r="AE441" s="5">
        <f t="shared" si="13"/>
        <v>1.1000000000000001</v>
      </c>
      <c r="AF441" s="9"/>
    </row>
    <row r="442" spans="1:32" x14ac:dyDescent="0.3">
      <c r="A442" t="s">
        <v>72</v>
      </c>
      <c r="B442" t="s">
        <v>30</v>
      </c>
      <c r="C442" s="1">
        <f t="shared" si="12"/>
        <v>42826</v>
      </c>
      <c r="D442">
        <v>34</v>
      </c>
      <c r="E442" s="6">
        <v>3056.6</v>
      </c>
      <c r="F442">
        <v>15.05</v>
      </c>
      <c r="G442" s="6">
        <v>89.9</v>
      </c>
      <c r="H442">
        <v>54</v>
      </c>
      <c r="I442">
        <v>245</v>
      </c>
      <c r="J442">
        <v>1</v>
      </c>
      <c r="K442">
        <v>1383</v>
      </c>
      <c r="L442">
        <v>3.9</v>
      </c>
      <c r="M442">
        <v>31</v>
      </c>
      <c r="N442">
        <v>20</v>
      </c>
      <c r="O442">
        <v>10</v>
      </c>
      <c r="P442">
        <v>2</v>
      </c>
      <c r="Q442">
        <v>4</v>
      </c>
      <c r="R442">
        <v>2017</v>
      </c>
      <c r="S442">
        <v>7.0791260449999998</v>
      </c>
      <c r="T442">
        <v>20000</v>
      </c>
      <c r="U442" s="6">
        <v>89.9</v>
      </c>
      <c r="V442">
        <v>3.9</v>
      </c>
      <c r="W442">
        <v>15.05</v>
      </c>
      <c r="X442" s="6">
        <v>89.9</v>
      </c>
      <c r="Y442">
        <v>3.9</v>
      </c>
      <c r="Z442">
        <v>15.05</v>
      </c>
      <c r="AA442" s="7">
        <v>89.9</v>
      </c>
      <c r="AB442">
        <v>3.9</v>
      </c>
      <c r="AC442">
        <v>15.05</v>
      </c>
      <c r="AD442">
        <v>89.9</v>
      </c>
      <c r="AE442" s="5">
        <f t="shared" si="13"/>
        <v>1.096774193548387</v>
      </c>
      <c r="AF442" s="9"/>
    </row>
    <row r="443" spans="1:32" x14ac:dyDescent="0.3">
      <c r="A443" t="s">
        <v>72</v>
      </c>
      <c r="B443" t="s">
        <v>30</v>
      </c>
      <c r="C443" s="1">
        <f t="shared" si="12"/>
        <v>42856</v>
      </c>
      <c r="D443">
        <v>58</v>
      </c>
      <c r="E443" s="6">
        <v>5214.2</v>
      </c>
      <c r="F443">
        <v>15.011896549999999</v>
      </c>
      <c r="G443" s="6">
        <v>89.9</v>
      </c>
      <c r="H443">
        <v>54</v>
      </c>
      <c r="I443">
        <v>245</v>
      </c>
      <c r="J443">
        <v>1</v>
      </c>
      <c r="K443">
        <v>1383</v>
      </c>
      <c r="L443">
        <v>3.9</v>
      </c>
      <c r="M443">
        <v>57</v>
      </c>
      <c r="N443">
        <v>23</v>
      </c>
      <c r="O443">
        <v>8</v>
      </c>
      <c r="P443">
        <v>1</v>
      </c>
      <c r="Q443">
        <v>5</v>
      </c>
      <c r="R443">
        <v>2017</v>
      </c>
      <c r="S443">
        <v>18.23424443</v>
      </c>
      <c r="T443">
        <v>20000</v>
      </c>
      <c r="U443" s="6">
        <v>89.9</v>
      </c>
      <c r="V443">
        <v>3.9</v>
      </c>
      <c r="W443">
        <v>15.011896549999999</v>
      </c>
      <c r="X443" s="6">
        <v>215</v>
      </c>
      <c r="Y443">
        <v>4.4000000000000004</v>
      </c>
      <c r="Z443">
        <v>8.76</v>
      </c>
      <c r="AA443" s="7">
        <v>45.95</v>
      </c>
      <c r="AB443">
        <v>4</v>
      </c>
      <c r="AC443">
        <v>15.1</v>
      </c>
      <c r="AD443">
        <v>89.9</v>
      </c>
      <c r="AE443" s="5">
        <f t="shared" si="13"/>
        <v>1.0175438596491229</v>
      </c>
      <c r="AF443" s="9"/>
    </row>
    <row r="444" spans="1:32" x14ac:dyDescent="0.3">
      <c r="A444" t="s">
        <v>72</v>
      </c>
      <c r="B444" t="s">
        <v>30</v>
      </c>
      <c r="C444" s="1">
        <f t="shared" si="12"/>
        <v>42887</v>
      </c>
      <c r="D444">
        <v>51</v>
      </c>
      <c r="E444" s="6">
        <v>4584.8999999999996</v>
      </c>
      <c r="F444">
        <v>14.769215689999999</v>
      </c>
      <c r="G444" s="6">
        <v>89.9</v>
      </c>
      <c r="H444">
        <v>54</v>
      </c>
      <c r="I444">
        <v>245</v>
      </c>
      <c r="J444">
        <v>1</v>
      </c>
      <c r="K444">
        <v>1383</v>
      </c>
      <c r="L444">
        <v>3.9</v>
      </c>
      <c r="M444">
        <v>61</v>
      </c>
      <c r="N444">
        <v>22</v>
      </c>
      <c r="O444">
        <v>8</v>
      </c>
      <c r="P444">
        <v>1</v>
      </c>
      <c r="Q444">
        <v>6</v>
      </c>
      <c r="R444">
        <v>2017</v>
      </c>
      <c r="S444">
        <v>16.087439069999999</v>
      </c>
      <c r="T444">
        <v>20000</v>
      </c>
      <c r="U444" s="6">
        <v>89.9</v>
      </c>
      <c r="V444">
        <v>3.9</v>
      </c>
      <c r="W444">
        <v>14.769215689999999</v>
      </c>
      <c r="X444" s="6">
        <v>209</v>
      </c>
      <c r="Y444">
        <v>4.4000000000000004</v>
      </c>
      <c r="Z444">
        <v>21.321999999999999</v>
      </c>
      <c r="AA444" s="7">
        <v>45.95</v>
      </c>
      <c r="AB444">
        <v>4</v>
      </c>
      <c r="AC444">
        <v>12.93333333</v>
      </c>
      <c r="AD444">
        <v>89.9</v>
      </c>
      <c r="AE444" s="5">
        <f t="shared" si="13"/>
        <v>0.83606557377049184</v>
      </c>
      <c r="AF444" s="9"/>
    </row>
    <row r="445" spans="1:32" x14ac:dyDescent="0.3">
      <c r="A445" t="s">
        <v>72</v>
      </c>
      <c r="B445" t="s">
        <v>30</v>
      </c>
      <c r="C445" s="1">
        <f t="shared" si="12"/>
        <v>42917</v>
      </c>
      <c r="D445">
        <v>60</v>
      </c>
      <c r="E445" s="6">
        <v>5394</v>
      </c>
      <c r="F445">
        <v>13.993833329999999</v>
      </c>
      <c r="G445" s="6">
        <v>89.9</v>
      </c>
      <c r="H445">
        <v>54</v>
      </c>
      <c r="I445">
        <v>245</v>
      </c>
      <c r="J445">
        <v>1</v>
      </c>
      <c r="K445">
        <v>1383</v>
      </c>
      <c r="L445">
        <v>3.9</v>
      </c>
      <c r="M445">
        <v>123</v>
      </c>
      <c r="N445">
        <v>21</v>
      </c>
      <c r="O445">
        <v>10</v>
      </c>
      <c r="P445">
        <v>1</v>
      </c>
      <c r="Q445">
        <v>7</v>
      </c>
      <c r="R445">
        <v>2017</v>
      </c>
      <c r="S445">
        <v>12.26279596</v>
      </c>
      <c r="T445">
        <v>20000</v>
      </c>
      <c r="U445" s="6">
        <v>89.9</v>
      </c>
      <c r="V445">
        <v>3.9</v>
      </c>
      <c r="W445">
        <v>13.993833329999999</v>
      </c>
      <c r="X445" s="6">
        <v>205</v>
      </c>
      <c r="Y445">
        <v>4.4000000000000004</v>
      </c>
      <c r="Z445">
        <v>22.195932200000001</v>
      </c>
      <c r="AA445" s="7">
        <v>45.95</v>
      </c>
      <c r="AB445">
        <v>4</v>
      </c>
      <c r="AC445">
        <v>14.84</v>
      </c>
      <c r="AD445">
        <v>89.9</v>
      </c>
      <c r="AE445" s="5">
        <f t="shared" si="13"/>
        <v>0.48780487804878048</v>
      </c>
      <c r="AF445" s="9"/>
    </row>
    <row r="446" spans="1:32" x14ac:dyDescent="0.3">
      <c r="A446" t="s">
        <v>72</v>
      </c>
      <c r="B446" t="s">
        <v>30</v>
      </c>
      <c r="C446" s="1">
        <f t="shared" si="12"/>
        <v>42948</v>
      </c>
      <c r="D446">
        <v>37</v>
      </c>
      <c r="E446" s="6">
        <v>3326.3</v>
      </c>
      <c r="F446">
        <v>14.65675676</v>
      </c>
      <c r="G446" s="6">
        <v>89.9</v>
      </c>
      <c r="H446">
        <v>54</v>
      </c>
      <c r="I446">
        <v>245</v>
      </c>
      <c r="J446">
        <v>1</v>
      </c>
      <c r="K446">
        <v>1383</v>
      </c>
      <c r="L446">
        <v>3.9</v>
      </c>
      <c r="M446">
        <v>90</v>
      </c>
      <c r="N446">
        <v>23</v>
      </c>
      <c r="O446">
        <v>8</v>
      </c>
      <c r="P446">
        <v>1</v>
      </c>
      <c r="Q446">
        <v>8</v>
      </c>
      <c r="R446">
        <v>2017</v>
      </c>
      <c r="S446">
        <v>7.8875783430000004</v>
      </c>
      <c r="T446">
        <v>20000</v>
      </c>
      <c r="U446" s="6">
        <v>89.9</v>
      </c>
      <c r="V446">
        <v>3.9</v>
      </c>
      <c r="W446">
        <v>14.65675676</v>
      </c>
      <c r="X446" s="6">
        <v>199.50980390000001</v>
      </c>
      <c r="Y446">
        <v>4.4000000000000004</v>
      </c>
      <c r="Z446">
        <v>19.41288462</v>
      </c>
      <c r="AA446" s="7">
        <v>45.95</v>
      </c>
      <c r="AB446">
        <v>4</v>
      </c>
      <c r="AC446">
        <v>14.2875</v>
      </c>
      <c r="AD446">
        <v>89.9</v>
      </c>
      <c r="AE446" s="5">
        <f t="shared" si="13"/>
        <v>0.41111111111111109</v>
      </c>
      <c r="AF446" s="9"/>
    </row>
    <row r="447" spans="1:32" x14ac:dyDescent="0.3">
      <c r="A447" t="s">
        <v>72</v>
      </c>
      <c r="B447" t="s">
        <v>30</v>
      </c>
      <c r="C447" s="1">
        <f t="shared" si="12"/>
        <v>42979</v>
      </c>
      <c r="D447">
        <v>23</v>
      </c>
      <c r="E447" s="6">
        <v>2067.6999999999998</v>
      </c>
      <c r="F447">
        <v>18.77652174</v>
      </c>
      <c r="G447" s="6">
        <v>89.9</v>
      </c>
      <c r="H447">
        <v>54</v>
      </c>
      <c r="I447">
        <v>245</v>
      </c>
      <c r="J447">
        <v>1</v>
      </c>
      <c r="K447">
        <v>1383</v>
      </c>
      <c r="L447">
        <v>3.9</v>
      </c>
      <c r="M447">
        <v>54</v>
      </c>
      <c r="N447">
        <v>21</v>
      </c>
      <c r="O447">
        <v>9</v>
      </c>
      <c r="P447">
        <v>1</v>
      </c>
      <c r="Q447">
        <v>9</v>
      </c>
      <c r="R447">
        <v>2017</v>
      </c>
      <c r="S447">
        <v>6.4066852369999996</v>
      </c>
      <c r="T447">
        <v>20000</v>
      </c>
      <c r="U447" s="6">
        <v>89.9</v>
      </c>
      <c r="V447">
        <v>3.9</v>
      </c>
      <c r="W447">
        <v>18.77652174</v>
      </c>
      <c r="X447" s="6">
        <v>163.39870970000001</v>
      </c>
      <c r="Y447">
        <v>4.4000000000000004</v>
      </c>
      <c r="Z447">
        <v>24.3246875</v>
      </c>
      <c r="AA447" s="7">
        <v>45.95</v>
      </c>
      <c r="AB447">
        <v>4</v>
      </c>
      <c r="AC447">
        <v>15.1</v>
      </c>
      <c r="AD447">
        <v>89.9</v>
      </c>
      <c r="AE447" s="5">
        <f t="shared" si="13"/>
        <v>0.42592592592592593</v>
      </c>
      <c r="AF447" s="9"/>
    </row>
    <row r="448" spans="1:32" x14ac:dyDescent="0.3">
      <c r="A448" t="s">
        <v>72</v>
      </c>
      <c r="B448" t="s">
        <v>30</v>
      </c>
      <c r="C448" s="1">
        <f t="shared" si="12"/>
        <v>43009</v>
      </c>
      <c r="D448">
        <v>14</v>
      </c>
      <c r="E448" s="6">
        <v>1258.5999999999999</v>
      </c>
      <c r="F448">
        <v>21.57214286</v>
      </c>
      <c r="G448" s="6">
        <v>89.9</v>
      </c>
      <c r="H448">
        <v>54</v>
      </c>
      <c r="I448">
        <v>245</v>
      </c>
      <c r="J448">
        <v>1</v>
      </c>
      <c r="K448">
        <v>1383</v>
      </c>
      <c r="L448">
        <v>3.9</v>
      </c>
      <c r="M448">
        <v>50</v>
      </c>
      <c r="N448">
        <v>22</v>
      </c>
      <c r="O448">
        <v>9</v>
      </c>
      <c r="P448">
        <v>2</v>
      </c>
      <c r="Q448">
        <v>10</v>
      </c>
      <c r="R448">
        <v>2017</v>
      </c>
      <c r="S448">
        <v>3.8997214480000002</v>
      </c>
      <c r="T448">
        <v>20000</v>
      </c>
      <c r="U448" s="6">
        <v>89.9</v>
      </c>
      <c r="V448">
        <v>3.9</v>
      </c>
      <c r="W448">
        <v>21.57214286</v>
      </c>
      <c r="X448" s="6">
        <v>89.9</v>
      </c>
      <c r="Y448">
        <v>3.9</v>
      </c>
      <c r="Z448">
        <v>21.57214286</v>
      </c>
      <c r="AA448" s="7">
        <v>45.95</v>
      </c>
      <c r="AB448">
        <v>4</v>
      </c>
      <c r="AC448">
        <v>15.1</v>
      </c>
      <c r="AD448">
        <v>89.9</v>
      </c>
      <c r="AE448" s="5">
        <f t="shared" si="13"/>
        <v>0.28000000000000003</v>
      </c>
      <c r="AF448" s="9"/>
    </row>
    <row r="449" spans="1:32" x14ac:dyDescent="0.3">
      <c r="A449" t="s">
        <v>72</v>
      </c>
      <c r="B449" t="s">
        <v>30</v>
      </c>
      <c r="C449" s="1">
        <f t="shared" si="12"/>
        <v>43040</v>
      </c>
      <c r="D449">
        <v>40</v>
      </c>
      <c r="E449" s="6">
        <v>3596</v>
      </c>
      <c r="F449">
        <v>16.294</v>
      </c>
      <c r="G449" s="6">
        <v>89.9</v>
      </c>
      <c r="H449">
        <v>54</v>
      </c>
      <c r="I449">
        <v>245</v>
      </c>
      <c r="J449">
        <v>1</v>
      </c>
      <c r="K449">
        <v>1383</v>
      </c>
      <c r="L449">
        <v>3.9</v>
      </c>
      <c r="M449">
        <v>97</v>
      </c>
      <c r="N449">
        <v>22</v>
      </c>
      <c r="O449">
        <v>8</v>
      </c>
      <c r="P449">
        <v>4</v>
      </c>
      <c r="Q449">
        <v>11</v>
      </c>
      <c r="R449">
        <v>2017</v>
      </c>
      <c r="S449">
        <v>11.14206128</v>
      </c>
      <c r="T449">
        <v>20000</v>
      </c>
      <c r="U449" s="6">
        <v>89.9</v>
      </c>
      <c r="V449">
        <v>3.9</v>
      </c>
      <c r="W449">
        <v>16.294</v>
      </c>
      <c r="X449" s="6">
        <v>89.9</v>
      </c>
      <c r="Y449">
        <v>3.9</v>
      </c>
      <c r="Z449">
        <v>16.294</v>
      </c>
      <c r="AA449" s="7">
        <v>40.531818180000002</v>
      </c>
      <c r="AB449">
        <v>4</v>
      </c>
      <c r="AC449">
        <v>15.832727269999999</v>
      </c>
      <c r="AD449">
        <v>89.9</v>
      </c>
      <c r="AE449" s="5">
        <f t="shared" si="13"/>
        <v>0.41237113402061853</v>
      </c>
      <c r="AF449" s="9"/>
    </row>
    <row r="450" spans="1:32" x14ac:dyDescent="0.3">
      <c r="A450" t="s">
        <v>72</v>
      </c>
      <c r="B450" t="s">
        <v>30</v>
      </c>
      <c r="C450" s="1">
        <f t="shared" si="12"/>
        <v>43070</v>
      </c>
      <c r="D450">
        <v>18</v>
      </c>
      <c r="E450" s="6">
        <v>1594.2</v>
      </c>
      <c r="F450">
        <v>18.89833333</v>
      </c>
      <c r="G450" s="6">
        <v>88.488235290000006</v>
      </c>
      <c r="H450">
        <v>54</v>
      </c>
      <c r="I450">
        <v>245</v>
      </c>
      <c r="J450">
        <v>1</v>
      </c>
      <c r="K450">
        <v>1383</v>
      </c>
      <c r="L450">
        <v>3.9</v>
      </c>
      <c r="M450">
        <v>41</v>
      </c>
      <c r="N450">
        <v>21</v>
      </c>
      <c r="O450">
        <v>10</v>
      </c>
      <c r="P450">
        <v>1</v>
      </c>
      <c r="Q450">
        <v>12</v>
      </c>
      <c r="R450">
        <v>2017</v>
      </c>
      <c r="S450">
        <v>5.0139275769999996</v>
      </c>
      <c r="T450">
        <v>20000</v>
      </c>
      <c r="U450" s="6">
        <v>88.488235290000006</v>
      </c>
      <c r="V450">
        <v>3.9</v>
      </c>
      <c r="W450">
        <v>18.89833333</v>
      </c>
      <c r="X450" s="6">
        <v>88.488235290000006</v>
      </c>
      <c r="Y450">
        <v>3.9</v>
      </c>
      <c r="Z450">
        <v>18.89833333</v>
      </c>
      <c r="AA450" s="7">
        <v>39.99</v>
      </c>
      <c r="AB450">
        <v>4</v>
      </c>
      <c r="AC450">
        <v>15.23</v>
      </c>
      <c r="AD450">
        <v>89.9</v>
      </c>
      <c r="AE450" s="5">
        <f t="shared" si="13"/>
        <v>0.43902439024390244</v>
      </c>
      <c r="AF450" s="9"/>
    </row>
    <row r="451" spans="1:32" x14ac:dyDescent="0.3">
      <c r="A451" t="s">
        <v>72</v>
      </c>
      <c r="B451" t="s">
        <v>30</v>
      </c>
      <c r="C451" s="1">
        <f t="shared" ref="C451:C514" si="14">DATE(R451,Q451,1)</f>
        <v>43101</v>
      </c>
      <c r="D451">
        <v>17</v>
      </c>
      <c r="E451" s="6">
        <v>1477.3</v>
      </c>
      <c r="F451">
        <v>19.383529410000001</v>
      </c>
      <c r="G451" s="6">
        <v>86.9</v>
      </c>
      <c r="H451">
        <v>54</v>
      </c>
      <c r="I451">
        <v>245</v>
      </c>
      <c r="J451">
        <v>1</v>
      </c>
      <c r="K451">
        <v>1383</v>
      </c>
      <c r="L451">
        <v>3.9</v>
      </c>
      <c r="M451">
        <v>62</v>
      </c>
      <c r="N451">
        <v>23</v>
      </c>
      <c r="O451">
        <v>8</v>
      </c>
      <c r="P451">
        <v>2</v>
      </c>
      <c r="Q451">
        <v>1</v>
      </c>
      <c r="R451">
        <v>2018</v>
      </c>
      <c r="S451">
        <v>13.28125</v>
      </c>
      <c r="T451">
        <v>20000</v>
      </c>
      <c r="U451" s="6">
        <v>86.9</v>
      </c>
      <c r="V451">
        <v>3.9</v>
      </c>
      <c r="W451">
        <v>19.383529410000001</v>
      </c>
      <c r="X451" s="6">
        <v>86.9</v>
      </c>
      <c r="Y451">
        <v>3.9</v>
      </c>
      <c r="Z451">
        <v>19.383529410000001</v>
      </c>
      <c r="AA451" s="7">
        <v>39.99</v>
      </c>
      <c r="AB451">
        <v>4</v>
      </c>
      <c r="AC451">
        <v>16.533684210000001</v>
      </c>
      <c r="AD451">
        <v>88.488235290000006</v>
      </c>
      <c r="AE451" s="5">
        <f t="shared" ref="AE451:AE514" si="15">D451/M451</f>
        <v>0.27419354838709675</v>
      </c>
      <c r="AF451" s="9"/>
    </row>
    <row r="452" spans="1:32" x14ac:dyDescent="0.3">
      <c r="A452" t="s">
        <v>72</v>
      </c>
      <c r="B452" t="s">
        <v>30</v>
      </c>
      <c r="C452" s="1">
        <f t="shared" si="14"/>
        <v>43132</v>
      </c>
      <c r="D452">
        <v>22</v>
      </c>
      <c r="E452" s="6">
        <v>1911.8</v>
      </c>
      <c r="F452">
        <v>19.20909091</v>
      </c>
      <c r="G452" s="6">
        <v>86.9</v>
      </c>
      <c r="H452">
        <v>54</v>
      </c>
      <c r="I452">
        <v>245</v>
      </c>
      <c r="J452">
        <v>1</v>
      </c>
      <c r="K452">
        <v>1383</v>
      </c>
      <c r="L452">
        <v>3.9</v>
      </c>
      <c r="M452">
        <v>62</v>
      </c>
      <c r="N452">
        <v>20</v>
      </c>
      <c r="O452">
        <v>8</v>
      </c>
      <c r="P452">
        <v>2</v>
      </c>
      <c r="Q452">
        <v>2</v>
      </c>
      <c r="R452">
        <v>2018</v>
      </c>
      <c r="S452">
        <v>8.8723015319999998</v>
      </c>
      <c r="T452">
        <v>20000</v>
      </c>
      <c r="U452" s="6">
        <v>86.9</v>
      </c>
      <c r="V452">
        <v>3.9</v>
      </c>
      <c r="W452">
        <v>19.20909091</v>
      </c>
      <c r="X452" s="6">
        <v>86.9</v>
      </c>
      <c r="Y452">
        <v>3.9</v>
      </c>
      <c r="Z452">
        <v>19.20909091</v>
      </c>
      <c r="AA452" s="7">
        <v>39.99</v>
      </c>
      <c r="AB452">
        <v>4</v>
      </c>
      <c r="AC452">
        <v>13.74944444</v>
      </c>
      <c r="AD452">
        <v>86.9</v>
      </c>
      <c r="AE452" s="5">
        <f t="shared" si="15"/>
        <v>0.35483870967741937</v>
      </c>
      <c r="AF452" s="9"/>
    </row>
    <row r="453" spans="1:32" x14ac:dyDescent="0.3">
      <c r="A453" t="s">
        <v>72</v>
      </c>
      <c r="B453" t="s">
        <v>30</v>
      </c>
      <c r="C453" s="1">
        <f t="shared" si="14"/>
        <v>43160</v>
      </c>
      <c r="D453">
        <v>17</v>
      </c>
      <c r="E453" s="6">
        <v>1477.3</v>
      </c>
      <c r="F453">
        <v>19.982352939999998</v>
      </c>
      <c r="G453" s="6">
        <v>86.9</v>
      </c>
      <c r="H453">
        <v>54</v>
      </c>
      <c r="I453">
        <v>245</v>
      </c>
      <c r="J453">
        <v>1</v>
      </c>
      <c r="K453">
        <v>1383</v>
      </c>
      <c r="L453">
        <v>3.9</v>
      </c>
      <c r="M453">
        <v>43</v>
      </c>
      <c r="N453">
        <v>22</v>
      </c>
      <c r="O453">
        <v>9</v>
      </c>
      <c r="P453">
        <v>1</v>
      </c>
      <c r="Q453">
        <v>3</v>
      </c>
      <c r="R453">
        <v>2018</v>
      </c>
      <c r="S453">
        <v>9.7046918519999998</v>
      </c>
      <c r="T453">
        <v>20000</v>
      </c>
      <c r="U453" s="6">
        <v>86.9</v>
      </c>
      <c r="V453">
        <v>3.9</v>
      </c>
      <c r="W453">
        <v>19.982352939999998</v>
      </c>
      <c r="X453" s="6">
        <v>86.9</v>
      </c>
      <c r="Y453">
        <v>3.9</v>
      </c>
      <c r="Z453">
        <v>19.982352939999998</v>
      </c>
      <c r="AA453" s="7">
        <v>39.99</v>
      </c>
      <c r="AB453">
        <v>4</v>
      </c>
      <c r="AC453">
        <v>16.462352939999999</v>
      </c>
      <c r="AD453">
        <v>86.9</v>
      </c>
      <c r="AE453" s="5">
        <f t="shared" si="15"/>
        <v>0.39534883720930231</v>
      </c>
      <c r="AF453" s="9"/>
    </row>
    <row r="454" spans="1:32" x14ac:dyDescent="0.3">
      <c r="A454" t="s">
        <v>72</v>
      </c>
      <c r="B454" t="s">
        <v>30</v>
      </c>
      <c r="C454" s="1">
        <f t="shared" si="14"/>
        <v>43191</v>
      </c>
      <c r="D454">
        <v>6</v>
      </c>
      <c r="E454" s="6">
        <v>510.27</v>
      </c>
      <c r="F454">
        <v>12.94</v>
      </c>
      <c r="G454" s="6">
        <v>85.045000000000002</v>
      </c>
      <c r="H454">
        <v>54</v>
      </c>
      <c r="I454">
        <v>245</v>
      </c>
      <c r="J454">
        <v>1</v>
      </c>
      <c r="K454">
        <v>1383</v>
      </c>
      <c r="L454">
        <v>3.9</v>
      </c>
      <c r="M454">
        <v>34</v>
      </c>
      <c r="N454">
        <v>21</v>
      </c>
      <c r="O454">
        <v>9</v>
      </c>
      <c r="P454">
        <v>1</v>
      </c>
      <c r="Q454">
        <v>4</v>
      </c>
      <c r="R454">
        <v>2018</v>
      </c>
      <c r="S454">
        <v>7.0791260449999998</v>
      </c>
      <c r="T454">
        <v>20000</v>
      </c>
      <c r="U454" s="6">
        <v>85.045000000000002</v>
      </c>
      <c r="V454">
        <v>3.9</v>
      </c>
      <c r="W454">
        <v>12.94</v>
      </c>
      <c r="X454" s="6">
        <v>85.045000000000002</v>
      </c>
      <c r="Y454">
        <v>3.9</v>
      </c>
      <c r="Z454">
        <v>12.94</v>
      </c>
      <c r="AA454" s="7">
        <v>39.99</v>
      </c>
      <c r="AB454">
        <v>4</v>
      </c>
      <c r="AC454">
        <v>14.236153850000001</v>
      </c>
      <c r="AD454">
        <v>86.9</v>
      </c>
      <c r="AE454" s="5">
        <f t="shared" si="15"/>
        <v>0.17647058823529413</v>
      </c>
      <c r="AF454" s="9"/>
    </row>
    <row r="455" spans="1:32" x14ac:dyDescent="0.3">
      <c r="A455" t="s">
        <v>72</v>
      </c>
      <c r="B455" t="s">
        <v>30</v>
      </c>
      <c r="C455" s="1">
        <f t="shared" si="14"/>
        <v>43221</v>
      </c>
      <c r="D455">
        <v>26</v>
      </c>
      <c r="E455" s="6">
        <v>2174.89</v>
      </c>
      <c r="F455">
        <v>16.78038462</v>
      </c>
      <c r="G455" s="6">
        <v>83.64961538</v>
      </c>
      <c r="H455">
        <v>54</v>
      </c>
      <c r="I455">
        <v>245</v>
      </c>
      <c r="J455">
        <v>1</v>
      </c>
      <c r="K455">
        <v>1383</v>
      </c>
      <c r="L455">
        <v>3.9</v>
      </c>
      <c r="M455">
        <v>57</v>
      </c>
      <c r="N455">
        <v>23</v>
      </c>
      <c r="O455">
        <v>8</v>
      </c>
      <c r="P455">
        <v>3</v>
      </c>
      <c r="Q455">
        <v>5</v>
      </c>
      <c r="R455">
        <v>2018</v>
      </c>
      <c r="S455">
        <v>18.23424443</v>
      </c>
      <c r="T455">
        <v>20000</v>
      </c>
      <c r="U455" s="6">
        <v>83.64961538</v>
      </c>
      <c r="V455">
        <v>3.9</v>
      </c>
      <c r="W455">
        <v>16.78038462</v>
      </c>
      <c r="X455" s="6">
        <v>83.64961538</v>
      </c>
      <c r="Y455">
        <v>3.9</v>
      </c>
      <c r="Z455">
        <v>16.78038462</v>
      </c>
      <c r="AA455" s="7">
        <v>39.99</v>
      </c>
      <c r="AB455">
        <v>4</v>
      </c>
      <c r="AC455">
        <v>10.25631579</v>
      </c>
      <c r="AD455">
        <v>85.045000000000002</v>
      </c>
      <c r="AE455" s="5">
        <f t="shared" si="15"/>
        <v>0.45614035087719296</v>
      </c>
      <c r="AF455" s="9"/>
    </row>
    <row r="456" spans="1:32" x14ac:dyDescent="0.3">
      <c r="A456" t="s">
        <v>72</v>
      </c>
      <c r="B456" t="s">
        <v>30</v>
      </c>
      <c r="C456" s="1">
        <f t="shared" si="14"/>
        <v>43252</v>
      </c>
      <c r="D456">
        <v>23</v>
      </c>
      <c r="E456" s="6">
        <v>1837.7</v>
      </c>
      <c r="F456">
        <v>23.005652170000001</v>
      </c>
      <c r="G456" s="6">
        <v>79.900000000000006</v>
      </c>
      <c r="H456">
        <v>54</v>
      </c>
      <c r="I456">
        <v>245</v>
      </c>
      <c r="J456">
        <v>1</v>
      </c>
      <c r="K456">
        <v>1383</v>
      </c>
      <c r="L456">
        <v>3.9</v>
      </c>
      <c r="M456">
        <v>43</v>
      </c>
      <c r="N456">
        <v>21</v>
      </c>
      <c r="O456">
        <v>9</v>
      </c>
      <c r="P456">
        <v>0</v>
      </c>
      <c r="Q456">
        <v>6</v>
      </c>
      <c r="R456">
        <v>2018</v>
      </c>
      <c r="S456">
        <v>16.087439069999999</v>
      </c>
      <c r="T456">
        <v>20000</v>
      </c>
      <c r="U456" s="6">
        <v>79.900000000000006</v>
      </c>
      <c r="V456">
        <v>3.9</v>
      </c>
      <c r="W456">
        <v>23.005652170000001</v>
      </c>
      <c r="X456" s="6">
        <v>79.900000000000006</v>
      </c>
      <c r="Y456">
        <v>3.9</v>
      </c>
      <c r="Z456">
        <v>23.005652170000001</v>
      </c>
      <c r="AA456" s="7">
        <v>39.99</v>
      </c>
      <c r="AB456">
        <v>4</v>
      </c>
      <c r="AC456">
        <v>13.997999999999999</v>
      </c>
      <c r="AD456">
        <v>83.64961538</v>
      </c>
      <c r="AE456" s="5">
        <f t="shared" si="15"/>
        <v>0.53488372093023251</v>
      </c>
      <c r="AF456" s="9"/>
    </row>
    <row r="457" spans="1:32" x14ac:dyDescent="0.3">
      <c r="A457" t="s">
        <v>72</v>
      </c>
      <c r="B457" t="s">
        <v>30</v>
      </c>
      <c r="C457" s="1">
        <f t="shared" si="14"/>
        <v>43282</v>
      </c>
      <c r="D457">
        <v>10</v>
      </c>
      <c r="E457" s="6">
        <v>781.3</v>
      </c>
      <c r="F457">
        <v>19.952000000000002</v>
      </c>
      <c r="G457" s="6">
        <v>77.933333329999996</v>
      </c>
      <c r="H457">
        <v>54</v>
      </c>
      <c r="I457">
        <v>245</v>
      </c>
      <c r="J457">
        <v>1</v>
      </c>
      <c r="K457">
        <v>1383</v>
      </c>
      <c r="L457">
        <v>3.9</v>
      </c>
      <c r="M457">
        <v>26</v>
      </c>
      <c r="N457">
        <v>22</v>
      </c>
      <c r="O457">
        <v>9</v>
      </c>
      <c r="P457">
        <v>1</v>
      </c>
      <c r="Q457">
        <v>7</v>
      </c>
      <c r="R457">
        <v>2018</v>
      </c>
      <c r="S457">
        <v>12.26279596</v>
      </c>
      <c r="T457">
        <v>20000</v>
      </c>
      <c r="U457" s="6">
        <v>77.933333329999996</v>
      </c>
      <c r="V457">
        <v>3.9</v>
      </c>
      <c r="W457">
        <v>19.952000000000002</v>
      </c>
      <c r="X457" s="6">
        <v>77.933333329999996</v>
      </c>
      <c r="Y457">
        <v>3.9</v>
      </c>
      <c r="Z457">
        <v>19.952000000000002</v>
      </c>
      <c r="AA457" s="7">
        <v>39.99</v>
      </c>
      <c r="AB457">
        <v>4</v>
      </c>
      <c r="AC457">
        <v>20.4175</v>
      </c>
      <c r="AD457">
        <v>79.900000000000006</v>
      </c>
      <c r="AE457" s="5">
        <f t="shared" si="15"/>
        <v>0.38461538461538464</v>
      </c>
      <c r="AF457" s="9"/>
    </row>
    <row r="458" spans="1:32" x14ac:dyDescent="0.3">
      <c r="A458" t="s">
        <v>72</v>
      </c>
      <c r="B458" t="s">
        <v>30</v>
      </c>
      <c r="C458" s="1">
        <f t="shared" si="14"/>
        <v>43313</v>
      </c>
      <c r="D458">
        <v>7</v>
      </c>
      <c r="E458" s="6">
        <v>518</v>
      </c>
      <c r="F458">
        <v>17.25571429</v>
      </c>
      <c r="G458" s="6">
        <v>74</v>
      </c>
      <c r="H458">
        <v>54</v>
      </c>
      <c r="I458">
        <v>245</v>
      </c>
      <c r="J458">
        <v>1</v>
      </c>
      <c r="K458">
        <v>1383</v>
      </c>
      <c r="L458">
        <v>3.9</v>
      </c>
      <c r="M458">
        <v>15</v>
      </c>
      <c r="N458">
        <v>23</v>
      </c>
      <c r="O458">
        <v>8</v>
      </c>
      <c r="P458">
        <v>1</v>
      </c>
      <c r="Q458">
        <v>8</v>
      </c>
      <c r="R458">
        <v>2018</v>
      </c>
      <c r="S458">
        <v>7.8875783430000004</v>
      </c>
      <c r="T458">
        <v>20000</v>
      </c>
      <c r="U458" s="6">
        <v>74</v>
      </c>
      <c r="V458">
        <v>3.9</v>
      </c>
      <c r="W458">
        <v>17.25571429</v>
      </c>
      <c r="X458" s="6">
        <v>74</v>
      </c>
      <c r="Y458">
        <v>3.9</v>
      </c>
      <c r="Z458">
        <v>17.25571429</v>
      </c>
      <c r="AA458" s="7">
        <v>39.24</v>
      </c>
      <c r="AB458">
        <v>4</v>
      </c>
      <c r="AC458">
        <v>16.333749999999998</v>
      </c>
      <c r="AD458">
        <v>77.933333329999996</v>
      </c>
      <c r="AE458" s="5">
        <f t="shared" si="15"/>
        <v>0.46666666666666667</v>
      </c>
      <c r="AF458" s="9"/>
    </row>
    <row r="459" spans="1:32" x14ac:dyDescent="0.3">
      <c r="A459" t="s">
        <v>73</v>
      </c>
      <c r="B459" t="s">
        <v>67</v>
      </c>
      <c r="C459" s="1">
        <f t="shared" si="14"/>
        <v>42948</v>
      </c>
      <c r="D459">
        <v>1</v>
      </c>
      <c r="E459" s="6">
        <v>38.4</v>
      </c>
      <c r="F459">
        <v>11.85</v>
      </c>
      <c r="G459" s="6">
        <v>38.4</v>
      </c>
      <c r="H459">
        <v>41</v>
      </c>
      <c r="I459">
        <v>789</v>
      </c>
      <c r="J459">
        <v>1</v>
      </c>
      <c r="K459">
        <v>950</v>
      </c>
      <c r="L459">
        <v>3.8</v>
      </c>
      <c r="M459">
        <v>14</v>
      </c>
      <c r="N459">
        <v>23</v>
      </c>
      <c r="O459">
        <v>8</v>
      </c>
      <c r="P459">
        <v>1</v>
      </c>
      <c r="Q459">
        <v>8</v>
      </c>
      <c r="R459">
        <v>2017</v>
      </c>
      <c r="S459">
        <v>2.079759863</v>
      </c>
      <c r="T459">
        <v>14000</v>
      </c>
      <c r="U459" s="6">
        <v>75</v>
      </c>
      <c r="V459">
        <v>4.0999999999999996</v>
      </c>
      <c r="W459">
        <v>15.376923079999999</v>
      </c>
      <c r="X459" s="6">
        <v>38.4</v>
      </c>
      <c r="Y459">
        <v>3.7</v>
      </c>
      <c r="Z459">
        <v>12.105</v>
      </c>
      <c r="AA459" s="7">
        <v>38.4</v>
      </c>
      <c r="AB459">
        <v>3.8</v>
      </c>
      <c r="AC459">
        <v>11.85</v>
      </c>
      <c r="AD459">
        <v>38.35</v>
      </c>
      <c r="AE459" s="5">
        <f t="shared" si="15"/>
        <v>7.1428571428571425E-2</v>
      </c>
      <c r="AF459" s="9"/>
    </row>
    <row r="460" spans="1:32" x14ac:dyDescent="0.3">
      <c r="A460" t="s">
        <v>73</v>
      </c>
      <c r="B460" t="s">
        <v>67</v>
      </c>
      <c r="C460" s="1">
        <f t="shared" si="14"/>
        <v>42979</v>
      </c>
      <c r="D460">
        <v>6</v>
      </c>
      <c r="E460" s="6">
        <v>230.4</v>
      </c>
      <c r="F460">
        <v>13.5</v>
      </c>
      <c r="G460" s="6">
        <v>38.4</v>
      </c>
      <c r="H460">
        <v>41</v>
      </c>
      <c r="I460">
        <v>789</v>
      </c>
      <c r="J460">
        <v>1</v>
      </c>
      <c r="K460">
        <v>950</v>
      </c>
      <c r="L460">
        <v>3.8</v>
      </c>
      <c r="M460">
        <v>7</v>
      </c>
      <c r="N460">
        <v>21</v>
      </c>
      <c r="O460">
        <v>9</v>
      </c>
      <c r="P460">
        <v>1</v>
      </c>
      <c r="Q460">
        <v>9</v>
      </c>
      <c r="R460">
        <v>2017</v>
      </c>
      <c r="S460">
        <v>11.32075472</v>
      </c>
      <c r="T460">
        <v>14000</v>
      </c>
      <c r="U460" s="6">
        <v>38.4</v>
      </c>
      <c r="V460">
        <v>3.8</v>
      </c>
      <c r="W460">
        <v>13.5</v>
      </c>
      <c r="X460" s="6">
        <v>38.4</v>
      </c>
      <c r="Y460">
        <v>3.7</v>
      </c>
      <c r="Z460">
        <v>17.95</v>
      </c>
      <c r="AA460" s="7">
        <v>38.4</v>
      </c>
      <c r="AB460">
        <v>3.8</v>
      </c>
      <c r="AC460">
        <v>13.5</v>
      </c>
      <c r="AD460">
        <v>38.4</v>
      </c>
      <c r="AE460" s="5">
        <f t="shared" si="15"/>
        <v>0.8571428571428571</v>
      </c>
      <c r="AF460" s="9"/>
    </row>
    <row r="461" spans="1:32" x14ac:dyDescent="0.3">
      <c r="A461" t="s">
        <v>73</v>
      </c>
      <c r="B461" t="s">
        <v>67</v>
      </c>
      <c r="C461" s="1">
        <f t="shared" si="14"/>
        <v>43009</v>
      </c>
      <c r="D461">
        <v>8</v>
      </c>
      <c r="E461" s="6">
        <v>307.2</v>
      </c>
      <c r="F461">
        <v>15.55875</v>
      </c>
      <c r="G461" s="6">
        <v>38.4</v>
      </c>
      <c r="H461">
        <v>41</v>
      </c>
      <c r="I461">
        <v>789</v>
      </c>
      <c r="J461">
        <v>1</v>
      </c>
      <c r="K461">
        <v>950</v>
      </c>
      <c r="L461">
        <v>3.8</v>
      </c>
      <c r="M461">
        <v>17</v>
      </c>
      <c r="N461">
        <v>22</v>
      </c>
      <c r="O461">
        <v>9</v>
      </c>
      <c r="P461">
        <v>2</v>
      </c>
      <c r="Q461">
        <v>10</v>
      </c>
      <c r="R461">
        <v>2017</v>
      </c>
      <c r="S461">
        <v>15.09433962</v>
      </c>
      <c r="T461">
        <v>14000</v>
      </c>
      <c r="U461" s="6">
        <v>75</v>
      </c>
      <c r="V461">
        <v>4.0999999999999996</v>
      </c>
      <c r="W461">
        <v>13.64</v>
      </c>
      <c r="X461" s="6">
        <v>38.4</v>
      </c>
      <c r="Y461">
        <v>3.7</v>
      </c>
      <c r="Z461">
        <v>13.98</v>
      </c>
      <c r="AA461" s="7">
        <v>38.4</v>
      </c>
      <c r="AB461">
        <v>3.8</v>
      </c>
      <c r="AC461">
        <v>15.55875</v>
      </c>
      <c r="AD461">
        <v>38.4</v>
      </c>
      <c r="AE461" s="5">
        <f t="shared" si="15"/>
        <v>0.47058823529411764</v>
      </c>
      <c r="AF461" s="9"/>
    </row>
    <row r="462" spans="1:32" x14ac:dyDescent="0.3">
      <c r="A462" t="s">
        <v>73</v>
      </c>
      <c r="B462" t="s">
        <v>67</v>
      </c>
      <c r="C462" s="1">
        <f t="shared" si="14"/>
        <v>43040</v>
      </c>
      <c r="D462">
        <v>34</v>
      </c>
      <c r="E462" s="6">
        <v>1170.3499999999999</v>
      </c>
      <c r="F462">
        <v>13.750588240000001</v>
      </c>
      <c r="G462" s="6">
        <v>34.581176470000003</v>
      </c>
      <c r="H462">
        <v>41</v>
      </c>
      <c r="I462">
        <v>789</v>
      </c>
      <c r="J462">
        <v>1</v>
      </c>
      <c r="K462">
        <v>950</v>
      </c>
      <c r="L462">
        <v>3.8</v>
      </c>
      <c r="M462">
        <v>64</v>
      </c>
      <c r="N462">
        <v>22</v>
      </c>
      <c r="O462">
        <v>8</v>
      </c>
      <c r="P462">
        <v>4</v>
      </c>
      <c r="Q462">
        <v>11</v>
      </c>
      <c r="R462">
        <v>2017</v>
      </c>
      <c r="S462">
        <v>64.150943400000003</v>
      </c>
      <c r="T462">
        <v>14000</v>
      </c>
      <c r="U462" s="6">
        <v>75</v>
      </c>
      <c r="V462">
        <v>4.0999999999999996</v>
      </c>
      <c r="W462">
        <v>16.13272727</v>
      </c>
      <c r="X462" s="6">
        <v>36.854285709999999</v>
      </c>
      <c r="Y462">
        <v>3.7</v>
      </c>
      <c r="Z462">
        <v>13.65214286</v>
      </c>
      <c r="AA462" s="7">
        <v>99.9</v>
      </c>
      <c r="AB462">
        <v>4.4000000000000004</v>
      </c>
      <c r="AC462">
        <v>21.19</v>
      </c>
      <c r="AD462">
        <v>38.4</v>
      </c>
      <c r="AE462" s="5">
        <f t="shared" si="15"/>
        <v>0.53125</v>
      </c>
      <c r="AF462" s="9"/>
    </row>
    <row r="463" spans="1:32" x14ac:dyDescent="0.3">
      <c r="A463" t="s">
        <v>73</v>
      </c>
      <c r="B463" t="s">
        <v>67</v>
      </c>
      <c r="C463" s="1">
        <f t="shared" si="14"/>
        <v>43070</v>
      </c>
      <c r="D463">
        <v>4</v>
      </c>
      <c r="E463" s="6">
        <v>153.6</v>
      </c>
      <c r="F463">
        <v>11.015000000000001</v>
      </c>
      <c r="G463" s="6">
        <v>38.4</v>
      </c>
      <c r="H463">
        <v>41</v>
      </c>
      <c r="I463">
        <v>789</v>
      </c>
      <c r="J463">
        <v>1</v>
      </c>
      <c r="K463">
        <v>950</v>
      </c>
      <c r="L463">
        <v>3.8</v>
      </c>
      <c r="M463">
        <v>40</v>
      </c>
      <c r="N463">
        <v>21</v>
      </c>
      <c r="O463">
        <v>10</v>
      </c>
      <c r="P463">
        <v>1</v>
      </c>
      <c r="Q463">
        <v>12</v>
      </c>
      <c r="R463">
        <v>2017</v>
      </c>
      <c r="S463">
        <v>7.5471698109999998</v>
      </c>
      <c r="T463">
        <v>14000</v>
      </c>
      <c r="U463" s="6">
        <v>75</v>
      </c>
      <c r="V463">
        <v>4.0999999999999996</v>
      </c>
      <c r="W463">
        <v>17.446382979999999</v>
      </c>
      <c r="X463" s="6">
        <v>38.4</v>
      </c>
      <c r="Y463">
        <v>3.8</v>
      </c>
      <c r="Z463">
        <v>11.015000000000001</v>
      </c>
      <c r="AA463" s="7">
        <v>99.9</v>
      </c>
      <c r="AB463">
        <v>4.4000000000000004</v>
      </c>
      <c r="AC463">
        <v>20.646666669999998</v>
      </c>
      <c r="AD463">
        <v>34.581176470000003</v>
      </c>
      <c r="AE463" s="5">
        <f t="shared" si="15"/>
        <v>0.1</v>
      </c>
      <c r="AF463" s="9"/>
    </row>
    <row r="464" spans="1:32" x14ac:dyDescent="0.3">
      <c r="A464" t="s">
        <v>73</v>
      </c>
      <c r="B464" t="s">
        <v>67</v>
      </c>
      <c r="C464" s="1">
        <f t="shared" si="14"/>
        <v>43101</v>
      </c>
      <c r="D464">
        <v>15</v>
      </c>
      <c r="E464" s="6">
        <v>576</v>
      </c>
      <c r="F464">
        <v>14.27533333</v>
      </c>
      <c r="G464" s="6">
        <v>38.4</v>
      </c>
      <c r="H464">
        <v>41</v>
      </c>
      <c r="I464">
        <v>789</v>
      </c>
      <c r="J464">
        <v>1</v>
      </c>
      <c r="K464">
        <v>950</v>
      </c>
      <c r="L464">
        <v>3.8</v>
      </c>
      <c r="M464">
        <v>125</v>
      </c>
      <c r="N464">
        <v>23</v>
      </c>
      <c r="O464">
        <v>8</v>
      </c>
      <c r="P464">
        <v>2</v>
      </c>
      <c r="Q464">
        <v>1</v>
      </c>
      <c r="R464">
        <v>2018</v>
      </c>
      <c r="S464">
        <v>34.090909089999997</v>
      </c>
      <c r="T464">
        <v>14000</v>
      </c>
      <c r="U464" s="6">
        <v>69.995327099999997</v>
      </c>
      <c r="V464">
        <v>4.0999999999999996</v>
      </c>
      <c r="W464">
        <v>17.663114749999998</v>
      </c>
      <c r="X464" s="6">
        <v>38.4</v>
      </c>
      <c r="Y464">
        <v>3.7</v>
      </c>
      <c r="Z464">
        <v>9.34</v>
      </c>
      <c r="AA464" s="7">
        <v>99.9</v>
      </c>
      <c r="AB464">
        <v>4.4000000000000004</v>
      </c>
      <c r="AC464">
        <v>22.819230770000001</v>
      </c>
      <c r="AD464">
        <v>38.4</v>
      </c>
      <c r="AE464" s="5">
        <f t="shared" si="15"/>
        <v>0.12</v>
      </c>
      <c r="AF464" s="9"/>
    </row>
    <row r="465" spans="1:32" x14ac:dyDescent="0.3">
      <c r="A465" t="s">
        <v>73</v>
      </c>
      <c r="B465" t="s">
        <v>67</v>
      </c>
      <c r="C465" s="1">
        <f t="shared" si="14"/>
        <v>43132</v>
      </c>
      <c r="D465">
        <v>4</v>
      </c>
      <c r="E465" s="6">
        <v>153.6</v>
      </c>
      <c r="F465">
        <v>15.61</v>
      </c>
      <c r="G465" s="6">
        <v>38.4</v>
      </c>
      <c r="H465">
        <v>41</v>
      </c>
      <c r="I465">
        <v>789</v>
      </c>
      <c r="J465">
        <v>1</v>
      </c>
      <c r="K465">
        <v>950</v>
      </c>
      <c r="L465">
        <v>3.8</v>
      </c>
      <c r="M465">
        <v>52</v>
      </c>
      <c r="N465">
        <v>20</v>
      </c>
      <c r="O465">
        <v>8</v>
      </c>
      <c r="P465">
        <v>2</v>
      </c>
      <c r="Q465">
        <v>2</v>
      </c>
      <c r="R465">
        <v>2018</v>
      </c>
      <c r="S465">
        <v>9.0909090910000003</v>
      </c>
      <c r="T465">
        <v>14000</v>
      </c>
      <c r="U465" s="6">
        <v>69.900000000000006</v>
      </c>
      <c r="V465">
        <v>4.0999999999999996</v>
      </c>
      <c r="W465">
        <v>16.115909089999999</v>
      </c>
      <c r="X465" s="6">
        <v>38.4</v>
      </c>
      <c r="Y465">
        <v>3.7</v>
      </c>
      <c r="Z465">
        <v>18.685555560000001</v>
      </c>
      <c r="AA465" s="7">
        <v>99.9</v>
      </c>
      <c r="AB465">
        <v>4.4000000000000004</v>
      </c>
      <c r="AC465">
        <v>28.89076923</v>
      </c>
      <c r="AD465">
        <v>38.4</v>
      </c>
      <c r="AE465" s="5">
        <f t="shared" si="15"/>
        <v>7.6923076923076927E-2</v>
      </c>
      <c r="AF465" s="9"/>
    </row>
    <row r="466" spans="1:32" x14ac:dyDescent="0.3">
      <c r="A466" t="s">
        <v>73</v>
      </c>
      <c r="B466" t="s">
        <v>67</v>
      </c>
      <c r="C466" s="1">
        <f t="shared" si="14"/>
        <v>43160</v>
      </c>
      <c r="D466">
        <v>14</v>
      </c>
      <c r="E466" s="6">
        <v>493.4</v>
      </c>
      <c r="F466">
        <v>15.18928571</v>
      </c>
      <c r="G466" s="6">
        <v>35.485714289999997</v>
      </c>
      <c r="H466">
        <v>41</v>
      </c>
      <c r="I466">
        <v>789</v>
      </c>
      <c r="J466">
        <v>1</v>
      </c>
      <c r="K466">
        <v>950</v>
      </c>
      <c r="L466">
        <v>3.8</v>
      </c>
      <c r="M466">
        <v>83</v>
      </c>
      <c r="N466">
        <v>22</v>
      </c>
      <c r="O466">
        <v>9</v>
      </c>
      <c r="P466">
        <v>1</v>
      </c>
      <c r="Q466">
        <v>3</v>
      </c>
      <c r="R466">
        <v>2018</v>
      </c>
      <c r="S466">
        <v>31.81818182</v>
      </c>
      <c r="T466">
        <v>14000</v>
      </c>
      <c r="U466" s="6">
        <v>69.900000000000006</v>
      </c>
      <c r="V466">
        <v>4.0999999999999996</v>
      </c>
      <c r="W466">
        <v>18.425076919999999</v>
      </c>
      <c r="X466" s="6">
        <v>35.485714289999997</v>
      </c>
      <c r="Y466">
        <v>3.7</v>
      </c>
      <c r="Z466">
        <v>15.44823529</v>
      </c>
      <c r="AA466" s="7">
        <v>99.9</v>
      </c>
      <c r="AB466">
        <v>4.4000000000000004</v>
      </c>
      <c r="AC466">
        <v>22.145833329999999</v>
      </c>
      <c r="AD466">
        <v>38.4</v>
      </c>
      <c r="AE466" s="5">
        <f t="shared" si="15"/>
        <v>0.16867469879518071</v>
      </c>
      <c r="AF466" s="9"/>
    </row>
    <row r="467" spans="1:32" x14ac:dyDescent="0.3">
      <c r="A467" t="s">
        <v>73</v>
      </c>
      <c r="B467" t="s">
        <v>67</v>
      </c>
      <c r="C467" s="1">
        <f t="shared" si="14"/>
        <v>43191</v>
      </c>
      <c r="D467">
        <v>4</v>
      </c>
      <c r="E467" s="6">
        <v>140</v>
      </c>
      <c r="F467">
        <v>15</v>
      </c>
      <c r="G467" s="6">
        <v>35</v>
      </c>
      <c r="H467">
        <v>41</v>
      </c>
      <c r="I467">
        <v>789</v>
      </c>
      <c r="J467">
        <v>1</v>
      </c>
      <c r="K467">
        <v>950</v>
      </c>
      <c r="L467">
        <v>3.8</v>
      </c>
      <c r="M467">
        <v>92</v>
      </c>
      <c r="N467">
        <v>21</v>
      </c>
      <c r="O467">
        <v>9</v>
      </c>
      <c r="P467">
        <v>1</v>
      </c>
      <c r="Q467">
        <v>4</v>
      </c>
      <c r="R467">
        <v>2018</v>
      </c>
      <c r="S467">
        <v>9.0909090910000003</v>
      </c>
      <c r="T467">
        <v>14000</v>
      </c>
      <c r="U467" s="6">
        <v>69.900000000000006</v>
      </c>
      <c r="V467">
        <v>4.0999999999999996</v>
      </c>
      <c r="W467">
        <v>9.0715662649999995</v>
      </c>
      <c r="X467" s="6">
        <v>35</v>
      </c>
      <c r="Y467">
        <v>3.7</v>
      </c>
      <c r="Z467">
        <v>13.46941176</v>
      </c>
      <c r="AA467" s="7">
        <v>99.9</v>
      </c>
      <c r="AB467">
        <v>4.4000000000000004</v>
      </c>
      <c r="AC467">
        <v>23.32769231</v>
      </c>
      <c r="AD467">
        <v>35.485714289999997</v>
      </c>
      <c r="AE467" s="5">
        <f t="shared" si="15"/>
        <v>4.3478260869565216E-2</v>
      </c>
      <c r="AF467" s="9"/>
    </row>
    <row r="468" spans="1:32" x14ac:dyDescent="0.3">
      <c r="A468" t="s">
        <v>73</v>
      </c>
      <c r="B468" t="s">
        <v>67</v>
      </c>
      <c r="C468" s="1">
        <f t="shared" si="14"/>
        <v>43221</v>
      </c>
      <c r="D468">
        <v>4</v>
      </c>
      <c r="E468" s="6">
        <v>140</v>
      </c>
      <c r="F468">
        <v>11.58</v>
      </c>
      <c r="G468" s="6">
        <v>35</v>
      </c>
      <c r="H468">
        <v>41</v>
      </c>
      <c r="I468">
        <v>789</v>
      </c>
      <c r="J468">
        <v>1</v>
      </c>
      <c r="K468">
        <v>950</v>
      </c>
      <c r="L468">
        <v>3.8</v>
      </c>
      <c r="M468">
        <v>95</v>
      </c>
      <c r="N468">
        <v>23</v>
      </c>
      <c r="O468">
        <v>8</v>
      </c>
      <c r="P468">
        <v>3</v>
      </c>
      <c r="Q468">
        <v>5</v>
      </c>
      <c r="R468">
        <v>2018</v>
      </c>
      <c r="S468">
        <v>9.0909090910000003</v>
      </c>
      <c r="T468">
        <v>14000</v>
      </c>
      <c r="U468" s="6">
        <v>69.900000000000006</v>
      </c>
      <c r="V468">
        <v>4.0999999999999996</v>
      </c>
      <c r="W468">
        <v>3.8016304349999999</v>
      </c>
      <c r="X468" s="6">
        <v>35</v>
      </c>
      <c r="Y468">
        <v>3.7</v>
      </c>
      <c r="Z468">
        <v>14.634545449999999</v>
      </c>
      <c r="AA468" s="7">
        <v>99.9</v>
      </c>
      <c r="AB468">
        <v>4.4000000000000004</v>
      </c>
      <c r="AC468">
        <v>19.41076923</v>
      </c>
      <c r="AD468">
        <v>35</v>
      </c>
      <c r="AE468" s="5">
        <f t="shared" si="15"/>
        <v>4.2105263157894736E-2</v>
      </c>
      <c r="AF468" s="9"/>
    </row>
    <row r="469" spans="1:32" x14ac:dyDescent="0.3">
      <c r="A469" t="s">
        <v>73</v>
      </c>
      <c r="B469" t="s">
        <v>67</v>
      </c>
      <c r="C469" s="1">
        <f t="shared" si="14"/>
        <v>43252</v>
      </c>
      <c r="D469">
        <v>2</v>
      </c>
      <c r="E469" s="6">
        <v>70</v>
      </c>
      <c r="F469">
        <v>19.32</v>
      </c>
      <c r="G469" s="6">
        <v>35</v>
      </c>
      <c r="H469">
        <v>41</v>
      </c>
      <c r="I469">
        <v>789</v>
      </c>
      <c r="J469">
        <v>1</v>
      </c>
      <c r="K469">
        <v>950</v>
      </c>
      <c r="L469">
        <v>3.8</v>
      </c>
      <c r="M469">
        <v>18</v>
      </c>
      <c r="N469">
        <v>21</v>
      </c>
      <c r="O469">
        <v>9</v>
      </c>
      <c r="P469">
        <v>0</v>
      </c>
      <c r="Q469">
        <v>6</v>
      </c>
      <c r="R469">
        <v>2018</v>
      </c>
      <c r="S469">
        <v>4.5454545450000001</v>
      </c>
      <c r="T469">
        <v>14000</v>
      </c>
      <c r="U469" s="6">
        <v>89.9</v>
      </c>
      <c r="V469">
        <v>4.0999999999999996</v>
      </c>
      <c r="W469">
        <v>21.93</v>
      </c>
      <c r="X469" s="6">
        <v>35</v>
      </c>
      <c r="Y469">
        <v>3.7</v>
      </c>
      <c r="Z469">
        <v>18.10153846</v>
      </c>
      <c r="AA469" s="7">
        <v>99.9</v>
      </c>
      <c r="AB469">
        <v>4.4000000000000004</v>
      </c>
      <c r="AC469">
        <v>25.635999999999999</v>
      </c>
      <c r="AD469">
        <v>35</v>
      </c>
      <c r="AE469" s="5">
        <f t="shared" si="15"/>
        <v>0.1111111111111111</v>
      </c>
      <c r="AF469" s="9"/>
    </row>
    <row r="470" spans="1:32" x14ac:dyDescent="0.3">
      <c r="A470" t="s">
        <v>73</v>
      </c>
      <c r="B470" t="s">
        <v>67</v>
      </c>
      <c r="C470" s="1">
        <f t="shared" si="14"/>
        <v>43313</v>
      </c>
      <c r="D470">
        <v>1</v>
      </c>
      <c r="E470" s="6">
        <v>35</v>
      </c>
      <c r="F470">
        <v>19.440000000000001</v>
      </c>
      <c r="G470" s="6">
        <v>35</v>
      </c>
      <c r="H470">
        <v>41</v>
      </c>
      <c r="I470">
        <v>789</v>
      </c>
      <c r="J470">
        <v>1</v>
      </c>
      <c r="K470">
        <v>950</v>
      </c>
      <c r="L470">
        <v>3.8</v>
      </c>
      <c r="M470">
        <v>19</v>
      </c>
      <c r="N470">
        <v>23</v>
      </c>
      <c r="O470">
        <v>8</v>
      </c>
      <c r="P470">
        <v>1</v>
      </c>
      <c r="Q470">
        <v>8</v>
      </c>
      <c r="R470">
        <v>2018</v>
      </c>
      <c r="S470">
        <v>2.079759863</v>
      </c>
      <c r="T470">
        <v>14000</v>
      </c>
      <c r="U470" s="6">
        <v>103.2333333</v>
      </c>
      <c r="V470">
        <v>4.0999999999999996</v>
      </c>
      <c r="W470">
        <v>22.3</v>
      </c>
      <c r="X470" s="6">
        <v>35</v>
      </c>
      <c r="Y470">
        <v>3.7</v>
      </c>
      <c r="Z470">
        <v>15.628125000000001</v>
      </c>
      <c r="AA470" s="7">
        <v>83.833333330000002</v>
      </c>
      <c r="AB470">
        <v>4.4000000000000004</v>
      </c>
      <c r="AC470">
        <v>23.776666670000001</v>
      </c>
      <c r="AD470">
        <v>34.950000000000003</v>
      </c>
      <c r="AE470" s="5">
        <f t="shared" si="15"/>
        <v>5.2631578947368418E-2</v>
      </c>
      <c r="AF470" s="9"/>
    </row>
    <row r="471" spans="1:32" x14ac:dyDescent="0.3">
      <c r="A471" t="s">
        <v>74</v>
      </c>
      <c r="B471" t="s">
        <v>54</v>
      </c>
      <c r="C471" s="1">
        <f t="shared" si="14"/>
        <v>43040</v>
      </c>
      <c r="D471">
        <v>13</v>
      </c>
      <c r="E471" s="6">
        <v>1404</v>
      </c>
      <c r="F471">
        <v>15.908461539999999</v>
      </c>
      <c r="G471" s="6">
        <v>108</v>
      </c>
      <c r="H471">
        <v>58</v>
      </c>
      <c r="I471">
        <v>3006</v>
      </c>
      <c r="J471">
        <v>2</v>
      </c>
      <c r="K471">
        <v>1000</v>
      </c>
      <c r="L471">
        <v>4.2</v>
      </c>
      <c r="M471">
        <v>91</v>
      </c>
      <c r="N471">
        <v>22</v>
      </c>
      <c r="O471">
        <v>8</v>
      </c>
      <c r="P471">
        <v>4</v>
      </c>
      <c r="Q471">
        <v>11</v>
      </c>
      <c r="R471">
        <v>2017</v>
      </c>
      <c r="S471">
        <v>50</v>
      </c>
      <c r="T471">
        <v>7632</v>
      </c>
      <c r="U471" s="6">
        <v>133</v>
      </c>
      <c r="V471">
        <v>4.2</v>
      </c>
      <c r="W471">
        <v>19.916666670000001</v>
      </c>
      <c r="X471" s="6">
        <v>108</v>
      </c>
      <c r="Y471">
        <v>4.2</v>
      </c>
      <c r="Z471">
        <v>15.908461539999999</v>
      </c>
      <c r="AA471" s="7">
        <v>174.43333329999999</v>
      </c>
      <c r="AB471">
        <v>3.8</v>
      </c>
      <c r="AC471">
        <v>20.992777780000001</v>
      </c>
      <c r="AD471">
        <v>107.95</v>
      </c>
      <c r="AE471" s="5">
        <f t="shared" si="15"/>
        <v>0.14285714285714285</v>
      </c>
      <c r="AF471" s="9"/>
    </row>
    <row r="472" spans="1:32" x14ac:dyDescent="0.3">
      <c r="A472" t="s">
        <v>74</v>
      </c>
      <c r="B472" t="s">
        <v>54</v>
      </c>
      <c r="C472" s="1">
        <f t="shared" si="14"/>
        <v>43070</v>
      </c>
      <c r="D472">
        <v>13</v>
      </c>
      <c r="E472" s="6">
        <v>1404</v>
      </c>
      <c r="F472">
        <v>16.65384615</v>
      </c>
      <c r="G472" s="6">
        <v>108</v>
      </c>
      <c r="H472">
        <v>58</v>
      </c>
      <c r="I472">
        <v>3006</v>
      </c>
      <c r="J472">
        <v>2</v>
      </c>
      <c r="K472">
        <v>1000</v>
      </c>
      <c r="L472">
        <v>4.2</v>
      </c>
      <c r="M472">
        <v>73</v>
      </c>
      <c r="N472">
        <v>21</v>
      </c>
      <c r="O472">
        <v>10</v>
      </c>
      <c r="P472">
        <v>1</v>
      </c>
      <c r="Q472">
        <v>12</v>
      </c>
      <c r="R472">
        <v>2017</v>
      </c>
      <c r="S472">
        <v>50</v>
      </c>
      <c r="T472">
        <v>7632</v>
      </c>
      <c r="U472" s="6">
        <v>149</v>
      </c>
      <c r="V472">
        <v>4.2</v>
      </c>
      <c r="W472">
        <v>19.100000000000001</v>
      </c>
      <c r="X472" s="6">
        <v>108</v>
      </c>
      <c r="Y472">
        <v>4.2</v>
      </c>
      <c r="Z472">
        <v>16.65384615</v>
      </c>
      <c r="AA472" s="7">
        <v>185.96</v>
      </c>
      <c r="AB472">
        <v>3.8</v>
      </c>
      <c r="AC472">
        <v>18.686</v>
      </c>
      <c r="AD472">
        <v>108</v>
      </c>
      <c r="AE472" s="5">
        <f t="shared" si="15"/>
        <v>0.17808219178082191</v>
      </c>
      <c r="AF472" s="9"/>
    </row>
    <row r="473" spans="1:32" x14ac:dyDescent="0.3">
      <c r="A473" t="s">
        <v>74</v>
      </c>
      <c r="B473" t="s">
        <v>54</v>
      </c>
      <c r="C473" s="1">
        <f t="shared" si="14"/>
        <v>43101</v>
      </c>
      <c r="D473">
        <v>44</v>
      </c>
      <c r="E473" s="6">
        <v>4752</v>
      </c>
      <c r="F473">
        <v>16.196363640000001</v>
      </c>
      <c r="G473" s="6">
        <v>108</v>
      </c>
      <c r="H473">
        <v>58</v>
      </c>
      <c r="I473">
        <v>3006</v>
      </c>
      <c r="J473">
        <v>2</v>
      </c>
      <c r="K473">
        <v>1000</v>
      </c>
      <c r="L473">
        <v>4.2</v>
      </c>
      <c r="M473">
        <v>59</v>
      </c>
      <c r="N473">
        <v>23</v>
      </c>
      <c r="O473">
        <v>8</v>
      </c>
      <c r="P473">
        <v>2</v>
      </c>
      <c r="Q473">
        <v>1</v>
      </c>
      <c r="R473">
        <v>2018</v>
      </c>
      <c r="S473">
        <v>22.110552760000001</v>
      </c>
      <c r="T473">
        <v>7632</v>
      </c>
      <c r="U473" s="6">
        <v>108</v>
      </c>
      <c r="V473">
        <v>4.2</v>
      </c>
      <c r="W473">
        <v>16.196363640000001</v>
      </c>
      <c r="X473" s="6">
        <v>108</v>
      </c>
      <c r="Y473">
        <v>4.2</v>
      </c>
      <c r="Z473">
        <v>16.196363640000001</v>
      </c>
      <c r="AA473" s="7">
        <v>199</v>
      </c>
      <c r="AB473">
        <v>3.8</v>
      </c>
      <c r="AC473">
        <v>21.88</v>
      </c>
      <c r="AD473">
        <v>108</v>
      </c>
      <c r="AE473" s="5">
        <f t="shared" si="15"/>
        <v>0.74576271186440679</v>
      </c>
      <c r="AF473" s="9"/>
    </row>
    <row r="474" spans="1:32" x14ac:dyDescent="0.3">
      <c r="A474" t="s">
        <v>74</v>
      </c>
      <c r="B474" t="s">
        <v>54</v>
      </c>
      <c r="C474" s="1">
        <f t="shared" si="14"/>
        <v>43132</v>
      </c>
      <c r="D474">
        <v>33</v>
      </c>
      <c r="E474" s="6">
        <v>3564</v>
      </c>
      <c r="F474">
        <v>18.253636360000002</v>
      </c>
      <c r="G474" s="6">
        <v>108</v>
      </c>
      <c r="H474">
        <v>58</v>
      </c>
      <c r="I474">
        <v>3006</v>
      </c>
      <c r="J474">
        <v>2</v>
      </c>
      <c r="K474">
        <v>1000</v>
      </c>
      <c r="L474">
        <v>4.2</v>
      </c>
      <c r="M474">
        <v>90</v>
      </c>
      <c r="N474">
        <v>20</v>
      </c>
      <c r="O474">
        <v>8</v>
      </c>
      <c r="P474">
        <v>2</v>
      </c>
      <c r="Q474">
        <v>2</v>
      </c>
      <c r="R474">
        <v>2018</v>
      </c>
      <c r="S474">
        <v>16.58291457</v>
      </c>
      <c r="T474">
        <v>7632</v>
      </c>
      <c r="U474" s="6">
        <v>128.2416667</v>
      </c>
      <c r="V474">
        <v>4.2</v>
      </c>
      <c r="W474">
        <v>15.926666669999999</v>
      </c>
      <c r="X474" s="6">
        <v>108</v>
      </c>
      <c r="Y474">
        <v>4.2</v>
      </c>
      <c r="Z474">
        <v>18.253636360000002</v>
      </c>
      <c r="AA474" s="7">
        <v>182</v>
      </c>
      <c r="AB474">
        <v>3.8</v>
      </c>
      <c r="AC474">
        <v>19.329999999999998</v>
      </c>
      <c r="AD474">
        <v>108</v>
      </c>
      <c r="AE474" s="5">
        <f t="shared" si="15"/>
        <v>0.36666666666666664</v>
      </c>
      <c r="AF474" s="9"/>
    </row>
    <row r="475" spans="1:32" x14ac:dyDescent="0.3">
      <c r="A475" t="s">
        <v>74</v>
      </c>
      <c r="B475" t="s">
        <v>54</v>
      </c>
      <c r="C475" s="1">
        <f t="shared" si="14"/>
        <v>43160</v>
      </c>
      <c r="D475">
        <v>21</v>
      </c>
      <c r="E475" s="6">
        <v>2214</v>
      </c>
      <c r="F475">
        <v>21.6652381</v>
      </c>
      <c r="G475" s="6">
        <v>105.6428571</v>
      </c>
      <c r="H475">
        <v>58</v>
      </c>
      <c r="I475">
        <v>3006</v>
      </c>
      <c r="J475">
        <v>2</v>
      </c>
      <c r="K475">
        <v>1000</v>
      </c>
      <c r="L475">
        <v>4.2</v>
      </c>
      <c r="M475">
        <v>125</v>
      </c>
      <c r="N475">
        <v>22</v>
      </c>
      <c r="O475">
        <v>9</v>
      </c>
      <c r="P475">
        <v>1</v>
      </c>
      <c r="Q475">
        <v>3</v>
      </c>
      <c r="R475">
        <v>2018</v>
      </c>
      <c r="S475">
        <v>10.552763819999999</v>
      </c>
      <c r="T475">
        <v>7632</v>
      </c>
      <c r="U475" s="6">
        <v>117.44129030000001</v>
      </c>
      <c r="V475">
        <v>4.2</v>
      </c>
      <c r="W475">
        <v>18.261290320000001</v>
      </c>
      <c r="X475" s="6">
        <v>105.6428571</v>
      </c>
      <c r="Y475">
        <v>4.2</v>
      </c>
      <c r="Z475">
        <v>21.6652381</v>
      </c>
      <c r="AA475" s="7">
        <v>151.87843749999999</v>
      </c>
      <c r="AB475">
        <v>3.8</v>
      </c>
      <c r="AC475">
        <v>20.313749999999999</v>
      </c>
      <c r="AD475">
        <v>108</v>
      </c>
      <c r="AE475" s="5">
        <f t="shared" si="15"/>
        <v>0.16800000000000001</v>
      </c>
      <c r="AF475" s="9"/>
    </row>
    <row r="476" spans="1:32" x14ac:dyDescent="0.3">
      <c r="A476" t="s">
        <v>74</v>
      </c>
      <c r="B476" t="s">
        <v>54</v>
      </c>
      <c r="C476" s="1">
        <f t="shared" si="14"/>
        <v>43191</v>
      </c>
      <c r="D476">
        <v>21</v>
      </c>
      <c r="E476" s="6">
        <v>2205</v>
      </c>
      <c r="F476">
        <v>13.631428570000001</v>
      </c>
      <c r="G476" s="6">
        <v>105</v>
      </c>
      <c r="H476">
        <v>58</v>
      </c>
      <c r="I476">
        <v>3006</v>
      </c>
      <c r="J476">
        <v>2</v>
      </c>
      <c r="K476">
        <v>1000</v>
      </c>
      <c r="L476">
        <v>4.2</v>
      </c>
      <c r="M476">
        <v>178</v>
      </c>
      <c r="N476">
        <v>21</v>
      </c>
      <c r="O476">
        <v>9</v>
      </c>
      <c r="P476">
        <v>1</v>
      </c>
      <c r="Q476">
        <v>4</v>
      </c>
      <c r="R476">
        <v>2018</v>
      </c>
      <c r="S476">
        <v>10.552763819999999</v>
      </c>
      <c r="T476">
        <v>7632</v>
      </c>
      <c r="U476" s="6">
        <v>105.648625</v>
      </c>
      <c r="V476">
        <v>4.2</v>
      </c>
      <c r="W476">
        <v>2.1816470589999999</v>
      </c>
      <c r="X476" s="6">
        <v>105</v>
      </c>
      <c r="Y476">
        <v>4.2</v>
      </c>
      <c r="Z476">
        <v>13.631428570000001</v>
      </c>
      <c r="AA476" s="7">
        <v>150.1333333</v>
      </c>
      <c r="AB476">
        <v>3.8</v>
      </c>
      <c r="AC476">
        <v>19.447777779999999</v>
      </c>
      <c r="AD476">
        <v>105.6428571</v>
      </c>
      <c r="AE476" s="5">
        <f t="shared" si="15"/>
        <v>0.11797752808988764</v>
      </c>
      <c r="AF476" s="9"/>
    </row>
    <row r="477" spans="1:32" x14ac:dyDescent="0.3">
      <c r="A477" t="s">
        <v>74</v>
      </c>
      <c r="B477" t="s">
        <v>54</v>
      </c>
      <c r="C477" s="1">
        <f t="shared" si="14"/>
        <v>43221</v>
      </c>
      <c r="D477">
        <v>37</v>
      </c>
      <c r="E477" s="6">
        <v>3885</v>
      </c>
      <c r="F477">
        <v>11.3772973</v>
      </c>
      <c r="G477" s="6">
        <v>105</v>
      </c>
      <c r="H477">
        <v>58</v>
      </c>
      <c r="I477">
        <v>3006</v>
      </c>
      <c r="J477">
        <v>2</v>
      </c>
      <c r="K477">
        <v>1000</v>
      </c>
      <c r="L477">
        <v>4.2</v>
      </c>
      <c r="M477">
        <v>260</v>
      </c>
      <c r="N477">
        <v>23</v>
      </c>
      <c r="O477">
        <v>8</v>
      </c>
      <c r="P477">
        <v>3</v>
      </c>
      <c r="Q477">
        <v>5</v>
      </c>
      <c r="R477">
        <v>2018</v>
      </c>
      <c r="S477">
        <v>18.592964819999999</v>
      </c>
      <c r="T477">
        <v>7632</v>
      </c>
      <c r="U477" s="6">
        <v>103.79252339999999</v>
      </c>
      <c r="V477">
        <v>4.2</v>
      </c>
      <c r="W477">
        <v>9.5438596000000001E-2</v>
      </c>
      <c r="X477" s="6">
        <v>105</v>
      </c>
      <c r="Y477">
        <v>4.2</v>
      </c>
      <c r="Z477">
        <v>11.3772973</v>
      </c>
      <c r="AA477" s="7">
        <v>132.53125</v>
      </c>
      <c r="AB477">
        <v>3.8</v>
      </c>
      <c r="AC477">
        <v>15.7621875</v>
      </c>
      <c r="AD477">
        <v>105</v>
      </c>
      <c r="AE477" s="5">
        <f t="shared" si="15"/>
        <v>0.1423076923076923</v>
      </c>
      <c r="AF477" s="9"/>
    </row>
    <row r="478" spans="1:32" x14ac:dyDescent="0.3">
      <c r="A478" t="s">
        <v>74</v>
      </c>
      <c r="B478" t="s">
        <v>54</v>
      </c>
      <c r="C478" s="1">
        <f t="shared" si="14"/>
        <v>43252</v>
      </c>
      <c r="D478">
        <v>28</v>
      </c>
      <c r="E478" s="6">
        <v>2940</v>
      </c>
      <c r="F478">
        <v>23.823571430000001</v>
      </c>
      <c r="G478" s="6">
        <v>105</v>
      </c>
      <c r="H478">
        <v>58</v>
      </c>
      <c r="I478">
        <v>3006</v>
      </c>
      <c r="J478">
        <v>2</v>
      </c>
      <c r="K478">
        <v>1000</v>
      </c>
      <c r="L478">
        <v>4.2</v>
      </c>
      <c r="M478">
        <v>93</v>
      </c>
      <c r="N478">
        <v>21</v>
      </c>
      <c r="O478">
        <v>9</v>
      </c>
      <c r="P478">
        <v>0</v>
      </c>
      <c r="Q478">
        <v>6</v>
      </c>
      <c r="R478">
        <v>2018</v>
      </c>
      <c r="S478">
        <v>14.070351759999999</v>
      </c>
      <c r="T478">
        <v>7632</v>
      </c>
      <c r="U478" s="6">
        <v>119</v>
      </c>
      <c r="V478">
        <v>4.2</v>
      </c>
      <c r="W478">
        <v>19.206666670000001</v>
      </c>
      <c r="X478" s="6">
        <v>105</v>
      </c>
      <c r="Y478">
        <v>4.2</v>
      </c>
      <c r="Z478">
        <v>23.823571430000001</v>
      </c>
      <c r="AA478" s="7">
        <v>138.22</v>
      </c>
      <c r="AB478">
        <v>3.8</v>
      </c>
      <c r="AC478">
        <v>16.108000000000001</v>
      </c>
      <c r="AD478">
        <v>105</v>
      </c>
      <c r="AE478" s="5">
        <f t="shared" si="15"/>
        <v>0.30107526881720431</v>
      </c>
      <c r="AF478" s="9"/>
    </row>
    <row r="479" spans="1:32" x14ac:dyDescent="0.3">
      <c r="A479" t="s">
        <v>74</v>
      </c>
      <c r="B479" t="s">
        <v>54</v>
      </c>
      <c r="C479" s="1">
        <f t="shared" si="14"/>
        <v>43282</v>
      </c>
      <c r="D479">
        <v>8</v>
      </c>
      <c r="E479" s="6">
        <v>840</v>
      </c>
      <c r="F479">
        <v>24.938749999999999</v>
      </c>
      <c r="G479" s="6">
        <v>105</v>
      </c>
      <c r="H479">
        <v>58</v>
      </c>
      <c r="I479">
        <v>3006</v>
      </c>
      <c r="J479">
        <v>2</v>
      </c>
      <c r="K479">
        <v>1000</v>
      </c>
      <c r="L479">
        <v>4.2</v>
      </c>
      <c r="M479">
        <v>122</v>
      </c>
      <c r="N479">
        <v>22</v>
      </c>
      <c r="O479">
        <v>9</v>
      </c>
      <c r="P479">
        <v>1</v>
      </c>
      <c r="Q479">
        <v>7</v>
      </c>
      <c r="R479">
        <v>2018</v>
      </c>
      <c r="S479">
        <v>4.0201005030000001</v>
      </c>
      <c r="T479">
        <v>7632</v>
      </c>
      <c r="U479" s="6">
        <v>118.3636364</v>
      </c>
      <c r="V479">
        <v>4.2</v>
      </c>
      <c r="W479">
        <v>15.48</v>
      </c>
      <c r="X479" s="6">
        <v>105</v>
      </c>
      <c r="Y479">
        <v>4.2</v>
      </c>
      <c r="Z479">
        <v>24.938749999999999</v>
      </c>
      <c r="AA479" s="7">
        <v>155</v>
      </c>
      <c r="AB479">
        <v>3.8</v>
      </c>
      <c r="AC479">
        <v>16.47</v>
      </c>
      <c r="AD479">
        <v>105</v>
      </c>
      <c r="AE479" s="5">
        <f t="shared" si="15"/>
        <v>6.5573770491803282E-2</v>
      </c>
      <c r="AF479" s="9"/>
    </row>
    <row r="480" spans="1:32" x14ac:dyDescent="0.3">
      <c r="A480" t="s">
        <v>74</v>
      </c>
      <c r="B480" t="s">
        <v>54</v>
      </c>
      <c r="C480" s="1">
        <f t="shared" si="14"/>
        <v>43313</v>
      </c>
      <c r="D480">
        <v>7</v>
      </c>
      <c r="E480" s="6">
        <v>735</v>
      </c>
      <c r="F480">
        <v>23.385714289999999</v>
      </c>
      <c r="G480" s="6">
        <v>105</v>
      </c>
      <c r="H480">
        <v>58</v>
      </c>
      <c r="I480">
        <v>3006</v>
      </c>
      <c r="J480">
        <v>2</v>
      </c>
      <c r="K480">
        <v>1000</v>
      </c>
      <c r="L480">
        <v>4.2</v>
      </c>
      <c r="M480">
        <v>61</v>
      </c>
      <c r="N480">
        <v>23</v>
      </c>
      <c r="O480">
        <v>8</v>
      </c>
      <c r="P480">
        <v>1</v>
      </c>
      <c r="Q480">
        <v>8</v>
      </c>
      <c r="R480">
        <v>2018</v>
      </c>
      <c r="S480">
        <v>3.5175879399999999</v>
      </c>
      <c r="T480">
        <v>7632</v>
      </c>
      <c r="U480" s="6">
        <v>112</v>
      </c>
      <c r="V480">
        <v>4.2</v>
      </c>
      <c r="W480">
        <v>13.44</v>
      </c>
      <c r="X480" s="6">
        <v>105</v>
      </c>
      <c r="Y480">
        <v>4.2</v>
      </c>
      <c r="Z480">
        <v>23.385714289999999</v>
      </c>
      <c r="AA480" s="7">
        <v>145.55090910000001</v>
      </c>
      <c r="AB480">
        <v>3.8</v>
      </c>
      <c r="AC480">
        <v>21.897272730000001</v>
      </c>
      <c r="AD480">
        <v>105</v>
      </c>
      <c r="AE480" s="5">
        <f t="shared" si="15"/>
        <v>0.11475409836065574</v>
      </c>
      <c r="AF480" s="9"/>
    </row>
    <row r="481" spans="1:32" x14ac:dyDescent="0.3">
      <c r="A481" t="s">
        <v>75</v>
      </c>
      <c r="B481" t="s">
        <v>54</v>
      </c>
      <c r="C481" s="1">
        <f t="shared" si="14"/>
        <v>42795</v>
      </c>
      <c r="D481">
        <v>1</v>
      </c>
      <c r="E481" s="6">
        <v>78</v>
      </c>
      <c r="F481">
        <v>17.98</v>
      </c>
      <c r="G481" s="6">
        <v>78</v>
      </c>
      <c r="H481">
        <v>59</v>
      </c>
      <c r="I481">
        <v>319</v>
      </c>
      <c r="J481">
        <v>4</v>
      </c>
      <c r="K481">
        <v>250</v>
      </c>
      <c r="L481">
        <v>3.9</v>
      </c>
      <c r="M481">
        <v>6</v>
      </c>
      <c r="N481">
        <v>23</v>
      </c>
      <c r="O481">
        <v>8</v>
      </c>
      <c r="P481">
        <v>1</v>
      </c>
      <c r="Q481">
        <v>3</v>
      </c>
      <c r="R481">
        <v>2017</v>
      </c>
      <c r="S481">
        <v>2.7406646110000001</v>
      </c>
      <c r="T481">
        <v>640</v>
      </c>
      <c r="U481" s="6">
        <v>78</v>
      </c>
      <c r="V481">
        <v>3.9</v>
      </c>
      <c r="W481">
        <v>17.98</v>
      </c>
      <c r="X481" s="6">
        <v>78</v>
      </c>
      <c r="Y481">
        <v>3.9</v>
      </c>
      <c r="Z481">
        <v>17.98</v>
      </c>
      <c r="AA481" s="7">
        <v>241.006</v>
      </c>
      <c r="AB481">
        <v>3.8</v>
      </c>
      <c r="AC481">
        <v>21.318000000000001</v>
      </c>
      <c r="AD481">
        <v>77.95</v>
      </c>
      <c r="AE481" s="5">
        <f t="shared" si="15"/>
        <v>0.16666666666666666</v>
      </c>
      <c r="AF481" s="9"/>
    </row>
    <row r="482" spans="1:32" x14ac:dyDescent="0.3">
      <c r="A482" t="s">
        <v>75</v>
      </c>
      <c r="B482" t="s">
        <v>54</v>
      </c>
      <c r="C482" s="1">
        <f t="shared" si="14"/>
        <v>42887</v>
      </c>
      <c r="D482">
        <v>3</v>
      </c>
      <c r="E482" s="6">
        <v>234</v>
      </c>
      <c r="F482">
        <v>10.3</v>
      </c>
      <c r="G482" s="6">
        <v>78</v>
      </c>
      <c r="H482">
        <v>59</v>
      </c>
      <c r="I482">
        <v>319</v>
      </c>
      <c r="J482">
        <v>4</v>
      </c>
      <c r="K482">
        <v>250</v>
      </c>
      <c r="L482">
        <v>3.9</v>
      </c>
      <c r="M482">
        <v>17</v>
      </c>
      <c r="N482">
        <v>22</v>
      </c>
      <c r="O482">
        <v>8</v>
      </c>
      <c r="P482">
        <v>1</v>
      </c>
      <c r="Q482">
        <v>6</v>
      </c>
      <c r="R482">
        <v>2017</v>
      </c>
      <c r="S482">
        <v>21.17163412</v>
      </c>
      <c r="T482">
        <v>640</v>
      </c>
      <c r="U482" s="6">
        <v>163</v>
      </c>
      <c r="V482">
        <v>4.2</v>
      </c>
      <c r="W482">
        <v>14.265000000000001</v>
      </c>
      <c r="X482" s="6">
        <v>78</v>
      </c>
      <c r="Y482">
        <v>3.9</v>
      </c>
      <c r="Z482">
        <v>10.3</v>
      </c>
      <c r="AA482" s="7">
        <v>185</v>
      </c>
      <c r="AB482">
        <v>3.8</v>
      </c>
      <c r="AC482">
        <v>14.74</v>
      </c>
      <c r="AD482">
        <v>77.95</v>
      </c>
      <c r="AE482" s="5">
        <f t="shared" si="15"/>
        <v>0.17647058823529413</v>
      </c>
      <c r="AF482" s="9"/>
    </row>
    <row r="483" spans="1:32" x14ac:dyDescent="0.3">
      <c r="A483" t="s">
        <v>75</v>
      </c>
      <c r="B483" t="s">
        <v>54</v>
      </c>
      <c r="C483" s="1">
        <f t="shared" si="14"/>
        <v>42917</v>
      </c>
      <c r="D483">
        <v>1</v>
      </c>
      <c r="E483" s="6">
        <v>78</v>
      </c>
      <c r="F483">
        <v>14.3</v>
      </c>
      <c r="G483" s="6">
        <v>78</v>
      </c>
      <c r="H483">
        <v>59</v>
      </c>
      <c r="I483">
        <v>319</v>
      </c>
      <c r="J483">
        <v>4</v>
      </c>
      <c r="K483">
        <v>250</v>
      </c>
      <c r="L483">
        <v>3.9</v>
      </c>
      <c r="M483">
        <v>29</v>
      </c>
      <c r="N483">
        <v>21</v>
      </c>
      <c r="O483">
        <v>10</v>
      </c>
      <c r="P483">
        <v>1</v>
      </c>
      <c r="Q483">
        <v>7</v>
      </c>
      <c r="R483">
        <v>2017</v>
      </c>
      <c r="S483">
        <v>16.76944159</v>
      </c>
      <c r="T483">
        <v>640</v>
      </c>
      <c r="U483" s="6">
        <v>161.5909091</v>
      </c>
      <c r="V483">
        <v>4.2</v>
      </c>
      <c r="W483">
        <v>15.525454549999999</v>
      </c>
      <c r="X483" s="6">
        <v>78</v>
      </c>
      <c r="Y483">
        <v>3.9</v>
      </c>
      <c r="Z483">
        <v>14.3</v>
      </c>
      <c r="AA483" s="7">
        <v>197.38300000000001</v>
      </c>
      <c r="AB483">
        <v>3.8</v>
      </c>
      <c r="AC483">
        <v>16.606000000000002</v>
      </c>
      <c r="AD483">
        <v>78</v>
      </c>
      <c r="AE483" s="5">
        <f t="shared" si="15"/>
        <v>3.4482758620689655E-2</v>
      </c>
      <c r="AF483" s="9"/>
    </row>
    <row r="484" spans="1:32" x14ac:dyDescent="0.3">
      <c r="A484" t="s">
        <v>75</v>
      </c>
      <c r="B484" t="s">
        <v>54</v>
      </c>
      <c r="C484" s="1">
        <f t="shared" si="14"/>
        <v>42948</v>
      </c>
      <c r="D484">
        <v>5</v>
      </c>
      <c r="E484" s="6">
        <v>390</v>
      </c>
      <c r="F484">
        <v>18.22</v>
      </c>
      <c r="G484" s="6">
        <v>78</v>
      </c>
      <c r="H484">
        <v>59</v>
      </c>
      <c r="I484">
        <v>319</v>
      </c>
      <c r="J484">
        <v>4</v>
      </c>
      <c r="K484">
        <v>250</v>
      </c>
      <c r="L484">
        <v>3.9</v>
      </c>
      <c r="M484">
        <v>48</v>
      </c>
      <c r="N484">
        <v>23</v>
      </c>
      <c r="O484">
        <v>8</v>
      </c>
      <c r="P484">
        <v>1</v>
      </c>
      <c r="Q484">
        <v>8</v>
      </c>
      <c r="R484">
        <v>2017</v>
      </c>
      <c r="S484">
        <v>21.976704349999999</v>
      </c>
      <c r="T484">
        <v>640</v>
      </c>
      <c r="U484" s="6">
        <v>160.66923080000001</v>
      </c>
      <c r="V484">
        <v>4.2</v>
      </c>
      <c r="W484">
        <v>15.185384620000001</v>
      </c>
      <c r="X484" s="6">
        <v>78</v>
      </c>
      <c r="Y484">
        <v>3.9</v>
      </c>
      <c r="Z484">
        <v>18.22</v>
      </c>
      <c r="AA484" s="7">
        <v>179.9</v>
      </c>
      <c r="AB484">
        <v>3.8</v>
      </c>
      <c r="AC484">
        <v>14.926666669999999</v>
      </c>
      <c r="AD484">
        <v>78</v>
      </c>
      <c r="AE484" s="5">
        <f t="shared" si="15"/>
        <v>0.10416666666666667</v>
      </c>
      <c r="AF484" s="9"/>
    </row>
    <row r="485" spans="1:32" x14ac:dyDescent="0.3">
      <c r="A485" t="s">
        <v>75</v>
      </c>
      <c r="B485" t="s">
        <v>54</v>
      </c>
      <c r="C485" s="1">
        <f t="shared" si="14"/>
        <v>43009</v>
      </c>
      <c r="D485">
        <v>3</v>
      </c>
      <c r="E485" s="6">
        <v>234</v>
      </c>
      <c r="F485">
        <v>12.133333329999999</v>
      </c>
      <c r="G485" s="6">
        <v>78</v>
      </c>
      <c r="H485">
        <v>59</v>
      </c>
      <c r="I485">
        <v>319</v>
      </c>
      <c r="J485">
        <v>4</v>
      </c>
      <c r="K485">
        <v>250</v>
      </c>
      <c r="L485">
        <v>3.9</v>
      </c>
      <c r="M485">
        <v>43</v>
      </c>
      <c r="N485">
        <v>22</v>
      </c>
      <c r="O485">
        <v>9</v>
      </c>
      <c r="P485">
        <v>2</v>
      </c>
      <c r="Q485">
        <v>10</v>
      </c>
      <c r="R485">
        <v>2017</v>
      </c>
      <c r="S485">
        <v>14.28571429</v>
      </c>
      <c r="T485">
        <v>640</v>
      </c>
      <c r="U485" s="6">
        <v>134.9</v>
      </c>
      <c r="V485">
        <v>4.2</v>
      </c>
      <c r="W485">
        <v>6.81</v>
      </c>
      <c r="X485" s="6">
        <v>78</v>
      </c>
      <c r="Y485">
        <v>3.9</v>
      </c>
      <c r="Z485">
        <v>12.133333329999999</v>
      </c>
      <c r="AA485" s="7">
        <v>232.49</v>
      </c>
      <c r="AB485">
        <v>3.8</v>
      </c>
      <c r="AC485">
        <v>14.2125</v>
      </c>
      <c r="AD485">
        <v>77.95</v>
      </c>
      <c r="AE485" s="5">
        <f t="shared" si="15"/>
        <v>6.9767441860465115E-2</v>
      </c>
      <c r="AF485" s="9"/>
    </row>
    <row r="486" spans="1:32" x14ac:dyDescent="0.3">
      <c r="A486" t="s">
        <v>75</v>
      </c>
      <c r="B486" t="s">
        <v>54</v>
      </c>
      <c r="C486" s="1">
        <f t="shared" si="14"/>
        <v>43040</v>
      </c>
      <c r="D486">
        <v>2</v>
      </c>
      <c r="E486" s="6">
        <v>156</v>
      </c>
      <c r="F486">
        <v>7.8</v>
      </c>
      <c r="G486" s="6">
        <v>78</v>
      </c>
      <c r="H486">
        <v>59</v>
      </c>
      <c r="I486">
        <v>319</v>
      </c>
      <c r="J486">
        <v>4</v>
      </c>
      <c r="K486">
        <v>250</v>
      </c>
      <c r="L486">
        <v>3.9</v>
      </c>
      <c r="M486">
        <v>91</v>
      </c>
      <c r="N486">
        <v>22</v>
      </c>
      <c r="O486">
        <v>8</v>
      </c>
      <c r="P486">
        <v>4</v>
      </c>
      <c r="Q486">
        <v>11</v>
      </c>
      <c r="R486">
        <v>2017</v>
      </c>
      <c r="S486">
        <v>9.5238095240000007</v>
      </c>
      <c r="T486">
        <v>640</v>
      </c>
      <c r="U486" s="6">
        <v>133</v>
      </c>
      <c r="V486">
        <v>4.2</v>
      </c>
      <c r="W486">
        <v>19.916666670000001</v>
      </c>
      <c r="X486" s="6">
        <v>108</v>
      </c>
      <c r="Y486">
        <v>4.2</v>
      </c>
      <c r="Z486">
        <v>15.908461539999999</v>
      </c>
      <c r="AA486" s="7">
        <v>174.43333329999999</v>
      </c>
      <c r="AB486">
        <v>3.8</v>
      </c>
      <c r="AC486">
        <v>20.992777780000001</v>
      </c>
      <c r="AD486">
        <v>78</v>
      </c>
      <c r="AE486" s="5">
        <f t="shared" si="15"/>
        <v>2.197802197802198E-2</v>
      </c>
      <c r="AF486" s="9"/>
    </row>
    <row r="487" spans="1:32" x14ac:dyDescent="0.3">
      <c r="A487" t="s">
        <v>75</v>
      </c>
      <c r="B487" t="s">
        <v>54</v>
      </c>
      <c r="C487" s="1">
        <f t="shared" si="14"/>
        <v>43070</v>
      </c>
      <c r="D487">
        <v>6</v>
      </c>
      <c r="E487" s="6">
        <v>468</v>
      </c>
      <c r="F487">
        <v>19.69166667</v>
      </c>
      <c r="G487" s="6">
        <v>78</v>
      </c>
      <c r="H487">
        <v>59</v>
      </c>
      <c r="I487">
        <v>319</v>
      </c>
      <c r="J487">
        <v>4</v>
      </c>
      <c r="K487">
        <v>250</v>
      </c>
      <c r="L487">
        <v>3.9</v>
      </c>
      <c r="M487">
        <v>73</v>
      </c>
      <c r="N487">
        <v>21</v>
      </c>
      <c r="O487">
        <v>10</v>
      </c>
      <c r="P487">
        <v>1</v>
      </c>
      <c r="Q487">
        <v>12</v>
      </c>
      <c r="R487">
        <v>2017</v>
      </c>
      <c r="S487">
        <v>28.571428569999998</v>
      </c>
      <c r="T487">
        <v>640</v>
      </c>
      <c r="U487" s="6">
        <v>149</v>
      </c>
      <c r="V487">
        <v>4.2</v>
      </c>
      <c r="W487">
        <v>19.100000000000001</v>
      </c>
      <c r="X487" s="6">
        <v>108</v>
      </c>
      <c r="Y487">
        <v>4.2</v>
      </c>
      <c r="Z487">
        <v>16.65384615</v>
      </c>
      <c r="AA487" s="7">
        <v>185.96</v>
      </c>
      <c r="AB487">
        <v>3.8</v>
      </c>
      <c r="AC487">
        <v>18.686</v>
      </c>
      <c r="AD487">
        <v>78</v>
      </c>
      <c r="AE487" s="5">
        <f t="shared" si="15"/>
        <v>8.2191780821917804E-2</v>
      </c>
      <c r="AF487" s="9"/>
    </row>
    <row r="488" spans="1:32" x14ac:dyDescent="0.3">
      <c r="A488" t="s">
        <v>75</v>
      </c>
      <c r="B488" t="s">
        <v>54</v>
      </c>
      <c r="C488" s="1">
        <f t="shared" si="14"/>
        <v>43101</v>
      </c>
      <c r="D488">
        <v>9</v>
      </c>
      <c r="E488" s="6">
        <v>702</v>
      </c>
      <c r="F488">
        <v>14.633333329999999</v>
      </c>
      <c r="G488" s="6">
        <v>78</v>
      </c>
      <c r="H488">
        <v>59</v>
      </c>
      <c r="I488">
        <v>319</v>
      </c>
      <c r="J488">
        <v>4</v>
      </c>
      <c r="K488">
        <v>250</v>
      </c>
      <c r="L488">
        <v>3.9</v>
      </c>
      <c r="M488">
        <v>59</v>
      </c>
      <c r="N488">
        <v>23</v>
      </c>
      <c r="O488">
        <v>8</v>
      </c>
      <c r="P488">
        <v>2</v>
      </c>
      <c r="Q488">
        <v>1</v>
      </c>
      <c r="R488">
        <v>2018</v>
      </c>
      <c r="S488">
        <v>6.4748201439999997</v>
      </c>
      <c r="T488">
        <v>640</v>
      </c>
      <c r="U488" s="6">
        <v>78</v>
      </c>
      <c r="V488">
        <v>3.9</v>
      </c>
      <c r="W488">
        <v>14.633333329999999</v>
      </c>
      <c r="X488" s="6">
        <v>108</v>
      </c>
      <c r="Y488">
        <v>4.2</v>
      </c>
      <c r="Z488">
        <v>16.196363640000001</v>
      </c>
      <c r="AA488" s="7">
        <v>199</v>
      </c>
      <c r="AB488">
        <v>3.8</v>
      </c>
      <c r="AC488">
        <v>21.88</v>
      </c>
      <c r="AD488">
        <v>78</v>
      </c>
      <c r="AE488" s="5">
        <f t="shared" si="15"/>
        <v>0.15254237288135594</v>
      </c>
      <c r="AF488" s="9"/>
    </row>
    <row r="489" spans="1:32" x14ac:dyDescent="0.3">
      <c r="A489" t="s">
        <v>75</v>
      </c>
      <c r="B489" t="s">
        <v>54</v>
      </c>
      <c r="C489" s="1">
        <f t="shared" si="14"/>
        <v>43132</v>
      </c>
      <c r="D489">
        <v>1</v>
      </c>
      <c r="E489" s="6">
        <v>78</v>
      </c>
      <c r="F489">
        <v>15.3</v>
      </c>
      <c r="G489" s="6">
        <v>78</v>
      </c>
      <c r="H489">
        <v>59</v>
      </c>
      <c r="I489">
        <v>319</v>
      </c>
      <c r="J489">
        <v>4</v>
      </c>
      <c r="K489">
        <v>250</v>
      </c>
      <c r="L489">
        <v>3.9</v>
      </c>
      <c r="M489">
        <v>90</v>
      </c>
      <c r="N489">
        <v>20</v>
      </c>
      <c r="O489">
        <v>8</v>
      </c>
      <c r="P489">
        <v>2</v>
      </c>
      <c r="Q489">
        <v>2</v>
      </c>
      <c r="R489">
        <v>2018</v>
      </c>
      <c r="S489">
        <v>0.71942446000000004</v>
      </c>
      <c r="T489">
        <v>640</v>
      </c>
      <c r="U489" s="6">
        <v>128.2416667</v>
      </c>
      <c r="V489">
        <v>4.2</v>
      </c>
      <c r="W489">
        <v>15.926666669999999</v>
      </c>
      <c r="X489" s="6">
        <v>108</v>
      </c>
      <c r="Y489">
        <v>4.2</v>
      </c>
      <c r="Z489">
        <v>18.253636360000002</v>
      </c>
      <c r="AA489" s="7">
        <v>182</v>
      </c>
      <c r="AB489">
        <v>3.8</v>
      </c>
      <c r="AC489">
        <v>19.329999999999998</v>
      </c>
      <c r="AD489">
        <v>78</v>
      </c>
      <c r="AE489" s="5">
        <f t="shared" si="15"/>
        <v>1.1111111111111112E-2</v>
      </c>
      <c r="AF489" s="9"/>
    </row>
    <row r="490" spans="1:32" x14ac:dyDescent="0.3">
      <c r="A490" t="s">
        <v>75</v>
      </c>
      <c r="B490" t="s">
        <v>54</v>
      </c>
      <c r="C490" s="1">
        <f t="shared" si="14"/>
        <v>43160</v>
      </c>
      <c r="D490">
        <v>1</v>
      </c>
      <c r="E490" s="6">
        <v>78</v>
      </c>
      <c r="F490">
        <v>19.239999999999998</v>
      </c>
      <c r="G490" s="6">
        <v>78</v>
      </c>
      <c r="H490">
        <v>59</v>
      </c>
      <c r="I490">
        <v>319</v>
      </c>
      <c r="J490">
        <v>4</v>
      </c>
      <c r="K490">
        <v>250</v>
      </c>
      <c r="L490">
        <v>3.9</v>
      </c>
      <c r="M490">
        <v>125</v>
      </c>
      <c r="N490">
        <v>22</v>
      </c>
      <c r="O490">
        <v>9</v>
      </c>
      <c r="P490">
        <v>1</v>
      </c>
      <c r="Q490">
        <v>3</v>
      </c>
      <c r="R490">
        <v>2018</v>
      </c>
      <c r="S490">
        <v>2.7406646110000001</v>
      </c>
      <c r="T490">
        <v>640</v>
      </c>
      <c r="U490" s="6">
        <v>117.44129030000001</v>
      </c>
      <c r="V490">
        <v>4.2</v>
      </c>
      <c r="W490">
        <v>18.261290320000001</v>
      </c>
      <c r="X490" s="6">
        <v>105.6428571</v>
      </c>
      <c r="Y490">
        <v>4.2</v>
      </c>
      <c r="Z490">
        <v>21.6652381</v>
      </c>
      <c r="AA490" s="7">
        <v>151.87843749999999</v>
      </c>
      <c r="AB490">
        <v>3.8</v>
      </c>
      <c r="AC490">
        <v>20.313749999999999</v>
      </c>
      <c r="AD490">
        <v>78</v>
      </c>
      <c r="AE490" s="5">
        <f t="shared" si="15"/>
        <v>8.0000000000000002E-3</v>
      </c>
      <c r="AF490" s="9"/>
    </row>
    <row r="491" spans="1:32" x14ac:dyDescent="0.3">
      <c r="A491" t="s">
        <v>75</v>
      </c>
      <c r="B491" t="s">
        <v>54</v>
      </c>
      <c r="C491" s="1">
        <f t="shared" si="14"/>
        <v>43191</v>
      </c>
      <c r="D491">
        <v>16</v>
      </c>
      <c r="E491" s="6">
        <v>1248</v>
      </c>
      <c r="F491">
        <v>16.645624999999999</v>
      </c>
      <c r="G491" s="6">
        <v>78</v>
      </c>
      <c r="H491">
        <v>59</v>
      </c>
      <c r="I491">
        <v>319</v>
      </c>
      <c r="J491">
        <v>4</v>
      </c>
      <c r="K491">
        <v>250</v>
      </c>
      <c r="L491">
        <v>3.9</v>
      </c>
      <c r="M491">
        <v>178</v>
      </c>
      <c r="N491">
        <v>21</v>
      </c>
      <c r="O491">
        <v>9</v>
      </c>
      <c r="P491">
        <v>1</v>
      </c>
      <c r="Q491">
        <v>4</v>
      </c>
      <c r="R491">
        <v>2018</v>
      </c>
      <c r="S491">
        <v>11.51079137</v>
      </c>
      <c r="T491">
        <v>640</v>
      </c>
      <c r="U491" s="6">
        <v>105.648625</v>
      </c>
      <c r="V491">
        <v>4.2</v>
      </c>
      <c r="W491">
        <v>2.1816470589999999</v>
      </c>
      <c r="X491" s="6">
        <v>105</v>
      </c>
      <c r="Y491">
        <v>4.2</v>
      </c>
      <c r="Z491">
        <v>13.631428570000001</v>
      </c>
      <c r="AA491" s="7">
        <v>150.1333333</v>
      </c>
      <c r="AB491">
        <v>3.8</v>
      </c>
      <c r="AC491">
        <v>19.447777779999999</v>
      </c>
      <c r="AD491">
        <v>78</v>
      </c>
      <c r="AE491" s="5">
        <f t="shared" si="15"/>
        <v>8.98876404494382E-2</v>
      </c>
      <c r="AF491" s="9"/>
    </row>
    <row r="492" spans="1:32" x14ac:dyDescent="0.3">
      <c r="A492" t="s">
        <v>75</v>
      </c>
      <c r="B492" t="s">
        <v>54</v>
      </c>
      <c r="C492" s="1">
        <f t="shared" si="14"/>
        <v>43221</v>
      </c>
      <c r="D492">
        <v>5</v>
      </c>
      <c r="E492" s="6">
        <v>390</v>
      </c>
      <c r="F492">
        <v>10.24</v>
      </c>
      <c r="G492" s="6">
        <v>78</v>
      </c>
      <c r="H492">
        <v>59</v>
      </c>
      <c r="I492">
        <v>319</v>
      </c>
      <c r="J492">
        <v>4</v>
      </c>
      <c r="K492">
        <v>250</v>
      </c>
      <c r="L492">
        <v>3.9</v>
      </c>
      <c r="M492">
        <v>260</v>
      </c>
      <c r="N492">
        <v>23</v>
      </c>
      <c r="O492">
        <v>8</v>
      </c>
      <c r="P492">
        <v>3</v>
      </c>
      <c r="Q492">
        <v>5</v>
      </c>
      <c r="R492">
        <v>2018</v>
      </c>
      <c r="S492">
        <v>3.5971223019999998</v>
      </c>
      <c r="T492">
        <v>640</v>
      </c>
      <c r="U492" s="6">
        <v>103.79252339999999</v>
      </c>
      <c r="V492">
        <v>4.2</v>
      </c>
      <c r="W492">
        <v>9.5438596000000001E-2</v>
      </c>
      <c r="X492" s="6">
        <v>105</v>
      </c>
      <c r="Y492">
        <v>4.2</v>
      </c>
      <c r="Z492">
        <v>11.3772973</v>
      </c>
      <c r="AA492" s="7">
        <v>132.53125</v>
      </c>
      <c r="AB492">
        <v>3.8</v>
      </c>
      <c r="AC492">
        <v>15.7621875</v>
      </c>
      <c r="AD492">
        <v>78</v>
      </c>
      <c r="AE492" s="5">
        <f t="shared" si="15"/>
        <v>1.9230769230769232E-2</v>
      </c>
      <c r="AF492" s="9"/>
    </row>
    <row r="493" spans="1:32" x14ac:dyDescent="0.3">
      <c r="A493" t="s">
        <v>75</v>
      </c>
      <c r="B493" t="s">
        <v>54</v>
      </c>
      <c r="C493" s="1">
        <f t="shared" si="14"/>
        <v>43252</v>
      </c>
      <c r="D493">
        <v>39</v>
      </c>
      <c r="E493" s="6">
        <v>3042</v>
      </c>
      <c r="F493">
        <v>15.6825641</v>
      </c>
      <c r="G493" s="6">
        <v>78</v>
      </c>
      <c r="H493">
        <v>59</v>
      </c>
      <c r="I493">
        <v>319</v>
      </c>
      <c r="J493">
        <v>4</v>
      </c>
      <c r="K493">
        <v>250</v>
      </c>
      <c r="L493">
        <v>3.9</v>
      </c>
      <c r="M493">
        <v>93</v>
      </c>
      <c r="N493">
        <v>21</v>
      </c>
      <c r="O493">
        <v>9</v>
      </c>
      <c r="P493">
        <v>0</v>
      </c>
      <c r="Q493">
        <v>6</v>
      </c>
      <c r="R493">
        <v>2018</v>
      </c>
      <c r="S493">
        <v>21.17163412</v>
      </c>
      <c r="T493">
        <v>640</v>
      </c>
      <c r="U493" s="6">
        <v>119</v>
      </c>
      <c r="V493">
        <v>4.2</v>
      </c>
      <c r="W493">
        <v>19.206666670000001</v>
      </c>
      <c r="X493" s="6">
        <v>105</v>
      </c>
      <c r="Y493">
        <v>4.2</v>
      </c>
      <c r="Z493">
        <v>23.823571430000001</v>
      </c>
      <c r="AA493" s="7">
        <v>138.22</v>
      </c>
      <c r="AB493">
        <v>3.8</v>
      </c>
      <c r="AC493">
        <v>16.108000000000001</v>
      </c>
      <c r="AD493">
        <v>78</v>
      </c>
      <c r="AE493" s="5">
        <f t="shared" si="15"/>
        <v>0.41935483870967744</v>
      </c>
      <c r="AF493" s="9"/>
    </row>
    <row r="494" spans="1:32" x14ac:dyDescent="0.3">
      <c r="A494" t="s">
        <v>75</v>
      </c>
      <c r="B494" t="s">
        <v>54</v>
      </c>
      <c r="C494" s="1">
        <f t="shared" si="14"/>
        <v>43282</v>
      </c>
      <c r="D494">
        <v>40</v>
      </c>
      <c r="E494" s="6">
        <v>3120</v>
      </c>
      <c r="F494">
        <v>17.979500000000002</v>
      </c>
      <c r="G494" s="6">
        <v>78</v>
      </c>
      <c r="H494">
        <v>59</v>
      </c>
      <c r="I494">
        <v>319</v>
      </c>
      <c r="J494">
        <v>4</v>
      </c>
      <c r="K494">
        <v>250</v>
      </c>
      <c r="L494">
        <v>3.9</v>
      </c>
      <c r="M494">
        <v>122</v>
      </c>
      <c r="N494">
        <v>22</v>
      </c>
      <c r="O494">
        <v>9</v>
      </c>
      <c r="P494">
        <v>1</v>
      </c>
      <c r="Q494">
        <v>7</v>
      </c>
      <c r="R494">
        <v>2018</v>
      </c>
      <c r="S494">
        <v>16.76944159</v>
      </c>
      <c r="T494">
        <v>640</v>
      </c>
      <c r="U494" s="6">
        <v>118.3636364</v>
      </c>
      <c r="V494">
        <v>4.2</v>
      </c>
      <c r="W494">
        <v>15.48</v>
      </c>
      <c r="X494" s="6">
        <v>105</v>
      </c>
      <c r="Y494">
        <v>4.2</v>
      </c>
      <c r="Z494">
        <v>24.938749999999999</v>
      </c>
      <c r="AA494" s="7">
        <v>155</v>
      </c>
      <c r="AB494">
        <v>3.8</v>
      </c>
      <c r="AC494">
        <v>16.47</v>
      </c>
      <c r="AD494">
        <v>78</v>
      </c>
      <c r="AE494" s="5">
        <f t="shared" si="15"/>
        <v>0.32786885245901637</v>
      </c>
      <c r="AF494" s="9"/>
    </row>
    <row r="495" spans="1:32" x14ac:dyDescent="0.3">
      <c r="A495" t="s">
        <v>75</v>
      </c>
      <c r="B495" t="s">
        <v>54</v>
      </c>
      <c r="C495" s="1">
        <f t="shared" si="14"/>
        <v>43313</v>
      </c>
      <c r="D495">
        <v>28</v>
      </c>
      <c r="E495" s="6">
        <v>2179</v>
      </c>
      <c r="F495">
        <v>13.09035714</v>
      </c>
      <c r="G495" s="6">
        <v>77.821428569999995</v>
      </c>
      <c r="H495">
        <v>59</v>
      </c>
      <c r="I495">
        <v>319</v>
      </c>
      <c r="J495">
        <v>4</v>
      </c>
      <c r="K495">
        <v>250</v>
      </c>
      <c r="L495">
        <v>3.9</v>
      </c>
      <c r="M495">
        <v>61</v>
      </c>
      <c r="N495">
        <v>23</v>
      </c>
      <c r="O495">
        <v>8</v>
      </c>
      <c r="P495">
        <v>1</v>
      </c>
      <c r="Q495">
        <v>8</v>
      </c>
      <c r="R495">
        <v>2018</v>
      </c>
      <c r="S495">
        <v>21.976704349999999</v>
      </c>
      <c r="T495">
        <v>640</v>
      </c>
      <c r="U495" s="6">
        <v>112</v>
      </c>
      <c r="V495">
        <v>4.2</v>
      </c>
      <c r="W495">
        <v>13.44</v>
      </c>
      <c r="X495" s="6">
        <v>105</v>
      </c>
      <c r="Y495">
        <v>4.2</v>
      </c>
      <c r="Z495">
        <v>23.385714289999999</v>
      </c>
      <c r="AA495" s="7">
        <v>145.55090910000001</v>
      </c>
      <c r="AB495">
        <v>3.8</v>
      </c>
      <c r="AC495">
        <v>21.897272730000001</v>
      </c>
      <c r="AD495">
        <v>78</v>
      </c>
      <c r="AE495" s="5">
        <f t="shared" si="15"/>
        <v>0.45901639344262296</v>
      </c>
      <c r="AF495" s="9"/>
    </row>
    <row r="496" spans="1:32" x14ac:dyDescent="0.3">
      <c r="A496" t="s">
        <v>76</v>
      </c>
      <c r="B496" t="s">
        <v>67</v>
      </c>
      <c r="C496" s="1">
        <f t="shared" si="14"/>
        <v>42917</v>
      </c>
      <c r="D496">
        <v>5</v>
      </c>
      <c r="E496" s="6">
        <v>375</v>
      </c>
      <c r="F496">
        <v>15.856</v>
      </c>
      <c r="G496" s="6">
        <v>75</v>
      </c>
      <c r="H496">
        <v>44</v>
      </c>
      <c r="I496">
        <v>903</v>
      </c>
      <c r="J496">
        <v>6</v>
      </c>
      <c r="K496">
        <v>2600</v>
      </c>
      <c r="L496">
        <v>4.0999999999999996</v>
      </c>
      <c r="M496">
        <v>5</v>
      </c>
      <c r="N496">
        <v>21</v>
      </c>
      <c r="O496">
        <v>10</v>
      </c>
      <c r="P496">
        <v>1</v>
      </c>
      <c r="Q496">
        <v>7</v>
      </c>
      <c r="R496">
        <v>2017</v>
      </c>
      <c r="S496">
        <v>2.4351132070000001</v>
      </c>
      <c r="T496">
        <v>15000</v>
      </c>
      <c r="U496" s="6">
        <v>75</v>
      </c>
      <c r="V496">
        <v>4.0999999999999996</v>
      </c>
      <c r="W496">
        <v>15.856</v>
      </c>
      <c r="X496" s="6">
        <v>38.4</v>
      </c>
      <c r="Y496">
        <v>3.7</v>
      </c>
      <c r="Z496">
        <v>7.78</v>
      </c>
      <c r="AA496" s="7">
        <v>75</v>
      </c>
      <c r="AB496">
        <v>4.0999999999999996</v>
      </c>
      <c r="AC496">
        <v>15.856</v>
      </c>
      <c r="AD496">
        <v>74.95</v>
      </c>
      <c r="AE496" s="5">
        <f t="shared" si="15"/>
        <v>1</v>
      </c>
      <c r="AF496" s="9"/>
    </row>
    <row r="497" spans="1:32" x14ac:dyDescent="0.3">
      <c r="A497" t="s">
        <v>76</v>
      </c>
      <c r="B497" t="s">
        <v>67</v>
      </c>
      <c r="C497" s="1">
        <f t="shared" si="14"/>
        <v>42948</v>
      </c>
      <c r="D497">
        <v>13</v>
      </c>
      <c r="E497" s="6">
        <v>975</v>
      </c>
      <c r="F497">
        <v>15.376923079999999</v>
      </c>
      <c r="G497" s="6">
        <v>75</v>
      </c>
      <c r="H497">
        <v>44</v>
      </c>
      <c r="I497">
        <v>903</v>
      </c>
      <c r="J497">
        <v>6</v>
      </c>
      <c r="K497">
        <v>2600</v>
      </c>
      <c r="L497">
        <v>4.0999999999999996</v>
      </c>
      <c r="M497">
        <v>14</v>
      </c>
      <c r="N497">
        <v>23</v>
      </c>
      <c r="O497">
        <v>8</v>
      </c>
      <c r="P497">
        <v>1</v>
      </c>
      <c r="Q497">
        <v>8</v>
      </c>
      <c r="R497">
        <v>2017</v>
      </c>
      <c r="S497">
        <v>6.0649505120000002</v>
      </c>
      <c r="T497">
        <v>15000</v>
      </c>
      <c r="U497" s="6">
        <v>75</v>
      </c>
      <c r="V497">
        <v>4.0999999999999996</v>
      </c>
      <c r="W497">
        <v>15.376923079999999</v>
      </c>
      <c r="X497" s="6">
        <v>38.4</v>
      </c>
      <c r="Y497">
        <v>3.7</v>
      </c>
      <c r="Z497">
        <v>12.105</v>
      </c>
      <c r="AA497" s="7">
        <v>75</v>
      </c>
      <c r="AB497">
        <v>4.0999999999999996</v>
      </c>
      <c r="AC497">
        <v>15.376923079999999</v>
      </c>
      <c r="AD497">
        <v>75</v>
      </c>
      <c r="AE497" s="5">
        <f t="shared" si="15"/>
        <v>0.9285714285714286</v>
      </c>
      <c r="AF497" s="9"/>
    </row>
    <row r="498" spans="1:32" x14ac:dyDescent="0.3">
      <c r="A498" t="s">
        <v>76</v>
      </c>
      <c r="B498" t="s">
        <v>67</v>
      </c>
      <c r="C498" s="1">
        <f t="shared" si="14"/>
        <v>43009</v>
      </c>
      <c r="D498">
        <v>5</v>
      </c>
      <c r="E498" s="6">
        <v>375</v>
      </c>
      <c r="F498">
        <v>13.64</v>
      </c>
      <c r="G498" s="6">
        <v>75</v>
      </c>
      <c r="H498">
        <v>44</v>
      </c>
      <c r="I498">
        <v>903</v>
      </c>
      <c r="J498">
        <v>6</v>
      </c>
      <c r="K498">
        <v>2600</v>
      </c>
      <c r="L498">
        <v>4.0999999999999996</v>
      </c>
      <c r="M498">
        <v>17</v>
      </c>
      <c r="N498">
        <v>22</v>
      </c>
      <c r="O498">
        <v>9</v>
      </c>
      <c r="P498">
        <v>2</v>
      </c>
      <c r="Q498">
        <v>10</v>
      </c>
      <c r="R498">
        <v>2017</v>
      </c>
      <c r="S498">
        <v>4.3859649120000004</v>
      </c>
      <c r="T498">
        <v>15000</v>
      </c>
      <c r="U498" s="6">
        <v>75</v>
      </c>
      <c r="V498">
        <v>4.0999999999999996</v>
      </c>
      <c r="W498">
        <v>13.64</v>
      </c>
      <c r="X498" s="6">
        <v>38.4</v>
      </c>
      <c r="Y498">
        <v>3.7</v>
      </c>
      <c r="Z498">
        <v>13.98</v>
      </c>
      <c r="AA498" s="7">
        <v>75</v>
      </c>
      <c r="AB498">
        <v>4.0999999999999996</v>
      </c>
      <c r="AC498">
        <v>13.64</v>
      </c>
      <c r="AD498">
        <v>74.95</v>
      </c>
      <c r="AE498" s="5">
        <f t="shared" si="15"/>
        <v>0.29411764705882354</v>
      </c>
      <c r="AF498" s="9"/>
    </row>
    <row r="499" spans="1:32" x14ac:dyDescent="0.3">
      <c r="A499" t="s">
        <v>76</v>
      </c>
      <c r="B499" t="s">
        <v>67</v>
      </c>
      <c r="C499" s="1">
        <f t="shared" si="14"/>
        <v>43040</v>
      </c>
      <c r="D499">
        <v>44</v>
      </c>
      <c r="E499" s="6">
        <v>3300</v>
      </c>
      <c r="F499">
        <v>16.13272727</v>
      </c>
      <c r="G499" s="6">
        <v>75</v>
      </c>
      <c r="H499">
        <v>44</v>
      </c>
      <c r="I499">
        <v>903</v>
      </c>
      <c r="J499">
        <v>6</v>
      </c>
      <c r="K499">
        <v>2600</v>
      </c>
      <c r="L499">
        <v>4.0999999999999996</v>
      </c>
      <c r="M499">
        <v>64</v>
      </c>
      <c r="N499">
        <v>22</v>
      </c>
      <c r="O499">
        <v>8</v>
      </c>
      <c r="P499">
        <v>4</v>
      </c>
      <c r="Q499">
        <v>11</v>
      </c>
      <c r="R499">
        <v>2017</v>
      </c>
      <c r="S499">
        <v>38.596491229999998</v>
      </c>
      <c r="T499">
        <v>15000</v>
      </c>
      <c r="U499" s="6">
        <v>75</v>
      </c>
      <c r="V499">
        <v>4.0999999999999996</v>
      </c>
      <c r="W499">
        <v>16.13272727</v>
      </c>
      <c r="X499" s="6">
        <v>36.854285709999999</v>
      </c>
      <c r="Y499">
        <v>3.7</v>
      </c>
      <c r="Z499">
        <v>13.65214286</v>
      </c>
      <c r="AA499" s="7">
        <v>99.9</v>
      </c>
      <c r="AB499">
        <v>4.4000000000000004</v>
      </c>
      <c r="AC499">
        <v>21.19</v>
      </c>
      <c r="AD499">
        <v>75</v>
      </c>
      <c r="AE499" s="5">
        <f t="shared" si="15"/>
        <v>0.6875</v>
      </c>
      <c r="AF499" s="9"/>
    </row>
    <row r="500" spans="1:32" x14ac:dyDescent="0.3">
      <c r="A500" t="s">
        <v>76</v>
      </c>
      <c r="B500" t="s">
        <v>67</v>
      </c>
      <c r="C500" s="1">
        <f t="shared" si="14"/>
        <v>43070</v>
      </c>
      <c r="D500">
        <v>47</v>
      </c>
      <c r="E500" s="6">
        <v>3525</v>
      </c>
      <c r="F500">
        <v>17.446382979999999</v>
      </c>
      <c r="G500" s="6">
        <v>75</v>
      </c>
      <c r="H500">
        <v>44</v>
      </c>
      <c r="I500">
        <v>903</v>
      </c>
      <c r="J500">
        <v>6</v>
      </c>
      <c r="K500">
        <v>2600</v>
      </c>
      <c r="L500">
        <v>4.0999999999999996</v>
      </c>
      <c r="M500">
        <v>40</v>
      </c>
      <c r="N500">
        <v>21</v>
      </c>
      <c r="O500">
        <v>10</v>
      </c>
      <c r="P500">
        <v>1</v>
      </c>
      <c r="Q500">
        <v>12</v>
      </c>
      <c r="R500">
        <v>2017</v>
      </c>
      <c r="S500">
        <v>41.228070180000003</v>
      </c>
      <c r="T500">
        <v>15000</v>
      </c>
      <c r="U500" s="6">
        <v>75</v>
      </c>
      <c r="V500">
        <v>4.0999999999999996</v>
      </c>
      <c r="W500">
        <v>17.446382979999999</v>
      </c>
      <c r="X500" s="6">
        <v>75</v>
      </c>
      <c r="Y500">
        <v>4.0999999999999996</v>
      </c>
      <c r="Z500">
        <v>17.446382979999999</v>
      </c>
      <c r="AA500" s="7">
        <v>99.9</v>
      </c>
      <c r="AB500">
        <v>4.4000000000000004</v>
      </c>
      <c r="AC500">
        <v>20.646666669999998</v>
      </c>
      <c r="AD500">
        <v>75</v>
      </c>
      <c r="AE500" s="5">
        <f t="shared" si="15"/>
        <v>1.175</v>
      </c>
      <c r="AF500" s="9"/>
    </row>
    <row r="501" spans="1:32" x14ac:dyDescent="0.3">
      <c r="A501" t="s">
        <v>76</v>
      </c>
      <c r="B501" t="s">
        <v>67</v>
      </c>
      <c r="C501" s="1">
        <f t="shared" si="14"/>
        <v>43101</v>
      </c>
      <c r="D501">
        <v>122</v>
      </c>
      <c r="E501" s="6">
        <v>8538</v>
      </c>
      <c r="F501">
        <v>17.663114749999998</v>
      </c>
      <c r="G501" s="6">
        <v>69.995327099999997</v>
      </c>
      <c r="H501">
        <v>44</v>
      </c>
      <c r="I501">
        <v>903</v>
      </c>
      <c r="J501">
        <v>6</v>
      </c>
      <c r="K501">
        <v>2600</v>
      </c>
      <c r="L501">
        <v>4.0999999999999996</v>
      </c>
      <c r="M501">
        <v>125</v>
      </c>
      <c r="N501">
        <v>23</v>
      </c>
      <c r="O501">
        <v>8</v>
      </c>
      <c r="P501">
        <v>2</v>
      </c>
      <c r="Q501">
        <v>1</v>
      </c>
      <c r="R501">
        <v>2018</v>
      </c>
      <c r="S501">
        <v>29.539951569999999</v>
      </c>
      <c r="T501">
        <v>15000</v>
      </c>
      <c r="U501" s="6">
        <v>69.995327099999997</v>
      </c>
      <c r="V501">
        <v>4.0999999999999996</v>
      </c>
      <c r="W501">
        <v>17.663114749999998</v>
      </c>
      <c r="X501" s="6">
        <v>38.4</v>
      </c>
      <c r="Y501">
        <v>3.7</v>
      </c>
      <c r="Z501">
        <v>9.34</v>
      </c>
      <c r="AA501" s="7">
        <v>99.9</v>
      </c>
      <c r="AB501">
        <v>4.4000000000000004</v>
      </c>
      <c r="AC501">
        <v>22.819230770000001</v>
      </c>
      <c r="AD501">
        <v>75</v>
      </c>
      <c r="AE501" s="5">
        <f t="shared" si="15"/>
        <v>0.97599999999999998</v>
      </c>
      <c r="AF501" s="9"/>
    </row>
    <row r="502" spans="1:32" x14ac:dyDescent="0.3">
      <c r="A502" t="s">
        <v>76</v>
      </c>
      <c r="B502" t="s">
        <v>67</v>
      </c>
      <c r="C502" s="1">
        <f t="shared" si="14"/>
        <v>43132</v>
      </c>
      <c r="D502">
        <v>44</v>
      </c>
      <c r="E502" s="6">
        <v>3075.6</v>
      </c>
      <c r="F502">
        <v>16.115909089999999</v>
      </c>
      <c r="G502" s="6">
        <v>69.900000000000006</v>
      </c>
      <c r="H502">
        <v>44</v>
      </c>
      <c r="I502">
        <v>903</v>
      </c>
      <c r="J502">
        <v>6</v>
      </c>
      <c r="K502">
        <v>2600</v>
      </c>
      <c r="L502">
        <v>4.0999999999999996</v>
      </c>
      <c r="M502">
        <v>52</v>
      </c>
      <c r="N502">
        <v>20</v>
      </c>
      <c r="O502">
        <v>8</v>
      </c>
      <c r="P502">
        <v>2</v>
      </c>
      <c r="Q502">
        <v>2</v>
      </c>
      <c r="R502">
        <v>2018</v>
      </c>
      <c r="S502">
        <v>10.653753030000001</v>
      </c>
      <c r="T502">
        <v>15000</v>
      </c>
      <c r="U502" s="6">
        <v>69.900000000000006</v>
      </c>
      <c r="V502">
        <v>4.0999999999999996</v>
      </c>
      <c r="W502">
        <v>16.115909089999999</v>
      </c>
      <c r="X502" s="6">
        <v>38.4</v>
      </c>
      <c r="Y502">
        <v>3.7</v>
      </c>
      <c r="Z502">
        <v>18.685555560000001</v>
      </c>
      <c r="AA502" s="7">
        <v>99.9</v>
      </c>
      <c r="AB502">
        <v>4.4000000000000004</v>
      </c>
      <c r="AC502">
        <v>28.89076923</v>
      </c>
      <c r="AD502">
        <v>69.995327099999997</v>
      </c>
      <c r="AE502" s="5">
        <f t="shared" si="15"/>
        <v>0.84615384615384615</v>
      </c>
      <c r="AF502" s="9"/>
    </row>
    <row r="503" spans="1:32" x14ac:dyDescent="0.3">
      <c r="A503" t="s">
        <v>76</v>
      </c>
      <c r="B503" t="s">
        <v>67</v>
      </c>
      <c r="C503" s="1">
        <f t="shared" si="14"/>
        <v>43160</v>
      </c>
      <c r="D503">
        <v>65</v>
      </c>
      <c r="E503" s="6">
        <v>4543.5</v>
      </c>
      <c r="F503">
        <v>18.425076919999999</v>
      </c>
      <c r="G503" s="6">
        <v>69.900000000000006</v>
      </c>
      <c r="H503">
        <v>44</v>
      </c>
      <c r="I503">
        <v>903</v>
      </c>
      <c r="J503">
        <v>6</v>
      </c>
      <c r="K503">
        <v>2600</v>
      </c>
      <c r="L503">
        <v>4.0999999999999996</v>
      </c>
      <c r="M503">
        <v>83</v>
      </c>
      <c r="N503">
        <v>22</v>
      </c>
      <c r="O503">
        <v>9</v>
      </c>
      <c r="P503">
        <v>1</v>
      </c>
      <c r="Q503">
        <v>3</v>
      </c>
      <c r="R503">
        <v>2018</v>
      </c>
      <c r="S503">
        <v>15.73849879</v>
      </c>
      <c r="T503">
        <v>15000</v>
      </c>
      <c r="U503" s="6">
        <v>69.900000000000006</v>
      </c>
      <c r="V503">
        <v>4.0999999999999996</v>
      </c>
      <c r="W503">
        <v>18.425076919999999</v>
      </c>
      <c r="X503" s="6">
        <v>35.485714289999997</v>
      </c>
      <c r="Y503">
        <v>3.7</v>
      </c>
      <c r="Z503">
        <v>15.44823529</v>
      </c>
      <c r="AA503" s="7">
        <v>99.9</v>
      </c>
      <c r="AB503">
        <v>4.4000000000000004</v>
      </c>
      <c r="AC503">
        <v>22.145833329999999</v>
      </c>
      <c r="AD503">
        <v>69.900000000000006</v>
      </c>
      <c r="AE503" s="5">
        <f t="shared" si="15"/>
        <v>0.7831325301204819</v>
      </c>
      <c r="AF503" s="9"/>
    </row>
    <row r="504" spans="1:32" x14ac:dyDescent="0.3">
      <c r="A504" t="s">
        <v>76</v>
      </c>
      <c r="B504" t="s">
        <v>67</v>
      </c>
      <c r="C504" s="1">
        <f t="shared" si="14"/>
        <v>43191</v>
      </c>
      <c r="D504">
        <v>83</v>
      </c>
      <c r="E504" s="6">
        <v>5801.7</v>
      </c>
      <c r="F504">
        <v>9.0715662649999995</v>
      </c>
      <c r="G504" s="6">
        <v>69.900000000000006</v>
      </c>
      <c r="H504">
        <v>44</v>
      </c>
      <c r="I504">
        <v>903</v>
      </c>
      <c r="J504">
        <v>6</v>
      </c>
      <c r="K504">
        <v>2600</v>
      </c>
      <c r="L504">
        <v>4.0999999999999996</v>
      </c>
      <c r="M504">
        <v>92</v>
      </c>
      <c r="N504">
        <v>21</v>
      </c>
      <c r="O504">
        <v>9</v>
      </c>
      <c r="P504">
        <v>1</v>
      </c>
      <c r="Q504">
        <v>4</v>
      </c>
      <c r="R504">
        <v>2018</v>
      </c>
      <c r="S504">
        <v>20.096852299999998</v>
      </c>
      <c r="T504">
        <v>15000</v>
      </c>
      <c r="U504" s="6">
        <v>69.900000000000006</v>
      </c>
      <c r="V504">
        <v>4.0999999999999996</v>
      </c>
      <c r="W504">
        <v>9.0715662649999995</v>
      </c>
      <c r="X504" s="6">
        <v>35</v>
      </c>
      <c r="Y504">
        <v>3.7</v>
      </c>
      <c r="Z504">
        <v>13.46941176</v>
      </c>
      <c r="AA504" s="7">
        <v>99.9</v>
      </c>
      <c r="AB504">
        <v>4.4000000000000004</v>
      </c>
      <c r="AC504">
        <v>23.32769231</v>
      </c>
      <c r="AD504">
        <v>69.900000000000006</v>
      </c>
      <c r="AE504" s="5">
        <f t="shared" si="15"/>
        <v>0.90217391304347827</v>
      </c>
      <c r="AF504" s="9"/>
    </row>
    <row r="505" spans="1:32" x14ac:dyDescent="0.3">
      <c r="A505" t="s">
        <v>76</v>
      </c>
      <c r="B505" t="s">
        <v>67</v>
      </c>
      <c r="C505" s="1">
        <f t="shared" si="14"/>
        <v>43221</v>
      </c>
      <c r="D505">
        <v>92</v>
      </c>
      <c r="E505" s="6">
        <v>6430.8</v>
      </c>
      <c r="F505">
        <v>3.8016304349999999</v>
      </c>
      <c r="G505" s="6">
        <v>69.900000000000006</v>
      </c>
      <c r="H505">
        <v>44</v>
      </c>
      <c r="I505">
        <v>903</v>
      </c>
      <c r="J505">
        <v>6</v>
      </c>
      <c r="K505">
        <v>2600</v>
      </c>
      <c r="L505">
        <v>4.0999999999999996</v>
      </c>
      <c r="M505">
        <v>95</v>
      </c>
      <c r="N505">
        <v>23</v>
      </c>
      <c r="O505">
        <v>8</v>
      </c>
      <c r="P505">
        <v>3</v>
      </c>
      <c r="Q505">
        <v>5</v>
      </c>
      <c r="R505">
        <v>2018</v>
      </c>
      <c r="S505">
        <v>22.276029059999999</v>
      </c>
      <c r="T505">
        <v>15000</v>
      </c>
      <c r="U505" s="6">
        <v>69.900000000000006</v>
      </c>
      <c r="V505">
        <v>4.0999999999999996</v>
      </c>
      <c r="W505">
        <v>3.8016304349999999</v>
      </c>
      <c r="X505" s="6">
        <v>35</v>
      </c>
      <c r="Y505">
        <v>3.7</v>
      </c>
      <c r="Z505">
        <v>14.634545449999999</v>
      </c>
      <c r="AA505" s="7">
        <v>99.9</v>
      </c>
      <c r="AB505">
        <v>4.4000000000000004</v>
      </c>
      <c r="AC505">
        <v>19.41076923</v>
      </c>
      <c r="AD505">
        <v>69.900000000000006</v>
      </c>
      <c r="AE505" s="5">
        <f t="shared" si="15"/>
        <v>0.96842105263157896</v>
      </c>
      <c r="AF505" s="9"/>
    </row>
    <row r="506" spans="1:32" x14ac:dyDescent="0.3">
      <c r="A506" t="s">
        <v>76</v>
      </c>
      <c r="B506" t="s">
        <v>67</v>
      </c>
      <c r="C506" s="1">
        <f t="shared" si="14"/>
        <v>43252</v>
      </c>
      <c r="D506">
        <v>2</v>
      </c>
      <c r="E506" s="6">
        <v>179.8</v>
      </c>
      <c r="F506">
        <v>21.93</v>
      </c>
      <c r="G506" s="6">
        <v>89.9</v>
      </c>
      <c r="H506">
        <v>44</v>
      </c>
      <c r="I506">
        <v>903</v>
      </c>
      <c r="J506">
        <v>6</v>
      </c>
      <c r="K506">
        <v>2600</v>
      </c>
      <c r="L506">
        <v>4.0999999999999996</v>
      </c>
      <c r="M506">
        <v>18</v>
      </c>
      <c r="N506">
        <v>21</v>
      </c>
      <c r="O506">
        <v>9</v>
      </c>
      <c r="P506">
        <v>0</v>
      </c>
      <c r="Q506">
        <v>6</v>
      </c>
      <c r="R506">
        <v>2018</v>
      </c>
      <c r="S506">
        <v>0.48426150099999998</v>
      </c>
      <c r="T506">
        <v>15000</v>
      </c>
      <c r="U506" s="6">
        <v>89.9</v>
      </c>
      <c r="V506">
        <v>4.0999999999999996</v>
      </c>
      <c r="W506">
        <v>21.93</v>
      </c>
      <c r="X506" s="6">
        <v>35</v>
      </c>
      <c r="Y506">
        <v>3.7</v>
      </c>
      <c r="Z506">
        <v>18.10153846</v>
      </c>
      <c r="AA506" s="7">
        <v>99.9</v>
      </c>
      <c r="AB506">
        <v>4.4000000000000004</v>
      </c>
      <c r="AC506">
        <v>25.635999999999999</v>
      </c>
      <c r="AD506">
        <v>69.900000000000006</v>
      </c>
      <c r="AE506" s="5">
        <f t="shared" si="15"/>
        <v>0.1111111111111111</v>
      </c>
      <c r="AF506" s="9"/>
    </row>
    <row r="507" spans="1:32" x14ac:dyDescent="0.3">
      <c r="A507" t="s">
        <v>76</v>
      </c>
      <c r="B507" t="s">
        <v>67</v>
      </c>
      <c r="C507" s="1">
        <f t="shared" si="14"/>
        <v>43282</v>
      </c>
      <c r="D507">
        <v>2</v>
      </c>
      <c r="E507" s="6">
        <v>179.8</v>
      </c>
      <c r="F507">
        <v>29.79</v>
      </c>
      <c r="G507" s="6">
        <v>89.9</v>
      </c>
      <c r="H507">
        <v>44</v>
      </c>
      <c r="I507">
        <v>903</v>
      </c>
      <c r="J507">
        <v>6</v>
      </c>
      <c r="K507">
        <v>2600</v>
      </c>
      <c r="L507">
        <v>4.0999999999999996</v>
      </c>
      <c r="M507">
        <v>22</v>
      </c>
      <c r="N507">
        <v>22</v>
      </c>
      <c r="O507">
        <v>9</v>
      </c>
      <c r="P507">
        <v>1</v>
      </c>
      <c r="Q507">
        <v>7</v>
      </c>
      <c r="R507">
        <v>2018</v>
      </c>
      <c r="S507">
        <v>2.4351132070000001</v>
      </c>
      <c r="T507">
        <v>15000</v>
      </c>
      <c r="U507" s="6">
        <v>89.9</v>
      </c>
      <c r="V507">
        <v>4.0999999999999996</v>
      </c>
      <c r="W507">
        <v>29.79</v>
      </c>
      <c r="X507" s="6">
        <v>35</v>
      </c>
      <c r="Y507">
        <v>3.7</v>
      </c>
      <c r="Z507">
        <v>17.238</v>
      </c>
      <c r="AA507" s="7">
        <v>78.535714290000001</v>
      </c>
      <c r="AB507">
        <v>4.4000000000000004</v>
      </c>
      <c r="AC507">
        <v>23.847142860000002</v>
      </c>
      <c r="AD507">
        <v>89.9</v>
      </c>
      <c r="AE507" s="5">
        <f t="shared" si="15"/>
        <v>9.0909090909090912E-2</v>
      </c>
      <c r="AF507" s="9"/>
    </row>
    <row r="508" spans="1:32" x14ac:dyDescent="0.3">
      <c r="A508" t="s">
        <v>76</v>
      </c>
      <c r="B508" t="s">
        <v>67</v>
      </c>
      <c r="C508" s="1">
        <f t="shared" si="14"/>
        <v>43313</v>
      </c>
      <c r="D508">
        <v>3</v>
      </c>
      <c r="E508" s="6">
        <v>309.7</v>
      </c>
      <c r="F508">
        <v>22.3</v>
      </c>
      <c r="G508" s="6">
        <v>103.2333333</v>
      </c>
      <c r="H508">
        <v>44</v>
      </c>
      <c r="I508">
        <v>903</v>
      </c>
      <c r="J508">
        <v>6</v>
      </c>
      <c r="K508">
        <v>2600</v>
      </c>
      <c r="L508">
        <v>4.0999999999999996</v>
      </c>
      <c r="M508">
        <v>19</v>
      </c>
      <c r="N508">
        <v>23</v>
      </c>
      <c r="O508">
        <v>8</v>
      </c>
      <c r="P508">
        <v>1</v>
      </c>
      <c r="Q508">
        <v>8</v>
      </c>
      <c r="R508">
        <v>2018</v>
      </c>
      <c r="S508">
        <v>6.0649505120000002</v>
      </c>
      <c r="T508">
        <v>15000</v>
      </c>
      <c r="U508" s="6">
        <v>103.2333333</v>
      </c>
      <c r="V508">
        <v>4.0999999999999996</v>
      </c>
      <c r="W508">
        <v>22.3</v>
      </c>
      <c r="X508" s="6">
        <v>35</v>
      </c>
      <c r="Y508">
        <v>3.7</v>
      </c>
      <c r="Z508">
        <v>15.628125000000001</v>
      </c>
      <c r="AA508" s="7">
        <v>83.833333330000002</v>
      </c>
      <c r="AB508">
        <v>4.4000000000000004</v>
      </c>
      <c r="AC508">
        <v>23.776666670000001</v>
      </c>
      <c r="AD508">
        <v>89.9</v>
      </c>
      <c r="AE508" s="5">
        <f t="shared" si="15"/>
        <v>0.15789473684210525</v>
      </c>
      <c r="AF508" s="9"/>
    </row>
    <row r="509" spans="1:32" x14ac:dyDescent="0.3">
      <c r="A509" t="s">
        <v>77</v>
      </c>
      <c r="B509" t="s">
        <v>32</v>
      </c>
      <c r="C509" s="1">
        <f t="shared" si="14"/>
        <v>42826</v>
      </c>
      <c r="D509">
        <v>5</v>
      </c>
      <c r="E509" s="6">
        <v>299.5</v>
      </c>
      <c r="F509">
        <v>18.652000000000001</v>
      </c>
      <c r="G509" s="6">
        <v>59.9</v>
      </c>
      <c r="H509">
        <v>59</v>
      </c>
      <c r="I509">
        <v>341</v>
      </c>
      <c r="J509">
        <v>2</v>
      </c>
      <c r="K509">
        <v>1850</v>
      </c>
      <c r="L509">
        <v>4.3</v>
      </c>
      <c r="M509">
        <v>17</v>
      </c>
      <c r="N509">
        <v>20</v>
      </c>
      <c r="O509">
        <v>10</v>
      </c>
      <c r="P509">
        <v>2</v>
      </c>
      <c r="Q509">
        <v>4</v>
      </c>
      <c r="R509">
        <v>2017</v>
      </c>
      <c r="S509">
        <v>6.5938511330000003</v>
      </c>
      <c r="T509">
        <v>32560</v>
      </c>
      <c r="U509" s="6">
        <v>59.9</v>
      </c>
      <c r="V509">
        <v>4.3</v>
      </c>
      <c r="W509">
        <v>18.652000000000001</v>
      </c>
      <c r="X509" s="6">
        <v>59.9</v>
      </c>
      <c r="Y509">
        <v>4.3</v>
      </c>
      <c r="Z509">
        <v>18.652000000000001</v>
      </c>
      <c r="AA509" s="7">
        <v>59.9</v>
      </c>
      <c r="AB509">
        <v>4.3</v>
      </c>
      <c r="AC509">
        <v>18.652000000000001</v>
      </c>
      <c r="AD509">
        <v>59.85</v>
      </c>
      <c r="AE509" s="5">
        <f t="shared" si="15"/>
        <v>0.29411764705882354</v>
      </c>
      <c r="AF509" s="9"/>
    </row>
    <row r="510" spans="1:32" x14ac:dyDescent="0.3">
      <c r="A510" t="s">
        <v>77</v>
      </c>
      <c r="B510" t="s">
        <v>32</v>
      </c>
      <c r="C510" s="1">
        <f t="shared" si="14"/>
        <v>42856</v>
      </c>
      <c r="D510">
        <v>2</v>
      </c>
      <c r="E510" s="6">
        <v>119.8</v>
      </c>
      <c r="F510">
        <v>17.670000000000002</v>
      </c>
      <c r="G510" s="6">
        <v>59.9</v>
      </c>
      <c r="H510">
        <v>59</v>
      </c>
      <c r="I510">
        <v>341</v>
      </c>
      <c r="J510">
        <v>2</v>
      </c>
      <c r="K510">
        <v>1850</v>
      </c>
      <c r="L510">
        <v>4.3</v>
      </c>
      <c r="M510">
        <v>34</v>
      </c>
      <c r="N510">
        <v>23</v>
      </c>
      <c r="O510">
        <v>8</v>
      </c>
      <c r="P510">
        <v>1</v>
      </c>
      <c r="Q510">
        <v>5</v>
      </c>
      <c r="R510">
        <v>2017</v>
      </c>
      <c r="S510">
        <v>9.3042071199999992</v>
      </c>
      <c r="T510">
        <v>32560</v>
      </c>
      <c r="U510" s="6">
        <v>59.9</v>
      </c>
      <c r="V510">
        <v>4.0999999999999996</v>
      </c>
      <c r="W510">
        <v>19.732500000000002</v>
      </c>
      <c r="X510" s="6">
        <v>59.9</v>
      </c>
      <c r="Y510">
        <v>4.2</v>
      </c>
      <c r="Z510">
        <v>26.24666667</v>
      </c>
      <c r="AA510" s="7">
        <v>59.9</v>
      </c>
      <c r="AB510">
        <v>4.3</v>
      </c>
      <c r="AC510">
        <v>17.670000000000002</v>
      </c>
      <c r="AD510">
        <v>59.9</v>
      </c>
      <c r="AE510" s="5">
        <f t="shared" si="15"/>
        <v>5.8823529411764705E-2</v>
      </c>
      <c r="AF510" s="9"/>
    </row>
    <row r="511" spans="1:32" x14ac:dyDescent="0.3">
      <c r="A511" t="s">
        <v>77</v>
      </c>
      <c r="B511" t="s">
        <v>32</v>
      </c>
      <c r="C511" s="1">
        <f t="shared" si="14"/>
        <v>42887</v>
      </c>
      <c r="D511">
        <v>5</v>
      </c>
      <c r="E511" s="6">
        <v>299.5</v>
      </c>
      <c r="F511">
        <v>15.978</v>
      </c>
      <c r="G511" s="6">
        <v>59.9</v>
      </c>
      <c r="H511">
        <v>59</v>
      </c>
      <c r="I511">
        <v>341</v>
      </c>
      <c r="J511">
        <v>2</v>
      </c>
      <c r="K511">
        <v>1850</v>
      </c>
      <c r="L511">
        <v>4.3</v>
      </c>
      <c r="M511">
        <v>26</v>
      </c>
      <c r="N511">
        <v>22</v>
      </c>
      <c r="O511">
        <v>8</v>
      </c>
      <c r="P511">
        <v>1</v>
      </c>
      <c r="Q511">
        <v>6</v>
      </c>
      <c r="R511">
        <v>2017</v>
      </c>
      <c r="S511">
        <v>12.843851129999999</v>
      </c>
      <c r="T511">
        <v>32560</v>
      </c>
      <c r="U511" s="6">
        <v>59.9</v>
      </c>
      <c r="V511">
        <v>4.0999999999999996</v>
      </c>
      <c r="W511">
        <v>17.670000000000002</v>
      </c>
      <c r="X511" s="6">
        <v>59.9</v>
      </c>
      <c r="Y511">
        <v>4.2</v>
      </c>
      <c r="Z511">
        <v>16.260000000000002</v>
      </c>
      <c r="AA511" s="7">
        <v>59.9</v>
      </c>
      <c r="AB511">
        <v>4.3</v>
      </c>
      <c r="AC511">
        <v>15.978</v>
      </c>
      <c r="AD511">
        <v>59.9</v>
      </c>
      <c r="AE511" s="5">
        <f t="shared" si="15"/>
        <v>0.19230769230769232</v>
      </c>
      <c r="AF511" s="9"/>
    </row>
    <row r="512" spans="1:32" x14ac:dyDescent="0.3">
      <c r="A512" t="s">
        <v>77</v>
      </c>
      <c r="B512" t="s">
        <v>32</v>
      </c>
      <c r="C512" s="1">
        <f t="shared" si="14"/>
        <v>42917</v>
      </c>
      <c r="D512">
        <v>15</v>
      </c>
      <c r="E512" s="6">
        <v>898.5</v>
      </c>
      <c r="F512">
        <v>17.878666670000001</v>
      </c>
      <c r="G512" s="6">
        <v>59.9</v>
      </c>
      <c r="H512">
        <v>59</v>
      </c>
      <c r="I512">
        <v>341</v>
      </c>
      <c r="J512">
        <v>2</v>
      </c>
      <c r="K512">
        <v>1850</v>
      </c>
      <c r="L512">
        <v>4.3</v>
      </c>
      <c r="M512">
        <v>74</v>
      </c>
      <c r="N512">
        <v>21</v>
      </c>
      <c r="O512">
        <v>10</v>
      </c>
      <c r="P512">
        <v>1</v>
      </c>
      <c r="Q512">
        <v>7</v>
      </c>
      <c r="R512">
        <v>2017</v>
      </c>
      <c r="S512">
        <v>13.5315534</v>
      </c>
      <c r="T512">
        <v>32560</v>
      </c>
      <c r="U512" s="6">
        <v>59.9</v>
      </c>
      <c r="V512">
        <v>4.0999999999999996</v>
      </c>
      <c r="W512">
        <v>16.626428570000002</v>
      </c>
      <c r="X512" s="6">
        <v>59.9</v>
      </c>
      <c r="Y512">
        <v>4.2</v>
      </c>
      <c r="Z512">
        <v>16.111578949999998</v>
      </c>
      <c r="AA512" s="7">
        <v>59.9</v>
      </c>
      <c r="AB512">
        <v>4.0999999999999996</v>
      </c>
      <c r="AC512">
        <v>15.392307690000001</v>
      </c>
      <c r="AD512">
        <v>59.9</v>
      </c>
      <c r="AE512" s="5">
        <f t="shared" si="15"/>
        <v>0.20270270270270271</v>
      </c>
      <c r="AF512" s="9"/>
    </row>
    <row r="513" spans="1:32" x14ac:dyDescent="0.3">
      <c r="A513" t="s">
        <v>77</v>
      </c>
      <c r="B513" t="s">
        <v>32</v>
      </c>
      <c r="C513" s="1">
        <f t="shared" si="14"/>
        <v>42948</v>
      </c>
      <c r="D513">
        <v>19</v>
      </c>
      <c r="E513" s="6">
        <v>1138.0999999999999</v>
      </c>
      <c r="F513">
        <v>16.111578949999998</v>
      </c>
      <c r="G513" s="6">
        <v>59.9</v>
      </c>
      <c r="H513">
        <v>59</v>
      </c>
      <c r="I513">
        <v>341</v>
      </c>
      <c r="J513">
        <v>2</v>
      </c>
      <c r="K513">
        <v>1850</v>
      </c>
      <c r="L513">
        <v>4.3</v>
      </c>
      <c r="M513">
        <v>113</v>
      </c>
      <c r="N513">
        <v>23</v>
      </c>
      <c r="O513">
        <v>8</v>
      </c>
      <c r="P513">
        <v>1</v>
      </c>
      <c r="Q513">
        <v>8</v>
      </c>
      <c r="R513">
        <v>2017</v>
      </c>
      <c r="S513">
        <v>15.47330097</v>
      </c>
      <c r="T513">
        <v>32560</v>
      </c>
      <c r="U513" s="6">
        <v>59.9</v>
      </c>
      <c r="V513">
        <v>4.0999999999999996</v>
      </c>
      <c r="W513">
        <v>18.162307689999999</v>
      </c>
      <c r="X513" s="6">
        <v>59.9</v>
      </c>
      <c r="Y513">
        <v>4.2</v>
      </c>
      <c r="Z513">
        <v>17.68111111</v>
      </c>
      <c r="AA513" s="7">
        <v>59.9</v>
      </c>
      <c r="AB513">
        <v>4.0999999999999996</v>
      </c>
      <c r="AC513">
        <v>18.05043478</v>
      </c>
      <c r="AD513">
        <v>59.9</v>
      </c>
      <c r="AE513" s="5">
        <f t="shared" si="15"/>
        <v>0.16814159292035399</v>
      </c>
      <c r="AF513" s="9"/>
    </row>
    <row r="514" spans="1:32" x14ac:dyDescent="0.3">
      <c r="A514" t="s">
        <v>77</v>
      </c>
      <c r="B514" t="s">
        <v>32</v>
      </c>
      <c r="C514" s="1">
        <f t="shared" si="14"/>
        <v>42979</v>
      </c>
      <c r="D514">
        <v>34</v>
      </c>
      <c r="E514" s="6">
        <v>2036.6</v>
      </c>
      <c r="F514">
        <v>19.711764710000001</v>
      </c>
      <c r="G514" s="6">
        <v>59.9</v>
      </c>
      <c r="H514">
        <v>59</v>
      </c>
      <c r="I514">
        <v>341</v>
      </c>
      <c r="J514">
        <v>2</v>
      </c>
      <c r="K514">
        <v>1850</v>
      </c>
      <c r="L514">
        <v>4.3</v>
      </c>
      <c r="M514">
        <v>115</v>
      </c>
      <c r="N514">
        <v>21</v>
      </c>
      <c r="O514">
        <v>9</v>
      </c>
      <c r="P514">
        <v>1</v>
      </c>
      <c r="Q514">
        <v>9</v>
      </c>
      <c r="R514">
        <v>2017</v>
      </c>
      <c r="S514">
        <v>33.009708740000001</v>
      </c>
      <c r="T514">
        <v>32560</v>
      </c>
      <c r="U514" s="6">
        <v>59.9</v>
      </c>
      <c r="V514">
        <v>4.0999999999999996</v>
      </c>
      <c r="W514">
        <v>17.187027029999999</v>
      </c>
      <c r="X514" s="6">
        <v>59.9</v>
      </c>
      <c r="Y514">
        <v>4.2</v>
      </c>
      <c r="Z514">
        <v>16.811764709999999</v>
      </c>
      <c r="AA514" s="7">
        <v>59.9</v>
      </c>
      <c r="AB514">
        <v>4.0999999999999996</v>
      </c>
      <c r="AC514">
        <v>16.29461538</v>
      </c>
      <c r="AD514">
        <v>59.9</v>
      </c>
      <c r="AE514" s="5">
        <f t="shared" si="15"/>
        <v>0.29565217391304349</v>
      </c>
      <c r="AF514" s="9"/>
    </row>
    <row r="515" spans="1:32" x14ac:dyDescent="0.3">
      <c r="A515" t="s">
        <v>77</v>
      </c>
      <c r="B515" t="s">
        <v>32</v>
      </c>
      <c r="C515" s="1">
        <f t="shared" ref="C515:C578" si="16">DATE(R515,Q515,1)</f>
        <v>43009</v>
      </c>
      <c r="D515">
        <v>13</v>
      </c>
      <c r="E515" s="6">
        <v>778.7</v>
      </c>
      <c r="F515">
        <v>18.981538459999999</v>
      </c>
      <c r="G515" s="6">
        <v>59.9</v>
      </c>
      <c r="H515">
        <v>59</v>
      </c>
      <c r="I515">
        <v>341</v>
      </c>
      <c r="J515">
        <v>2</v>
      </c>
      <c r="K515">
        <v>1850</v>
      </c>
      <c r="L515">
        <v>4.3</v>
      </c>
      <c r="M515">
        <v>146</v>
      </c>
      <c r="N515">
        <v>22</v>
      </c>
      <c r="O515">
        <v>9</v>
      </c>
      <c r="P515">
        <v>2</v>
      </c>
      <c r="Q515">
        <v>10</v>
      </c>
      <c r="R515">
        <v>2017</v>
      </c>
      <c r="S515">
        <v>12.62135922</v>
      </c>
      <c r="T515">
        <v>32560</v>
      </c>
      <c r="U515" s="6">
        <v>59.9</v>
      </c>
      <c r="V515">
        <v>4.0999999999999996</v>
      </c>
      <c r="W515">
        <v>18.065897440000001</v>
      </c>
      <c r="X515" s="6">
        <v>59.9</v>
      </c>
      <c r="Y515">
        <v>4.2</v>
      </c>
      <c r="Z515">
        <v>17.595483869999999</v>
      </c>
      <c r="AA515" s="7">
        <v>59.9</v>
      </c>
      <c r="AB515">
        <v>4.0999999999999996</v>
      </c>
      <c r="AC515">
        <v>16.814166669999999</v>
      </c>
      <c r="AD515">
        <v>59.9</v>
      </c>
      <c r="AE515" s="5">
        <f t="shared" ref="AE515:AE578" si="17">D515/M515</f>
        <v>8.9041095890410954E-2</v>
      </c>
      <c r="AF515" s="9"/>
    </row>
    <row r="516" spans="1:32" x14ac:dyDescent="0.3">
      <c r="A516" t="s">
        <v>77</v>
      </c>
      <c r="B516" t="s">
        <v>32</v>
      </c>
      <c r="C516" s="1">
        <f t="shared" si="16"/>
        <v>43040</v>
      </c>
      <c r="D516">
        <v>9</v>
      </c>
      <c r="E516" s="6">
        <v>495.5</v>
      </c>
      <c r="F516">
        <v>45.696666669999999</v>
      </c>
      <c r="G516" s="6">
        <v>54.45</v>
      </c>
      <c r="H516">
        <v>59</v>
      </c>
      <c r="I516">
        <v>341</v>
      </c>
      <c r="J516">
        <v>2</v>
      </c>
      <c r="K516">
        <v>1850</v>
      </c>
      <c r="L516">
        <v>4.3</v>
      </c>
      <c r="M516">
        <v>339</v>
      </c>
      <c r="N516">
        <v>22</v>
      </c>
      <c r="O516">
        <v>8</v>
      </c>
      <c r="P516">
        <v>4</v>
      </c>
      <c r="Q516">
        <v>11</v>
      </c>
      <c r="R516">
        <v>2017</v>
      </c>
      <c r="S516">
        <v>8.7378640779999994</v>
      </c>
      <c r="T516">
        <v>32560</v>
      </c>
      <c r="U516" s="6">
        <v>52.406944439999997</v>
      </c>
      <c r="V516">
        <v>4.0999999999999996</v>
      </c>
      <c r="W516">
        <v>17.06747253</v>
      </c>
      <c r="X516" s="6">
        <v>53.648281249999997</v>
      </c>
      <c r="Y516">
        <v>4.2</v>
      </c>
      <c r="Z516">
        <v>16.075862069999999</v>
      </c>
      <c r="AA516" s="7">
        <v>53.785714290000001</v>
      </c>
      <c r="AB516">
        <v>4.0999999999999996</v>
      </c>
      <c r="AC516">
        <v>18.27550725</v>
      </c>
      <c r="AD516">
        <v>59.9</v>
      </c>
      <c r="AE516" s="5">
        <f t="shared" si="17"/>
        <v>2.6548672566371681E-2</v>
      </c>
      <c r="AF516" s="9"/>
    </row>
    <row r="517" spans="1:32" x14ac:dyDescent="0.3">
      <c r="A517" t="s">
        <v>77</v>
      </c>
      <c r="B517" t="s">
        <v>32</v>
      </c>
      <c r="C517" s="1">
        <f t="shared" si="16"/>
        <v>43070</v>
      </c>
      <c r="D517">
        <v>1</v>
      </c>
      <c r="E517" s="6">
        <v>49.9</v>
      </c>
      <c r="F517">
        <v>18</v>
      </c>
      <c r="G517" s="6">
        <v>49.9</v>
      </c>
      <c r="H517">
        <v>59</v>
      </c>
      <c r="I517">
        <v>341</v>
      </c>
      <c r="J517">
        <v>2</v>
      </c>
      <c r="K517">
        <v>1850</v>
      </c>
      <c r="L517">
        <v>4.3</v>
      </c>
      <c r="M517">
        <v>184</v>
      </c>
      <c r="N517">
        <v>21</v>
      </c>
      <c r="O517">
        <v>10</v>
      </c>
      <c r="P517">
        <v>1</v>
      </c>
      <c r="Q517">
        <v>12</v>
      </c>
      <c r="R517">
        <v>2017</v>
      </c>
      <c r="S517">
        <v>0.97087378599999996</v>
      </c>
      <c r="T517">
        <v>32560</v>
      </c>
      <c r="U517" s="6">
        <v>55.1</v>
      </c>
      <c r="V517">
        <v>4.0999999999999996</v>
      </c>
      <c r="W517">
        <v>15.759607839999999</v>
      </c>
      <c r="X517" s="6">
        <v>55.424999999999997</v>
      </c>
      <c r="Y517">
        <v>4.2</v>
      </c>
      <c r="Z517">
        <v>19.184374999999999</v>
      </c>
      <c r="AA517" s="7">
        <v>55.75</v>
      </c>
      <c r="AB517">
        <v>4.0999999999999996</v>
      </c>
      <c r="AC517">
        <v>17.267272729999998</v>
      </c>
      <c r="AD517">
        <v>54.45</v>
      </c>
      <c r="AE517" s="5">
        <f t="shared" si="17"/>
        <v>5.434782608695652E-3</v>
      </c>
      <c r="AF517" s="9"/>
    </row>
    <row r="518" spans="1:32" x14ac:dyDescent="0.3">
      <c r="A518" t="s">
        <v>77</v>
      </c>
      <c r="B518" t="s">
        <v>32</v>
      </c>
      <c r="C518" s="1">
        <f t="shared" si="16"/>
        <v>43101</v>
      </c>
      <c r="D518">
        <v>1</v>
      </c>
      <c r="E518" s="6">
        <v>49.9</v>
      </c>
      <c r="F518">
        <v>35.86</v>
      </c>
      <c r="G518" s="6">
        <v>49.9</v>
      </c>
      <c r="H518">
        <v>59</v>
      </c>
      <c r="I518">
        <v>341</v>
      </c>
      <c r="J518">
        <v>2</v>
      </c>
      <c r="K518">
        <v>1850</v>
      </c>
      <c r="L518">
        <v>4.3</v>
      </c>
      <c r="M518">
        <v>137</v>
      </c>
      <c r="N518">
        <v>23</v>
      </c>
      <c r="O518">
        <v>8</v>
      </c>
      <c r="P518">
        <v>2</v>
      </c>
      <c r="Q518">
        <v>1</v>
      </c>
      <c r="R518">
        <v>2018</v>
      </c>
      <c r="S518">
        <v>4.1666666670000003</v>
      </c>
      <c r="T518">
        <v>32560</v>
      </c>
      <c r="U518" s="6">
        <v>49.9</v>
      </c>
      <c r="V518">
        <v>4.0999999999999996</v>
      </c>
      <c r="W518">
        <v>19.495000000000001</v>
      </c>
      <c r="X518" s="6">
        <v>49.9</v>
      </c>
      <c r="Y518">
        <v>4.2</v>
      </c>
      <c r="Z518">
        <v>15.841034479999999</v>
      </c>
      <c r="AA518" s="7">
        <v>49.9</v>
      </c>
      <c r="AB518">
        <v>4.0999999999999996</v>
      </c>
      <c r="AC518">
        <v>16.505128209999999</v>
      </c>
      <c r="AD518">
        <v>49.9</v>
      </c>
      <c r="AE518" s="5">
        <f t="shared" si="17"/>
        <v>7.2992700729927005E-3</v>
      </c>
      <c r="AF518" s="9"/>
    </row>
    <row r="519" spans="1:32" x14ac:dyDescent="0.3">
      <c r="A519" t="s">
        <v>77</v>
      </c>
      <c r="B519" t="s">
        <v>32</v>
      </c>
      <c r="C519" s="1">
        <f t="shared" si="16"/>
        <v>43132</v>
      </c>
      <c r="D519">
        <v>4</v>
      </c>
      <c r="E519" s="6">
        <v>203.6</v>
      </c>
      <c r="F519">
        <v>33.524999999999999</v>
      </c>
      <c r="G519" s="6">
        <v>51.233333330000001</v>
      </c>
      <c r="H519">
        <v>59</v>
      </c>
      <c r="I519">
        <v>341</v>
      </c>
      <c r="J519">
        <v>2</v>
      </c>
      <c r="K519">
        <v>1850</v>
      </c>
      <c r="L519">
        <v>4.3</v>
      </c>
      <c r="M519">
        <v>160</v>
      </c>
      <c r="N519">
        <v>20</v>
      </c>
      <c r="O519">
        <v>8</v>
      </c>
      <c r="P519">
        <v>2</v>
      </c>
      <c r="Q519">
        <v>2</v>
      </c>
      <c r="R519">
        <v>2018</v>
      </c>
      <c r="S519">
        <v>16.666666670000001</v>
      </c>
      <c r="T519">
        <v>32560</v>
      </c>
      <c r="U519" s="6">
        <v>50.545161290000003</v>
      </c>
      <c r="V519">
        <v>4.0999999999999996</v>
      </c>
      <c r="W519">
        <v>16.611538459999998</v>
      </c>
      <c r="X519" s="6">
        <v>50.9</v>
      </c>
      <c r="Y519">
        <v>4.2</v>
      </c>
      <c r="Z519">
        <v>17.519444440000001</v>
      </c>
      <c r="AA519" s="7">
        <v>50.357142860000003</v>
      </c>
      <c r="AB519">
        <v>4.0999999999999996</v>
      </c>
      <c r="AC519">
        <v>18.281874999999999</v>
      </c>
      <c r="AD519">
        <v>49.9</v>
      </c>
      <c r="AE519" s="5">
        <f t="shared" si="17"/>
        <v>2.5000000000000001E-2</v>
      </c>
      <c r="AF519" s="9"/>
    </row>
    <row r="520" spans="1:32" x14ac:dyDescent="0.3">
      <c r="A520" t="s">
        <v>77</v>
      </c>
      <c r="B520" t="s">
        <v>32</v>
      </c>
      <c r="C520" s="1">
        <f t="shared" si="16"/>
        <v>43160</v>
      </c>
      <c r="D520">
        <v>2</v>
      </c>
      <c r="E520" s="6">
        <v>107.8</v>
      </c>
      <c r="F520">
        <v>62.27</v>
      </c>
      <c r="G520" s="6">
        <v>53.9</v>
      </c>
      <c r="H520">
        <v>59</v>
      </c>
      <c r="I520">
        <v>341</v>
      </c>
      <c r="J520">
        <v>2</v>
      </c>
      <c r="K520">
        <v>1850</v>
      </c>
      <c r="L520">
        <v>4.3</v>
      </c>
      <c r="M520">
        <v>116</v>
      </c>
      <c r="N520">
        <v>22</v>
      </c>
      <c r="O520">
        <v>9</v>
      </c>
      <c r="P520">
        <v>1</v>
      </c>
      <c r="Q520">
        <v>3</v>
      </c>
      <c r="R520">
        <v>2018</v>
      </c>
      <c r="S520">
        <v>8.3333333330000006</v>
      </c>
      <c r="T520">
        <v>32560</v>
      </c>
      <c r="U520" s="6">
        <v>53.9</v>
      </c>
      <c r="V520">
        <v>4.0999999999999996</v>
      </c>
      <c r="W520">
        <v>20.359677420000001</v>
      </c>
      <c r="X520" s="6">
        <v>53.9</v>
      </c>
      <c r="Y520">
        <v>4.2</v>
      </c>
      <c r="Z520">
        <v>21.852857140000001</v>
      </c>
      <c r="AA520" s="7">
        <v>53.9</v>
      </c>
      <c r="AB520">
        <v>4.0999999999999996</v>
      </c>
      <c r="AC520">
        <v>19.024230769999999</v>
      </c>
      <c r="AD520">
        <v>51.233333330000001</v>
      </c>
      <c r="AE520" s="5">
        <f t="shared" si="17"/>
        <v>1.7241379310344827E-2</v>
      </c>
      <c r="AF520" s="9"/>
    </row>
    <row r="521" spans="1:32" x14ac:dyDescent="0.3">
      <c r="A521" t="s">
        <v>77</v>
      </c>
      <c r="B521" t="s">
        <v>32</v>
      </c>
      <c r="C521" s="1">
        <f t="shared" si="16"/>
        <v>43191</v>
      </c>
      <c r="D521">
        <v>2</v>
      </c>
      <c r="E521" s="6">
        <v>107.8</v>
      </c>
      <c r="F521">
        <v>33.93</v>
      </c>
      <c r="G521" s="6">
        <v>53.9</v>
      </c>
      <c r="H521">
        <v>59</v>
      </c>
      <c r="I521">
        <v>341</v>
      </c>
      <c r="J521">
        <v>2</v>
      </c>
      <c r="K521">
        <v>1850</v>
      </c>
      <c r="L521">
        <v>4.3</v>
      </c>
      <c r="M521">
        <v>111</v>
      </c>
      <c r="N521">
        <v>21</v>
      </c>
      <c r="O521">
        <v>9</v>
      </c>
      <c r="P521">
        <v>1</v>
      </c>
      <c r="Q521">
        <v>4</v>
      </c>
      <c r="R521">
        <v>2018</v>
      </c>
      <c r="S521">
        <v>6.5938511330000003</v>
      </c>
      <c r="T521">
        <v>32560</v>
      </c>
      <c r="U521" s="6">
        <v>53.9</v>
      </c>
      <c r="V521">
        <v>4.0999999999999996</v>
      </c>
      <c r="W521">
        <v>5.2817391300000001</v>
      </c>
      <c r="X521" s="6">
        <v>53.9</v>
      </c>
      <c r="Y521">
        <v>4.2</v>
      </c>
      <c r="Z521">
        <v>19.46846154</v>
      </c>
      <c r="AA521" s="7">
        <v>53.9</v>
      </c>
      <c r="AB521">
        <v>4.0999999999999996</v>
      </c>
      <c r="AC521">
        <v>19.071428569999998</v>
      </c>
      <c r="AD521">
        <v>53.9</v>
      </c>
      <c r="AE521" s="5">
        <f t="shared" si="17"/>
        <v>1.8018018018018018E-2</v>
      </c>
      <c r="AF521" s="9"/>
    </row>
    <row r="522" spans="1:32" x14ac:dyDescent="0.3">
      <c r="A522" t="s">
        <v>77</v>
      </c>
      <c r="B522" t="s">
        <v>32</v>
      </c>
      <c r="C522" s="1">
        <f t="shared" si="16"/>
        <v>43221</v>
      </c>
      <c r="D522">
        <v>4</v>
      </c>
      <c r="E522" s="6">
        <v>199.6</v>
      </c>
      <c r="F522">
        <v>21.21</v>
      </c>
      <c r="G522" s="6">
        <v>49.9</v>
      </c>
      <c r="H522">
        <v>59</v>
      </c>
      <c r="I522">
        <v>341</v>
      </c>
      <c r="J522">
        <v>2</v>
      </c>
      <c r="K522">
        <v>1850</v>
      </c>
      <c r="L522">
        <v>4.3</v>
      </c>
      <c r="M522">
        <v>102</v>
      </c>
      <c r="N522">
        <v>23</v>
      </c>
      <c r="O522">
        <v>8</v>
      </c>
      <c r="P522">
        <v>3</v>
      </c>
      <c r="Q522">
        <v>5</v>
      </c>
      <c r="R522">
        <v>2018</v>
      </c>
      <c r="S522">
        <v>9.3042071199999992</v>
      </c>
      <c r="T522">
        <v>32560</v>
      </c>
      <c r="U522" s="6">
        <v>53.415151520000002</v>
      </c>
      <c r="V522">
        <v>4.0999999999999996</v>
      </c>
      <c r="W522">
        <v>10.753035710000001</v>
      </c>
      <c r="X522" s="6">
        <v>53.70952381</v>
      </c>
      <c r="Y522">
        <v>4.2</v>
      </c>
      <c r="Z522">
        <v>13.510344829999999</v>
      </c>
      <c r="AA522" s="7">
        <v>53.057894740000002</v>
      </c>
      <c r="AB522">
        <v>4.0999999999999996</v>
      </c>
      <c r="AC522">
        <v>12.98</v>
      </c>
      <c r="AD522">
        <v>53.9</v>
      </c>
      <c r="AE522" s="5">
        <f t="shared" si="17"/>
        <v>3.9215686274509803E-2</v>
      </c>
      <c r="AF522" s="9"/>
    </row>
    <row r="523" spans="1:32" x14ac:dyDescent="0.3">
      <c r="A523" t="s">
        <v>77</v>
      </c>
      <c r="B523" t="s">
        <v>32</v>
      </c>
      <c r="C523" s="1">
        <f t="shared" si="16"/>
        <v>43252</v>
      </c>
      <c r="D523">
        <v>5</v>
      </c>
      <c r="E523" s="6">
        <v>249.5</v>
      </c>
      <c r="F523">
        <v>22.42</v>
      </c>
      <c r="G523" s="6">
        <v>49.9</v>
      </c>
      <c r="H523">
        <v>59</v>
      </c>
      <c r="I523">
        <v>341</v>
      </c>
      <c r="J523">
        <v>2</v>
      </c>
      <c r="K523">
        <v>1850</v>
      </c>
      <c r="L523">
        <v>4.3</v>
      </c>
      <c r="M523">
        <v>58</v>
      </c>
      <c r="N523">
        <v>21</v>
      </c>
      <c r="O523">
        <v>9</v>
      </c>
      <c r="P523">
        <v>0</v>
      </c>
      <c r="Q523">
        <v>6</v>
      </c>
      <c r="R523">
        <v>2018</v>
      </c>
      <c r="S523">
        <v>12.843851129999999</v>
      </c>
      <c r="T523">
        <v>32560</v>
      </c>
      <c r="U523" s="6">
        <v>49.9</v>
      </c>
      <c r="V523">
        <v>4.0999999999999996</v>
      </c>
      <c r="W523">
        <v>19.89083333</v>
      </c>
      <c r="X523" s="6">
        <v>49.9</v>
      </c>
      <c r="Y523">
        <v>4.2</v>
      </c>
      <c r="Z523">
        <v>23.251666669999999</v>
      </c>
      <c r="AA523" s="7">
        <v>49.9</v>
      </c>
      <c r="AB523">
        <v>4.0999999999999996</v>
      </c>
      <c r="AC523">
        <v>22.878666670000001</v>
      </c>
      <c r="AD523">
        <v>49.9</v>
      </c>
      <c r="AE523" s="5">
        <f t="shared" si="17"/>
        <v>8.6206896551724144E-2</v>
      </c>
      <c r="AF523" s="9"/>
    </row>
    <row r="524" spans="1:32" x14ac:dyDescent="0.3">
      <c r="A524" t="s">
        <v>77</v>
      </c>
      <c r="B524" t="s">
        <v>32</v>
      </c>
      <c r="C524" s="1">
        <f t="shared" si="16"/>
        <v>43282</v>
      </c>
      <c r="D524">
        <v>3</v>
      </c>
      <c r="E524" s="6">
        <v>149.69999999999999</v>
      </c>
      <c r="F524">
        <v>34.549999999999997</v>
      </c>
      <c r="G524" s="6">
        <v>49.9</v>
      </c>
      <c r="H524">
        <v>59</v>
      </c>
      <c r="I524">
        <v>341</v>
      </c>
      <c r="J524">
        <v>2</v>
      </c>
      <c r="K524">
        <v>1850</v>
      </c>
      <c r="L524">
        <v>4.3</v>
      </c>
      <c r="M524">
        <v>54</v>
      </c>
      <c r="N524">
        <v>22</v>
      </c>
      <c r="O524">
        <v>9</v>
      </c>
      <c r="P524">
        <v>1</v>
      </c>
      <c r="Q524">
        <v>7</v>
      </c>
      <c r="R524">
        <v>2018</v>
      </c>
      <c r="S524">
        <v>13.5315534</v>
      </c>
      <c r="T524">
        <v>32560</v>
      </c>
      <c r="U524" s="6">
        <v>49.91</v>
      </c>
      <c r="V524">
        <v>4.0999999999999996</v>
      </c>
      <c r="W524">
        <v>28.373333330000001</v>
      </c>
      <c r="X524" s="6">
        <v>49.9</v>
      </c>
      <c r="Y524">
        <v>4.2</v>
      </c>
      <c r="Z524">
        <v>33.281428570000003</v>
      </c>
      <c r="AA524" s="7">
        <v>49.9</v>
      </c>
      <c r="AB524">
        <v>4.0999999999999996</v>
      </c>
      <c r="AC524">
        <v>20.99</v>
      </c>
      <c r="AD524">
        <v>49.9</v>
      </c>
      <c r="AE524" s="5">
        <f t="shared" si="17"/>
        <v>5.5555555555555552E-2</v>
      </c>
      <c r="AF524" s="9"/>
    </row>
    <row r="525" spans="1:32" x14ac:dyDescent="0.3">
      <c r="A525" t="s">
        <v>77</v>
      </c>
      <c r="B525" t="s">
        <v>32</v>
      </c>
      <c r="C525" s="1">
        <f t="shared" si="16"/>
        <v>43313</v>
      </c>
      <c r="D525">
        <v>3</v>
      </c>
      <c r="E525" s="6">
        <v>149.69999999999999</v>
      </c>
      <c r="F525">
        <v>20.99</v>
      </c>
      <c r="G525" s="6">
        <v>49.9</v>
      </c>
      <c r="H525">
        <v>59</v>
      </c>
      <c r="I525">
        <v>341</v>
      </c>
      <c r="J525">
        <v>2</v>
      </c>
      <c r="K525">
        <v>1850</v>
      </c>
      <c r="L525">
        <v>4.3</v>
      </c>
      <c r="M525">
        <v>46</v>
      </c>
      <c r="N525">
        <v>23</v>
      </c>
      <c r="O525">
        <v>8</v>
      </c>
      <c r="P525">
        <v>1</v>
      </c>
      <c r="Q525">
        <v>8</v>
      </c>
      <c r="R525">
        <v>2018</v>
      </c>
      <c r="S525">
        <v>15.47330097</v>
      </c>
      <c r="T525">
        <v>32560</v>
      </c>
      <c r="U525" s="6">
        <v>49.91</v>
      </c>
      <c r="V525">
        <v>4.0999999999999996</v>
      </c>
      <c r="W525">
        <v>20.32833333</v>
      </c>
      <c r="X525" s="6">
        <v>49.9</v>
      </c>
      <c r="Y525">
        <v>4.2</v>
      </c>
      <c r="Z525">
        <v>36.442</v>
      </c>
      <c r="AA525" s="7">
        <v>49.9</v>
      </c>
      <c r="AB525">
        <v>4.0999999999999996</v>
      </c>
      <c r="AC525">
        <v>32.32</v>
      </c>
      <c r="AD525">
        <v>49.9</v>
      </c>
      <c r="AE525" s="5">
        <f t="shared" si="17"/>
        <v>6.5217391304347824E-2</v>
      </c>
      <c r="AF525" s="9"/>
    </row>
    <row r="526" spans="1:32" x14ac:dyDescent="0.3">
      <c r="A526" t="s">
        <v>78</v>
      </c>
      <c r="B526" t="s">
        <v>67</v>
      </c>
      <c r="C526" s="1">
        <f t="shared" si="16"/>
        <v>42917</v>
      </c>
      <c r="D526">
        <v>1</v>
      </c>
      <c r="E526" s="6">
        <v>38.4</v>
      </c>
      <c r="F526">
        <v>7.78</v>
      </c>
      <c r="G526" s="6">
        <v>38.4</v>
      </c>
      <c r="H526">
        <v>49</v>
      </c>
      <c r="I526">
        <v>829</v>
      </c>
      <c r="J526">
        <v>1</v>
      </c>
      <c r="K526">
        <v>850</v>
      </c>
      <c r="L526">
        <v>3.7</v>
      </c>
      <c r="M526">
        <v>5</v>
      </c>
      <c r="N526">
        <v>21</v>
      </c>
      <c r="O526">
        <v>10</v>
      </c>
      <c r="P526">
        <v>1</v>
      </c>
      <c r="Q526">
        <v>7</v>
      </c>
      <c r="R526">
        <v>2017</v>
      </c>
      <c r="S526">
        <v>5.9388335699999999</v>
      </c>
      <c r="T526">
        <v>10000</v>
      </c>
      <c r="U526" s="6">
        <v>75</v>
      </c>
      <c r="V526">
        <v>4.0999999999999996</v>
      </c>
      <c r="W526">
        <v>15.856</v>
      </c>
      <c r="X526" s="6">
        <v>38.4</v>
      </c>
      <c r="Y526">
        <v>3.7</v>
      </c>
      <c r="Z526">
        <v>7.78</v>
      </c>
      <c r="AA526" s="7">
        <v>38.4</v>
      </c>
      <c r="AB526">
        <v>3.7</v>
      </c>
      <c r="AC526">
        <v>7.78</v>
      </c>
      <c r="AD526">
        <v>38.35</v>
      </c>
      <c r="AE526" s="5">
        <f t="shared" si="17"/>
        <v>0.2</v>
      </c>
      <c r="AF526" s="9"/>
    </row>
    <row r="527" spans="1:32" x14ac:dyDescent="0.3">
      <c r="A527" t="s">
        <v>78</v>
      </c>
      <c r="B527" t="s">
        <v>67</v>
      </c>
      <c r="C527" s="1">
        <f t="shared" si="16"/>
        <v>42948</v>
      </c>
      <c r="D527">
        <v>8</v>
      </c>
      <c r="E527" s="6">
        <v>307.2</v>
      </c>
      <c r="F527">
        <v>12.105</v>
      </c>
      <c r="G527" s="6">
        <v>38.4</v>
      </c>
      <c r="H527">
        <v>49</v>
      </c>
      <c r="I527">
        <v>829</v>
      </c>
      <c r="J527">
        <v>1</v>
      </c>
      <c r="K527">
        <v>850</v>
      </c>
      <c r="L527">
        <v>3.7</v>
      </c>
      <c r="M527">
        <v>14</v>
      </c>
      <c r="N527">
        <v>23</v>
      </c>
      <c r="O527">
        <v>8</v>
      </c>
      <c r="P527">
        <v>1</v>
      </c>
      <c r="Q527">
        <v>8</v>
      </c>
      <c r="R527">
        <v>2017</v>
      </c>
      <c r="S527">
        <v>13.82645804</v>
      </c>
      <c r="T527">
        <v>10000</v>
      </c>
      <c r="U527" s="6">
        <v>75</v>
      </c>
      <c r="V527">
        <v>4.0999999999999996</v>
      </c>
      <c r="W527">
        <v>15.376923079999999</v>
      </c>
      <c r="X527" s="6">
        <v>38.4</v>
      </c>
      <c r="Y527">
        <v>3.7</v>
      </c>
      <c r="Z527">
        <v>12.105</v>
      </c>
      <c r="AA527" s="7">
        <v>38.4</v>
      </c>
      <c r="AB527">
        <v>3.7</v>
      </c>
      <c r="AC527">
        <v>12.105</v>
      </c>
      <c r="AD527">
        <v>38.4</v>
      </c>
      <c r="AE527" s="5">
        <f t="shared" si="17"/>
        <v>0.5714285714285714</v>
      </c>
      <c r="AF527" s="9"/>
    </row>
    <row r="528" spans="1:32" x14ac:dyDescent="0.3">
      <c r="A528" t="s">
        <v>78</v>
      </c>
      <c r="B528" t="s">
        <v>67</v>
      </c>
      <c r="C528" s="1">
        <f t="shared" si="16"/>
        <v>42979</v>
      </c>
      <c r="D528">
        <v>12</v>
      </c>
      <c r="E528" s="6">
        <v>460.8</v>
      </c>
      <c r="F528">
        <v>17.95</v>
      </c>
      <c r="G528" s="6">
        <v>38.4</v>
      </c>
      <c r="H528">
        <v>49</v>
      </c>
      <c r="I528">
        <v>829</v>
      </c>
      <c r="J528">
        <v>1</v>
      </c>
      <c r="K528">
        <v>850</v>
      </c>
      <c r="L528">
        <v>3.7</v>
      </c>
      <c r="M528">
        <v>7</v>
      </c>
      <c r="N528">
        <v>21</v>
      </c>
      <c r="O528">
        <v>9</v>
      </c>
      <c r="P528">
        <v>1</v>
      </c>
      <c r="Q528">
        <v>9</v>
      </c>
      <c r="R528">
        <v>2017</v>
      </c>
      <c r="S528">
        <v>16.21621622</v>
      </c>
      <c r="T528">
        <v>10000</v>
      </c>
      <c r="U528" s="6">
        <v>38.4</v>
      </c>
      <c r="V528">
        <v>3.7</v>
      </c>
      <c r="W528">
        <v>17.95</v>
      </c>
      <c r="X528" s="6">
        <v>38.4</v>
      </c>
      <c r="Y528">
        <v>3.7</v>
      </c>
      <c r="Z528">
        <v>17.95</v>
      </c>
      <c r="AA528" s="7">
        <v>38.4</v>
      </c>
      <c r="AB528">
        <v>3.7</v>
      </c>
      <c r="AC528">
        <v>17.95</v>
      </c>
      <c r="AD528">
        <v>38.4</v>
      </c>
      <c r="AE528" s="5">
        <f t="shared" si="17"/>
        <v>1.7142857142857142</v>
      </c>
      <c r="AF528" s="9"/>
    </row>
    <row r="529" spans="1:32" x14ac:dyDescent="0.3">
      <c r="A529" t="s">
        <v>78</v>
      </c>
      <c r="B529" t="s">
        <v>67</v>
      </c>
      <c r="C529" s="1">
        <f t="shared" si="16"/>
        <v>43009</v>
      </c>
      <c r="D529">
        <v>25</v>
      </c>
      <c r="E529" s="6">
        <v>960</v>
      </c>
      <c r="F529">
        <v>13.98</v>
      </c>
      <c r="G529" s="6">
        <v>38.4</v>
      </c>
      <c r="H529">
        <v>49</v>
      </c>
      <c r="I529">
        <v>829</v>
      </c>
      <c r="J529">
        <v>1</v>
      </c>
      <c r="K529">
        <v>850</v>
      </c>
      <c r="L529">
        <v>3.7</v>
      </c>
      <c r="M529">
        <v>17</v>
      </c>
      <c r="N529">
        <v>22</v>
      </c>
      <c r="O529">
        <v>9</v>
      </c>
      <c r="P529">
        <v>2</v>
      </c>
      <c r="Q529">
        <v>10</v>
      </c>
      <c r="R529">
        <v>2017</v>
      </c>
      <c r="S529">
        <v>33.78378378</v>
      </c>
      <c r="T529">
        <v>10000</v>
      </c>
      <c r="U529" s="6">
        <v>75</v>
      </c>
      <c r="V529">
        <v>4.0999999999999996</v>
      </c>
      <c r="W529">
        <v>13.64</v>
      </c>
      <c r="X529" s="6">
        <v>38.4</v>
      </c>
      <c r="Y529">
        <v>3.7</v>
      </c>
      <c r="Z529">
        <v>13.98</v>
      </c>
      <c r="AA529" s="7">
        <v>38.4</v>
      </c>
      <c r="AB529">
        <v>3.7</v>
      </c>
      <c r="AC529">
        <v>13.98</v>
      </c>
      <c r="AD529">
        <v>38.4</v>
      </c>
      <c r="AE529" s="5">
        <f t="shared" si="17"/>
        <v>1.4705882352941178</v>
      </c>
      <c r="AF529" s="9"/>
    </row>
    <row r="530" spans="1:32" x14ac:dyDescent="0.3">
      <c r="A530" t="s">
        <v>78</v>
      </c>
      <c r="B530" t="s">
        <v>67</v>
      </c>
      <c r="C530" s="1">
        <f t="shared" si="16"/>
        <v>43040</v>
      </c>
      <c r="D530">
        <v>28</v>
      </c>
      <c r="E530" s="6">
        <v>1026.51</v>
      </c>
      <c r="F530">
        <v>13.65214286</v>
      </c>
      <c r="G530" s="6">
        <v>36.854285709999999</v>
      </c>
      <c r="H530">
        <v>49</v>
      </c>
      <c r="I530">
        <v>829</v>
      </c>
      <c r="J530">
        <v>1</v>
      </c>
      <c r="K530">
        <v>850</v>
      </c>
      <c r="L530">
        <v>3.7</v>
      </c>
      <c r="M530">
        <v>64</v>
      </c>
      <c r="N530">
        <v>22</v>
      </c>
      <c r="O530">
        <v>8</v>
      </c>
      <c r="P530">
        <v>4</v>
      </c>
      <c r="Q530">
        <v>11</v>
      </c>
      <c r="R530">
        <v>2017</v>
      </c>
      <c r="S530">
        <v>37.837837839999999</v>
      </c>
      <c r="T530">
        <v>10000</v>
      </c>
      <c r="U530" s="6">
        <v>75</v>
      </c>
      <c r="V530">
        <v>4.0999999999999996</v>
      </c>
      <c r="W530">
        <v>16.13272727</v>
      </c>
      <c r="X530" s="6">
        <v>36.854285709999999</v>
      </c>
      <c r="Y530">
        <v>3.7</v>
      </c>
      <c r="Z530">
        <v>13.65214286</v>
      </c>
      <c r="AA530" s="7">
        <v>99.9</v>
      </c>
      <c r="AB530">
        <v>4.4000000000000004</v>
      </c>
      <c r="AC530">
        <v>21.19</v>
      </c>
      <c r="AD530">
        <v>38.4</v>
      </c>
      <c r="AE530" s="5">
        <f t="shared" si="17"/>
        <v>0.4375</v>
      </c>
      <c r="AF530" s="9"/>
    </row>
    <row r="531" spans="1:32" x14ac:dyDescent="0.3">
      <c r="A531" t="s">
        <v>78</v>
      </c>
      <c r="B531" t="s">
        <v>67</v>
      </c>
      <c r="C531" s="1">
        <f t="shared" si="16"/>
        <v>43101</v>
      </c>
      <c r="D531">
        <v>2</v>
      </c>
      <c r="E531" s="6">
        <v>76.8</v>
      </c>
      <c r="F531">
        <v>9.34</v>
      </c>
      <c r="G531" s="6">
        <v>38.4</v>
      </c>
      <c r="H531">
        <v>49</v>
      </c>
      <c r="I531">
        <v>829</v>
      </c>
      <c r="J531">
        <v>1</v>
      </c>
      <c r="K531">
        <v>850</v>
      </c>
      <c r="L531">
        <v>3.7</v>
      </c>
      <c r="M531">
        <v>125</v>
      </c>
      <c r="N531">
        <v>23</v>
      </c>
      <c r="O531">
        <v>8</v>
      </c>
      <c r="P531">
        <v>2</v>
      </c>
      <c r="Q531">
        <v>1</v>
      </c>
      <c r="R531">
        <v>2018</v>
      </c>
      <c r="S531">
        <v>2.1052631580000001</v>
      </c>
      <c r="T531">
        <v>10000</v>
      </c>
      <c r="U531" s="6">
        <v>69.995327099999997</v>
      </c>
      <c r="V531">
        <v>4.0999999999999996</v>
      </c>
      <c r="W531">
        <v>17.663114749999998</v>
      </c>
      <c r="X531" s="6">
        <v>38.4</v>
      </c>
      <c r="Y531">
        <v>3.7</v>
      </c>
      <c r="Z531">
        <v>9.34</v>
      </c>
      <c r="AA531" s="7">
        <v>99.9</v>
      </c>
      <c r="AB531">
        <v>4.4000000000000004</v>
      </c>
      <c r="AC531">
        <v>22.819230770000001</v>
      </c>
      <c r="AD531">
        <v>38.35</v>
      </c>
      <c r="AE531" s="5">
        <f t="shared" si="17"/>
        <v>1.6E-2</v>
      </c>
      <c r="AF531" s="9"/>
    </row>
    <row r="532" spans="1:32" x14ac:dyDescent="0.3">
      <c r="A532" t="s">
        <v>78</v>
      </c>
      <c r="B532" t="s">
        <v>67</v>
      </c>
      <c r="C532" s="1">
        <f t="shared" si="16"/>
        <v>43132</v>
      </c>
      <c r="D532">
        <v>9</v>
      </c>
      <c r="E532" s="6">
        <v>345.6</v>
      </c>
      <c r="F532">
        <v>18.685555560000001</v>
      </c>
      <c r="G532" s="6">
        <v>38.4</v>
      </c>
      <c r="H532">
        <v>49</v>
      </c>
      <c r="I532">
        <v>829</v>
      </c>
      <c r="J532">
        <v>1</v>
      </c>
      <c r="K532">
        <v>850</v>
      </c>
      <c r="L532">
        <v>3.7</v>
      </c>
      <c r="M532">
        <v>52</v>
      </c>
      <c r="N532">
        <v>20</v>
      </c>
      <c r="O532">
        <v>8</v>
      </c>
      <c r="P532">
        <v>2</v>
      </c>
      <c r="Q532">
        <v>2</v>
      </c>
      <c r="R532">
        <v>2018</v>
      </c>
      <c r="S532">
        <v>9.4736842110000001</v>
      </c>
      <c r="T532">
        <v>10000</v>
      </c>
      <c r="U532" s="6">
        <v>69.900000000000006</v>
      </c>
      <c r="V532">
        <v>4.0999999999999996</v>
      </c>
      <c r="W532">
        <v>16.115909089999999</v>
      </c>
      <c r="X532" s="6">
        <v>38.4</v>
      </c>
      <c r="Y532">
        <v>3.7</v>
      </c>
      <c r="Z532">
        <v>18.685555560000001</v>
      </c>
      <c r="AA532" s="7">
        <v>99.9</v>
      </c>
      <c r="AB532">
        <v>4.4000000000000004</v>
      </c>
      <c r="AC532">
        <v>28.89076923</v>
      </c>
      <c r="AD532">
        <v>38.4</v>
      </c>
      <c r="AE532" s="5">
        <f t="shared" si="17"/>
        <v>0.17307692307692307</v>
      </c>
      <c r="AF532" s="9"/>
    </row>
    <row r="533" spans="1:32" x14ac:dyDescent="0.3">
      <c r="A533" t="s">
        <v>78</v>
      </c>
      <c r="B533" t="s">
        <v>67</v>
      </c>
      <c r="C533" s="1">
        <f t="shared" si="16"/>
        <v>43160</v>
      </c>
      <c r="D533">
        <v>17</v>
      </c>
      <c r="E533" s="6">
        <v>601.79999999999995</v>
      </c>
      <c r="F533">
        <v>15.44823529</v>
      </c>
      <c r="G533" s="6">
        <v>35.485714289999997</v>
      </c>
      <c r="H533">
        <v>49</v>
      </c>
      <c r="I533">
        <v>829</v>
      </c>
      <c r="J533">
        <v>1</v>
      </c>
      <c r="K533">
        <v>850</v>
      </c>
      <c r="L533">
        <v>3.7</v>
      </c>
      <c r="M533">
        <v>83</v>
      </c>
      <c r="N533">
        <v>22</v>
      </c>
      <c r="O533">
        <v>9</v>
      </c>
      <c r="P533">
        <v>1</v>
      </c>
      <c r="Q533">
        <v>3</v>
      </c>
      <c r="R533">
        <v>2018</v>
      </c>
      <c r="S533">
        <v>17.89473684</v>
      </c>
      <c r="T533">
        <v>10000</v>
      </c>
      <c r="U533" s="6">
        <v>69.900000000000006</v>
      </c>
      <c r="V533">
        <v>4.0999999999999996</v>
      </c>
      <c r="W533">
        <v>18.425076919999999</v>
      </c>
      <c r="X533" s="6">
        <v>35.485714289999997</v>
      </c>
      <c r="Y533">
        <v>3.7</v>
      </c>
      <c r="Z533">
        <v>15.44823529</v>
      </c>
      <c r="AA533" s="7">
        <v>99.9</v>
      </c>
      <c r="AB533">
        <v>4.4000000000000004</v>
      </c>
      <c r="AC533">
        <v>22.145833329999999</v>
      </c>
      <c r="AD533">
        <v>38.4</v>
      </c>
      <c r="AE533" s="5">
        <f t="shared" si="17"/>
        <v>0.20481927710843373</v>
      </c>
      <c r="AF533" s="9"/>
    </row>
    <row r="534" spans="1:32" x14ac:dyDescent="0.3">
      <c r="A534" t="s">
        <v>78</v>
      </c>
      <c r="B534" t="s">
        <v>67</v>
      </c>
      <c r="C534" s="1">
        <f t="shared" si="16"/>
        <v>43191</v>
      </c>
      <c r="D534">
        <v>17</v>
      </c>
      <c r="E534" s="6">
        <v>595</v>
      </c>
      <c r="F534">
        <v>13.46941176</v>
      </c>
      <c r="G534" s="6">
        <v>35</v>
      </c>
      <c r="H534">
        <v>49</v>
      </c>
      <c r="I534">
        <v>829</v>
      </c>
      <c r="J534">
        <v>1</v>
      </c>
      <c r="K534">
        <v>850</v>
      </c>
      <c r="L534">
        <v>3.7</v>
      </c>
      <c r="M534">
        <v>92</v>
      </c>
      <c r="N534">
        <v>21</v>
      </c>
      <c r="O534">
        <v>9</v>
      </c>
      <c r="P534">
        <v>1</v>
      </c>
      <c r="Q534">
        <v>4</v>
      </c>
      <c r="R534">
        <v>2018</v>
      </c>
      <c r="S534">
        <v>17.89473684</v>
      </c>
      <c r="T534">
        <v>10000</v>
      </c>
      <c r="U534" s="6">
        <v>69.900000000000006</v>
      </c>
      <c r="V534">
        <v>4.0999999999999996</v>
      </c>
      <c r="W534">
        <v>9.0715662649999995</v>
      </c>
      <c r="X534" s="6">
        <v>35</v>
      </c>
      <c r="Y534">
        <v>3.7</v>
      </c>
      <c r="Z534">
        <v>13.46941176</v>
      </c>
      <c r="AA534" s="7">
        <v>99.9</v>
      </c>
      <c r="AB534">
        <v>4.4000000000000004</v>
      </c>
      <c r="AC534">
        <v>23.32769231</v>
      </c>
      <c r="AD534">
        <v>35.485714289999997</v>
      </c>
      <c r="AE534" s="5">
        <f t="shared" si="17"/>
        <v>0.18478260869565216</v>
      </c>
      <c r="AF534" s="9"/>
    </row>
    <row r="535" spans="1:32" x14ac:dyDescent="0.3">
      <c r="A535" t="s">
        <v>78</v>
      </c>
      <c r="B535" t="s">
        <v>67</v>
      </c>
      <c r="C535" s="1">
        <f t="shared" si="16"/>
        <v>43221</v>
      </c>
      <c r="D535">
        <v>11</v>
      </c>
      <c r="E535" s="6">
        <v>385</v>
      </c>
      <c r="F535">
        <v>14.634545449999999</v>
      </c>
      <c r="G535" s="6">
        <v>35</v>
      </c>
      <c r="H535">
        <v>49</v>
      </c>
      <c r="I535">
        <v>829</v>
      </c>
      <c r="J535">
        <v>1</v>
      </c>
      <c r="K535">
        <v>850</v>
      </c>
      <c r="L535">
        <v>3.7</v>
      </c>
      <c r="M535">
        <v>95</v>
      </c>
      <c r="N535">
        <v>23</v>
      </c>
      <c r="O535">
        <v>8</v>
      </c>
      <c r="P535">
        <v>3</v>
      </c>
      <c r="Q535">
        <v>5</v>
      </c>
      <c r="R535">
        <v>2018</v>
      </c>
      <c r="S535">
        <v>11.57894737</v>
      </c>
      <c r="T535">
        <v>10000</v>
      </c>
      <c r="U535" s="6">
        <v>69.900000000000006</v>
      </c>
      <c r="V535">
        <v>4.0999999999999996</v>
      </c>
      <c r="W535">
        <v>3.8016304349999999</v>
      </c>
      <c r="X535" s="6">
        <v>35</v>
      </c>
      <c r="Y535">
        <v>3.7</v>
      </c>
      <c r="Z535">
        <v>14.634545449999999</v>
      </c>
      <c r="AA535" s="7">
        <v>99.9</v>
      </c>
      <c r="AB535">
        <v>4.4000000000000004</v>
      </c>
      <c r="AC535">
        <v>19.41076923</v>
      </c>
      <c r="AD535">
        <v>35</v>
      </c>
      <c r="AE535" s="5">
        <f t="shared" si="17"/>
        <v>0.11578947368421053</v>
      </c>
      <c r="AF535" s="9"/>
    </row>
    <row r="536" spans="1:32" x14ac:dyDescent="0.3">
      <c r="A536" t="s">
        <v>78</v>
      </c>
      <c r="B536" t="s">
        <v>67</v>
      </c>
      <c r="C536" s="1">
        <f t="shared" si="16"/>
        <v>43252</v>
      </c>
      <c r="D536">
        <v>13</v>
      </c>
      <c r="E536" s="6">
        <v>455</v>
      </c>
      <c r="F536">
        <v>18.10153846</v>
      </c>
      <c r="G536" s="6">
        <v>35</v>
      </c>
      <c r="H536">
        <v>49</v>
      </c>
      <c r="I536">
        <v>829</v>
      </c>
      <c r="J536">
        <v>1</v>
      </c>
      <c r="K536">
        <v>850</v>
      </c>
      <c r="L536">
        <v>3.7</v>
      </c>
      <c r="M536">
        <v>18</v>
      </c>
      <c r="N536">
        <v>21</v>
      </c>
      <c r="O536">
        <v>9</v>
      </c>
      <c r="P536">
        <v>0</v>
      </c>
      <c r="Q536">
        <v>6</v>
      </c>
      <c r="R536">
        <v>2018</v>
      </c>
      <c r="S536">
        <v>13.68421053</v>
      </c>
      <c r="T536">
        <v>10000</v>
      </c>
      <c r="U536" s="6">
        <v>89.9</v>
      </c>
      <c r="V536">
        <v>4.0999999999999996</v>
      </c>
      <c r="W536">
        <v>21.93</v>
      </c>
      <c r="X536" s="6">
        <v>35</v>
      </c>
      <c r="Y536">
        <v>3.7</v>
      </c>
      <c r="Z536">
        <v>18.10153846</v>
      </c>
      <c r="AA536" s="7">
        <v>99.9</v>
      </c>
      <c r="AB536">
        <v>4.4000000000000004</v>
      </c>
      <c r="AC536">
        <v>25.635999999999999</v>
      </c>
      <c r="AD536">
        <v>35</v>
      </c>
      <c r="AE536" s="5">
        <f t="shared" si="17"/>
        <v>0.72222222222222221</v>
      </c>
      <c r="AF536" s="9"/>
    </row>
    <row r="537" spans="1:32" x14ac:dyDescent="0.3">
      <c r="A537" t="s">
        <v>78</v>
      </c>
      <c r="B537" t="s">
        <v>67</v>
      </c>
      <c r="C537" s="1">
        <f t="shared" si="16"/>
        <v>43282</v>
      </c>
      <c r="D537">
        <v>10</v>
      </c>
      <c r="E537" s="6">
        <v>350</v>
      </c>
      <c r="F537">
        <v>17.238</v>
      </c>
      <c r="G537" s="6">
        <v>35</v>
      </c>
      <c r="H537">
        <v>49</v>
      </c>
      <c r="I537">
        <v>829</v>
      </c>
      <c r="J537">
        <v>1</v>
      </c>
      <c r="K537">
        <v>850</v>
      </c>
      <c r="L537">
        <v>3.7</v>
      </c>
      <c r="M537">
        <v>22</v>
      </c>
      <c r="N537">
        <v>22</v>
      </c>
      <c r="O537">
        <v>9</v>
      </c>
      <c r="P537">
        <v>1</v>
      </c>
      <c r="Q537">
        <v>7</v>
      </c>
      <c r="R537">
        <v>2018</v>
      </c>
      <c r="S537">
        <v>5.9388335699999999</v>
      </c>
      <c r="T537">
        <v>10000</v>
      </c>
      <c r="U537" s="6">
        <v>89.9</v>
      </c>
      <c r="V537">
        <v>4.0999999999999996</v>
      </c>
      <c r="W537">
        <v>29.79</v>
      </c>
      <c r="X537" s="6">
        <v>35</v>
      </c>
      <c r="Y537">
        <v>3.7</v>
      </c>
      <c r="Z537">
        <v>17.238</v>
      </c>
      <c r="AA537" s="7">
        <v>78.535714290000001</v>
      </c>
      <c r="AB537">
        <v>4.4000000000000004</v>
      </c>
      <c r="AC537">
        <v>23.847142860000002</v>
      </c>
      <c r="AD537">
        <v>35</v>
      </c>
      <c r="AE537" s="5">
        <f t="shared" si="17"/>
        <v>0.45454545454545453</v>
      </c>
      <c r="AF537" s="9"/>
    </row>
    <row r="538" spans="1:32" x14ac:dyDescent="0.3">
      <c r="A538" t="s">
        <v>78</v>
      </c>
      <c r="B538" t="s">
        <v>67</v>
      </c>
      <c r="C538" s="1">
        <f t="shared" si="16"/>
        <v>43313</v>
      </c>
      <c r="D538">
        <v>16</v>
      </c>
      <c r="E538" s="6">
        <v>560</v>
      </c>
      <c r="F538">
        <v>15.628125000000001</v>
      </c>
      <c r="G538" s="6">
        <v>35</v>
      </c>
      <c r="H538">
        <v>49</v>
      </c>
      <c r="I538">
        <v>829</v>
      </c>
      <c r="J538">
        <v>1</v>
      </c>
      <c r="K538">
        <v>850</v>
      </c>
      <c r="L538">
        <v>3.7</v>
      </c>
      <c r="M538">
        <v>19</v>
      </c>
      <c r="N538">
        <v>23</v>
      </c>
      <c r="O538">
        <v>8</v>
      </c>
      <c r="P538">
        <v>1</v>
      </c>
      <c r="Q538">
        <v>8</v>
      </c>
      <c r="R538">
        <v>2018</v>
      </c>
      <c r="S538">
        <v>13.82645804</v>
      </c>
      <c r="T538">
        <v>10000</v>
      </c>
      <c r="U538" s="6">
        <v>103.2333333</v>
      </c>
      <c r="V538">
        <v>4.0999999999999996</v>
      </c>
      <c r="W538">
        <v>22.3</v>
      </c>
      <c r="X538" s="6">
        <v>35</v>
      </c>
      <c r="Y538">
        <v>3.7</v>
      </c>
      <c r="Z538">
        <v>15.628125000000001</v>
      </c>
      <c r="AA538" s="7">
        <v>83.833333330000002</v>
      </c>
      <c r="AB538">
        <v>4.4000000000000004</v>
      </c>
      <c r="AC538">
        <v>23.776666670000001</v>
      </c>
      <c r="AD538">
        <v>35</v>
      </c>
      <c r="AE538" s="5">
        <f t="shared" si="17"/>
        <v>0.84210526315789469</v>
      </c>
      <c r="AF538" s="9"/>
    </row>
    <row r="539" spans="1:32" x14ac:dyDescent="0.3">
      <c r="A539" t="s">
        <v>79</v>
      </c>
      <c r="B539" t="s">
        <v>37</v>
      </c>
      <c r="C539" s="1">
        <f t="shared" si="16"/>
        <v>42948</v>
      </c>
      <c r="D539">
        <v>6</v>
      </c>
      <c r="E539" s="6">
        <v>1950</v>
      </c>
      <c r="F539">
        <v>21.074999999999999</v>
      </c>
      <c r="G539" s="6">
        <v>325</v>
      </c>
      <c r="H539">
        <v>60</v>
      </c>
      <c r="I539">
        <v>2644</v>
      </c>
      <c r="J539">
        <v>6</v>
      </c>
      <c r="K539">
        <v>400</v>
      </c>
      <c r="L539">
        <v>4.2</v>
      </c>
      <c r="M539">
        <v>82</v>
      </c>
      <c r="N539">
        <v>23</v>
      </c>
      <c r="O539">
        <v>8</v>
      </c>
      <c r="P539">
        <v>1</v>
      </c>
      <c r="Q539">
        <v>8</v>
      </c>
      <c r="R539">
        <v>2017</v>
      </c>
      <c r="S539">
        <v>16.968867599999999</v>
      </c>
      <c r="T539">
        <v>2992</v>
      </c>
      <c r="U539" s="6">
        <v>23.39740741</v>
      </c>
      <c r="V539">
        <v>4.3</v>
      </c>
      <c r="W539">
        <v>14.27678571</v>
      </c>
      <c r="X539" s="6">
        <v>89.99</v>
      </c>
      <c r="Y539">
        <v>4.0999999999999996</v>
      </c>
      <c r="Z539">
        <v>13.410555560000001</v>
      </c>
      <c r="AA539" s="7">
        <v>58.99</v>
      </c>
      <c r="AB539">
        <v>3.9</v>
      </c>
      <c r="AC539">
        <v>16.240909089999999</v>
      </c>
      <c r="AD539">
        <v>324.95</v>
      </c>
      <c r="AE539" s="5">
        <f t="shared" si="17"/>
        <v>7.3170731707317069E-2</v>
      </c>
      <c r="AF539" s="9"/>
    </row>
    <row r="540" spans="1:32" x14ac:dyDescent="0.3">
      <c r="A540" t="s">
        <v>79</v>
      </c>
      <c r="B540" t="s">
        <v>37</v>
      </c>
      <c r="C540" s="1">
        <f t="shared" si="16"/>
        <v>42979</v>
      </c>
      <c r="D540">
        <v>11</v>
      </c>
      <c r="E540" s="6">
        <v>3575</v>
      </c>
      <c r="F540">
        <v>19.523636360000001</v>
      </c>
      <c r="G540" s="6">
        <v>325</v>
      </c>
      <c r="H540">
        <v>60</v>
      </c>
      <c r="I540">
        <v>2644</v>
      </c>
      <c r="J540">
        <v>6</v>
      </c>
      <c r="K540">
        <v>400</v>
      </c>
      <c r="L540">
        <v>4.2</v>
      </c>
      <c r="M540">
        <v>89</v>
      </c>
      <c r="N540">
        <v>21</v>
      </c>
      <c r="O540">
        <v>9</v>
      </c>
      <c r="P540">
        <v>1</v>
      </c>
      <c r="Q540">
        <v>9</v>
      </c>
      <c r="R540">
        <v>2017</v>
      </c>
      <c r="S540">
        <v>29.729729729999999</v>
      </c>
      <c r="T540">
        <v>2992</v>
      </c>
      <c r="U540" s="6">
        <v>23.99</v>
      </c>
      <c r="V540">
        <v>4.3</v>
      </c>
      <c r="W540">
        <v>16.12</v>
      </c>
      <c r="X540" s="6">
        <v>89.99</v>
      </c>
      <c r="Y540">
        <v>4.0999999999999996</v>
      </c>
      <c r="Z540">
        <v>13.96428571</v>
      </c>
      <c r="AA540" s="7">
        <v>58.99</v>
      </c>
      <c r="AB540">
        <v>3.9</v>
      </c>
      <c r="AC540">
        <v>15.639200000000001</v>
      </c>
      <c r="AD540">
        <v>325</v>
      </c>
      <c r="AE540" s="5">
        <f t="shared" si="17"/>
        <v>0.12359550561797752</v>
      </c>
      <c r="AF540" s="9"/>
    </row>
    <row r="541" spans="1:32" x14ac:dyDescent="0.3">
      <c r="A541" t="s">
        <v>79</v>
      </c>
      <c r="B541" t="s">
        <v>37</v>
      </c>
      <c r="C541" s="1">
        <f t="shared" si="16"/>
        <v>43009</v>
      </c>
      <c r="D541">
        <v>2</v>
      </c>
      <c r="E541" s="6">
        <v>650</v>
      </c>
      <c r="F541">
        <v>19.545000000000002</v>
      </c>
      <c r="G541" s="6">
        <v>325</v>
      </c>
      <c r="H541">
        <v>60</v>
      </c>
      <c r="I541">
        <v>2644</v>
      </c>
      <c r="J541">
        <v>6</v>
      </c>
      <c r="K541">
        <v>400</v>
      </c>
      <c r="L541">
        <v>4.2</v>
      </c>
      <c r="M541">
        <v>81</v>
      </c>
      <c r="N541">
        <v>22</v>
      </c>
      <c r="O541">
        <v>9</v>
      </c>
      <c r="P541">
        <v>2</v>
      </c>
      <c r="Q541">
        <v>10</v>
      </c>
      <c r="R541">
        <v>2017</v>
      </c>
      <c r="S541">
        <v>5.4054054049999998</v>
      </c>
      <c r="T541">
        <v>2992</v>
      </c>
      <c r="U541" s="6">
        <v>23.99</v>
      </c>
      <c r="V541">
        <v>4.3</v>
      </c>
      <c r="W541">
        <v>13.13666667</v>
      </c>
      <c r="X541" s="6">
        <v>89.99</v>
      </c>
      <c r="Y541">
        <v>4.0999999999999996</v>
      </c>
      <c r="Z541">
        <v>16.56291667</v>
      </c>
      <c r="AA541" s="7">
        <v>58.99</v>
      </c>
      <c r="AB541">
        <v>3.9</v>
      </c>
      <c r="AC541">
        <v>19.065263160000001</v>
      </c>
      <c r="AD541">
        <v>325</v>
      </c>
      <c r="AE541" s="5">
        <f t="shared" si="17"/>
        <v>2.4691358024691357E-2</v>
      </c>
      <c r="AF541" s="9"/>
    </row>
    <row r="542" spans="1:32" x14ac:dyDescent="0.3">
      <c r="A542" t="s">
        <v>79</v>
      </c>
      <c r="B542" t="s">
        <v>37</v>
      </c>
      <c r="C542" s="1">
        <f t="shared" si="16"/>
        <v>43040</v>
      </c>
      <c r="D542">
        <v>12</v>
      </c>
      <c r="E542" s="6">
        <v>3900</v>
      </c>
      <c r="F542">
        <v>16.994166669999998</v>
      </c>
      <c r="G542" s="6">
        <v>325</v>
      </c>
      <c r="H542">
        <v>60</v>
      </c>
      <c r="I542">
        <v>2644</v>
      </c>
      <c r="J542">
        <v>6</v>
      </c>
      <c r="K542">
        <v>400</v>
      </c>
      <c r="L542">
        <v>4.2</v>
      </c>
      <c r="M542">
        <v>139</v>
      </c>
      <c r="N542">
        <v>22</v>
      </c>
      <c r="O542">
        <v>8</v>
      </c>
      <c r="P542">
        <v>4</v>
      </c>
      <c r="Q542">
        <v>11</v>
      </c>
      <c r="R542">
        <v>2017</v>
      </c>
      <c r="S542">
        <v>32.432432429999999</v>
      </c>
      <c r="T542">
        <v>2992</v>
      </c>
      <c r="U542" s="6">
        <v>23.99</v>
      </c>
      <c r="V542">
        <v>4.3</v>
      </c>
      <c r="W542">
        <v>12.37535714</v>
      </c>
      <c r="X542" s="6">
        <v>89.99</v>
      </c>
      <c r="Y542">
        <v>4.0999999999999996</v>
      </c>
      <c r="Z542">
        <v>16.99038462</v>
      </c>
      <c r="AA542" s="7">
        <v>58.99</v>
      </c>
      <c r="AB542">
        <v>3.9</v>
      </c>
      <c r="AC542">
        <v>15.71166667</v>
      </c>
      <c r="AD542">
        <v>325</v>
      </c>
      <c r="AE542" s="5">
        <f t="shared" si="17"/>
        <v>8.6330935251798566E-2</v>
      </c>
      <c r="AF542" s="9"/>
    </row>
    <row r="543" spans="1:32" x14ac:dyDescent="0.3">
      <c r="A543" t="s">
        <v>79</v>
      </c>
      <c r="B543" t="s">
        <v>37</v>
      </c>
      <c r="C543" s="1">
        <f t="shared" si="16"/>
        <v>43070</v>
      </c>
      <c r="D543">
        <v>6</v>
      </c>
      <c r="E543" s="6">
        <v>1950</v>
      </c>
      <c r="F543">
        <v>17.583333329999999</v>
      </c>
      <c r="G543" s="6">
        <v>325</v>
      </c>
      <c r="H543">
        <v>60</v>
      </c>
      <c r="I543">
        <v>2644</v>
      </c>
      <c r="J543">
        <v>6</v>
      </c>
      <c r="K543">
        <v>400</v>
      </c>
      <c r="L543">
        <v>4.2</v>
      </c>
      <c r="M543">
        <v>112</v>
      </c>
      <c r="N543">
        <v>21</v>
      </c>
      <c r="O543">
        <v>10</v>
      </c>
      <c r="P543">
        <v>1</v>
      </c>
      <c r="Q543">
        <v>12</v>
      </c>
      <c r="R543">
        <v>2017</v>
      </c>
      <c r="S543">
        <v>16.21621622</v>
      </c>
      <c r="T543">
        <v>2992</v>
      </c>
      <c r="U543" s="6">
        <v>23.99</v>
      </c>
      <c r="V543">
        <v>4.3</v>
      </c>
      <c r="W543">
        <v>12.45684211</v>
      </c>
      <c r="X543" s="6">
        <v>89.99</v>
      </c>
      <c r="Y543">
        <v>4.0999999999999996</v>
      </c>
      <c r="Z543">
        <v>15.89473684</v>
      </c>
      <c r="AA543" s="7">
        <v>58.99</v>
      </c>
      <c r="AB543">
        <v>3.9</v>
      </c>
      <c r="AC543">
        <v>16.332222219999998</v>
      </c>
      <c r="AD543">
        <v>325</v>
      </c>
      <c r="AE543" s="5">
        <f t="shared" si="17"/>
        <v>5.3571428571428568E-2</v>
      </c>
      <c r="AF543" s="9"/>
    </row>
    <row r="544" spans="1:32" x14ac:dyDescent="0.3">
      <c r="A544" t="s">
        <v>79</v>
      </c>
      <c r="B544" t="s">
        <v>37</v>
      </c>
      <c r="C544" s="1">
        <f t="shared" si="16"/>
        <v>43101</v>
      </c>
      <c r="D544">
        <v>10</v>
      </c>
      <c r="E544" s="6">
        <v>3250</v>
      </c>
      <c r="F544">
        <v>19.824000000000002</v>
      </c>
      <c r="G544" s="6">
        <v>325</v>
      </c>
      <c r="H544">
        <v>60</v>
      </c>
      <c r="I544">
        <v>2644</v>
      </c>
      <c r="J544">
        <v>6</v>
      </c>
      <c r="K544">
        <v>400</v>
      </c>
      <c r="L544">
        <v>4.2</v>
      </c>
      <c r="M544">
        <v>98</v>
      </c>
      <c r="N544">
        <v>23</v>
      </c>
      <c r="O544">
        <v>8</v>
      </c>
      <c r="P544">
        <v>2</v>
      </c>
      <c r="Q544">
        <v>1</v>
      </c>
      <c r="R544">
        <v>2018</v>
      </c>
      <c r="S544">
        <v>6.3291139239999996</v>
      </c>
      <c r="T544">
        <v>2992</v>
      </c>
      <c r="U544" s="6">
        <v>23.99</v>
      </c>
      <c r="V544">
        <v>4.3</v>
      </c>
      <c r="W544">
        <v>11.28736842</v>
      </c>
      <c r="X544" s="6">
        <v>89.99</v>
      </c>
      <c r="Y544">
        <v>4.0999999999999996</v>
      </c>
      <c r="Z544">
        <v>14.811</v>
      </c>
      <c r="AA544" s="7">
        <v>58.99</v>
      </c>
      <c r="AB544">
        <v>3.9</v>
      </c>
      <c r="AC544">
        <v>22.678333330000001</v>
      </c>
      <c r="AD544">
        <v>325</v>
      </c>
      <c r="AE544" s="5">
        <f t="shared" si="17"/>
        <v>0.10204081632653061</v>
      </c>
      <c r="AF544" s="9"/>
    </row>
    <row r="545" spans="1:32" x14ac:dyDescent="0.3">
      <c r="A545" t="s">
        <v>79</v>
      </c>
      <c r="B545" t="s">
        <v>37</v>
      </c>
      <c r="C545" s="1">
        <f t="shared" si="16"/>
        <v>43132</v>
      </c>
      <c r="D545">
        <v>23</v>
      </c>
      <c r="E545" s="6">
        <v>7475</v>
      </c>
      <c r="F545">
        <v>15.637826090000001</v>
      </c>
      <c r="G545" s="6">
        <v>325</v>
      </c>
      <c r="H545">
        <v>60</v>
      </c>
      <c r="I545">
        <v>2644</v>
      </c>
      <c r="J545">
        <v>6</v>
      </c>
      <c r="K545">
        <v>400</v>
      </c>
      <c r="L545">
        <v>4.2</v>
      </c>
      <c r="M545">
        <v>126</v>
      </c>
      <c r="N545">
        <v>20</v>
      </c>
      <c r="O545">
        <v>8</v>
      </c>
      <c r="P545">
        <v>2</v>
      </c>
      <c r="Q545">
        <v>2</v>
      </c>
      <c r="R545">
        <v>2018</v>
      </c>
      <c r="S545">
        <v>14.556962029999999</v>
      </c>
      <c r="T545">
        <v>2992</v>
      </c>
      <c r="U545" s="6">
        <v>23.99</v>
      </c>
      <c r="V545">
        <v>4.3</v>
      </c>
      <c r="W545">
        <v>12.55</v>
      </c>
      <c r="X545" s="6">
        <v>89.99</v>
      </c>
      <c r="Y545">
        <v>4.0999999999999996</v>
      </c>
      <c r="Z545">
        <v>16.307647060000001</v>
      </c>
      <c r="AA545" s="7">
        <v>58.99</v>
      </c>
      <c r="AB545">
        <v>3.9</v>
      </c>
      <c r="AC545">
        <v>19.574999999999999</v>
      </c>
      <c r="AD545">
        <v>325</v>
      </c>
      <c r="AE545" s="5">
        <f t="shared" si="17"/>
        <v>0.18253968253968253</v>
      </c>
      <c r="AF545" s="9"/>
    </row>
    <row r="546" spans="1:32" x14ac:dyDescent="0.3">
      <c r="A546" t="s">
        <v>79</v>
      </c>
      <c r="B546" t="s">
        <v>37</v>
      </c>
      <c r="C546" s="1">
        <f t="shared" si="16"/>
        <v>43160</v>
      </c>
      <c r="D546">
        <v>28</v>
      </c>
      <c r="E546" s="6">
        <v>9125</v>
      </c>
      <c r="F546">
        <v>19.370357139999999</v>
      </c>
      <c r="G546" s="6">
        <v>325.89285710000001</v>
      </c>
      <c r="H546">
        <v>60</v>
      </c>
      <c r="I546">
        <v>2644</v>
      </c>
      <c r="J546">
        <v>6</v>
      </c>
      <c r="K546">
        <v>400</v>
      </c>
      <c r="L546">
        <v>4.2</v>
      </c>
      <c r="M546">
        <v>169</v>
      </c>
      <c r="N546">
        <v>22</v>
      </c>
      <c r="O546">
        <v>9</v>
      </c>
      <c r="P546">
        <v>1</v>
      </c>
      <c r="Q546">
        <v>3</v>
      </c>
      <c r="R546">
        <v>2018</v>
      </c>
      <c r="S546">
        <v>17.72151899</v>
      </c>
      <c r="T546">
        <v>2992</v>
      </c>
      <c r="U546" s="6">
        <v>23.99</v>
      </c>
      <c r="V546">
        <v>4.3</v>
      </c>
      <c r="W546">
        <v>14.19875</v>
      </c>
      <c r="X546" s="6">
        <v>83.74</v>
      </c>
      <c r="Y546">
        <v>4.0999999999999996</v>
      </c>
      <c r="Z546">
        <v>11.876875</v>
      </c>
      <c r="AA546" s="7">
        <v>58.99</v>
      </c>
      <c r="AB546">
        <v>3.9</v>
      </c>
      <c r="AC546">
        <v>15.228</v>
      </c>
      <c r="AD546">
        <v>325</v>
      </c>
      <c r="AE546" s="5">
        <f t="shared" si="17"/>
        <v>0.16568047337278108</v>
      </c>
      <c r="AF546" s="9"/>
    </row>
    <row r="547" spans="1:32" x14ac:dyDescent="0.3">
      <c r="A547" t="s">
        <v>79</v>
      </c>
      <c r="B547" t="s">
        <v>37</v>
      </c>
      <c r="C547" s="1">
        <f t="shared" si="16"/>
        <v>43191</v>
      </c>
      <c r="D547">
        <v>21</v>
      </c>
      <c r="E547" s="6">
        <v>6930</v>
      </c>
      <c r="F547">
        <v>17.309047620000001</v>
      </c>
      <c r="G547" s="6">
        <v>330</v>
      </c>
      <c r="H547">
        <v>60</v>
      </c>
      <c r="I547">
        <v>2644</v>
      </c>
      <c r="J547">
        <v>6</v>
      </c>
      <c r="K547">
        <v>400</v>
      </c>
      <c r="L547">
        <v>4.2</v>
      </c>
      <c r="M547">
        <v>118</v>
      </c>
      <c r="N547">
        <v>21</v>
      </c>
      <c r="O547">
        <v>9</v>
      </c>
      <c r="P547">
        <v>1</v>
      </c>
      <c r="Q547">
        <v>4</v>
      </c>
      <c r="R547">
        <v>2018</v>
      </c>
      <c r="S547">
        <v>13.29113924</v>
      </c>
      <c r="T547">
        <v>2992</v>
      </c>
      <c r="U547" s="6">
        <v>330</v>
      </c>
      <c r="V547">
        <v>4.2</v>
      </c>
      <c r="W547">
        <v>17.309047620000001</v>
      </c>
      <c r="X547" s="6">
        <v>79.989999999999995</v>
      </c>
      <c r="Y547">
        <v>4.0999999999999996</v>
      </c>
      <c r="Z547">
        <v>14.484999999999999</v>
      </c>
      <c r="AA547" s="7">
        <v>58.99</v>
      </c>
      <c r="AB547">
        <v>3.9</v>
      </c>
      <c r="AC547">
        <v>16.302727269999998</v>
      </c>
      <c r="AD547">
        <v>325.89285710000001</v>
      </c>
      <c r="AE547" s="5">
        <f t="shared" si="17"/>
        <v>0.17796610169491525</v>
      </c>
      <c r="AF547" s="9"/>
    </row>
    <row r="548" spans="1:32" x14ac:dyDescent="0.3">
      <c r="A548" t="s">
        <v>79</v>
      </c>
      <c r="B548" t="s">
        <v>37</v>
      </c>
      <c r="C548" s="1">
        <f t="shared" si="16"/>
        <v>43221</v>
      </c>
      <c r="D548">
        <v>19</v>
      </c>
      <c r="E548" s="6">
        <v>6270</v>
      </c>
      <c r="F548">
        <v>15.74789474</v>
      </c>
      <c r="G548" s="6">
        <v>330</v>
      </c>
      <c r="H548">
        <v>60</v>
      </c>
      <c r="I548">
        <v>2644</v>
      </c>
      <c r="J548">
        <v>6</v>
      </c>
      <c r="K548">
        <v>400</v>
      </c>
      <c r="L548">
        <v>4.2</v>
      </c>
      <c r="M548">
        <v>159</v>
      </c>
      <c r="N548">
        <v>23</v>
      </c>
      <c r="O548">
        <v>8</v>
      </c>
      <c r="P548">
        <v>3</v>
      </c>
      <c r="Q548">
        <v>5</v>
      </c>
      <c r="R548">
        <v>2018</v>
      </c>
      <c r="S548">
        <v>12.025316460000001</v>
      </c>
      <c r="T548">
        <v>2992</v>
      </c>
      <c r="U548" s="6">
        <v>23.99</v>
      </c>
      <c r="V548">
        <v>4.3</v>
      </c>
      <c r="W548">
        <v>7.9885714290000003</v>
      </c>
      <c r="X548" s="6">
        <v>79.989999999999995</v>
      </c>
      <c r="Y548">
        <v>4.0999999999999996</v>
      </c>
      <c r="Z548">
        <v>21.943124999999998</v>
      </c>
      <c r="AA548" s="7">
        <v>58.99</v>
      </c>
      <c r="AB548">
        <v>3.9</v>
      </c>
      <c r="AC548">
        <v>9.4224999999999994</v>
      </c>
      <c r="AD548">
        <v>330</v>
      </c>
      <c r="AE548" s="5">
        <f t="shared" si="17"/>
        <v>0.11949685534591195</v>
      </c>
      <c r="AF548" s="9"/>
    </row>
    <row r="549" spans="1:32" x14ac:dyDescent="0.3">
      <c r="A549" t="s">
        <v>79</v>
      </c>
      <c r="B549" t="s">
        <v>37</v>
      </c>
      <c r="C549" s="1">
        <f t="shared" si="16"/>
        <v>43252</v>
      </c>
      <c r="D549">
        <v>16</v>
      </c>
      <c r="E549" s="6">
        <v>5280</v>
      </c>
      <c r="F549">
        <v>20.298749999999998</v>
      </c>
      <c r="G549" s="6">
        <v>330</v>
      </c>
      <c r="H549">
        <v>60</v>
      </c>
      <c r="I549">
        <v>2644</v>
      </c>
      <c r="J549">
        <v>6</v>
      </c>
      <c r="K549">
        <v>400</v>
      </c>
      <c r="L549">
        <v>4.2</v>
      </c>
      <c r="M549">
        <v>131</v>
      </c>
      <c r="N549">
        <v>21</v>
      </c>
      <c r="O549">
        <v>9</v>
      </c>
      <c r="P549">
        <v>0</v>
      </c>
      <c r="Q549">
        <v>6</v>
      </c>
      <c r="R549">
        <v>2018</v>
      </c>
      <c r="S549">
        <v>10.126582279999999</v>
      </c>
      <c r="T549">
        <v>2992</v>
      </c>
      <c r="U549" s="6">
        <v>23.99</v>
      </c>
      <c r="V549">
        <v>4.3</v>
      </c>
      <c r="W549">
        <v>16.27</v>
      </c>
      <c r="X549" s="6">
        <v>79.989999999999995</v>
      </c>
      <c r="Y549">
        <v>4.0999999999999996</v>
      </c>
      <c r="Z549">
        <v>13.36230769</v>
      </c>
      <c r="AA549" s="7">
        <v>58.99</v>
      </c>
      <c r="AB549">
        <v>3.9</v>
      </c>
      <c r="AC549">
        <v>16.43</v>
      </c>
      <c r="AD549">
        <v>330</v>
      </c>
      <c r="AE549" s="5">
        <f t="shared" si="17"/>
        <v>0.12213740458015267</v>
      </c>
      <c r="AF549" s="9"/>
    </row>
    <row r="550" spans="1:32" x14ac:dyDescent="0.3">
      <c r="A550" t="s">
        <v>79</v>
      </c>
      <c r="B550" t="s">
        <v>37</v>
      </c>
      <c r="C550" s="1">
        <f t="shared" si="16"/>
        <v>43282</v>
      </c>
      <c r="D550">
        <v>13</v>
      </c>
      <c r="E550" s="6">
        <v>4290</v>
      </c>
      <c r="F550">
        <v>28.42</v>
      </c>
      <c r="G550" s="6">
        <v>330</v>
      </c>
      <c r="H550">
        <v>60</v>
      </c>
      <c r="I550">
        <v>2644</v>
      </c>
      <c r="J550">
        <v>6</v>
      </c>
      <c r="K550">
        <v>400</v>
      </c>
      <c r="L550">
        <v>4.2</v>
      </c>
      <c r="M550">
        <v>113</v>
      </c>
      <c r="N550">
        <v>22</v>
      </c>
      <c r="O550">
        <v>9</v>
      </c>
      <c r="P550">
        <v>1</v>
      </c>
      <c r="Q550">
        <v>7</v>
      </c>
      <c r="R550">
        <v>2018</v>
      </c>
      <c r="S550">
        <v>8.2278481009999993</v>
      </c>
      <c r="T550">
        <v>2992</v>
      </c>
      <c r="U550" s="6">
        <v>23.99</v>
      </c>
      <c r="V550">
        <v>4.3</v>
      </c>
      <c r="W550">
        <v>18.809999999999999</v>
      </c>
      <c r="X550" s="6">
        <v>79.989999999999995</v>
      </c>
      <c r="Y550">
        <v>4.0999999999999996</v>
      </c>
      <c r="Z550">
        <v>16.745000000000001</v>
      </c>
      <c r="AA550" s="7">
        <v>58.99</v>
      </c>
      <c r="AB550">
        <v>3.9</v>
      </c>
      <c r="AC550">
        <v>7.67</v>
      </c>
      <c r="AD550">
        <v>330</v>
      </c>
      <c r="AE550" s="5">
        <f t="shared" si="17"/>
        <v>0.11504424778761062</v>
      </c>
      <c r="AF550" s="9"/>
    </row>
    <row r="551" spans="1:32" x14ac:dyDescent="0.3">
      <c r="A551" t="s">
        <v>79</v>
      </c>
      <c r="B551" t="s">
        <v>37</v>
      </c>
      <c r="C551" s="1">
        <f t="shared" si="16"/>
        <v>43313</v>
      </c>
      <c r="D551">
        <v>28</v>
      </c>
      <c r="E551" s="6">
        <v>9240</v>
      </c>
      <c r="F551">
        <v>20.505357140000001</v>
      </c>
      <c r="G551" s="6">
        <v>330</v>
      </c>
      <c r="H551">
        <v>60</v>
      </c>
      <c r="I551">
        <v>2644</v>
      </c>
      <c r="J551">
        <v>6</v>
      </c>
      <c r="K551">
        <v>400</v>
      </c>
      <c r="L551">
        <v>4.2</v>
      </c>
      <c r="M551">
        <v>127</v>
      </c>
      <c r="N551">
        <v>23</v>
      </c>
      <c r="O551">
        <v>8</v>
      </c>
      <c r="P551">
        <v>1</v>
      </c>
      <c r="Q551">
        <v>8</v>
      </c>
      <c r="R551">
        <v>2018</v>
      </c>
      <c r="S551">
        <v>16.968867599999999</v>
      </c>
      <c r="T551">
        <v>2992</v>
      </c>
      <c r="U551" s="6">
        <v>23.99</v>
      </c>
      <c r="V551">
        <v>4.3</v>
      </c>
      <c r="W551">
        <v>16.77</v>
      </c>
      <c r="X551" s="6">
        <v>82.821428569999995</v>
      </c>
      <c r="Y551">
        <v>4.0999999999999996</v>
      </c>
      <c r="Z551">
        <v>12.41857143</v>
      </c>
      <c r="AA551" s="7">
        <v>58.99</v>
      </c>
      <c r="AB551">
        <v>3.9</v>
      </c>
      <c r="AC551">
        <v>12.08333333</v>
      </c>
      <c r="AD551">
        <v>330</v>
      </c>
      <c r="AE551" s="5">
        <f t="shared" si="17"/>
        <v>0.22047244094488189</v>
      </c>
      <c r="AF551" s="9"/>
    </row>
    <row r="552" spans="1:32" x14ac:dyDescent="0.3">
      <c r="A552" t="s">
        <v>80</v>
      </c>
      <c r="B552" t="s">
        <v>32</v>
      </c>
      <c r="C552" s="1">
        <f t="shared" si="16"/>
        <v>42767</v>
      </c>
      <c r="D552">
        <v>1</v>
      </c>
      <c r="E552" s="6">
        <v>99.99</v>
      </c>
      <c r="F552">
        <v>28.89</v>
      </c>
      <c r="G552" s="6">
        <v>99.99</v>
      </c>
      <c r="H552">
        <v>58</v>
      </c>
      <c r="I552">
        <v>1893</v>
      </c>
      <c r="J552">
        <v>1</v>
      </c>
      <c r="K552">
        <v>5950</v>
      </c>
      <c r="L552">
        <v>4.3</v>
      </c>
      <c r="M552">
        <v>3</v>
      </c>
      <c r="N552">
        <v>20</v>
      </c>
      <c r="O552">
        <v>8</v>
      </c>
      <c r="P552">
        <v>2</v>
      </c>
      <c r="Q552">
        <v>2</v>
      </c>
      <c r="R552">
        <v>2017</v>
      </c>
      <c r="S552">
        <v>7.5102040819999996</v>
      </c>
      <c r="T552">
        <v>8000</v>
      </c>
      <c r="U552" s="6">
        <v>99.99</v>
      </c>
      <c r="V552">
        <v>4.3</v>
      </c>
      <c r="W552">
        <v>28.89</v>
      </c>
      <c r="X552" s="6">
        <v>99.99</v>
      </c>
      <c r="Y552">
        <v>4.3</v>
      </c>
      <c r="Z552">
        <v>28.89</v>
      </c>
      <c r="AA552" s="7">
        <v>99.99</v>
      </c>
      <c r="AB552">
        <v>4.3</v>
      </c>
      <c r="AC552">
        <v>28.89</v>
      </c>
      <c r="AD552">
        <v>99.94</v>
      </c>
      <c r="AE552" s="5">
        <f t="shared" si="17"/>
        <v>0.33333333333333331</v>
      </c>
      <c r="AF552" s="9"/>
    </row>
    <row r="553" spans="1:32" x14ac:dyDescent="0.3">
      <c r="A553" t="s">
        <v>80</v>
      </c>
      <c r="B553" t="s">
        <v>32</v>
      </c>
      <c r="C553" s="1">
        <f t="shared" si="16"/>
        <v>42795</v>
      </c>
      <c r="D553">
        <v>5</v>
      </c>
      <c r="E553" s="6">
        <v>499.95</v>
      </c>
      <c r="F553">
        <v>31.946000000000002</v>
      </c>
      <c r="G553" s="6">
        <v>99.99</v>
      </c>
      <c r="H553">
        <v>58</v>
      </c>
      <c r="I553">
        <v>1893</v>
      </c>
      <c r="J553">
        <v>1</v>
      </c>
      <c r="K553">
        <v>5950</v>
      </c>
      <c r="L553">
        <v>4.3</v>
      </c>
      <c r="M553">
        <v>21</v>
      </c>
      <c r="N553">
        <v>23</v>
      </c>
      <c r="O553">
        <v>8</v>
      </c>
      <c r="P553">
        <v>1</v>
      </c>
      <c r="Q553">
        <v>3</v>
      </c>
      <c r="R553">
        <v>2017</v>
      </c>
      <c r="S553">
        <v>8.5510204079999994</v>
      </c>
      <c r="T553">
        <v>8000</v>
      </c>
      <c r="U553" s="6">
        <v>99.99</v>
      </c>
      <c r="V553">
        <v>4.3</v>
      </c>
      <c r="W553">
        <v>31.946000000000002</v>
      </c>
      <c r="X553" s="6">
        <v>99.99</v>
      </c>
      <c r="Y553">
        <v>4.3</v>
      </c>
      <c r="Z553">
        <v>31.946000000000002</v>
      </c>
      <c r="AA553" s="7">
        <v>99.99</v>
      </c>
      <c r="AB553">
        <v>4.3</v>
      </c>
      <c r="AC553">
        <v>31.946000000000002</v>
      </c>
      <c r="AD553">
        <v>99.99</v>
      </c>
      <c r="AE553" s="5">
        <f t="shared" si="17"/>
        <v>0.23809523809523808</v>
      </c>
      <c r="AF553" s="9"/>
    </row>
    <row r="554" spans="1:32" x14ac:dyDescent="0.3">
      <c r="A554" t="s">
        <v>80</v>
      </c>
      <c r="B554" t="s">
        <v>32</v>
      </c>
      <c r="C554" s="1">
        <f t="shared" si="16"/>
        <v>42856</v>
      </c>
      <c r="D554">
        <v>4</v>
      </c>
      <c r="E554" s="6">
        <v>439.96</v>
      </c>
      <c r="F554">
        <v>32.092500000000001</v>
      </c>
      <c r="G554" s="6">
        <v>109.99</v>
      </c>
      <c r="H554">
        <v>58</v>
      </c>
      <c r="I554">
        <v>1893</v>
      </c>
      <c r="J554">
        <v>1</v>
      </c>
      <c r="K554">
        <v>5950</v>
      </c>
      <c r="L554">
        <v>4.3</v>
      </c>
      <c r="M554">
        <v>34</v>
      </c>
      <c r="N554">
        <v>23</v>
      </c>
      <c r="O554">
        <v>8</v>
      </c>
      <c r="P554">
        <v>1</v>
      </c>
      <c r="Q554">
        <v>5</v>
      </c>
      <c r="R554">
        <v>2017</v>
      </c>
      <c r="S554">
        <v>4.0408163269999999</v>
      </c>
      <c r="T554">
        <v>8000</v>
      </c>
      <c r="U554" s="6">
        <v>59.9</v>
      </c>
      <c r="V554">
        <v>4.0999999999999996</v>
      </c>
      <c r="W554">
        <v>19.732500000000002</v>
      </c>
      <c r="X554" s="6">
        <v>59.9</v>
      </c>
      <c r="Y554">
        <v>4.2</v>
      </c>
      <c r="Z554">
        <v>26.24666667</v>
      </c>
      <c r="AA554" s="7">
        <v>109.99</v>
      </c>
      <c r="AB554">
        <v>4.3</v>
      </c>
      <c r="AC554">
        <v>32.092500000000001</v>
      </c>
      <c r="AD554">
        <v>109.94</v>
      </c>
      <c r="AE554" s="5">
        <f t="shared" si="17"/>
        <v>0.11764705882352941</v>
      </c>
      <c r="AF554" s="9"/>
    </row>
    <row r="555" spans="1:32" x14ac:dyDescent="0.3">
      <c r="A555" t="s">
        <v>80</v>
      </c>
      <c r="B555" t="s">
        <v>32</v>
      </c>
      <c r="C555" s="1">
        <f t="shared" si="16"/>
        <v>42887</v>
      </c>
      <c r="D555">
        <v>6</v>
      </c>
      <c r="E555" s="6">
        <v>659.94</v>
      </c>
      <c r="F555">
        <v>38.35166667</v>
      </c>
      <c r="G555" s="6">
        <v>109.99</v>
      </c>
      <c r="H555">
        <v>58</v>
      </c>
      <c r="I555">
        <v>1893</v>
      </c>
      <c r="J555">
        <v>1</v>
      </c>
      <c r="K555">
        <v>5950</v>
      </c>
      <c r="L555">
        <v>4.3</v>
      </c>
      <c r="M555">
        <v>26</v>
      </c>
      <c r="N555">
        <v>22</v>
      </c>
      <c r="O555">
        <v>8</v>
      </c>
      <c r="P555">
        <v>1</v>
      </c>
      <c r="Q555">
        <v>6</v>
      </c>
      <c r="R555">
        <v>2017</v>
      </c>
      <c r="S555">
        <v>9.0612244900000007</v>
      </c>
      <c r="T555">
        <v>8000</v>
      </c>
      <c r="U555" s="6">
        <v>59.9</v>
      </c>
      <c r="V555">
        <v>4.0999999999999996</v>
      </c>
      <c r="W555">
        <v>17.670000000000002</v>
      </c>
      <c r="X555" s="6">
        <v>59.9</v>
      </c>
      <c r="Y555">
        <v>4.2</v>
      </c>
      <c r="Z555">
        <v>16.260000000000002</v>
      </c>
      <c r="AA555" s="7">
        <v>109.99</v>
      </c>
      <c r="AB555">
        <v>4.3</v>
      </c>
      <c r="AC555">
        <v>38.35166667</v>
      </c>
      <c r="AD555">
        <v>109.99</v>
      </c>
      <c r="AE555" s="5">
        <f t="shared" si="17"/>
        <v>0.23076923076923078</v>
      </c>
      <c r="AF555" s="9"/>
    </row>
    <row r="556" spans="1:32" x14ac:dyDescent="0.3">
      <c r="A556" t="s">
        <v>80</v>
      </c>
      <c r="B556" t="s">
        <v>32</v>
      </c>
      <c r="C556" s="1">
        <f t="shared" si="16"/>
        <v>42917</v>
      </c>
      <c r="D556">
        <v>1</v>
      </c>
      <c r="E556" s="6">
        <v>120</v>
      </c>
      <c r="F556">
        <v>34.200000000000003</v>
      </c>
      <c r="G556" s="6">
        <v>120</v>
      </c>
      <c r="H556">
        <v>58</v>
      </c>
      <c r="I556">
        <v>1893</v>
      </c>
      <c r="J556">
        <v>1</v>
      </c>
      <c r="K556">
        <v>5950</v>
      </c>
      <c r="L556">
        <v>4.3</v>
      </c>
      <c r="M556">
        <v>74</v>
      </c>
      <c r="N556">
        <v>21</v>
      </c>
      <c r="O556">
        <v>10</v>
      </c>
      <c r="P556">
        <v>1</v>
      </c>
      <c r="Q556">
        <v>7</v>
      </c>
      <c r="R556">
        <v>2017</v>
      </c>
      <c r="S556">
        <v>7.5102040819999996</v>
      </c>
      <c r="T556">
        <v>8000</v>
      </c>
      <c r="U556" s="6">
        <v>59.9</v>
      </c>
      <c r="V556">
        <v>4.0999999999999996</v>
      </c>
      <c r="W556">
        <v>16.626428570000002</v>
      </c>
      <c r="X556" s="6">
        <v>59.9</v>
      </c>
      <c r="Y556">
        <v>4.2</v>
      </c>
      <c r="Z556">
        <v>16.111578949999998</v>
      </c>
      <c r="AA556" s="7">
        <v>59.9</v>
      </c>
      <c r="AB556">
        <v>4.0999999999999996</v>
      </c>
      <c r="AC556">
        <v>15.392307690000001</v>
      </c>
      <c r="AD556">
        <v>109.99</v>
      </c>
      <c r="AE556" s="5">
        <f t="shared" si="17"/>
        <v>1.3513513513513514E-2</v>
      </c>
      <c r="AF556" s="9"/>
    </row>
    <row r="557" spans="1:32" x14ac:dyDescent="0.3">
      <c r="A557" t="s">
        <v>80</v>
      </c>
      <c r="B557" t="s">
        <v>32</v>
      </c>
      <c r="C557" s="1">
        <f t="shared" si="16"/>
        <v>42948</v>
      </c>
      <c r="D557">
        <v>2</v>
      </c>
      <c r="E557" s="6">
        <v>240</v>
      </c>
      <c r="F557">
        <v>33.83</v>
      </c>
      <c r="G557" s="6">
        <v>120</v>
      </c>
      <c r="H557">
        <v>58</v>
      </c>
      <c r="I557">
        <v>1893</v>
      </c>
      <c r="J557">
        <v>1</v>
      </c>
      <c r="K557">
        <v>5950</v>
      </c>
      <c r="L557">
        <v>4.3</v>
      </c>
      <c r="M557">
        <v>113</v>
      </c>
      <c r="N557">
        <v>23</v>
      </c>
      <c r="O557">
        <v>8</v>
      </c>
      <c r="P557">
        <v>1</v>
      </c>
      <c r="Q557">
        <v>8</v>
      </c>
      <c r="R557">
        <v>2017</v>
      </c>
      <c r="S557">
        <v>7.0204081629999999</v>
      </c>
      <c r="T557">
        <v>8000</v>
      </c>
      <c r="U557" s="6">
        <v>59.9</v>
      </c>
      <c r="V557">
        <v>4.0999999999999996</v>
      </c>
      <c r="W557">
        <v>18.162307689999999</v>
      </c>
      <c r="X557" s="6">
        <v>59.9</v>
      </c>
      <c r="Y557">
        <v>4.2</v>
      </c>
      <c r="Z557">
        <v>17.68111111</v>
      </c>
      <c r="AA557" s="7">
        <v>59.9</v>
      </c>
      <c r="AB557">
        <v>4.0999999999999996</v>
      </c>
      <c r="AC557">
        <v>18.05043478</v>
      </c>
      <c r="AD557">
        <v>120</v>
      </c>
      <c r="AE557" s="5">
        <f t="shared" si="17"/>
        <v>1.7699115044247787E-2</v>
      </c>
      <c r="AF557" s="9"/>
    </row>
    <row r="558" spans="1:32" x14ac:dyDescent="0.3">
      <c r="A558" t="s">
        <v>80</v>
      </c>
      <c r="B558" t="s">
        <v>32</v>
      </c>
      <c r="C558" s="1">
        <f t="shared" si="16"/>
        <v>42979</v>
      </c>
      <c r="D558">
        <v>7</v>
      </c>
      <c r="E558" s="6">
        <v>735</v>
      </c>
      <c r="F558">
        <v>30.04</v>
      </c>
      <c r="G558" s="6">
        <v>102.5</v>
      </c>
      <c r="H558">
        <v>58</v>
      </c>
      <c r="I558">
        <v>1893</v>
      </c>
      <c r="J558">
        <v>1</v>
      </c>
      <c r="K558">
        <v>5950</v>
      </c>
      <c r="L558">
        <v>4.3</v>
      </c>
      <c r="M558">
        <v>115</v>
      </c>
      <c r="N558">
        <v>21</v>
      </c>
      <c r="O558">
        <v>9</v>
      </c>
      <c r="P558">
        <v>1</v>
      </c>
      <c r="Q558">
        <v>9</v>
      </c>
      <c r="R558">
        <v>2017</v>
      </c>
      <c r="S558">
        <v>7.1428571429999996</v>
      </c>
      <c r="T558">
        <v>8000</v>
      </c>
      <c r="U558" s="6">
        <v>59.9</v>
      </c>
      <c r="V558">
        <v>4.0999999999999996</v>
      </c>
      <c r="W558">
        <v>17.187027029999999</v>
      </c>
      <c r="X558" s="6">
        <v>59.9</v>
      </c>
      <c r="Y558">
        <v>4.2</v>
      </c>
      <c r="Z558">
        <v>16.811764709999999</v>
      </c>
      <c r="AA558" s="7">
        <v>59.9</v>
      </c>
      <c r="AB558">
        <v>4.0999999999999996</v>
      </c>
      <c r="AC558">
        <v>16.29461538</v>
      </c>
      <c r="AD558">
        <v>120</v>
      </c>
      <c r="AE558" s="5">
        <f t="shared" si="17"/>
        <v>6.0869565217391307E-2</v>
      </c>
      <c r="AF558" s="9"/>
    </row>
    <row r="559" spans="1:32" x14ac:dyDescent="0.3">
      <c r="A559" t="s">
        <v>80</v>
      </c>
      <c r="B559" t="s">
        <v>32</v>
      </c>
      <c r="C559" s="1">
        <f t="shared" si="16"/>
        <v>43009</v>
      </c>
      <c r="D559">
        <v>17</v>
      </c>
      <c r="E559" s="6">
        <v>1619.93</v>
      </c>
      <c r="F559">
        <v>41.089411759999997</v>
      </c>
      <c r="G559" s="6">
        <v>95.29</v>
      </c>
      <c r="H559">
        <v>58</v>
      </c>
      <c r="I559">
        <v>1893</v>
      </c>
      <c r="J559">
        <v>1</v>
      </c>
      <c r="K559">
        <v>5950</v>
      </c>
      <c r="L559">
        <v>4.3</v>
      </c>
      <c r="M559">
        <v>146</v>
      </c>
      <c r="N559">
        <v>22</v>
      </c>
      <c r="O559">
        <v>9</v>
      </c>
      <c r="P559">
        <v>2</v>
      </c>
      <c r="Q559">
        <v>10</v>
      </c>
      <c r="R559">
        <v>2017</v>
      </c>
      <c r="S559">
        <v>17.346938779999999</v>
      </c>
      <c r="T559">
        <v>8000</v>
      </c>
      <c r="U559" s="6">
        <v>59.9</v>
      </c>
      <c r="V559">
        <v>4.0999999999999996</v>
      </c>
      <c r="W559">
        <v>18.065897440000001</v>
      </c>
      <c r="X559" s="6">
        <v>59.9</v>
      </c>
      <c r="Y559">
        <v>4.2</v>
      </c>
      <c r="Z559">
        <v>17.595483869999999</v>
      </c>
      <c r="AA559" s="7">
        <v>59.9</v>
      </c>
      <c r="AB559">
        <v>4.0999999999999996</v>
      </c>
      <c r="AC559">
        <v>16.814166669999999</v>
      </c>
      <c r="AD559">
        <v>102.5</v>
      </c>
      <c r="AE559" s="5">
        <f t="shared" si="17"/>
        <v>0.11643835616438356</v>
      </c>
      <c r="AF559" s="9"/>
    </row>
    <row r="560" spans="1:32" x14ac:dyDescent="0.3">
      <c r="A560" t="s">
        <v>80</v>
      </c>
      <c r="B560" t="s">
        <v>32</v>
      </c>
      <c r="C560" s="1">
        <f t="shared" si="16"/>
        <v>43040</v>
      </c>
      <c r="D560">
        <v>28</v>
      </c>
      <c r="E560" s="6">
        <v>2519.7199999999998</v>
      </c>
      <c r="F560">
        <v>39.336785710000001</v>
      </c>
      <c r="G560" s="6">
        <v>89.99</v>
      </c>
      <c r="H560">
        <v>58</v>
      </c>
      <c r="I560">
        <v>1893</v>
      </c>
      <c r="J560">
        <v>1</v>
      </c>
      <c r="K560">
        <v>5950</v>
      </c>
      <c r="L560">
        <v>4.3</v>
      </c>
      <c r="M560">
        <v>339</v>
      </c>
      <c r="N560">
        <v>22</v>
      </c>
      <c r="O560">
        <v>8</v>
      </c>
      <c r="P560">
        <v>4</v>
      </c>
      <c r="Q560">
        <v>11</v>
      </c>
      <c r="R560">
        <v>2017</v>
      </c>
      <c r="S560">
        <v>28.571428569999998</v>
      </c>
      <c r="T560">
        <v>8000</v>
      </c>
      <c r="U560" s="6">
        <v>52.406944439999997</v>
      </c>
      <c r="V560">
        <v>4.0999999999999996</v>
      </c>
      <c r="W560">
        <v>17.06747253</v>
      </c>
      <c r="X560" s="6">
        <v>53.648281249999997</v>
      </c>
      <c r="Y560">
        <v>4.2</v>
      </c>
      <c r="Z560">
        <v>16.075862069999999</v>
      </c>
      <c r="AA560" s="7">
        <v>53.785714290000001</v>
      </c>
      <c r="AB560">
        <v>4.0999999999999996</v>
      </c>
      <c r="AC560">
        <v>18.27550725</v>
      </c>
      <c r="AD560">
        <v>95.29</v>
      </c>
      <c r="AE560" s="5">
        <f t="shared" si="17"/>
        <v>8.2595870206489674E-2</v>
      </c>
      <c r="AF560" s="9"/>
    </row>
    <row r="561" spans="1:32" x14ac:dyDescent="0.3">
      <c r="A561" t="s">
        <v>80</v>
      </c>
      <c r="B561" t="s">
        <v>32</v>
      </c>
      <c r="C561" s="1">
        <f t="shared" si="16"/>
        <v>43070</v>
      </c>
      <c r="D561">
        <v>27</v>
      </c>
      <c r="E561" s="6">
        <v>2429.73</v>
      </c>
      <c r="F561">
        <v>38.416296299999999</v>
      </c>
      <c r="G561" s="6">
        <v>89.99</v>
      </c>
      <c r="H561">
        <v>58</v>
      </c>
      <c r="I561">
        <v>1893</v>
      </c>
      <c r="J561">
        <v>1</v>
      </c>
      <c r="K561">
        <v>5950</v>
      </c>
      <c r="L561">
        <v>4.3</v>
      </c>
      <c r="M561">
        <v>184</v>
      </c>
      <c r="N561">
        <v>21</v>
      </c>
      <c r="O561">
        <v>10</v>
      </c>
      <c r="P561">
        <v>1</v>
      </c>
      <c r="Q561">
        <v>12</v>
      </c>
      <c r="R561">
        <v>2017</v>
      </c>
      <c r="S561">
        <v>27.55102041</v>
      </c>
      <c r="T561">
        <v>8000</v>
      </c>
      <c r="U561" s="6">
        <v>55.1</v>
      </c>
      <c r="V561">
        <v>4.0999999999999996</v>
      </c>
      <c r="W561">
        <v>15.759607839999999</v>
      </c>
      <c r="X561" s="6">
        <v>55.424999999999997</v>
      </c>
      <c r="Y561">
        <v>4.2</v>
      </c>
      <c r="Z561">
        <v>19.184374999999999</v>
      </c>
      <c r="AA561" s="7">
        <v>55.75</v>
      </c>
      <c r="AB561">
        <v>4.0999999999999996</v>
      </c>
      <c r="AC561">
        <v>17.267272729999998</v>
      </c>
      <c r="AD561">
        <v>89.99</v>
      </c>
      <c r="AE561" s="5">
        <f t="shared" si="17"/>
        <v>0.14673913043478262</v>
      </c>
      <c r="AF561" s="9"/>
    </row>
    <row r="562" spans="1:32" x14ac:dyDescent="0.3">
      <c r="A562" t="s">
        <v>80</v>
      </c>
      <c r="B562" t="s">
        <v>32</v>
      </c>
      <c r="C562" s="1">
        <f t="shared" si="16"/>
        <v>43101</v>
      </c>
      <c r="D562">
        <v>11</v>
      </c>
      <c r="E562" s="6">
        <v>1405</v>
      </c>
      <c r="F562">
        <v>45.97</v>
      </c>
      <c r="G562" s="6">
        <v>127.7272727</v>
      </c>
      <c r="H562">
        <v>58</v>
      </c>
      <c r="I562">
        <v>1893</v>
      </c>
      <c r="J562">
        <v>1</v>
      </c>
      <c r="K562">
        <v>5950</v>
      </c>
      <c r="L562">
        <v>4.3</v>
      </c>
      <c r="M562">
        <v>137</v>
      </c>
      <c r="N562">
        <v>23</v>
      </c>
      <c r="O562">
        <v>8</v>
      </c>
      <c r="P562">
        <v>2</v>
      </c>
      <c r="Q562">
        <v>1</v>
      </c>
      <c r="R562">
        <v>2018</v>
      </c>
      <c r="S562">
        <v>22</v>
      </c>
      <c r="T562">
        <v>8000</v>
      </c>
      <c r="U562" s="6">
        <v>49.9</v>
      </c>
      <c r="V562">
        <v>4.0999999999999996</v>
      </c>
      <c r="W562">
        <v>19.495000000000001</v>
      </c>
      <c r="X562" s="6">
        <v>49.9</v>
      </c>
      <c r="Y562">
        <v>4.2</v>
      </c>
      <c r="Z562">
        <v>15.841034479999999</v>
      </c>
      <c r="AA562" s="7">
        <v>49.9</v>
      </c>
      <c r="AB562">
        <v>4.0999999999999996</v>
      </c>
      <c r="AC562">
        <v>16.505128209999999</v>
      </c>
      <c r="AD562">
        <v>89.99</v>
      </c>
      <c r="AE562" s="5">
        <f t="shared" si="17"/>
        <v>8.0291970802919707E-2</v>
      </c>
      <c r="AF562" s="9"/>
    </row>
    <row r="563" spans="1:32" x14ac:dyDescent="0.3">
      <c r="A563" t="s">
        <v>80</v>
      </c>
      <c r="B563" t="s">
        <v>32</v>
      </c>
      <c r="C563" s="1">
        <f t="shared" si="16"/>
        <v>43132</v>
      </c>
      <c r="D563">
        <v>7</v>
      </c>
      <c r="E563" s="6">
        <v>840</v>
      </c>
      <c r="F563">
        <v>43.381428569999997</v>
      </c>
      <c r="G563" s="6">
        <v>120</v>
      </c>
      <c r="H563">
        <v>58</v>
      </c>
      <c r="I563">
        <v>1893</v>
      </c>
      <c r="J563">
        <v>1</v>
      </c>
      <c r="K563">
        <v>5950</v>
      </c>
      <c r="L563">
        <v>4.3</v>
      </c>
      <c r="M563">
        <v>160</v>
      </c>
      <c r="N563">
        <v>20</v>
      </c>
      <c r="O563">
        <v>8</v>
      </c>
      <c r="P563">
        <v>2</v>
      </c>
      <c r="Q563">
        <v>2</v>
      </c>
      <c r="R563">
        <v>2018</v>
      </c>
      <c r="S563">
        <v>7.5102040819999996</v>
      </c>
      <c r="T563">
        <v>8000</v>
      </c>
      <c r="U563" s="6">
        <v>50.545161290000003</v>
      </c>
      <c r="V563">
        <v>4.0999999999999996</v>
      </c>
      <c r="W563">
        <v>16.611538459999998</v>
      </c>
      <c r="X563" s="6">
        <v>50.9</v>
      </c>
      <c r="Y563">
        <v>4.2</v>
      </c>
      <c r="Z563">
        <v>17.519444440000001</v>
      </c>
      <c r="AA563" s="7">
        <v>50.357142860000003</v>
      </c>
      <c r="AB563">
        <v>4.0999999999999996</v>
      </c>
      <c r="AC563">
        <v>18.281874999999999</v>
      </c>
      <c r="AD563">
        <v>127.7272727</v>
      </c>
      <c r="AE563" s="5">
        <f t="shared" si="17"/>
        <v>4.3749999999999997E-2</v>
      </c>
      <c r="AF563" s="9"/>
    </row>
    <row r="564" spans="1:32" x14ac:dyDescent="0.3">
      <c r="A564" t="s">
        <v>80</v>
      </c>
      <c r="B564" t="s">
        <v>32</v>
      </c>
      <c r="C564" s="1">
        <f t="shared" si="16"/>
        <v>43160</v>
      </c>
      <c r="D564">
        <v>6</v>
      </c>
      <c r="E564" s="6">
        <v>660</v>
      </c>
      <c r="F564">
        <v>54.53166667</v>
      </c>
      <c r="G564" s="6">
        <v>110</v>
      </c>
      <c r="H564">
        <v>58</v>
      </c>
      <c r="I564">
        <v>1893</v>
      </c>
      <c r="J564">
        <v>1</v>
      </c>
      <c r="K564">
        <v>5950</v>
      </c>
      <c r="L564">
        <v>4.3</v>
      </c>
      <c r="M564">
        <v>116</v>
      </c>
      <c r="N564">
        <v>22</v>
      </c>
      <c r="O564">
        <v>9</v>
      </c>
      <c r="P564">
        <v>1</v>
      </c>
      <c r="Q564">
        <v>3</v>
      </c>
      <c r="R564">
        <v>2018</v>
      </c>
      <c r="S564">
        <v>8.5510204079999994</v>
      </c>
      <c r="T564">
        <v>8000</v>
      </c>
      <c r="U564" s="6">
        <v>53.9</v>
      </c>
      <c r="V564">
        <v>4.0999999999999996</v>
      </c>
      <c r="W564">
        <v>20.359677420000001</v>
      </c>
      <c r="X564" s="6">
        <v>53.9</v>
      </c>
      <c r="Y564">
        <v>4.2</v>
      </c>
      <c r="Z564">
        <v>21.852857140000001</v>
      </c>
      <c r="AA564" s="7">
        <v>53.9</v>
      </c>
      <c r="AB564">
        <v>4.0999999999999996</v>
      </c>
      <c r="AC564">
        <v>19.024230769999999</v>
      </c>
      <c r="AD564">
        <v>120</v>
      </c>
      <c r="AE564" s="5">
        <f t="shared" si="17"/>
        <v>5.1724137931034482E-2</v>
      </c>
      <c r="AF564" s="9"/>
    </row>
    <row r="565" spans="1:32" x14ac:dyDescent="0.3">
      <c r="A565" t="s">
        <v>80</v>
      </c>
      <c r="B565" t="s">
        <v>32</v>
      </c>
      <c r="C565" s="1">
        <f t="shared" si="16"/>
        <v>43191</v>
      </c>
      <c r="D565">
        <v>5</v>
      </c>
      <c r="E565" s="6">
        <v>550</v>
      </c>
      <c r="F565">
        <v>42.725999999999999</v>
      </c>
      <c r="G565" s="6">
        <v>110</v>
      </c>
      <c r="H565">
        <v>58</v>
      </c>
      <c r="I565">
        <v>1893</v>
      </c>
      <c r="J565">
        <v>1</v>
      </c>
      <c r="K565">
        <v>5950</v>
      </c>
      <c r="L565">
        <v>4.3</v>
      </c>
      <c r="M565">
        <v>111</v>
      </c>
      <c r="N565">
        <v>21</v>
      </c>
      <c r="O565">
        <v>9</v>
      </c>
      <c r="P565">
        <v>1</v>
      </c>
      <c r="Q565">
        <v>4</v>
      </c>
      <c r="R565">
        <v>2018</v>
      </c>
      <c r="S565">
        <v>10</v>
      </c>
      <c r="T565">
        <v>8000</v>
      </c>
      <c r="U565" s="6">
        <v>53.9</v>
      </c>
      <c r="V565">
        <v>4.0999999999999996</v>
      </c>
      <c r="W565">
        <v>5.2817391300000001</v>
      </c>
      <c r="X565" s="6">
        <v>53.9</v>
      </c>
      <c r="Y565">
        <v>4.2</v>
      </c>
      <c r="Z565">
        <v>19.46846154</v>
      </c>
      <c r="AA565" s="7">
        <v>53.9</v>
      </c>
      <c r="AB565">
        <v>4.0999999999999996</v>
      </c>
      <c r="AC565">
        <v>19.071428569999998</v>
      </c>
      <c r="AD565">
        <v>110</v>
      </c>
      <c r="AE565" s="5">
        <f t="shared" si="17"/>
        <v>4.5045045045045043E-2</v>
      </c>
      <c r="AF565" s="9"/>
    </row>
    <row r="566" spans="1:32" x14ac:dyDescent="0.3">
      <c r="A566" t="s">
        <v>80</v>
      </c>
      <c r="B566" t="s">
        <v>32</v>
      </c>
      <c r="C566" s="1">
        <f t="shared" si="16"/>
        <v>43221</v>
      </c>
      <c r="D566">
        <v>2</v>
      </c>
      <c r="E566" s="6">
        <v>220</v>
      </c>
      <c r="F566">
        <v>32.229999999999997</v>
      </c>
      <c r="G566" s="6">
        <v>110</v>
      </c>
      <c r="H566">
        <v>58</v>
      </c>
      <c r="I566">
        <v>1893</v>
      </c>
      <c r="J566">
        <v>1</v>
      </c>
      <c r="K566">
        <v>5950</v>
      </c>
      <c r="L566">
        <v>4.3</v>
      </c>
      <c r="M566">
        <v>102</v>
      </c>
      <c r="N566">
        <v>23</v>
      </c>
      <c r="O566">
        <v>8</v>
      </c>
      <c r="P566">
        <v>3</v>
      </c>
      <c r="Q566">
        <v>5</v>
      </c>
      <c r="R566">
        <v>2018</v>
      </c>
      <c r="S566">
        <v>4.0408163269999999</v>
      </c>
      <c r="T566">
        <v>8000</v>
      </c>
      <c r="U566" s="6">
        <v>53.415151520000002</v>
      </c>
      <c r="V566">
        <v>4.0999999999999996</v>
      </c>
      <c r="W566">
        <v>10.753035710000001</v>
      </c>
      <c r="X566" s="6">
        <v>53.70952381</v>
      </c>
      <c r="Y566">
        <v>4.2</v>
      </c>
      <c r="Z566">
        <v>13.510344829999999</v>
      </c>
      <c r="AA566" s="7">
        <v>53.057894740000002</v>
      </c>
      <c r="AB566">
        <v>4.0999999999999996</v>
      </c>
      <c r="AC566">
        <v>12.98</v>
      </c>
      <c r="AD566">
        <v>110</v>
      </c>
      <c r="AE566" s="5">
        <f t="shared" si="17"/>
        <v>1.9607843137254902E-2</v>
      </c>
      <c r="AF566" s="9"/>
    </row>
    <row r="567" spans="1:32" x14ac:dyDescent="0.3">
      <c r="A567" t="s">
        <v>80</v>
      </c>
      <c r="B567" t="s">
        <v>32</v>
      </c>
      <c r="C567" s="1">
        <f t="shared" si="16"/>
        <v>43252</v>
      </c>
      <c r="D567">
        <v>6</v>
      </c>
      <c r="E567" s="6">
        <v>539.94000000000005</v>
      </c>
      <c r="F567">
        <v>48.178333330000001</v>
      </c>
      <c r="G567" s="6">
        <v>89.99</v>
      </c>
      <c r="H567">
        <v>58</v>
      </c>
      <c r="I567">
        <v>1893</v>
      </c>
      <c r="J567">
        <v>1</v>
      </c>
      <c r="K567">
        <v>5950</v>
      </c>
      <c r="L567">
        <v>4.3</v>
      </c>
      <c r="M567">
        <v>58</v>
      </c>
      <c r="N567">
        <v>21</v>
      </c>
      <c r="O567">
        <v>9</v>
      </c>
      <c r="P567">
        <v>0</v>
      </c>
      <c r="Q567">
        <v>6</v>
      </c>
      <c r="R567">
        <v>2018</v>
      </c>
      <c r="S567">
        <v>9.0612244900000007</v>
      </c>
      <c r="T567">
        <v>8000</v>
      </c>
      <c r="U567" s="6">
        <v>49.9</v>
      </c>
      <c r="V567">
        <v>4.0999999999999996</v>
      </c>
      <c r="W567">
        <v>19.89083333</v>
      </c>
      <c r="X567" s="6">
        <v>49.9</v>
      </c>
      <c r="Y567">
        <v>4.2</v>
      </c>
      <c r="Z567">
        <v>23.251666669999999</v>
      </c>
      <c r="AA567" s="7">
        <v>49.9</v>
      </c>
      <c r="AB567">
        <v>4.0999999999999996</v>
      </c>
      <c r="AC567">
        <v>22.878666670000001</v>
      </c>
      <c r="AD567">
        <v>110</v>
      </c>
      <c r="AE567" s="5">
        <f t="shared" si="17"/>
        <v>0.10344827586206896</v>
      </c>
      <c r="AF567" s="9"/>
    </row>
    <row r="568" spans="1:32" x14ac:dyDescent="0.3">
      <c r="A568" t="s">
        <v>80</v>
      </c>
      <c r="B568" t="s">
        <v>32</v>
      </c>
      <c r="C568" s="1">
        <f t="shared" si="16"/>
        <v>43282</v>
      </c>
      <c r="D568">
        <v>7</v>
      </c>
      <c r="E568" s="6">
        <v>699.93</v>
      </c>
      <c r="F568">
        <v>43.68</v>
      </c>
      <c r="G568" s="6">
        <v>99.99</v>
      </c>
      <c r="H568">
        <v>58</v>
      </c>
      <c r="I568">
        <v>1893</v>
      </c>
      <c r="J568">
        <v>1</v>
      </c>
      <c r="K568">
        <v>5950</v>
      </c>
      <c r="L568">
        <v>4.3</v>
      </c>
      <c r="M568">
        <v>54</v>
      </c>
      <c r="N568">
        <v>22</v>
      </c>
      <c r="O568">
        <v>9</v>
      </c>
      <c r="P568">
        <v>1</v>
      </c>
      <c r="Q568">
        <v>7</v>
      </c>
      <c r="R568">
        <v>2018</v>
      </c>
      <c r="S568">
        <v>7.5102040819999996</v>
      </c>
      <c r="T568">
        <v>8000</v>
      </c>
      <c r="U568" s="6">
        <v>49.91</v>
      </c>
      <c r="V568">
        <v>4.0999999999999996</v>
      </c>
      <c r="W568">
        <v>28.373333330000001</v>
      </c>
      <c r="X568" s="6">
        <v>49.9</v>
      </c>
      <c r="Y568">
        <v>4.2</v>
      </c>
      <c r="Z568">
        <v>33.281428570000003</v>
      </c>
      <c r="AA568" s="7">
        <v>49.9</v>
      </c>
      <c r="AB568">
        <v>4.0999999999999996</v>
      </c>
      <c r="AC568">
        <v>20.99</v>
      </c>
      <c r="AD568">
        <v>89.99</v>
      </c>
      <c r="AE568" s="5">
        <f t="shared" si="17"/>
        <v>0.12962962962962962</v>
      </c>
      <c r="AF568" s="9"/>
    </row>
    <row r="569" spans="1:32" x14ac:dyDescent="0.3">
      <c r="A569" t="s">
        <v>80</v>
      </c>
      <c r="B569" t="s">
        <v>32</v>
      </c>
      <c r="C569" s="1">
        <f t="shared" si="16"/>
        <v>43313</v>
      </c>
      <c r="D569">
        <v>6</v>
      </c>
      <c r="E569" s="6">
        <v>589.94000000000005</v>
      </c>
      <c r="F569">
        <v>34.083333330000002</v>
      </c>
      <c r="G569" s="6">
        <v>98.323333329999997</v>
      </c>
      <c r="H569">
        <v>58</v>
      </c>
      <c r="I569">
        <v>1893</v>
      </c>
      <c r="J569">
        <v>1</v>
      </c>
      <c r="K569">
        <v>5950</v>
      </c>
      <c r="L569">
        <v>4.3</v>
      </c>
      <c r="M569">
        <v>46</v>
      </c>
      <c r="N569">
        <v>23</v>
      </c>
      <c r="O569">
        <v>8</v>
      </c>
      <c r="P569">
        <v>1</v>
      </c>
      <c r="Q569">
        <v>8</v>
      </c>
      <c r="R569">
        <v>2018</v>
      </c>
      <c r="S569">
        <v>7.0204081629999999</v>
      </c>
      <c r="T569">
        <v>8000</v>
      </c>
      <c r="U569" s="6">
        <v>49.91</v>
      </c>
      <c r="V569">
        <v>4.0999999999999996</v>
      </c>
      <c r="W569">
        <v>20.32833333</v>
      </c>
      <c r="X569" s="6">
        <v>49.9</v>
      </c>
      <c r="Y569">
        <v>4.2</v>
      </c>
      <c r="Z569">
        <v>36.442</v>
      </c>
      <c r="AA569" s="7">
        <v>49.9</v>
      </c>
      <c r="AB569">
        <v>4.0999999999999996</v>
      </c>
      <c r="AC569">
        <v>32.32</v>
      </c>
      <c r="AD569">
        <v>99.99</v>
      </c>
      <c r="AE569" s="5">
        <f t="shared" si="17"/>
        <v>0.13043478260869565</v>
      </c>
      <c r="AF569" s="9"/>
    </row>
    <row r="570" spans="1:32" x14ac:dyDescent="0.3">
      <c r="A570" t="s">
        <v>81</v>
      </c>
      <c r="B570" t="s">
        <v>39</v>
      </c>
      <c r="C570" s="1">
        <f t="shared" si="16"/>
        <v>42767</v>
      </c>
      <c r="D570">
        <v>7</v>
      </c>
      <c r="E570" s="6">
        <v>599.92999999999995</v>
      </c>
      <c r="F570">
        <v>21.97142857</v>
      </c>
      <c r="G570" s="6">
        <v>85.704285709999994</v>
      </c>
      <c r="H570">
        <v>54</v>
      </c>
      <c r="I570">
        <v>1012</v>
      </c>
      <c r="J570">
        <v>1</v>
      </c>
      <c r="K570">
        <v>1200</v>
      </c>
      <c r="L570">
        <v>4.2</v>
      </c>
      <c r="M570">
        <v>7</v>
      </c>
      <c r="N570">
        <v>20</v>
      </c>
      <c r="O570">
        <v>8</v>
      </c>
      <c r="P570">
        <v>2</v>
      </c>
      <c r="Q570">
        <v>2</v>
      </c>
      <c r="R570">
        <v>2017</v>
      </c>
      <c r="S570">
        <v>8.7087087089999997</v>
      </c>
      <c r="T570">
        <v>15750</v>
      </c>
      <c r="U570" s="6">
        <v>85.704285709999994</v>
      </c>
      <c r="V570">
        <v>4.2</v>
      </c>
      <c r="W570">
        <v>21.97142857</v>
      </c>
      <c r="X570" s="6">
        <v>85.704285709999994</v>
      </c>
      <c r="Y570">
        <v>4.2</v>
      </c>
      <c r="Z570">
        <v>21.97142857</v>
      </c>
      <c r="AA570" s="7">
        <v>85.704285709999994</v>
      </c>
      <c r="AB570">
        <v>4.2</v>
      </c>
      <c r="AC570">
        <v>21.97142857</v>
      </c>
      <c r="AD570">
        <v>85.654285709999996</v>
      </c>
      <c r="AE570" s="5">
        <f t="shared" si="17"/>
        <v>1</v>
      </c>
      <c r="AF570" s="9"/>
    </row>
    <row r="571" spans="1:32" x14ac:dyDescent="0.3">
      <c r="A571" t="s">
        <v>81</v>
      </c>
      <c r="B571" t="s">
        <v>39</v>
      </c>
      <c r="C571" s="1">
        <f t="shared" si="16"/>
        <v>42795</v>
      </c>
      <c r="D571">
        <v>14</v>
      </c>
      <c r="E571" s="6">
        <v>1399.86</v>
      </c>
      <c r="F571">
        <v>16.644285709999998</v>
      </c>
      <c r="G571" s="6">
        <v>99.99</v>
      </c>
      <c r="H571">
        <v>54</v>
      </c>
      <c r="I571">
        <v>1012</v>
      </c>
      <c r="J571">
        <v>1</v>
      </c>
      <c r="K571">
        <v>1200</v>
      </c>
      <c r="L571">
        <v>4.2</v>
      </c>
      <c r="M571">
        <v>22</v>
      </c>
      <c r="N571">
        <v>23</v>
      </c>
      <c r="O571">
        <v>8</v>
      </c>
      <c r="P571">
        <v>1</v>
      </c>
      <c r="Q571">
        <v>3</v>
      </c>
      <c r="R571">
        <v>2017</v>
      </c>
      <c r="S571">
        <v>17.41741742</v>
      </c>
      <c r="T571">
        <v>15750</v>
      </c>
      <c r="U571" s="6">
        <v>99.99</v>
      </c>
      <c r="V571">
        <v>4.2</v>
      </c>
      <c r="W571">
        <v>16.644285709999998</v>
      </c>
      <c r="X571" s="6">
        <v>129.99</v>
      </c>
      <c r="Y571">
        <v>4.3</v>
      </c>
      <c r="Z571">
        <v>18.778749999999999</v>
      </c>
      <c r="AA571" s="7">
        <v>99.99</v>
      </c>
      <c r="AB571">
        <v>4.2</v>
      </c>
      <c r="AC571">
        <v>16.644285709999998</v>
      </c>
      <c r="AD571">
        <v>85.704285709999994</v>
      </c>
      <c r="AE571" s="5">
        <f t="shared" si="17"/>
        <v>0.63636363636363635</v>
      </c>
      <c r="AF571" s="9"/>
    </row>
    <row r="572" spans="1:32" x14ac:dyDescent="0.3">
      <c r="A572" t="s">
        <v>81</v>
      </c>
      <c r="B572" t="s">
        <v>39</v>
      </c>
      <c r="C572" s="1">
        <f t="shared" si="16"/>
        <v>42826</v>
      </c>
      <c r="D572">
        <v>17</v>
      </c>
      <c r="E572" s="6">
        <v>1699.83</v>
      </c>
      <c r="F572">
        <v>14.202352940000001</v>
      </c>
      <c r="G572" s="6">
        <v>99.99</v>
      </c>
      <c r="H572">
        <v>54</v>
      </c>
      <c r="I572">
        <v>1012</v>
      </c>
      <c r="J572">
        <v>1</v>
      </c>
      <c r="K572">
        <v>1200</v>
      </c>
      <c r="L572">
        <v>4.2</v>
      </c>
      <c r="M572">
        <v>33</v>
      </c>
      <c r="N572">
        <v>20</v>
      </c>
      <c r="O572">
        <v>10</v>
      </c>
      <c r="P572">
        <v>2</v>
      </c>
      <c r="Q572">
        <v>4</v>
      </c>
      <c r="R572">
        <v>2017</v>
      </c>
      <c r="S572">
        <v>24.324324319999999</v>
      </c>
      <c r="T572">
        <v>15750</v>
      </c>
      <c r="U572" s="6">
        <v>99.99</v>
      </c>
      <c r="V572">
        <v>4.2</v>
      </c>
      <c r="W572">
        <v>14.202352940000001</v>
      </c>
      <c r="X572" s="6">
        <v>129.99</v>
      </c>
      <c r="Y572">
        <v>4.3</v>
      </c>
      <c r="Z572">
        <v>17.396428570000001</v>
      </c>
      <c r="AA572" s="7">
        <v>99.99</v>
      </c>
      <c r="AB572">
        <v>4.2</v>
      </c>
      <c r="AC572">
        <v>14.202352940000001</v>
      </c>
      <c r="AD572">
        <v>99.99</v>
      </c>
      <c r="AE572" s="5">
        <f t="shared" si="17"/>
        <v>0.51515151515151514</v>
      </c>
      <c r="AF572" s="9"/>
    </row>
    <row r="573" spans="1:32" x14ac:dyDescent="0.3">
      <c r="A573" t="s">
        <v>81</v>
      </c>
      <c r="B573" t="s">
        <v>39</v>
      </c>
      <c r="C573" s="1">
        <f t="shared" si="16"/>
        <v>42856</v>
      </c>
      <c r="D573">
        <v>22</v>
      </c>
      <c r="E573" s="6">
        <v>2199.7800000000002</v>
      </c>
      <c r="F573">
        <v>15.02090909</v>
      </c>
      <c r="G573" s="6">
        <v>99.99</v>
      </c>
      <c r="H573">
        <v>54</v>
      </c>
      <c r="I573">
        <v>1012</v>
      </c>
      <c r="J573">
        <v>1</v>
      </c>
      <c r="K573">
        <v>1200</v>
      </c>
      <c r="L573">
        <v>4.2</v>
      </c>
      <c r="M573">
        <v>58</v>
      </c>
      <c r="N573">
        <v>23</v>
      </c>
      <c r="O573">
        <v>8</v>
      </c>
      <c r="P573">
        <v>1</v>
      </c>
      <c r="Q573">
        <v>5</v>
      </c>
      <c r="R573">
        <v>2017</v>
      </c>
      <c r="S573">
        <v>19.819819819999999</v>
      </c>
      <c r="T573">
        <v>15750</v>
      </c>
      <c r="U573" s="6">
        <v>99.99</v>
      </c>
      <c r="V573">
        <v>4.2</v>
      </c>
      <c r="W573">
        <v>15.02090909</v>
      </c>
      <c r="X573" s="6">
        <v>129.99</v>
      </c>
      <c r="Y573">
        <v>4.3</v>
      </c>
      <c r="Z573">
        <v>18.272777779999998</v>
      </c>
      <c r="AA573" s="7">
        <v>99.99</v>
      </c>
      <c r="AB573">
        <v>4.2</v>
      </c>
      <c r="AC573">
        <v>15.02090909</v>
      </c>
      <c r="AD573">
        <v>99.99</v>
      </c>
      <c r="AE573" s="5">
        <f t="shared" si="17"/>
        <v>0.37931034482758619</v>
      </c>
      <c r="AF573" s="9"/>
    </row>
    <row r="574" spans="1:32" x14ac:dyDescent="0.3">
      <c r="A574" t="s">
        <v>81</v>
      </c>
      <c r="B574" t="s">
        <v>39</v>
      </c>
      <c r="C574" s="1">
        <f t="shared" si="16"/>
        <v>42887</v>
      </c>
      <c r="D574">
        <v>14</v>
      </c>
      <c r="E574" s="6">
        <v>1399.86</v>
      </c>
      <c r="F574">
        <v>13.826428569999999</v>
      </c>
      <c r="G574" s="6">
        <v>99.99</v>
      </c>
      <c r="H574">
        <v>54</v>
      </c>
      <c r="I574">
        <v>1012</v>
      </c>
      <c r="J574">
        <v>1</v>
      </c>
      <c r="K574">
        <v>1200</v>
      </c>
      <c r="L574">
        <v>4.2</v>
      </c>
      <c r="M574">
        <v>42</v>
      </c>
      <c r="N574">
        <v>22</v>
      </c>
      <c r="O574">
        <v>8</v>
      </c>
      <c r="P574">
        <v>1</v>
      </c>
      <c r="Q574">
        <v>6</v>
      </c>
      <c r="R574">
        <v>2017</v>
      </c>
      <c r="S574">
        <v>12.612612609999999</v>
      </c>
      <c r="T574">
        <v>15750</v>
      </c>
      <c r="U574" s="6">
        <v>99.99</v>
      </c>
      <c r="V574">
        <v>4.2</v>
      </c>
      <c r="W574">
        <v>13.826428569999999</v>
      </c>
      <c r="X574" s="6">
        <v>129.99</v>
      </c>
      <c r="Y574">
        <v>4.3</v>
      </c>
      <c r="Z574">
        <v>17.061176469999999</v>
      </c>
      <c r="AA574" s="7">
        <v>99.99</v>
      </c>
      <c r="AB574">
        <v>4.2</v>
      </c>
      <c r="AC574">
        <v>13.826428569999999</v>
      </c>
      <c r="AD574">
        <v>99.99</v>
      </c>
      <c r="AE574" s="5">
        <f t="shared" si="17"/>
        <v>0.33333333333333331</v>
      </c>
      <c r="AF574" s="9"/>
    </row>
    <row r="575" spans="1:32" x14ac:dyDescent="0.3">
      <c r="A575" t="s">
        <v>81</v>
      </c>
      <c r="B575" t="s">
        <v>39</v>
      </c>
      <c r="C575" s="1">
        <f t="shared" si="16"/>
        <v>42917</v>
      </c>
      <c r="D575">
        <v>11</v>
      </c>
      <c r="E575" s="6">
        <v>1099.8900000000001</v>
      </c>
      <c r="F575">
        <v>16.529090910000001</v>
      </c>
      <c r="G575" s="6">
        <v>99.99</v>
      </c>
      <c r="H575">
        <v>54</v>
      </c>
      <c r="I575">
        <v>1012</v>
      </c>
      <c r="J575">
        <v>1</v>
      </c>
      <c r="K575">
        <v>1200</v>
      </c>
      <c r="L575">
        <v>4.2</v>
      </c>
      <c r="M575">
        <v>42</v>
      </c>
      <c r="N575">
        <v>21</v>
      </c>
      <c r="O575">
        <v>10</v>
      </c>
      <c r="P575">
        <v>1</v>
      </c>
      <c r="Q575">
        <v>7</v>
      </c>
      <c r="R575">
        <v>2017</v>
      </c>
      <c r="S575">
        <v>9.9099099099999997</v>
      </c>
      <c r="T575">
        <v>15750</v>
      </c>
      <c r="U575" s="6">
        <v>99.99</v>
      </c>
      <c r="V575">
        <v>4.2</v>
      </c>
      <c r="W575">
        <v>16.529090910000001</v>
      </c>
      <c r="X575" s="6">
        <v>129.99</v>
      </c>
      <c r="Y575">
        <v>4.3</v>
      </c>
      <c r="Z575">
        <v>18.715624999999999</v>
      </c>
      <c r="AA575" s="7">
        <v>99.99</v>
      </c>
      <c r="AB575">
        <v>4.2</v>
      </c>
      <c r="AC575">
        <v>16.529090910000001</v>
      </c>
      <c r="AD575">
        <v>99.99</v>
      </c>
      <c r="AE575" s="5">
        <f t="shared" si="17"/>
        <v>0.26190476190476192</v>
      </c>
      <c r="AF575" s="9"/>
    </row>
    <row r="576" spans="1:32" x14ac:dyDescent="0.3">
      <c r="A576" t="s">
        <v>81</v>
      </c>
      <c r="B576" t="s">
        <v>39</v>
      </c>
      <c r="C576" s="1">
        <f t="shared" si="16"/>
        <v>42948</v>
      </c>
      <c r="D576">
        <v>14</v>
      </c>
      <c r="E576" s="6">
        <v>1399.86</v>
      </c>
      <c r="F576">
        <v>18.975000000000001</v>
      </c>
      <c r="G576" s="6">
        <v>99.99</v>
      </c>
      <c r="H576">
        <v>54</v>
      </c>
      <c r="I576">
        <v>1012</v>
      </c>
      <c r="J576">
        <v>1</v>
      </c>
      <c r="K576">
        <v>1200</v>
      </c>
      <c r="L576">
        <v>4.2</v>
      </c>
      <c r="M576">
        <v>39</v>
      </c>
      <c r="N576">
        <v>23</v>
      </c>
      <c r="O576">
        <v>8</v>
      </c>
      <c r="P576">
        <v>1</v>
      </c>
      <c r="Q576">
        <v>8</v>
      </c>
      <c r="R576">
        <v>2017</v>
      </c>
      <c r="S576">
        <v>12.612612609999999</v>
      </c>
      <c r="T576">
        <v>15750</v>
      </c>
      <c r="U576" s="6">
        <v>99.99</v>
      </c>
      <c r="V576">
        <v>4.2</v>
      </c>
      <c r="W576">
        <v>18.975000000000001</v>
      </c>
      <c r="X576" s="6">
        <v>116.92749999999999</v>
      </c>
      <c r="Y576">
        <v>4.3</v>
      </c>
      <c r="Z576">
        <v>19.021249999999998</v>
      </c>
      <c r="AA576" s="7">
        <v>99.99</v>
      </c>
      <c r="AB576">
        <v>4.2</v>
      </c>
      <c r="AC576">
        <v>18.975000000000001</v>
      </c>
      <c r="AD576">
        <v>99.99</v>
      </c>
      <c r="AE576" s="5">
        <f t="shared" si="17"/>
        <v>0.35897435897435898</v>
      </c>
      <c r="AF576" s="9"/>
    </row>
    <row r="577" spans="1:32" x14ac:dyDescent="0.3">
      <c r="A577" t="s">
        <v>81</v>
      </c>
      <c r="B577" t="s">
        <v>39</v>
      </c>
      <c r="C577" s="1">
        <f t="shared" si="16"/>
        <v>42979</v>
      </c>
      <c r="D577">
        <v>3</v>
      </c>
      <c r="E577" s="6">
        <v>299.97000000000003</v>
      </c>
      <c r="F577">
        <v>15.93333333</v>
      </c>
      <c r="G577" s="6">
        <v>99.99</v>
      </c>
      <c r="H577">
        <v>54</v>
      </c>
      <c r="I577">
        <v>1012</v>
      </c>
      <c r="J577">
        <v>1</v>
      </c>
      <c r="K577">
        <v>1200</v>
      </c>
      <c r="L577">
        <v>4.2</v>
      </c>
      <c r="M577">
        <v>10</v>
      </c>
      <c r="N577">
        <v>21</v>
      </c>
      <c r="O577">
        <v>9</v>
      </c>
      <c r="P577">
        <v>1</v>
      </c>
      <c r="Q577">
        <v>9</v>
      </c>
      <c r="R577">
        <v>2017</v>
      </c>
      <c r="S577">
        <v>2.7027027029999999</v>
      </c>
      <c r="T577">
        <v>15750</v>
      </c>
      <c r="U577" s="6">
        <v>99.99</v>
      </c>
      <c r="V577">
        <v>4.2</v>
      </c>
      <c r="W577">
        <v>15.93333333</v>
      </c>
      <c r="X577" s="6">
        <v>99.99</v>
      </c>
      <c r="Y577">
        <v>4.2</v>
      </c>
      <c r="Z577">
        <v>15.93333333</v>
      </c>
      <c r="AA577" s="7">
        <v>29.5</v>
      </c>
      <c r="AB577">
        <v>4.4000000000000004</v>
      </c>
      <c r="AC577">
        <v>11.73</v>
      </c>
      <c r="AD577">
        <v>99.99</v>
      </c>
      <c r="AE577" s="5">
        <f t="shared" si="17"/>
        <v>0.3</v>
      </c>
      <c r="AF577" s="9"/>
    </row>
    <row r="578" spans="1:32" x14ac:dyDescent="0.3">
      <c r="A578" t="s">
        <v>81</v>
      </c>
      <c r="B578" t="s">
        <v>39</v>
      </c>
      <c r="C578" s="1">
        <f t="shared" si="16"/>
        <v>43009</v>
      </c>
      <c r="D578">
        <v>2</v>
      </c>
      <c r="E578" s="6">
        <v>199.98</v>
      </c>
      <c r="F578">
        <v>16.95</v>
      </c>
      <c r="G578" s="6">
        <v>99.99</v>
      </c>
      <c r="H578">
        <v>54</v>
      </c>
      <c r="I578">
        <v>1012</v>
      </c>
      <c r="J578">
        <v>1</v>
      </c>
      <c r="K578">
        <v>1200</v>
      </c>
      <c r="L578">
        <v>4.2</v>
      </c>
      <c r="M578">
        <v>33</v>
      </c>
      <c r="N578">
        <v>22</v>
      </c>
      <c r="O578">
        <v>9</v>
      </c>
      <c r="P578">
        <v>2</v>
      </c>
      <c r="Q578">
        <v>10</v>
      </c>
      <c r="R578">
        <v>2017</v>
      </c>
      <c r="S578">
        <v>1.801801802</v>
      </c>
      <c r="T578">
        <v>15750</v>
      </c>
      <c r="U578" s="6">
        <v>99.99</v>
      </c>
      <c r="V578">
        <v>4.2</v>
      </c>
      <c r="W578">
        <v>16.95</v>
      </c>
      <c r="X578" s="6">
        <v>119.99</v>
      </c>
      <c r="Y578">
        <v>4.3</v>
      </c>
      <c r="Z578">
        <v>19.997</v>
      </c>
      <c r="AA578" s="7">
        <v>99.99</v>
      </c>
      <c r="AB578">
        <v>4.2</v>
      </c>
      <c r="AC578">
        <v>16.95</v>
      </c>
      <c r="AD578">
        <v>99.99</v>
      </c>
      <c r="AE578" s="5">
        <f t="shared" si="17"/>
        <v>6.0606060606060608E-2</v>
      </c>
      <c r="AF578" s="9"/>
    </row>
    <row r="579" spans="1:32" x14ac:dyDescent="0.3">
      <c r="A579" t="s">
        <v>81</v>
      </c>
      <c r="B579" t="s">
        <v>39</v>
      </c>
      <c r="C579" s="1">
        <f t="shared" ref="C579:C642" si="18">DATE(R579,Q579,1)</f>
        <v>43040</v>
      </c>
      <c r="D579">
        <v>4</v>
      </c>
      <c r="E579" s="6">
        <v>399.96</v>
      </c>
      <c r="F579">
        <v>16.1875</v>
      </c>
      <c r="G579" s="6">
        <v>99.99</v>
      </c>
      <c r="H579">
        <v>54</v>
      </c>
      <c r="I579">
        <v>1012</v>
      </c>
      <c r="J579">
        <v>1</v>
      </c>
      <c r="K579">
        <v>1200</v>
      </c>
      <c r="L579">
        <v>4.2</v>
      </c>
      <c r="M579">
        <v>42</v>
      </c>
      <c r="N579">
        <v>22</v>
      </c>
      <c r="O579">
        <v>8</v>
      </c>
      <c r="P579">
        <v>4</v>
      </c>
      <c r="Q579">
        <v>11</v>
      </c>
      <c r="R579">
        <v>2017</v>
      </c>
      <c r="S579">
        <v>3.6036036039999999</v>
      </c>
      <c r="T579">
        <v>15750</v>
      </c>
      <c r="U579" s="6">
        <v>99.99</v>
      </c>
      <c r="V579">
        <v>4.2</v>
      </c>
      <c r="W579">
        <v>16.1875</v>
      </c>
      <c r="X579" s="6">
        <v>129.99</v>
      </c>
      <c r="Y579">
        <v>4.3</v>
      </c>
      <c r="Z579">
        <v>22.674444439999998</v>
      </c>
      <c r="AA579" s="7">
        <v>99.99</v>
      </c>
      <c r="AB579">
        <v>4.2</v>
      </c>
      <c r="AC579">
        <v>16.1875</v>
      </c>
      <c r="AD579">
        <v>99.99</v>
      </c>
      <c r="AE579" s="5">
        <f t="shared" ref="AE579:AE642" si="19">D579/M579</f>
        <v>9.5238095238095233E-2</v>
      </c>
      <c r="AF579" s="9"/>
    </row>
    <row r="580" spans="1:32" x14ac:dyDescent="0.3">
      <c r="A580" t="s">
        <v>81</v>
      </c>
      <c r="B580" t="s">
        <v>39</v>
      </c>
      <c r="C580" s="1">
        <f t="shared" si="18"/>
        <v>43070</v>
      </c>
      <c r="D580">
        <v>3</v>
      </c>
      <c r="E580" s="6">
        <v>299.97000000000003</v>
      </c>
      <c r="F580">
        <v>15.266666669999999</v>
      </c>
      <c r="G580" s="6">
        <v>99.99</v>
      </c>
      <c r="H580">
        <v>54</v>
      </c>
      <c r="I580">
        <v>1012</v>
      </c>
      <c r="J580">
        <v>1</v>
      </c>
      <c r="K580">
        <v>1200</v>
      </c>
      <c r="L580">
        <v>4.2</v>
      </c>
      <c r="M580">
        <v>38</v>
      </c>
      <c r="N580">
        <v>21</v>
      </c>
      <c r="O580">
        <v>10</v>
      </c>
      <c r="P580">
        <v>1</v>
      </c>
      <c r="Q580">
        <v>12</v>
      </c>
      <c r="R580">
        <v>2017</v>
      </c>
      <c r="S580">
        <v>2.7027027029999999</v>
      </c>
      <c r="T580">
        <v>15750</v>
      </c>
      <c r="U580" s="6">
        <v>99.99</v>
      </c>
      <c r="V580">
        <v>4.2</v>
      </c>
      <c r="W580">
        <v>15.266666669999999</v>
      </c>
      <c r="X580" s="6">
        <v>129.99</v>
      </c>
      <c r="Y580">
        <v>4.3</v>
      </c>
      <c r="Z580">
        <v>25.59</v>
      </c>
      <c r="AA580" s="7">
        <v>99.99</v>
      </c>
      <c r="AB580">
        <v>4.2</v>
      </c>
      <c r="AC580">
        <v>15.266666669999999</v>
      </c>
      <c r="AD580">
        <v>99.99</v>
      </c>
      <c r="AE580" s="5">
        <f t="shared" si="19"/>
        <v>7.8947368421052627E-2</v>
      </c>
      <c r="AF580" s="9"/>
    </row>
    <row r="581" spans="1:32" x14ac:dyDescent="0.3">
      <c r="A581" t="s">
        <v>81</v>
      </c>
      <c r="B581" t="s">
        <v>39</v>
      </c>
      <c r="C581" s="1">
        <f t="shared" si="18"/>
        <v>43101</v>
      </c>
      <c r="D581">
        <v>3</v>
      </c>
      <c r="E581" s="6">
        <v>299.97000000000003</v>
      </c>
      <c r="F581">
        <v>16.54</v>
      </c>
      <c r="G581" s="6">
        <v>99.99</v>
      </c>
      <c r="H581">
        <v>54</v>
      </c>
      <c r="I581">
        <v>1012</v>
      </c>
      <c r="J581">
        <v>1</v>
      </c>
      <c r="K581">
        <v>1200</v>
      </c>
      <c r="L581">
        <v>4.2</v>
      </c>
      <c r="M581">
        <v>102</v>
      </c>
      <c r="N581">
        <v>23</v>
      </c>
      <c r="O581">
        <v>8</v>
      </c>
      <c r="P581">
        <v>2</v>
      </c>
      <c r="Q581">
        <v>1</v>
      </c>
      <c r="R581">
        <v>2018</v>
      </c>
      <c r="S581">
        <v>33.333333330000002</v>
      </c>
      <c r="T581">
        <v>15750</v>
      </c>
      <c r="U581" s="6">
        <v>99.99</v>
      </c>
      <c r="V581">
        <v>4.2</v>
      </c>
      <c r="W581">
        <v>16.54</v>
      </c>
      <c r="X581" s="6">
        <v>129.99</v>
      </c>
      <c r="Y581">
        <v>4.3</v>
      </c>
      <c r="Z581">
        <v>17.41</v>
      </c>
      <c r="AA581" s="7">
        <v>29.5</v>
      </c>
      <c r="AB581">
        <v>4.4000000000000004</v>
      </c>
      <c r="AC581">
        <v>16.53263158</v>
      </c>
      <c r="AD581">
        <v>99.99</v>
      </c>
      <c r="AE581" s="5">
        <f t="shared" si="19"/>
        <v>2.9411764705882353E-2</v>
      </c>
      <c r="AF581" s="9"/>
    </row>
    <row r="582" spans="1:32" x14ac:dyDescent="0.3">
      <c r="A582" t="s">
        <v>81</v>
      </c>
      <c r="B582" t="s">
        <v>39</v>
      </c>
      <c r="C582" s="1">
        <f t="shared" si="18"/>
        <v>43132</v>
      </c>
      <c r="D582">
        <v>1</v>
      </c>
      <c r="E582" s="6">
        <v>99.99</v>
      </c>
      <c r="F582">
        <v>13.72</v>
      </c>
      <c r="G582" s="6">
        <v>99.99</v>
      </c>
      <c r="H582">
        <v>54</v>
      </c>
      <c r="I582">
        <v>1012</v>
      </c>
      <c r="J582">
        <v>1</v>
      </c>
      <c r="K582">
        <v>1200</v>
      </c>
      <c r="L582">
        <v>4.2</v>
      </c>
      <c r="M582">
        <v>20</v>
      </c>
      <c r="N582">
        <v>20</v>
      </c>
      <c r="O582">
        <v>8</v>
      </c>
      <c r="P582">
        <v>2</v>
      </c>
      <c r="Q582">
        <v>2</v>
      </c>
      <c r="R582">
        <v>2018</v>
      </c>
      <c r="S582">
        <v>8.7087087089999997</v>
      </c>
      <c r="T582">
        <v>15750</v>
      </c>
      <c r="U582" s="6">
        <v>99.99</v>
      </c>
      <c r="V582">
        <v>4.2</v>
      </c>
      <c r="W582">
        <v>13.72</v>
      </c>
      <c r="X582" s="6">
        <v>129.99</v>
      </c>
      <c r="Y582">
        <v>4.3</v>
      </c>
      <c r="Z582">
        <v>16.71</v>
      </c>
      <c r="AA582" s="7">
        <v>99.99</v>
      </c>
      <c r="AB582">
        <v>4.2</v>
      </c>
      <c r="AC582">
        <v>13.72</v>
      </c>
      <c r="AD582">
        <v>99.99</v>
      </c>
      <c r="AE582" s="5">
        <f t="shared" si="19"/>
        <v>0.05</v>
      </c>
      <c r="AF582" s="9"/>
    </row>
    <row r="583" spans="1:32" x14ac:dyDescent="0.3">
      <c r="A583" t="s">
        <v>81</v>
      </c>
      <c r="B583" t="s">
        <v>39</v>
      </c>
      <c r="C583" s="1">
        <f t="shared" si="18"/>
        <v>43160</v>
      </c>
      <c r="D583">
        <v>2</v>
      </c>
      <c r="E583" s="6">
        <v>199.98</v>
      </c>
      <c r="F583">
        <v>20.78</v>
      </c>
      <c r="G583" s="6">
        <v>99.99</v>
      </c>
      <c r="H583">
        <v>54</v>
      </c>
      <c r="I583">
        <v>1012</v>
      </c>
      <c r="J583">
        <v>1</v>
      </c>
      <c r="K583">
        <v>1200</v>
      </c>
      <c r="L583">
        <v>4.2</v>
      </c>
      <c r="M583">
        <v>45</v>
      </c>
      <c r="N583">
        <v>22</v>
      </c>
      <c r="O583">
        <v>9</v>
      </c>
      <c r="P583">
        <v>1</v>
      </c>
      <c r="Q583">
        <v>3</v>
      </c>
      <c r="R583">
        <v>2018</v>
      </c>
      <c r="S583">
        <v>17.41741742</v>
      </c>
      <c r="T583">
        <v>15750</v>
      </c>
      <c r="U583" s="6">
        <v>99.99</v>
      </c>
      <c r="V583">
        <v>4.2</v>
      </c>
      <c r="W583">
        <v>20.78</v>
      </c>
      <c r="X583" s="6">
        <v>129.99</v>
      </c>
      <c r="Y583">
        <v>4.3</v>
      </c>
      <c r="Z583">
        <v>18.489999999999998</v>
      </c>
      <c r="AA583" s="7">
        <v>35</v>
      </c>
      <c r="AB583">
        <v>4.4000000000000004</v>
      </c>
      <c r="AC583">
        <v>16.25615385</v>
      </c>
      <c r="AD583">
        <v>99.99</v>
      </c>
      <c r="AE583" s="5">
        <f t="shared" si="19"/>
        <v>4.4444444444444446E-2</v>
      </c>
      <c r="AF583" s="9"/>
    </row>
    <row r="584" spans="1:32" x14ac:dyDescent="0.3">
      <c r="A584" t="s">
        <v>81</v>
      </c>
      <c r="B584" t="s">
        <v>39</v>
      </c>
      <c r="C584" s="1">
        <f t="shared" si="18"/>
        <v>43191</v>
      </c>
      <c r="D584">
        <v>3</v>
      </c>
      <c r="E584" s="6">
        <v>269.58999999999997</v>
      </c>
      <c r="F584">
        <v>19.876666669999999</v>
      </c>
      <c r="G584" s="6">
        <v>89.863333330000003</v>
      </c>
      <c r="H584">
        <v>54</v>
      </c>
      <c r="I584">
        <v>1012</v>
      </c>
      <c r="J584">
        <v>1</v>
      </c>
      <c r="K584">
        <v>1200</v>
      </c>
      <c r="L584">
        <v>4.2</v>
      </c>
      <c r="M584">
        <v>18</v>
      </c>
      <c r="N584">
        <v>21</v>
      </c>
      <c r="O584">
        <v>9</v>
      </c>
      <c r="P584">
        <v>1</v>
      </c>
      <c r="Q584">
        <v>4</v>
      </c>
      <c r="R584">
        <v>2018</v>
      </c>
      <c r="S584">
        <v>24.324324319999999</v>
      </c>
      <c r="T584">
        <v>15750</v>
      </c>
      <c r="U584" s="6">
        <v>89.863333330000003</v>
      </c>
      <c r="V584">
        <v>4.2</v>
      </c>
      <c r="W584">
        <v>19.876666669999999</v>
      </c>
      <c r="X584" s="6">
        <v>129.99</v>
      </c>
      <c r="Y584">
        <v>4.3</v>
      </c>
      <c r="Z584">
        <v>23.49</v>
      </c>
      <c r="AA584" s="7">
        <v>35</v>
      </c>
      <c r="AB584">
        <v>4.4000000000000004</v>
      </c>
      <c r="AC584">
        <v>14.845000000000001</v>
      </c>
      <c r="AD584">
        <v>99.99</v>
      </c>
      <c r="AE584" s="5">
        <f t="shared" si="19"/>
        <v>0.16666666666666666</v>
      </c>
      <c r="AF584" s="9"/>
    </row>
    <row r="585" spans="1:32" x14ac:dyDescent="0.3">
      <c r="A585" t="s">
        <v>82</v>
      </c>
      <c r="B585" t="s">
        <v>47</v>
      </c>
      <c r="C585" s="1">
        <f t="shared" si="18"/>
        <v>42767</v>
      </c>
      <c r="D585">
        <v>3</v>
      </c>
      <c r="E585" s="6">
        <v>479.97</v>
      </c>
      <c r="F585">
        <v>33.4</v>
      </c>
      <c r="G585" s="6">
        <v>159.99</v>
      </c>
      <c r="H585">
        <v>59</v>
      </c>
      <c r="I585">
        <v>1893</v>
      </c>
      <c r="J585">
        <v>1</v>
      </c>
      <c r="K585">
        <v>6550</v>
      </c>
      <c r="L585">
        <v>4.2</v>
      </c>
      <c r="M585">
        <v>3</v>
      </c>
      <c r="N585">
        <v>20</v>
      </c>
      <c r="O585">
        <v>8</v>
      </c>
      <c r="P585">
        <v>2</v>
      </c>
      <c r="Q585">
        <v>2</v>
      </c>
      <c r="R585">
        <v>2017</v>
      </c>
      <c r="S585">
        <v>7.889030612</v>
      </c>
      <c r="T585">
        <v>8000</v>
      </c>
      <c r="U585" s="6">
        <v>159.99</v>
      </c>
      <c r="V585">
        <v>4.2</v>
      </c>
      <c r="W585">
        <v>33.4</v>
      </c>
      <c r="X585" s="6">
        <v>159.99</v>
      </c>
      <c r="Y585">
        <v>4.2</v>
      </c>
      <c r="Z585">
        <v>33.4</v>
      </c>
      <c r="AA585" s="7">
        <v>159.99</v>
      </c>
      <c r="AB585">
        <v>4.2</v>
      </c>
      <c r="AC585">
        <v>33.4</v>
      </c>
      <c r="AD585">
        <v>159.94</v>
      </c>
      <c r="AE585" s="5">
        <f t="shared" si="19"/>
        <v>1</v>
      </c>
      <c r="AF585" s="9"/>
    </row>
    <row r="586" spans="1:32" x14ac:dyDescent="0.3">
      <c r="A586" t="s">
        <v>82</v>
      </c>
      <c r="B586" t="s">
        <v>47</v>
      </c>
      <c r="C586" s="1">
        <f t="shared" si="18"/>
        <v>42795</v>
      </c>
      <c r="D586">
        <v>3</v>
      </c>
      <c r="E586" s="6">
        <v>479.97</v>
      </c>
      <c r="F586">
        <v>33.4</v>
      </c>
      <c r="G586" s="6">
        <v>159.99</v>
      </c>
      <c r="H586">
        <v>59</v>
      </c>
      <c r="I586">
        <v>1893</v>
      </c>
      <c r="J586">
        <v>1</v>
      </c>
      <c r="K586">
        <v>6550</v>
      </c>
      <c r="L586">
        <v>4.2</v>
      </c>
      <c r="M586">
        <v>3</v>
      </c>
      <c r="N586">
        <v>23</v>
      </c>
      <c r="O586">
        <v>8</v>
      </c>
      <c r="P586">
        <v>1</v>
      </c>
      <c r="Q586">
        <v>3</v>
      </c>
      <c r="R586">
        <v>2017</v>
      </c>
      <c r="S586">
        <v>10.542091839999999</v>
      </c>
      <c r="T586">
        <v>8000</v>
      </c>
      <c r="U586" s="6">
        <v>159.99</v>
      </c>
      <c r="V586">
        <v>4.2</v>
      </c>
      <c r="W586">
        <v>33.4</v>
      </c>
      <c r="X586" s="6">
        <v>159.99</v>
      </c>
      <c r="Y586">
        <v>4.2</v>
      </c>
      <c r="Z586">
        <v>33.4</v>
      </c>
      <c r="AA586" s="7">
        <v>159.99</v>
      </c>
      <c r="AB586">
        <v>4.2</v>
      </c>
      <c r="AC586">
        <v>33.4</v>
      </c>
      <c r="AD586">
        <v>159.99</v>
      </c>
      <c r="AE586" s="5">
        <f t="shared" si="19"/>
        <v>1</v>
      </c>
      <c r="AF586" s="9"/>
    </row>
    <row r="587" spans="1:32" x14ac:dyDescent="0.3">
      <c r="A587" t="s">
        <v>82</v>
      </c>
      <c r="B587" t="s">
        <v>47</v>
      </c>
      <c r="C587" s="1">
        <f t="shared" si="18"/>
        <v>42826</v>
      </c>
      <c r="D587">
        <v>5</v>
      </c>
      <c r="E587" s="6">
        <v>699.95</v>
      </c>
      <c r="F587">
        <v>35.122</v>
      </c>
      <c r="G587" s="6">
        <v>139.99</v>
      </c>
      <c r="H587">
        <v>59</v>
      </c>
      <c r="I587">
        <v>1893</v>
      </c>
      <c r="J587">
        <v>1</v>
      </c>
      <c r="K587">
        <v>6550</v>
      </c>
      <c r="L587">
        <v>4.2</v>
      </c>
      <c r="M587">
        <v>5</v>
      </c>
      <c r="N587">
        <v>20</v>
      </c>
      <c r="O587">
        <v>10</v>
      </c>
      <c r="P587">
        <v>2</v>
      </c>
      <c r="Q587">
        <v>4</v>
      </c>
      <c r="R587">
        <v>2017</v>
      </c>
      <c r="S587">
        <v>14.0327381</v>
      </c>
      <c r="T587">
        <v>8000</v>
      </c>
      <c r="U587" s="6">
        <v>139.99</v>
      </c>
      <c r="V587">
        <v>4.2</v>
      </c>
      <c r="W587">
        <v>35.122</v>
      </c>
      <c r="X587" s="6">
        <v>139.99</v>
      </c>
      <c r="Y587">
        <v>4.2</v>
      </c>
      <c r="Z587">
        <v>35.122</v>
      </c>
      <c r="AA587" s="7">
        <v>139.99</v>
      </c>
      <c r="AB587">
        <v>4.2</v>
      </c>
      <c r="AC587">
        <v>35.122</v>
      </c>
      <c r="AD587">
        <v>159.99</v>
      </c>
      <c r="AE587" s="5">
        <f t="shared" si="19"/>
        <v>1</v>
      </c>
      <c r="AF587" s="9"/>
    </row>
    <row r="588" spans="1:32" x14ac:dyDescent="0.3">
      <c r="A588" t="s">
        <v>82</v>
      </c>
      <c r="B588" t="s">
        <v>47</v>
      </c>
      <c r="C588" s="1">
        <f t="shared" si="18"/>
        <v>42887</v>
      </c>
      <c r="D588">
        <v>3</v>
      </c>
      <c r="E588" s="6">
        <v>479.97</v>
      </c>
      <c r="F588">
        <v>42.033333329999998</v>
      </c>
      <c r="G588" s="6">
        <v>159.99</v>
      </c>
      <c r="H588">
        <v>59</v>
      </c>
      <c r="I588">
        <v>1893</v>
      </c>
      <c r="J588">
        <v>1</v>
      </c>
      <c r="K588">
        <v>6550</v>
      </c>
      <c r="L588">
        <v>4.2</v>
      </c>
      <c r="M588">
        <v>15</v>
      </c>
      <c r="N588">
        <v>22</v>
      </c>
      <c r="O588">
        <v>8</v>
      </c>
      <c r="P588">
        <v>1</v>
      </c>
      <c r="Q588">
        <v>6</v>
      </c>
      <c r="R588">
        <v>2017</v>
      </c>
      <c r="S588">
        <v>7.0727040819999996</v>
      </c>
      <c r="T588">
        <v>8000</v>
      </c>
      <c r="U588" s="6">
        <v>159.99</v>
      </c>
      <c r="V588">
        <v>4.2</v>
      </c>
      <c r="W588">
        <v>42.033333329999998</v>
      </c>
      <c r="X588" s="6">
        <v>159.99</v>
      </c>
      <c r="Y588">
        <v>4.2</v>
      </c>
      <c r="Z588">
        <v>42.033333329999998</v>
      </c>
      <c r="AA588" s="7">
        <v>159.99</v>
      </c>
      <c r="AB588">
        <v>4.2</v>
      </c>
      <c r="AC588">
        <v>42.033333329999998</v>
      </c>
      <c r="AD588">
        <v>159.94</v>
      </c>
      <c r="AE588" s="5">
        <f t="shared" si="19"/>
        <v>0.2</v>
      </c>
      <c r="AF588" s="9"/>
    </row>
    <row r="589" spans="1:32" x14ac:dyDescent="0.3">
      <c r="A589" t="s">
        <v>82</v>
      </c>
      <c r="B589" t="s">
        <v>47</v>
      </c>
      <c r="C589" s="1">
        <f t="shared" si="18"/>
        <v>42917</v>
      </c>
      <c r="D589">
        <v>6</v>
      </c>
      <c r="E589" s="6">
        <v>839.94</v>
      </c>
      <c r="F589">
        <v>48.108333330000001</v>
      </c>
      <c r="G589" s="6">
        <v>139.99</v>
      </c>
      <c r="H589">
        <v>59</v>
      </c>
      <c r="I589">
        <v>1893</v>
      </c>
      <c r="J589">
        <v>1</v>
      </c>
      <c r="K589">
        <v>6550</v>
      </c>
      <c r="L589">
        <v>4.2</v>
      </c>
      <c r="M589">
        <v>17</v>
      </c>
      <c r="N589">
        <v>21</v>
      </c>
      <c r="O589">
        <v>10</v>
      </c>
      <c r="P589">
        <v>1</v>
      </c>
      <c r="Q589">
        <v>7</v>
      </c>
      <c r="R589">
        <v>2017</v>
      </c>
      <c r="S589">
        <v>4.9617346939999996</v>
      </c>
      <c r="T589">
        <v>8000</v>
      </c>
      <c r="U589" s="6">
        <v>139.99</v>
      </c>
      <c r="V589">
        <v>4.2</v>
      </c>
      <c r="W589">
        <v>48.108333330000001</v>
      </c>
      <c r="X589" s="6">
        <v>139.99</v>
      </c>
      <c r="Y589">
        <v>4.2</v>
      </c>
      <c r="Z589">
        <v>48.108333330000001</v>
      </c>
      <c r="AA589" s="7">
        <v>139.99</v>
      </c>
      <c r="AB589">
        <v>4.2</v>
      </c>
      <c r="AC589">
        <v>48.108333330000001</v>
      </c>
      <c r="AD589">
        <v>159.99</v>
      </c>
      <c r="AE589" s="5">
        <f t="shared" si="19"/>
        <v>0.35294117647058826</v>
      </c>
      <c r="AF589" s="9"/>
    </row>
    <row r="590" spans="1:32" x14ac:dyDescent="0.3">
      <c r="A590" t="s">
        <v>82</v>
      </c>
      <c r="B590" t="s">
        <v>47</v>
      </c>
      <c r="C590" s="1">
        <f t="shared" si="18"/>
        <v>42948</v>
      </c>
      <c r="D590">
        <v>7</v>
      </c>
      <c r="E590" s="6">
        <v>1019.93</v>
      </c>
      <c r="F590">
        <v>36.46</v>
      </c>
      <c r="G590" s="6">
        <v>145.70428570000001</v>
      </c>
      <c r="H590">
        <v>59</v>
      </c>
      <c r="I590">
        <v>1893</v>
      </c>
      <c r="J590">
        <v>1</v>
      </c>
      <c r="K590">
        <v>6550</v>
      </c>
      <c r="L590">
        <v>4.2</v>
      </c>
      <c r="M590">
        <v>15</v>
      </c>
      <c r="N590">
        <v>23</v>
      </c>
      <c r="O590">
        <v>8</v>
      </c>
      <c r="P590">
        <v>1</v>
      </c>
      <c r="Q590">
        <v>8</v>
      </c>
      <c r="R590">
        <v>2017</v>
      </c>
      <c r="S590">
        <v>5.6866496599999996</v>
      </c>
      <c r="T590">
        <v>8000</v>
      </c>
      <c r="U590" s="6">
        <v>145.70428570000001</v>
      </c>
      <c r="V590">
        <v>4.2</v>
      </c>
      <c r="W590">
        <v>36.46</v>
      </c>
      <c r="X590" s="6">
        <v>145.70428570000001</v>
      </c>
      <c r="Y590">
        <v>4.2</v>
      </c>
      <c r="Z590">
        <v>36.46</v>
      </c>
      <c r="AA590" s="7">
        <v>145.70428570000001</v>
      </c>
      <c r="AB590">
        <v>4.2</v>
      </c>
      <c r="AC590">
        <v>36.46</v>
      </c>
      <c r="AD590">
        <v>139.99</v>
      </c>
      <c r="AE590" s="5">
        <f t="shared" si="19"/>
        <v>0.46666666666666667</v>
      </c>
      <c r="AF590" s="9"/>
    </row>
    <row r="591" spans="1:32" x14ac:dyDescent="0.3">
      <c r="A591" t="s">
        <v>82</v>
      </c>
      <c r="B591" t="s">
        <v>47</v>
      </c>
      <c r="C591" s="1">
        <f t="shared" si="18"/>
        <v>42979</v>
      </c>
      <c r="D591">
        <v>11</v>
      </c>
      <c r="E591" s="6">
        <v>1679.89</v>
      </c>
      <c r="F591">
        <v>43.72272727</v>
      </c>
      <c r="G591" s="6">
        <v>151.99</v>
      </c>
      <c r="H591">
        <v>59</v>
      </c>
      <c r="I591">
        <v>1893</v>
      </c>
      <c r="J591">
        <v>1</v>
      </c>
      <c r="K591">
        <v>6550</v>
      </c>
      <c r="L591">
        <v>4.2</v>
      </c>
      <c r="M591">
        <v>15</v>
      </c>
      <c r="N591">
        <v>21</v>
      </c>
      <c r="O591">
        <v>9</v>
      </c>
      <c r="P591">
        <v>1</v>
      </c>
      <c r="Q591">
        <v>9</v>
      </c>
      <c r="R591">
        <v>2017</v>
      </c>
      <c r="S591">
        <v>11.45833333</v>
      </c>
      <c r="T591">
        <v>8000</v>
      </c>
      <c r="U591" s="6">
        <v>151.99</v>
      </c>
      <c r="V591">
        <v>4.2</v>
      </c>
      <c r="W591">
        <v>43.72272727</v>
      </c>
      <c r="X591" s="6">
        <v>151.99</v>
      </c>
      <c r="Y591">
        <v>4.2</v>
      </c>
      <c r="Z591">
        <v>43.72272727</v>
      </c>
      <c r="AA591" s="7">
        <v>151.99</v>
      </c>
      <c r="AB591">
        <v>4.2</v>
      </c>
      <c r="AC591">
        <v>43.72272727</v>
      </c>
      <c r="AD591">
        <v>145.70428570000001</v>
      </c>
      <c r="AE591" s="5">
        <f t="shared" si="19"/>
        <v>0.73333333333333328</v>
      </c>
      <c r="AF591" s="9"/>
    </row>
    <row r="592" spans="1:32" x14ac:dyDescent="0.3">
      <c r="A592" t="s">
        <v>82</v>
      </c>
      <c r="B592" t="s">
        <v>47</v>
      </c>
      <c r="C592" s="1">
        <f t="shared" si="18"/>
        <v>43009</v>
      </c>
      <c r="D592">
        <v>17</v>
      </c>
      <c r="E592" s="6">
        <v>2629.83</v>
      </c>
      <c r="F592">
        <v>43.88117647</v>
      </c>
      <c r="G592" s="6">
        <v>154.69588239999999</v>
      </c>
      <c r="H592">
        <v>59</v>
      </c>
      <c r="I592">
        <v>1893</v>
      </c>
      <c r="J592">
        <v>1</v>
      </c>
      <c r="K592">
        <v>6550</v>
      </c>
      <c r="L592">
        <v>4.2</v>
      </c>
      <c r="M592">
        <v>31</v>
      </c>
      <c r="N592">
        <v>22</v>
      </c>
      <c r="O592">
        <v>9</v>
      </c>
      <c r="P592">
        <v>2</v>
      </c>
      <c r="Q592">
        <v>10</v>
      </c>
      <c r="R592">
        <v>2017</v>
      </c>
      <c r="S592">
        <v>17.708333329999999</v>
      </c>
      <c r="T592">
        <v>8000</v>
      </c>
      <c r="U592" s="6">
        <v>154.69588239999999</v>
      </c>
      <c r="V592">
        <v>4.2</v>
      </c>
      <c r="W592">
        <v>43.88117647</v>
      </c>
      <c r="X592" s="6">
        <v>154.69588239999999</v>
      </c>
      <c r="Y592">
        <v>4.2</v>
      </c>
      <c r="Z592">
        <v>43.88117647</v>
      </c>
      <c r="AA592" s="7">
        <v>154.69588239999999</v>
      </c>
      <c r="AB592">
        <v>4.2</v>
      </c>
      <c r="AC592">
        <v>43.88117647</v>
      </c>
      <c r="AD592">
        <v>151.99</v>
      </c>
      <c r="AE592" s="5">
        <f t="shared" si="19"/>
        <v>0.54838709677419351</v>
      </c>
      <c r="AF592" s="9"/>
    </row>
    <row r="593" spans="1:32" x14ac:dyDescent="0.3">
      <c r="A593" t="s">
        <v>82</v>
      </c>
      <c r="B593" t="s">
        <v>47</v>
      </c>
      <c r="C593" s="1">
        <f t="shared" si="18"/>
        <v>43040</v>
      </c>
      <c r="D593">
        <v>18</v>
      </c>
      <c r="E593" s="6">
        <v>2699.82</v>
      </c>
      <c r="F593">
        <v>42.517222220000001</v>
      </c>
      <c r="G593" s="6">
        <v>149.99</v>
      </c>
      <c r="H593">
        <v>59</v>
      </c>
      <c r="I593">
        <v>1893</v>
      </c>
      <c r="J593">
        <v>1</v>
      </c>
      <c r="K593">
        <v>6550</v>
      </c>
      <c r="L593">
        <v>4.2</v>
      </c>
      <c r="M593">
        <v>36</v>
      </c>
      <c r="N593">
        <v>22</v>
      </c>
      <c r="O593">
        <v>8</v>
      </c>
      <c r="P593">
        <v>4</v>
      </c>
      <c r="Q593">
        <v>11</v>
      </c>
      <c r="R593">
        <v>2017</v>
      </c>
      <c r="S593">
        <v>18.75</v>
      </c>
      <c r="T593">
        <v>8000</v>
      </c>
      <c r="U593" s="6">
        <v>149.99</v>
      </c>
      <c r="V593">
        <v>4.2</v>
      </c>
      <c r="W593">
        <v>42.517222220000001</v>
      </c>
      <c r="X593" s="6">
        <v>149.99</v>
      </c>
      <c r="Y593">
        <v>4.2</v>
      </c>
      <c r="Z593">
        <v>42.517222220000001</v>
      </c>
      <c r="AA593" s="7">
        <v>109.9</v>
      </c>
      <c r="AB593">
        <v>3.5</v>
      </c>
      <c r="AC593">
        <v>15.52</v>
      </c>
      <c r="AD593">
        <v>154.69588239999999</v>
      </c>
      <c r="AE593" s="5">
        <f t="shared" si="19"/>
        <v>0.5</v>
      </c>
      <c r="AF593" s="9"/>
    </row>
    <row r="594" spans="1:32" x14ac:dyDescent="0.3">
      <c r="A594" t="s">
        <v>82</v>
      </c>
      <c r="B594" t="s">
        <v>47</v>
      </c>
      <c r="C594" s="1">
        <f t="shared" si="18"/>
        <v>43070</v>
      </c>
      <c r="D594">
        <v>23</v>
      </c>
      <c r="E594" s="6">
        <v>3449.77</v>
      </c>
      <c r="F594">
        <v>38.57</v>
      </c>
      <c r="G594" s="6">
        <v>149.99</v>
      </c>
      <c r="H594">
        <v>59</v>
      </c>
      <c r="I594">
        <v>1893</v>
      </c>
      <c r="J594">
        <v>1</v>
      </c>
      <c r="K594">
        <v>6550</v>
      </c>
      <c r="L594">
        <v>4.2</v>
      </c>
      <c r="M594">
        <v>35</v>
      </c>
      <c r="N594">
        <v>21</v>
      </c>
      <c r="O594">
        <v>10</v>
      </c>
      <c r="P594">
        <v>1</v>
      </c>
      <c r="Q594">
        <v>12</v>
      </c>
      <c r="R594">
        <v>2017</v>
      </c>
      <c r="S594">
        <v>23.958333329999999</v>
      </c>
      <c r="T594">
        <v>8000</v>
      </c>
      <c r="U594" s="6">
        <v>149.99</v>
      </c>
      <c r="V594">
        <v>4.2</v>
      </c>
      <c r="W594">
        <v>38.57</v>
      </c>
      <c r="X594" s="6">
        <v>149.99</v>
      </c>
      <c r="Y594">
        <v>4.2</v>
      </c>
      <c r="Z594">
        <v>38.57</v>
      </c>
      <c r="AA594" s="7">
        <v>109.9</v>
      </c>
      <c r="AB594">
        <v>3.5</v>
      </c>
      <c r="AC594">
        <v>25.249166670000001</v>
      </c>
      <c r="AD594">
        <v>149.99</v>
      </c>
      <c r="AE594" s="5">
        <f t="shared" si="19"/>
        <v>0.65714285714285714</v>
      </c>
      <c r="AF594" s="9"/>
    </row>
    <row r="595" spans="1:32" x14ac:dyDescent="0.3">
      <c r="A595" t="s">
        <v>82</v>
      </c>
      <c r="B595" t="s">
        <v>47</v>
      </c>
      <c r="C595" s="1">
        <f t="shared" si="18"/>
        <v>43101</v>
      </c>
      <c r="D595">
        <v>43</v>
      </c>
      <c r="E595" s="6">
        <v>6746.9</v>
      </c>
      <c r="F595">
        <v>36.807209299999997</v>
      </c>
      <c r="G595" s="6">
        <v>156.5113514</v>
      </c>
      <c r="H595">
        <v>59</v>
      </c>
      <c r="I595">
        <v>1893</v>
      </c>
      <c r="J595">
        <v>1</v>
      </c>
      <c r="K595">
        <v>6550</v>
      </c>
      <c r="L595">
        <v>4.2</v>
      </c>
      <c r="M595">
        <v>152</v>
      </c>
      <c r="N595">
        <v>23</v>
      </c>
      <c r="O595">
        <v>8</v>
      </c>
      <c r="P595">
        <v>2</v>
      </c>
      <c r="Q595">
        <v>1</v>
      </c>
      <c r="R595">
        <v>2018</v>
      </c>
      <c r="S595">
        <v>17.55102041</v>
      </c>
      <c r="T595">
        <v>8000</v>
      </c>
      <c r="U595" s="6">
        <v>156.5113514</v>
      </c>
      <c r="V595">
        <v>4.2</v>
      </c>
      <c r="W595">
        <v>36.807209299999997</v>
      </c>
      <c r="X595" s="6">
        <v>150.3545455</v>
      </c>
      <c r="Y595">
        <v>4.3</v>
      </c>
      <c r="Z595">
        <v>22.547727269999999</v>
      </c>
      <c r="AA595" s="7">
        <v>97.642499999999998</v>
      </c>
      <c r="AB595">
        <v>3.5</v>
      </c>
      <c r="AC595">
        <v>14.846551720000001</v>
      </c>
      <c r="AD595">
        <v>149.99</v>
      </c>
      <c r="AE595" s="5">
        <f t="shared" si="19"/>
        <v>0.28289473684210525</v>
      </c>
      <c r="AF595" s="9"/>
    </row>
    <row r="596" spans="1:32" x14ac:dyDescent="0.3">
      <c r="A596" t="s">
        <v>82</v>
      </c>
      <c r="B596" t="s">
        <v>47</v>
      </c>
      <c r="C596" s="1">
        <f t="shared" si="18"/>
        <v>43132</v>
      </c>
      <c r="D596">
        <v>31</v>
      </c>
      <c r="E596" s="6">
        <v>4619</v>
      </c>
      <c r="F596">
        <v>41.16322581</v>
      </c>
      <c r="G596" s="6">
        <v>149</v>
      </c>
      <c r="H596">
        <v>59</v>
      </c>
      <c r="I596">
        <v>1893</v>
      </c>
      <c r="J596">
        <v>1</v>
      </c>
      <c r="K596">
        <v>6550</v>
      </c>
      <c r="L596">
        <v>4.2</v>
      </c>
      <c r="M596">
        <v>202</v>
      </c>
      <c r="N596">
        <v>20</v>
      </c>
      <c r="O596">
        <v>8</v>
      </c>
      <c r="P596">
        <v>2</v>
      </c>
      <c r="Q596">
        <v>2</v>
      </c>
      <c r="R596">
        <v>2018</v>
      </c>
      <c r="S596">
        <v>7.889030612</v>
      </c>
      <c r="T596">
        <v>8000</v>
      </c>
      <c r="U596" s="6">
        <v>149</v>
      </c>
      <c r="V596">
        <v>4.2</v>
      </c>
      <c r="W596">
        <v>41.16322581</v>
      </c>
      <c r="X596" s="6">
        <v>149.9</v>
      </c>
      <c r="Y596">
        <v>4.3</v>
      </c>
      <c r="Z596">
        <v>26.552898549999998</v>
      </c>
      <c r="AA596" s="7">
        <v>78.712280699999994</v>
      </c>
      <c r="AB596">
        <v>3.5</v>
      </c>
      <c r="AC596">
        <v>14.535915490000001</v>
      </c>
      <c r="AD596">
        <v>156.5113514</v>
      </c>
      <c r="AE596" s="5">
        <f t="shared" si="19"/>
        <v>0.15346534653465346</v>
      </c>
      <c r="AF596" s="9"/>
    </row>
    <row r="597" spans="1:32" x14ac:dyDescent="0.3">
      <c r="A597" t="s">
        <v>82</v>
      </c>
      <c r="B597" t="s">
        <v>47</v>
      </c>
      <c r="C597" s="1">
        <f t="shared" si="18"/>
        <v>43160</v>
      </c>
      <c r="D597">
        <v>44</v>
      </c>
      <c r="E597" s="6">
        <v>5986</v>
      </c>
      <c r="F597">
        <v>48.047499999999999</v>
      </c>
      <c r="G597" s="6">
        <v>136.14285709999999</v>
      </c>
      <c r="H597">
        <v>59</v>
      </c>
      <c r="I597">
        <v>1893</v>
      </c>
      <c r="J597">
        <v>1</v>
      </c>
      <c r="K597">
        <v>6550</v>
      </c>
      <c r="L597">
        <v>4.2</v>
      </c>
      <c r="M597">
        <v>127</v>
      </c>
      <c r="N597">
        <v>22</v>
      </c>
      <c r="O597">
        <v>9</v>
      </c>
      <c r="P597">
        <v>1</v>
      </c>
      <c r="Q597">
        <v>3</v>
      </c>
      <c r="R597">
        <v>2018</v>
      </c>
      <c r="S597">
        <v>10.542091839999999</v>
      </c>
      <c r="T597">
        <v>8000</v>
      </c>
      <c r="U597" s="6">
        <v>136.14285709999999</v>
      </c>
      <c r="V597">
        <v>4.2</v>
      </c>
      <c r="W597">
        <v>48.047499999999999</v>
      </c>
      <c r="X597" s="6">
        <v>149.9</v>
      </c>
      <c r="Y597">
        <v>4.3</v>
      </c>
      <c r="Z597">
        <v>28.475882349999999</v>
      </c>
      <c r="AA597" s="7">
        <v>81.023913039999996</v>
      </c>
      <c r="AB597">
        <v>3.5</v>
      </c>
      <c r="AC597">
        <v>18.221481480000001</v>
      </c>
      <c r="AD597">
        <v>149</v>
      </c>
      <c r="AE597" s="5">
        <f t="shared" si="19"/>
        <v>0.34645669291338582</v>
      </c>
      <c r="AF597" s="9"/>
    </row>
    <row r="598" spans="1:32" x14ac:dyDescent="0.3">
      <c r="A598" t="s">
        <v>82</v>
      </c>
      <c r="B598" t="s">
        <v>47</v>
      </c>
      <c r="C598" s="1">
        <f t="shared" si="18"/>
        <v>43191</v>
      </c>
      <c r="D598">
        <v>56</v>
      </c>
      <c r="E598" s="6">
        <v>6764</v>
      </c>
      <c r="F598">
        <v>27.253035709999999</v>
      </c>
      <c r="G598" s="6">
        <v>120.9230769</v>
      </c>
      <c r="H598">
        <v>59</v>
      </c>
      <c r="I598">
        <v>1893</v>
      </c>
      <c r="J598">
        <v>1</v>
      </c>
      <c r="K598">
        <v>6550</v>
      </c>
      <c r="L598">
        <v>4.2</v>
      </c>
      <c r="M598">
        <v>107</v>
      </c>
      <c r="N598">
        <v>21</v>
      </c>
      <c r="O598">
        <v>9</v>
      </c>
      <c r="P598">
        <v>1</v>
      </c>
      <c r="Q598">
        <v>4</v>
      </c>
      <c r="R598">
        <v>2018</v>
      </c>
      <c r="S598">
        <v>14.0327381</v>
      </c>
      <c r="T598">
        <v>8000</v>
      </c>
      <c r="U598" s="6">
        <v>120.9230769</v>
      </c>
      <c r="V598">
        <v>4.2</v>
      </c>
      <c r="W598">
        <v>27.253035709999999</v>
      </c>
      <c r="X598" s="6">
        <v>149.9</v>
      </c>
      <c r="Y598">
        <v>4.3</v>
      </c>
      <c r="Z598">
        <v>30.227428570000001</v>
      </c>
      <c r="AA598" s="7">
        <v>80.666666669999998</v>
      </c>
      <c r="AB598">
        <v>3.5</v>
      </c>
      <c r="AC598">
        <v>18.17230769</v>
      </c>
      <c r="AD598">
        <v>136.14285709999999</v>
      </c>
      <c r="AE598" s="5">
        <f t="shared" si="19"/>
        <v>0.52336448598130836</v>
      </c>
      <c r="AF598" s="9"/>
    </row>
    <row r="599" spans="1:32" x14ac:dyDescent="0.3">
      <c r="A599" t="s">
        <v>82</v>
      </c>
      <c r="B599" t="s">
        <v>47</v>
      </c>
      <c r="C599" s="1">
        <f t="shared" si="18"/>
        <v>43221</v>
      </c>
      <c r="D599">
        <v>25</v>
      </c>
      <c r="E599" s="6">
        <v>2975</v>
      </c>
      <c r="F599">
        <v>39.217199999999998</v>
      </c>
      <c r="G599" s="6">
        <v>119</v>
      </c>
      <c r="H599">
        <v>59</v>
      </c>
      <c r="I599">
        <v>1893</v>
      </c>
      <c r="J599">
        <v>1</v>
      </c>
      <c r="K599">
        <v>6550</v>
      </c>
      <c r="L599">
        <v>4.2</v>
      </c>
      <c r="M599">
        <v>78</v>
      </c>
      <c r="N599">
        <v>23</v>
      </c>
      <c r="O599">
        <v>8</v>
      </c>
      <c r="P599">
        <v>3</v>
      </c>
      <c r="Q599">
        <v>5</v>
      </c>
      <c r="R599">
        <v>2018</v>
      </c>
      <c r="S599">
        <v>10.204081629999999</v>
      </c>
      <c r="T599">
        <v>8000</v>
      </c>
      <c r="U599" s="6">
        <v>119</v>
      </c>
      <c r="V599">
        <v>4.2</v>
      </c>
      <c r="W599">
        <v>39.217199999999998</v>
      </c>
      <c r="X599" s="6">
        <v>149.9</v>
      </c>
      <c r="Y599">
        <v>4.3</v>
      </c>
      <c r="Z599">
        <v>18.943076919999999</v>
      </c>
      <c r="AA599" s="7">
        <v>79.8</v>
      </c>
      <c r="AB599">
        <v>3.5</v>
      </c>
      <c r="AC599">
        <v>14.41454545</v>
      </c>
      <c r="AD599">
        <v>120.9230769</v>
      </c>
      <c r="AE599" s="5">
        <f t="shared" si="19"/>
        <v>0.32051282051282054</v>
      </c>
      <c r="AF599" s="9"/>
    </row>
    <row r="600" spans="1:32" x14ac:dyDescent="0.3">
      <c r="A600" t="s">
        <v>82</v>
      </c>
      <c r="B600" t="s">
        <v>47</v>
      </c>
      <c r="C600" s="1">
        <f t="shared" si="18"/>
        <v>43252</v>
      </c>
      <c r="D600">
        <v>27</v>
      </c>
      <c r="E600" s="6">
        <v>3086.76</v>
      </c>
      <c r="F600">
        <v>53.625555560000002</v>
      </c>
      <c r="G600" s="6">
        <v>114.49115380000001</v>
      </c>
      <c r="H600">
        <v>59</v>
      </c>
      <c r="I600">
        <v>1893</v>
      </c>
      <c r="J600">
        <v>1</v>
      </c>
      <c r="K600">
        <v>6550</v>
      </c>
      <c r="L600">
        <v>4.2</v>
      </c>
      <c r="M600">
        <v>66</v>
      </c>
      <c r="N600">
        <v>21</v>
      </c>
      <c r="O600">
        <v>9</v>
      </c>
      <c r="P600">
        <v>0</v>
      </c>
      <c r="Q600">
        <v>6</v>
      </c>
      <c r="R600">
        <v>2018</v>
      </c>
      <c r="S600">
        <v>7.0727040819999996</v>
      </c>
      <c r="T600">
        <v>8000</v>
      </c>
      <c r="U600" s="6">
        <v>114.49115380000001</v>
      </c>
      <c r="V600">
        <v>4.2</v>
      </c>
      <c r="W600">
        <v>53.625555560000002</v>
      </c>
      <c r="X600" s="6">
        <v>149.9</v>
      </c>
      <c r="Y600">
        <v>4.3</v>
      </c>
      <c r="Z600">
        <v>27.626666669999999</v>
      </c>
      <c r="AA600" s="7">
        <v>78.900000000000006</v>
      </c>
      <c r="AB600">
        <v>3.5</v>
      </c>
      <c r="AC600">
        <v>17.327999999999999</v>
      </c>
      <c r="AD600">
        <v>119</v>
      </c>
      <c r="AE600" s="5">
        <f t="shared" si="19"/>
        <v>0.40909090909090912</v>
      </c>
      <c r="AF600" s="9"/>
    </row>
    <row r="601" spans="1:32" x14ac:dyDescent="0.3">
      <c r="A601" t="s">
        <v>82</v>
      </c>
      <c r="B601" t="s">
        <v>47</v>
      </c>
      <c r="C601" s="1">
        <f t="shared" si="18"/>
        <v>43282</v>
      </c>
      <c r="D601">
        <v>9</v>
      </c>
      <c r="E601" s="6">
        <v>1079.9100000000001</v>
      </c>
      <c r="F601">
        <v>48.626666669999999</v>
      </c>
      <c r="G601" s="6">
        <v>119.99</v>
      </c>
      <c r="H601">
        <v>59</v>
      </c>
      <c r="I601">
        <v>1893</v>
      </c>
      <c r="J601">
        <v>1</v>
      </c>
      <c r="K601">
        <v>6550</v>
      </c>
      <c r="L601">
        <v>4.2</v>
      </c>
      <c r="M601">
        <v>43</v>
      </c>
      <c r="N601">
        <v>22</v>
      </c>
      <c r="O601">
        <v>9</v>
      </c>
      <c r="P601">
        <v>1</v>
      </c>
      <c r="Q601">
        <v>7</v>
      </c>
      <c r="R601">
        <v>2018</v>
      </c>
      <c r="S601">
        <v>4.9617346939999996</v>
      </c>
      <c r="T601">
        <v>8000</v>
      </c>
      <c r="U601" s="6">
        <v>119.99</v>
      </c>
      <c r="V601">
        <v>4.2</v>
      </c>
      <c r="W601">
        <v>48.626666669999999</v>
      </c>
      <c r="X601" s="6">
        <v>149.9</v>
      </c>
      <c r="Y601">
        <v>4.3</v>
      </c>
      <c r="Z601">
        <v>33.571538459999999</v>
      </c>
      <c r="AA601" s="7">
        <v>77.900000000000006</v>
      </c>
      <c r="AB601">
        <v>3.5</v>
      </c>
      <c r="AC601">
        <v>14.638571430000001</v>
      </c>
      <c r="AD601">
        <v>114.49115380000001</v>
      </c>
      <c r="AE601" s="5">
        <f t="shared" si="19"/>
        <v>0.20930232558139536</v>
      </c>
      <c r="AF601" s="9"/>
    </row>
    <row r="602" spans="1:32" x14ac:dyDescent="0.3">
      <c r="A602" t="s">
        <v>82</v>
      </c>
      <c r="B602" t="s">
        <v>47</v>
      </c>
      <c r="C602" s="1">
        <f t="shared" si="18"/>
        <v>43313</v>
      </c>
      <c r="D602">
        <v>10</v>
      </c>
      <c r="E602" s="6">
        <v>1199.9000000000001</v>
      </c>
      <c r="F602">
        <v>39.045999999999999</v>
      </c>
      <c r="G602" s="6">
        <v>119.99</v>
      </c>
      <c r="H602">
        <v>59</v>
      </c>
      <c r="I602">
        <v>1893</v>
      </c>
      <c r="J602">
        <v>1</v>
      </c>
      <c r="K602">
        <v>6550</v>
      </c>
      <c r="L602">
        <v>4.2</v>
      </c>
      <c r="M602">
        <v>18</v>
      </c>
      <c r="N602">
        <v>23</v>
      </c>
      <c r="O602">
        <v>8</v>
      </c>
      <c r="P602">
        <v>1</v>
      </c>
      <c r="Q602">
        <v>8</v>
      </c>
      <c r="R602">
        <v>2018</v>
      </c>
      <c r="S602">
        <v>5.6866496599999996</v>
      </c>
      <c r="T602">
        <v>8000</v>
      </c>
      <c r="U602" s="6">
        <v>119.99</v>
      </c>
      <c r="V602">
        <v>4.2</v>
      </c>
      <c r="W602">
        <v>39.045999999999999</v>
      </c>
      <c r="X602" s="6">
        <v>149.9</v>
      </c>
      <c r="Y602">
        <v>4.3</v>
      </c>
      <c r="Z602">
        <v>24.76</v>
      </c>
      <c r="AA602" s="7">
        <v>77.900000000000006</v>
      </c>
      <c r="AB602">
        <v>3.5</v>
      </c>
      <c r="AC602">
        <v>13.414999999999999</v>
      </c>
      <c r="AD602">
        <v>119.99</v>
      </c>
      <c r="AE602" s="5">
        <f t="shared" si="19"/>
        <v>0.55555555555555558</v>
      </c>
      <c r="AF602" s="9"/>
    </row>
    <row r="603" spans="1:32" x14ac:dyDescent="0.3">
      <c r="A603" t="s">
        <v>83</v>
      </c>
      <c r="B603" t="s">
        <v>54</v>
      </c>
      <c r="C603" s="1">
        <f t="shared" si="18"/>
        <v>42948</v>
      </c>
      <c r="D603">
        <v>2</v>
      </c>
      <c r="E603" s="6">
        <v>678</v>
      </c>
      <c r="F603">
        <v>13.845000000000001</v>
      </c>
      <c r="G603" s="6">
        <v>339</v>
      </c>
      <c r="H603">
        <v>46</v>
      </c>
      <c r="I603">
        <v>501</v>
      </c>
      <c r="J603">
        <v>4</v>
      </c>
      <c r="K603">
        <v>363</v>
      </c>
      <c r="L603">
        <v>3.7</v>
      </c>
      <c r="M603">
        <v>48</v>
      </c>
      <c r="N603">
        <v>23</v>
      </c>
      <c r="O603">
        <v>8</v>
      </c>
      <c r="P603">
        <v>1</v>
      </c>
      <c r="Q603">
        <v>8</v>
      </c>
      <c r="R603">
        <v>2017</v>
      </c>
      <c r="S603">
        <v>6.0606060609999997</v>
      </c>
      <c r="T603">
        <v>3042</v>
      </c>
      <c r="U603" s="6">
        <v>160.66923080000001</v>
      </c>
      <c r="V603">
        <v>4.2</v>
      </c>
      <c r="W603">
        <v>15.185384620000001</v>
      </c>
      <c r="X603" s="6">
        <v>339</v>
      </c>
      <c r="Y603">
        <v>3.7</v>
      </c>
      <c r="Z603">
        <v>13.845000000000001</v>
      </c>
      <c r="AA603" s="7">
        <v>179.9</v>
      </c>
      <c r="AB603">
        <v>3.8</v>
      </c>
      <c r="AC603">
        <v>14.926666669999999</v>
      </c>
      <c r="AD603">
        <v>338.95</v>
      </c>
      <c r="AE603" s="5">
        <f t="shared" si="19"/>
        <v>4.1666666666666664E-2</v>
      </c>
      <c r="AF603" s="9"/>
    </row>
    <row r="604" spans="1:32" x14ac:dyDescent="0.3">
      <c r="A604" t="s">
        <v>83</v>
      </c>
      <c r="B604" t="s">
        <v>54</v>
      </c>
      <c r="C604" s="1">
        <f t="shared" si="18"/>
        <v>42979</v>
      </c>
      <c r="D604">
        <v>1</v>
      </c>
      <c r="E604" s="6">
        <v>339</v>
      </c>
      <c r="F604">
        <v>13.94</v>
      </c>
      <c r="G604" s="6">
        <v>339</v>
      </c>
      <c r="H604">
        <v>46</v>
      </c>
      <c r="I604">
        <v>501</v>
      </c>
      <c r="J604">
        <v>4</v>
      </c>
      <c r="K604">
        <v>363</v>
      </c>
      <c r="L604">
        <v>3.7</v>
      </c>
      <c r="M604">
        <v>54</v>
      </c>
      <c r="N604">
        <v>21</v>
      </c>
      <c r="O604">
        <v>9</v>
      </c>
      <c r="P604">
        <v>1</v>
      </c>
      <c r="Q604">
        <v>9</v>
      </c>
      <c r="R604">
        <v>2017</v>
      </c>
      <c r="S604">
        <v>3.0303030299999998</v>
      </c>
      <c r="T604">
        <v>3042</v>
      </c>
      <c r="U604" s="6">
        <v>148.7785714</v>
      </c>
      <c r="V604">
        <v>4.2</v>
      </c>
      <c r="W604">
        <v>14.041111109999999</v>
      </c>
      <c r="X604" s="6">
        <v>339</v>
      </c>
      <c r="Y604">
        <v>3.7</v>
      </c>
      <c r="Z604">
        <v>13.94</v>
      </c>
      <c r="AA604" s="7">
        <v>164.57</v>
      </c>
      <c r="AB604">
        <v>3.8</v>
      </c>
      <c r="AC604">
        <v>19.527999999999999</v>
      </c>
      <c r="AD604">
        <v>339</v>
      </c>
      <c r="AE604" s="5">
        <f t="shared" si="19"/>
        <v>1.8518518518518517E-2</v>
      </c>
      <c r="AF604" s="9"/>
    </row>
    <row r="605" spans="1:32" x14ac:dyDescent="0.3">
      <c r="A605" t="s">
        <v>83</v>
      </c>
      <c r="B605" t="s">
        <v>54</v>
      </c>
      <c r="C605" s="1">
        <f t="shared" si="18"/>
        <v>43009</v>
      </c>
      <c r="D605">
        <v>10</v>
      </c>
      <c r="E605" s="6">
        <v>3461.58</v>
      </c>
      <c r="F605">
        <v>13.455</v>
      </c>
      <c r="G605" s="6">
        <v>346.15800000000002</v>
      </c>
      <c r="H605">
        <v>46</v>
      </c>
      <c r="I605">
        <v>501</v>
      </c>
      <c r="J605">
        <v>4</v>
      </c>
      <c r="K605">
        <v>363</v>
      </c>
      <c r="L605">
        <v>3.7</v>
      </c>
      <c r="M605">
        <v>43</v>
      </c>
      <c r="N605">
        <v>22</v>
      </c>
      <c r="O605">
        <v>9</v>
      </c>
      <c r="P605">
        <v>2</v>
      </c>
      <c r="Q605">
        <v>10</v>
      </c>
      <c r="R605">
        <v>2017</v>
      </c>
      <c r="S605">
        <v>30.3030303</v>
      </c>
      <c r="T605">
        <v>3042</v>
      </c>
      <c r="U605" s="6">
        <v>134.9</v>
      </c>
      <c r="V605">
        <v>4.2</v>
      </c>
      <c r="W605">
        <v>6.81</v>
      </c>
      <c r="X605" s="6">
        <v>346.15800000000002</v>
      </c>
      <c r="Y605">
        <v>3.7</v>
      </c>
      <c r="Z605">
        <v>13.455</v>
      </c>
      <c r="AA605" s="7">
        <v>232.49</v>
      </c>
      <c r="AB605">
        <v>3.8</v>
      </c>
      <c r="AC605">
        <v>14.2125</v>
      </c>
      <c r="AD605">
        <v>339</v>
      </c>
      <c r="AE605" s="5">
        <f t="shared" si="19"/>
        <v>0.23255813953488372</v>
      </c>
      <c r="AF605" s="9"/>
    </row>
    <row r="606" spans="1:32" x14ac:dyDescent="0.3">
      <c r="A606" t="s">
        <v>83</v>
      </c>
      <c r="B606" t="s">
        <v>54</v>
      </c>
      <c r="C606" s="1">
        <f t="shared" si="18"/>
        <v>43040</v>
      </c>
      <c r="D606">
        <v>9</v>
      </c>
      <c r="E606" s="6">
        <v>3111.36</v>
      </c>
      <c r="F606">
        <v>14.275555560000001</v>
      </c>
      <c r="G606" s="6">
        <v>345.70666670000003</v>
      </c>
      <c r="H606">
        <v>46</v>
      </c>
      <c r="I606">
        <v>501</v>
      </c>
      <c r="J606">
        <v>4</v>
      </c>
      <c r="K606">
        <v>363</v>
      </c>
      <c r="L606">
        <v>3.7</v>
      </c>
      <c r="M606">
        <v>91</v>
      </c>
      <c r="N606">
        <v>22</v>
      </c>
      <c r="O606">
        <v>8</v>
      </c>
      <c r="P606">
        <v>4</v>
      </c>
      <c r="Q606">
        <v>11</v>
      </c>
      <c r="R606">
        <v>2017</v>
      </c>
      <c r="S606">
        <v>27.272727270000001</v>
      </c>
      <c r="T606">
        <v>3042</v>
      </c>
      <c r="U606" s="6">
        <v>133</v>
      </c>
      <c r="V606">
        <v>4.2</v>
      </c>
      <c r="W606">
        <v>19.916666670000001</v>
      </c>
      <c r="X606" s="6">
        <v>108</v>
      </c>
      <c r="Y606">
        <v>4.2</v>
      </c>
      <c r="Z606">
        <v>15.908461539999999</v>
      </c>
      <c r="AA606" s="7">
        <v>174.43333329999999</v>
      </c>
      <c r="AB606">
        <v>3.8</v>
      </c>
      <c r="AC606">
        <v>20.992777780000001</v>
      </c>
      <c r="AD606">
        <v>346.15800000000002</v>
      </c>
      <c r="AE606" s="5">
        <f t="shared" si="19"/>
        <v>9.8901098901098897E-2</v>
      </c>
      <c r="AF606" s="9"/>
    </row>
    <row r="607" spans="1:32" x14ac:dyDescent="0.3">
      <c r="A607" t="s">
        <v>83</v>
      </c>
      <c r="B607" t="s">
        <v>54</v>
      </c>
      <c r="C607" s="1">
        <f t="shared" si="18"/>
        <v>43070</v>
      </c>
      <c r="D607">
        <v>11</v>
      </c>
      <c r="E607" s="6">
        <v>3836.8</v>
      </c>
      <c r="F607">
        <v>16.102727269999999</v>
      </c>
      <c r="G607" s="6">
        <v>348.8</v>
      </c>
      <c r="H607">
        <v>46</v>
      </c>
      <c r="I607">
        <v>501</v>
      </c>
      <c r="J607">
        <v>4</v>
      </c>
      <c r="K607">
        <v>363</v>
      </c>
      <c r="L607">
        <v>3.7</v>
      </c>
      <c r="M607">
        <v>73</v>
      </c>
      <c r="N607">
        <v>21</v>
      </c>
      <c r="O607">
        <v>10</v>
      </c>
      <c r="P607">
        <v>1</v>
      </c>
      <c r="Q607">
        <v>12</v>
      </c>
      <c r="R607">
        <v>2017</v>
      </c>
      <c r="S607">
        <v>33.333333330000002</v>
      </c>
      <c r="T607">
        <v>3042</v>
      </c>
      <c r="U607" s="6">
        <v>149</v>
      </c>
      <c r="V607">
        <v>4.2</v>
      </c>
      <c r="W607">
        <v>19.100000000000001</v>
      </c>
      <c r="X607" s="6">
        <v>108</v>
      </c>
      <c r="Y607">
        <v>4.2</v>
      </c>
      <c r="Z607">
        <v>16.65384615</v>
      </c>
      <c r="AA607" s="7">
        <v>185.96</v>
      </c>
      <c r="AB607">
        <v>3.8</v>
      </c>
      <c r="AC607">
        <v>18.686</v>
      </c>
      <c r="AD607">
        <v>345.70666670000003</v>
      </c>
      <c r="AE607" s="5">
        <f t="shared" si="19"/>
        <v>0.15068493150684931</v>
      </c>
      <c r="AF607" s="9"/>
    </row>
    <row r="608" spans="1:32" x14ac:dyDescent="0.3">
      <c r="A608" t="s">
        <v>83</v>
      </c>
      <c r="B608" t="s">
        <v>54</v>
      </c>
      <c r="C608" s="1">
        <f t="shared" si="18"/>
        <v>43101</v>
      </c>
      <c r="D608">
        <v>1</v>
      </c>
      <c r="E608" s="6">
        <v>339.9</v>
      </c>
      <c r="F608">
        <v>17.13</v>
      </c>
      <c r="G608" s="6">
        <v>339.9</v>
      </c>
      <c r="H608">
        <v>46</v>
      </c>
      <c r="I608">
        <v>501</v>
      </c>
      <c r="J608">
        <v>4</v>
      </c>
      <c r="K608">
        <v>363</v>
      </c>
      <c r="L608">
        <v>3.7</v>
      </c>
      <c r="M608">
        <v>59</v>
      </c>
      <c r="N608">
        <v>23</v>
      </c>
      <c r="O608">
        <v>8</v>
      </c>
      <c r="P608">
        <v>2</v>
      </c>
      <c r="Q608">
        <v>1</v>
      </c>
      <c r="R608">
        <v>2018</v>
      </c>
      <c r="S608">
        <v>1.111111111</v>
      </c>
      <c r="T608">
        <v>3042</v>
      </c>
      <c r="U608" s="6">
        <v>339.9</v>
      </c>
      <c r="V608">
        <v>3.7</v>
      </c>
      <c r="W608">
        <v>17.13</v>
      </c>
      <c r="X608" s="6">
        <v>108</v>
      </c>
      <c r="Y608">
        <v>4.2</v>
      </c>
      <c r="Z608">
        <v>16.196363640000001</v>
      </c>
      <c r="AA608" s="7">
        <v>199</v>
      </c>
      <c r="AB608">
        <v>3.8</v>
      </c>
      <c r="AC608">
        <v>21.88</v>
      </c>
      <c r="AD608">
        <v>348.8</v>
      </c>
      <c r="AE608" s="5">
        <f t="shared" si="19"/>
        <v>1.6949152542372881E-2</v>
      </c>
      <c r="AF608" s="9"/>
    </row>
    <row r="609" spans="1:32" x14ac:dyDescent="0.3">
      <c r="A609" t="s">
        <v>83</v>
      </c>
      <c r="B609" t="s">
        <v>54</v>
      </c>
      <c r="C609" s="1">
        <f t="shared" si="18"/>
        <v>43132</v>
      </c>
      <c r="D609">
        <v>5</v>
      </c>
      <c r="E609" s="6">
        <v>1735</v>
      </c>
      <c r="F609">
        <v>17.175999999999998</v>
      </c>
      <c r="G609" s="6">
        <v>347</v>
      </c>
      <c r="H609">
        <v>46</v>
      </c>
      <c r="I609">
        <v>501</v>
      </c>
      <c r="J609">
        <v>4</v>
      </c>
      <c r="K609">
        <v>363</v>
      </c>
      <c r="L609">
        <v>3.7</v>
      </c>
      <c r="M609">
        <v>90</v>
      </c>
      <c r="N609">
        <v>20</v>
      </c>
      <c r="O609">
        <v>8</v>
      </c>
      <c r="P609">
        <v>2</v>
      </c>
      <c r="Q609">
        <v>2</v>
      </c>
      <c r="R609">
        <v>2018</v>
      </c>
      <c r="S609">
        <v>5.5555555559999998</v>
      </c>
      <c r="T609">
        <v>3042</v>
      </c>
      <c r="U609" s="6">
        <v>128.2416667</v>
      </c>
      <c r="V609">
        <v>4.2</v>
      </c>
      <c r="W609">
        <v>15.926666669999999</v>
      </c>
      <c r="X609" s="6">
        <v>108</v>
      </c>
      <c r="Y609">
        <v>4.2</v>
      </c>
      <c r="Z609">
        <v>18.253636360000002</v>
      </c>
      <c r="AA609" s="7">
        <v>182</v>
      </c>
      <c r="AB609">
        <v>3.8</v>
      </c>
      <c r="AC609">
        <v>19.329999999999998</v>
      </c>
      <c r="AD609">
        <v>339.9</v>
      </c>
      <c r="AE609" s="5">
        <f t="shared" si="19"/>
        <v>5.5555555555555552E-2</v>
      </c>
      <c r="AF609" s="9"/>
    </row>
    <row r="610" spans="1:32" x14ac:dyDescent="0.3">
      <c r="A610" t="s">
        <v>83</v>
      </c>
      <c r="B610" t="s">
        <v>54</v>
      </c>
      <c r="C610" s="1">
        <f t="shared" si="18"/>
        <v>43160</v>
      </c>
      <c r="D610">
        <v>6</v>
      </c>
      <c r="E610" s="6">
        <v>1847</v>
      </c>
      <c r="F610">
        <v>18.223333329999999</v>
      </c>
      <c r="G610" s="6">
        <v>307.83333329999999</v>
      </c>
      <c r="H610">
        <v>46</v>
      </c>
      <c r="I610">
        <v>501</v>
      </c>
      <c r="J610">
        <v>4</v>
      </c>
      <c r="K610">
        <v>363</v>
      </c>
      <c r="L610">
        <v>3.7</v>
      </c>
      <c r="M610">
        <v>125</v>
      </c>
      <c r="N610">
        <v>22</v>
      </c>
      <c r="O610">
        <v>9</v>
      </c>
      <c r="P610">
        <v>1</v>
      </c>
      <c r="Q610">
        <v>3</v>
      </c>
      <c r="R610">
        <v>2018</v>
      </c>
      <c r="S610">
        <v>6.6666666670000003</v>
      </c>
      <c r="T610">
        <v>3042</v>
      </c>
      <c r="U610" s="6">
        <v>117.44129030000001</v>
      </c>
      <c r="V610">
        <v>4.2</v>
      </c>
      <c r="W610">
        <v>18.261290320000001</v>
      </c>
      <c r="X610" s="6">
        <v>105.6428571</v>
      </c>
      <c r="Y610">
        <v>4.2</v>
      </c>
      <c r="Z610">
        <v>21.6652381</v>
      </c>
      <c r="AA610" s="7">
        <v>151.87843749999999</v>
      </c>
      <c r="AB610">
        <v>3.8</v>
      </c>
      <c r="AC610">
        <v>20.313749999999999</v>
      </c>
      <c r="AD610">
        <v>347</v>
      </c>
      <c r="AE610" s="5">
        <f t="shared" si="19"/>
        <v>4.8000000000000001E-2</v>
      </c>
      <c r="AF610" s="9"/>
    </row>
    <row r="611" spans="1:32" x14ac:dyDescent="0.3">
      <c r="A611" t="s">
        <v>83</v>
      </c>
      <c r="B611" t="s">
        <v>54</v>
      </c>
      <c r="C611" s="1">
        <f t="shared" si="18"/>
        <v>43191</v>
      </c>
      <c r="D611">
        <v>6</v>
      </c>
      <c r="E611" s="6">
        <v>1684</v>
      </c>
      <c r="F611">
        <v>18.168333329999999</v>
      </c>
      <c r="G611" s="6">
        <v>280.66666670000001</v>
      </c>
      <c r="H611">
        <v>46</v>
      </c>
      <c r="I611">
        <v>501</v>
      </c>
      <c r="J611">
        <v>4</v>
      </c>
      <c r="K611">
        <v>363</v>
      </c>
      <c r="L611">
        <v>3.7</v>
      </c>
      <c r="M611">
        <v>178</v>
      </c>
      <c r="N611">
        <v>21</v>
      </c>
      <c r="O611">
        <v>9</v>
      </c>
      <c r="P611">
        <v>1</v>
      </c>
      <c r="Q611">
        <v>4</v>
      </c>
      <c r="R611">
        <v>2018</v>
      </c>
      <c r="S611">
        <v>6.6666666670000003</v>
      </c>
      <c r="T611">
        <v>3042</v>
      </c>
      <c r="U611" s="6">
        <v>105.648625</v>
      </c>
      <c r="V611">
        <v>4.2</v>
      </c>
      <c r="W611">
        <v>2.1816470589999999</v>
      </c>
      <c r="X611" s="6">
        <v>105</v>
      </c>
      <c r="Y611">
        <v>4.2</v>
      </c>
      <c r="Z611">
        <v>13.631428570000001</v>
      </c>
      <c r="AA611" s="7">
        <v>150.1333333</v>
      </c>
      <c r="AB611">
        <v>3.8</v>
      </c>
      <c r="AC611">
        <v>19.447777779999999</v>
      </c>
      <c r="AD611">
        <v>307.83333329999999</v>
      </c>
      <c r="AE611" s="5">
        <f t="shared" si="19"/>
        <v>3.3707865168539325E-2</v>
      </c>
      <c r="AF611" s="9"/>
    </row>
    <row r="612" spans="1:32" x14ac:dyDescent="0.3">
      <c r="A612" t="s">
        <v>83</v>
      </c>
      <c r="B612" t="s">
        <v>54</v>
      </c>
      <c r="C612" s="1">
        <f t="shared" si="18"/>
        <v>43221</v>
      </c>
      <c r="D612">
        <v>23</v>
      </c>
      <c r="E612" s="6">
        <v>5956.3</v>
      </c>
      <c r="F612">
        <v>13.631304350000001</v>
      </c>
      <c r="G612" s="6">
        <v>258.96956519999998</v>
      </c>
      <c r="H612">
        <v>46</v>
      </c>
      <c r="I612">
        <v>501</v>
      </c>
      <c r="J612">
        <v>4</v>
      </c>
      <c r="K612">
        <v>363</v>
      </c>
      <c r="L612">
        <v>3.7</v>
      </c>
      <c r="M612">
        <v>260</v>
      </c>
      <c r="N612">
        <v>23</v>
      </c>
      <c r="O612">
        <v>8</v>
      </c>
      <c r="P612">
        <v>3</v>
      </c>
      <c r="Q612">
        <v>5</v>
      </c>
      <c r="R612">
        <v>2018</v>
      </c>
      <c r="S612">
        <v>25.555555559999998</v>
      </c>
      <c r="T612">
        <v>3042</v>
      </c>
      <c r="U612" s="6">
        <v>103.79252339999999</v>
      </c>
      <c r="V612">
        <v>4.2</v>
      </c>
      <c r="W612">
        <v>9.5438596000000001E-2</v>
      </c>
      <c r="X612" s="6">
        <v>105</v>
      </c>
      <c r="Y612">
        <v>4.2</v>
      </c>
      <c r="Z612">
        <v>11.3772973</v>
      </c>
      <c r="AA612" s="7">
        <v>132.53125</v>
      </c>
      <c r="AB612">
        <v>3.8</v>
      </c>
      <c r="AC612">
        <v>15.7621875</v>
      </c>
      <c r="AD612">
        <v>280.66666670000001</v>
      </c>
      <c r="AE612" s="5">
        <f t="shared" si="19"/>
        <v>8.8461538461538466E-2</v>
      </c>
      <c r="AF612" s="9"/>
    </row>
    <row r="613" spans="1:32" x14ac:dyDescent="0.3">
      <c r="A613" t="s">
        <v>83</v>
      </c>
      <c r="B613" t="s">
        <v>54</v>
      </c>
      <c r="C613" s="1">
        <f t="shared" si="18"/>
        <v>43252</v>
      </c>
      <c r="D613">
        <v>4</v>
      </c>
      <c r="E613" s="6">
        <v>983.6</v>
      </c>
      <c r="F613">
        <v>14.795</v>
      </c>
      <c r="G613" s="6">
        <v>245.9</v>
      </c>
      <c r="H613">
        <v>46</v>
      </c>
      <c r="I613">
        <v>501</v>
      </c>
      <c r="J613">
        <v>4</v>
      </c>
      <c r="K613">
        <v>363</v>
      </c>
      <c r="L613">
        <v>3.7</v>
      </c>
      <c r="M613">
        <v>93</v>
      </c>
      <c r="N613">
        <v>21</v>
      </c>
      <c r="O613">
        <v>9</v>
      </c>
      <c r="P613">
        <v>0</v>
      </c>
      <c r="Q613">
        <v>6</v>
      </c>
      <c r="R613">
        <v>2018</v>
      </c>
      <c r="S613">
        <v>4.4444444440000002</v>
      </c>
      <c r="T613">
        <v>3042</v>
      </c>
      <c r="U613" s="6">
        <v>119</v>
      </c>
      <c r="V613">
        <v>4.2</v>
      </c>
      <c r="W613">
        <v>19.206666670000001</v>
      </c>
      <c r="X613" s="6">
        <v>105</v>
      </c>
      <c r="Y613">
        <v>4.2</v>
      </c>
      <c r="Z613">
        <v>23.823571430000001</v>
      </c>
      <c r="AA613" s="7">
        <v>138.22</v>
      </c>
      <c r="AB613">
        <v>3.8</v>
      </c>
      <c r="AC613">
        <v>16.108000000000001</v>
      </c>
      <c r="AD613">
        <v>258.96956519999998</v>
      </c>
      <c r="AE613" s="5">
        <f t="shared" si="19"/>
        <v>4.3010752688172046E-2</v>
      </c>
      <c r="AF613" s="9"/>
    </row>
    <row r="614" spans="1:32" x14ac:dyDescent="0.3">
      <c r="A614" t="s">
        <v>83</v>
      </c>
      <c r="B614" t="s">
        <v>54</v>
      </c>
      <c r="C614" s="1">
        <f t="shared" si="18"/>
        <v>43282</v>
      </c>
      <c r="D614">
        <v>45</v>
      </c>
      <c r="E614" s="6">
        <v>7651.27</v>
      </c>
      <c r="F614">
        <v>17.953555560000002</v>
      </c>
      <c r="G614" s="6">
        <v>169.3493182</v>
      </c>
      <c r="H614">
        <v>46</v>
      </c>
      <c r="I614">
        <v>501</v>
      </c>
      <c r="J614">
        <v>4</v>
      </c>
      <c r="K614">
        <v>363</v>
      </c>
      <c r="L614">
        <v>3.7</v>
      </c>
      <c r="M614">
        <v>122</v>
      </c>
      <c r="N614">
        <v>22</v>
      </c>
      <c r="O614">
        <v>9</v>
      </c>
      <c r="P614">
        <v>1</v>
      </c>
      <c r="Q614">
        <v>7</v>
      </c>
      <c r="R614">
        <v>2018</v>
      </c>
      <c r="S614">
        <v>50</v>
      </c>
      <c r="T614">
        <v>3042</v>
      </c>
      <c r="U614" s="6">
        <v>118.3636364</v>
      </c>
      <c r="V614">
        <v>4.2</v>
      </c>
      <c r="W614">
        <v>15.48</v>
      </c>
      <c r="X614" s="6">
        <v>105</v>
      </c>
      <c r="Y614">
        <v>4.2</v>
      </c>
      <c r="Z614">
        <v>24.938749999999999</v>
      </c>
      <c r="AA614" s="7">
        <v>155</v>
      </c>
      <c r="AB614">
        <v>3.8</v>
      </c>
      <c r="AC614">
        <v>16.47</v>
      </c>
      <c r="AD614">
        <v>245.9</v>
      </c>
      <c r="AE614" s="5">
        <f t="shared" si="19"/>
        <v>0.36885245901639346</v>
      </c>
      <c r="AF614" s="9"/>
    </row>
    <row r="615" spans="1:32" x14ac:dyDescent="0.3">
      <c r="A615" t="s">
        <v>84</v>
      </c>
      <c r="B615" t="s">
        <v>47</v>
      </c>
      <c r="C615" s="1">
        <f t="shared" si="18"/>
        <v>42856</v>
      </c>
      <c r="D615">
        <v>15</v>
      </c>
      <c r="E615" s="6">
        <v>2715.7</v>
      </c>
      <c r="F615">
        <v>18.754666669999999</v>
      </c>
      <c r="G615" s="6">
        <v>178.0571429</v>
      </c>
      <c r="H615">
        <v>42</v>
      </c>
      <c r="I615">
        <v>363</v>
      </c>
      <c r="J615">
        <v>1</v>
      </c>
      <c r="K615">
        <v>922</v>
      </c>
      <c r="L615">
        <v>4.2</v>
      </c>
      <c r="M615">
        <v>11</v>
      </c>
      <c r="N615">
        <v>23</v>
      </c>
      <c r="O615">
        <v>8</v>
      </c>
      <c r="P615">
        <v>1</v>
      </c>
      <c r="Q615">
        <v>5</v>
      </c>
      <c r="R615">
        <v>2017</v>
      </c>
      <c r="S615">
        <v>15.78947368</v>
      </c>
      <c r="T615">
        <v>7650</v>
      </c>
      <c r="U615" s="6">
        <v>178.0571429</v>
      </c>
      <c r="V615">
        <v>4.2</v>
      </c>
      <c r="W615">
        <v>18.754666669999999</v>
      </c>
      <c r="X615" s="6">
        <v>178.0571429</v>
      </c>
      <c r="Y615">
        <v>4.2</v>
      </c>
      <c r="Z615">
        <v>18.754666669999999</v>
      </c>
      <c r="AA615" s="7">
        <v>178.0571429</v>
      </c>
      <c r="AB615">
        <v>4.2</v>
      </c>
      <c r="AC615">
        <v>18.754666669999999</v>
      </c>
      <c r="AD615">
        <v>178.00714289999999</v>
      </c>
      <c r="AE615" s="5">
        <f t="shared" si="19"/>
        <v>1.3636363636363635</v>
      </c>
      <c r="AF615" s="9"/>
    </row>
    <row r="616" spans="1:32" x14ac:dyDescent="0.3">
      <c r="A616" t="s">
        <v>84</v>
      </c>
      <c r="B616" t="s">
        <v>47</v>
      </c>
      <c r="C616" s="1">
        <f t="shared" si="18"/>
        <v>42887</v>
      </c>
      <c r="D616">
        <v>15</v>
      </c>
      <c r="E616" s="6">
        <v>2247.7199999999998</v>
      </c>
      <c r="F616">
        <v>21.70066667</v>
      </c>
      <c r="G616" s="6">
        <v>149.85249999999999</v>
      </c>
      <c r="H616">
        <v>42</v>
      </c>
      <c r="I616">
        <v>363</v>
      </c>
      <c r="J616">
        <v>1</v>
      </c>
      <c r="K616">
        <v>922</v>
      </c>
      <c r="L616">
        <v>4.2</v>
      </c>
      <c r="M616">
        <v>15</v>
      </c>
      <c r="N616">
        <v>22</v>
      </c>
      <c r="O616">
        <v>8</v>
      </c>
      <c r="P616">
        <v>1</v>
      </c>
      <c r="Q616">
        <v>6</v>
      </c>
      <c r="R616">
        <v>2017</v>
      </c>
      <c r="S616">
        <v>15.78947368</v>
      </c>
      <c r="T616">
        <v>7650</v>
      </c>
      <c r="U616" s="6">
        <v>159.99</v>
      </c>
      <c r="V616">
        <v>4.2</v>
      </c>
      <c r="W616">
        <v>42.033333329999998</v>
      </c>
      <c r="X616" s="6">
        <v>149.85249999999999</v>
      </c>
      <c r="Y616">
        <v>4.2</v>
      </c>
      <c r="Z616">
        <v>21.70066667</v>
      </c>
      <c r="AA616" s="7">
        <v>149.85249999999999</v>
      </c>
      <c r="AB616">
        <v>4.2</v>
      </c>
      <c r="AC616">
        <v>21.70066667</v>
      </c>
      <c r="AD616">
        <v>178.0571429</v>
      </c>
      <c r="AE616" s="5">
        <f t="shared" si="19"/>
        <v>1</v>
      </c>
      <c r="AF616" s="9"/>
    </row>
    <row r="617" spans="1:32" x14ac:dyDescent="0.3">
      <c r="A617" t="s">
        <v>84</v>
      </c>
      <c r="B617" t="s">
        <v>47</v>
      </c>
      <c r="C617" s="1">
        <f t="shared" si="18"/>
        <v>42917</v>
      </c>
      <c r="D617">
        <v>4</v>
      </c>
      <c r="E617" s="6">
        <v>584.77</v>
      </c>
      <c r="F617">
        <v>18.27</v>
      </c>
      <c r="G617" s="6">
        <v>146.6</v>
      </c>
      <c r="H617">
        <v>42</v>
      </c>
      <c r="I617">
        <v>363</v>
      </c>
      <c r="J617">
        <v>1</v>
      </c>
      <c r="K617">
        <v>922</v>
      </c>
      <c r="L617">
        <v>4.2</v>
      </c>
      <c r="M617">
        <v>17</v>
      </c>
      <c r="N617">
        <v>21</v>
      </c>
      <c r="O617">
        <v>10</v>
      </c>
      <c r="P617">
        <v>1</v>
      </c>
      <c r="Q617">
        <v>7</v>
      </c>
      <c r="R617">
        <v>2017</v>
      </c>
      <c r="S617">
        <v>4.2105263160000002</v>
      </c>
      <c r="T617">
        <v>7650</v>
      </c>
      <c r="U617" s="6">
        <v>139.99</v>
      </c>
      <c r="V617">
        <v>4.2</v>
      </c>
      <c r="W617">
        <v>48.108333330000001</v>
      </c>
      <c r="X617" s="6">
        <v>146.6</v>
      </c>
      <c r="Y617">
        <v>4.2</v>
      </c>
      <c r="Z617">
        <v>18.27</v>
      </c>
      <c r="AA617" s="7">
        <v>146.6</v>
      </c>
      <c r="AB617">
        <v>4.2</v>
      </c>
      <c r="AC617">
        <v>18.27</v>
      </c>
      <c r="AD617">
        <v>149.85249999999999</v>
      </c>
      <c r="AE617" s="5">
        <f t="shared" si="19"/>
        <v>0.23529411764705882</v>
      </c>
      <c r="AF617" s="9"/>
    </row>
    <row r="618" spans="1:32" x14ac:dyDescent="0.3">
      <c r="A618" t="s">
        <v>84</v>
      </c>
      <c r="B618" t="s">
        <v>47</v>
      </c>
      <c r="C618" s="1">
        <f t="shared" si="18"/>
        <v>42948</v>
      </c>
      <c r="D618">
        <v>13</v>
      </c>
      <c r="E618" s="6">
        <v>1884.45</v>
      </c>
      <c r="F618">
        <v>19.285384619999999</v>
      </c>
      <c r="G618" s="6">
        <v>144.96</v>
      </c>
      <c r="H618">
        <v>42</v>
      </c>
      <c r="I618">
        <v>363</v>
      </c>
      <c r="J618">
        <v>1</v>
      </c>
      <c r="K618">
        <v>922</v>
      </c>
      <c r="L618">
        <v>4.2</v>
      </c>
      <c r="M618">
        <v>15</v>
      </c>
      <c r="N618">
        <v>23</v>
      </c>
      <c r="O618">
        <v>8</v>
      </c>
      <c r="P618">
        <v>1</v>
      </c>
      <c r="Q618">
        <v>8</v>
      </c>
      <c r="R618">
        <v>2017</v>
      </c>
      <c r="S618">
        <v>13.68421053</v>
      </c>
      <c r="T618">
        <v>7650</v>
      </c>
      <c r="U618" s="6">
        <v>145.70428570000001</v>
      </c>
      <c r="V618">
        <v>4.2</v>
      </c>
      <c r="W618">
        <v>36.46</v>
      </c>
      <c r="X618" s="6">
        <v>144.96</v>
      </c>
      <c r="Y618">
        <v>4.2</v>
      </c>
      <c r="Z618">
        <v>19.285384619999999</v>
      </c>
      <c r="AA618" s="7">
        <v>144.96</v>
      </c>
      <c r="AB618">
        <v>4.2</v>
      </c>
      <c r="AC618">
        <v>19.285384619999999</v>
      </c>
      <c r="AD618">
        <v>146.6</v>
      </c>
      <c r="AE618" s="5">
        <f t="shared" si="19"/>
        <v>0.8666666666666667</v>
      </c>
      <c r="AF618" s="9"/>
    </row>
    <row r="619" spans="1:32" x14ac:dyDescent="0.3">
      <c r="A619" t="s">
        <v>84</v>
      </c>
      <c r="B619" t="s">
        <v>47</v>
      </c>
      <c r="C619" s="1">
        <f t="shared" si="18"/>
        <v>42979</v>
      </c>
      <c r="D619">
        <v>12</v>
      </c>
      <c r="E619" s="6">
        <v>1656.87</v>
      </c>
      <c r="F619">
        <v>35.922499999999999</v>
      </c>
      <c r="G619" s="6">
        <v>138.59</v>
      </c>
      <c r="H619">
        <v>42</v>
      </c>
      <c r="I619">
        <v>363</v>
      </c>
      <c r="J619">
        <v>1</v>
      </c>
      <c r="K619">
        <v>922</v>
      </c>
      <c r="L619">
        <v>4.2</v>
      </c>
      <c r="M619">
        <v>15</v>
      </c>
      <c r="N619">
        <v>21</v>
      </c>
      <c r="O619">
        <v>9</v>
      </c>
      <c r="P619">
        <v>1</v>
      </c>
      <c r="Q619">
        <v>9</v>
      </c>
      <c r="R619">
        <v>2017</v>
      </c>
      <c r="S619">
        <v>12.63157895</v>
      </c>
      <c r="T619">
        <v>7650</v>
      </c>
      <c r="U619" s="6">
        <v>151.99</v>
      </c>
      <c r="V619">
        <v>4.2</v>
      </c>
      <c r="W619">
        <v>43.72272727</v>
      </c>
      <c r="X619" s="6">
        <v>138.59</v>
      </c>
      <c r="Y619">
        <v>4.2</v>
      </c>
      <c r="Z619">
        <v>35.922499999999999</v>
      </c>
      <c r="AA619" s="7">
        <v>138.59</v>
      </c>
      <c r="AB619">
        <v>4.2</v>
      </c>
      <c r="AC619">
        <v>35.922499999999999</v>
      </c>
      <c r="AD619">
        <v>144.96</v>
      </c>
      <c r="AE619" s="5">
        <f t="shared" si="19"/>
        <v>0.8</v>
      </c>
      <c r="AF619" s="9"/>
    </row>
    <row r="620" spans="1:32" x14ac:dyDescent="0.3">
      <c r="A620" t="s">
        <v>84</v>
      </c>
      <c r="B620" t="s">
        <v>47</v>
      </c>
      <c r="C620" s="1">
        <f t="shared" si="18"/>
        <v>43009</v>
      </c>
      <c r="D620">
        <v>16</v>
      </c>
      <c r="E620" s="6">
        <v>2206.4</v>
      </c>
      <c r="F620">
        <v>36.021875000000001</v>
      </c>
      <c r="G620" s="6">
        <v>137.9</v>
      </c>
      <c r="H620">
        <v>42</v>
      </c>
      <c r="I620">
        <v>363</v>
      </c>
      <c r="J620">
        <v>1</v>
      </c>
      <c r="K620">
        <v>922</v>
      </c>
      <c r="L620">
        <v>4.2</v>
      </c>
      <c r="M620">
        <v>31</v>
      </c>
      <c r="N620">
        <v>22</v>
      </c>
      <c r="O620">
        <v>9</v>
      </c>
      <c r="P620">
        <v>2</v>
      </c>
      <c r="Q620">
        <v>10</v>
      </c>
      <c r="R620">
        <v>2017</v>
      </c>
      <c r="S620">
        <v>16.84210526</v>
      </c>
      <c r="T620">
        <v>7650</v>
      </c>
      <c r="U620" s="6">
        <v>154.69588239999999</v>
      </c>
      <c r="V620">
        <v>4.2</v>
      </c>
      <c r="W620">
        <v>43.88117647</v>
      </c>
      <c r="X620" s="6">
        <v>137.9</v>
      </c>
      <c r="Y620">
        <v>4.2</v>
      </c>
      <c r="Z620">
        <v>36.021875000000001</v>
      </c>
      <c r="AA620" s="7">
        <v>137.9</v>
      </c>
      <c r="AB620">
        <v>4.2</v>
      </c>
      <c r="AC620">
        <v>36.021875000000001</v>
      </c>
      <c r="AD620">
        <v>138.59</v>
      </c>
      <c r="AE620" s="5">
        <f t="shared" si="19"/>
        <v>0.5161290322580645</v>
      </c>
      <c r="AF620" s="9"/>
    </row>
    <row r="621" spans="1:32" x14ac:dyDescent="0.3">
      <c r="A621" t="s">
        <v>84</v>
      </c>
      <c r="B621" t="s">
        <v>47</v>
      </c>
      <c r="C621" s="1">
        <f t="shared" si="18"/>
        <v>43040</v>
      </c>
      <c r="D621">
        <v>18</v>
      </c>
      <c r="E621" s="6">
        <v>2482.1999999999998</v>
      </c>
      <c r="F621">
        <v>39.398888890000002</v>
      </c>
      <c r="G621" s="6">
        <v>137.9</v>
      </c>
      <c r="H621">
        <v>42</v>
      </c>
      <c r="I621">
        <v>363</v>
      </c>
      <c r="J621">
        <v>1</v>
      </c>
      <c r="K621">
        <v>922</v>
      </c>
      <c r="L621">
        <v>4.2</v>
      </c>
      <c r="M621">
        <v>36</v>
      </c>
      <c r="N621">
        <v>22</v>
      </c>
      <c r="O621">
        <v>8</v>
      </c>
      <c r="P621">
        <v>4</v>
      </c>
      <c r="Q621">
        <v>11</v>
      </c>
      <c r="R621">
        <v>2017</v>
      </c>
      <c r="S621">
        <v>18.94736842</v>
      </c>
      <c r="T621">
        <v>7650</v>
      </c>
      <c r="U621" s="6">
        <v>149.99</v>
      </c>
      <c r="V621">
        <v>4.2</v>
      </c>
      <c r="W621">
        <v>42.517222220000001</v>
      </c>
      <c r="X621" s="6">
        <v>137.9</v>
      </c>
      <c r="Y621">
        <v>4.2</v>
      </c>
      <c r="Z621">
        <v>39.398888890000002</v>
      </c>
      <c r="AA621" s="7">
        <v>109.9</v>
      </c>
      <c r="AB621">
        <v>3.5</v>
      </c>
      <c r="AC621">
        <v>15.52</v>
      </c>
      <c r="AD621">
        <v>137.9</v>
      </c>
      <c r="AE621" s="5">
        <f t="shared" si="19"/>
        <v>0.5</v>
      </c>
      <c r="AF621" s="9"/>
    </row>
    <row r="622" spans="1:32" x14ac:dyDescent="0.3">
      <c r="A622" t="s">
        <v>84</v>
      </c>
      <c r="B622" t="s">
        <v>47</v>
      </c>
      <c r="C622" s="1">
        <f t="shared" si="18"/>
        <v>43070</v>
      </c>
      <c r="D622">
        <v>2</v>
      </c>
      <c r="E622" s="6">
        <v>269.8</v>
      </c>
      <c r="F622">
        <v>38.78</v>
      </c>
      <c r="G622" s="6">
        <v>134.9</v>
      </c>
      <c r="H622">
        <v>42</v>
      </c>
      <c r="I622">
        <v>363</v>
      </c>
      <c r="J622">
        <v>1</v>
      </c>
      <c r="K622">
        <v>922</v>
      </c>
      <c r="L622">
        <v>4.2</v>
      </c>
      <c r="M622">
        <v>35</v>
      </c>
      <c r="N622">
        <v>21</v>
      </c>
      <c r="O622">
        <v>10</v>
      </c>
      <c r="P622">
        <v>1</v>
      </c>
      <c r="Q622">
        <v>12</v>
      </c>
      <c r="R622">
        <v>2017</v>
      </c>
      <c r="S622">
        <v>2.1052631580000001</v>
      </c>
      <c r="T622">
        <v>7650</v>
      </c>
      <c r="U622" s="6">
        <v>149.99</v>
      </c>
      <c r="V622">
        <v>4.2</v>
      </c>
      <c r="W622">
        <v>38.57</v>
      </c>
      <c r="X622" s="6">
        <v>134.9</v>
      </c>
      <c r="Y622">
        <v>4.2</v>
      </c>
      <c r="Z622">
        <v>38.78</v>
      </c>
      <c r="AA622" s="7">
        <v>109.9</v>
      </c>
      <c r="AB622">
        <v>3.5</v>
      </c>
      <c r="AC622">
        <v>25.249166670000001</v>
      </c>
      <c r="AD622">
        <v>137.9</v>
      </c>
      <c r="AE622" s="5">
        <f t="shared" si="19"/>
        <v>5.7142857142857141E-2</v>
      </c>
      <c r="AF622" s="9"/>
    </row>
    <row r="623" spans="1:32" x14ac:dyDescent="0.3">
      <c r="A623" t="s">
        <v>84</v>
      </c>
      <c r="B623" t="s">
        <v>47</v>
      </c>
      <c r="C623" s="1">
        <f t="shared" si="18"/>
        <v>43101</v>
      </c>
      <c r="D623">
        <v>5</v>
      </c>
      <c r="E623" s="6">
        <v>665</v>
      </c>
      <c r="F623">
        <v>38.043999999999997</v>
      </c>
      <c r="G623" s="6">
        <v>133</v>
      </c>
      <c r="H623">
        <v>42</v>
      </c>
      <c r="I623">
        <v>363</v>
      </c>
      <c r="J623">
        <v>1</v>
      </c>
      <c r="K623">
        <v>922</v>
      </c>
      <c r="L623">
        <v>4.2</v>
      </c>
      <c r="M623">
        <v>152</v>
      </c>
      <c r="N623">
        <v>23</v>
      </c>
      <c r="O623">
        <v>8</v>
      </c>
      <c r="P623">
        <v>2</v>
      </c>
      <c r="Q623">
        <v>1</v>
      </c>
      <c r="R623">
        <v>2018</v>
      </c>
      <c r="S623">
        <v>62.5</v>
      </c>
      <c r="T623">
        <v>7650</v>
      </c>
      <c r="U623" s="6">
        <v>156.5113514</v>
      </c>
      <c r="V623">
        <v>4.2</v>
      </c>
      <c r="W623">
        <v>36.807209299999997</v>
      </c>
      <c r="X623" s="6">
        <v>150.3545455</v>
      </c>
      <c r="Y623">
        <v>4.3</v>
      </c>
      <c r="Z623">
        <v>22.547727269999999</v>
      </c>
      <c r="AA623" s="7">
        <v>97.642499999999998</v>
      </c>
      <c r="AB623">
        <v>3.5</v>
      </c>
      <c r="AC623">
        <v>14.846551720000001</v>
      </c>
      <c r="AD623">
        <v>134.9</v>
      </c>
      <c r="AE623" s="5">
        <f t="shared" si="19"/>
        <v>3.2894736842105261E-2</v>
      </c>
      <c r="AF623" s="9"/>
    </row>
    <row r="624" spans="1:32" x14ac:dyDescent="0.3">
      <c r="A624" t="s">
        <v>84</v>
      </c>
      <c r="B624" t="s">
        <v>47</v>
      </c>
      <c r="C624" s="1">
        <f t="shared" si="18"/>
        <v>43132</v>
      </c>
      <c r="D624">
        <v>3</v>
      </c>
      <c r="E624" s="6">
        <v>398.91</v>
      </c>
      <c r="F624">
        <v>14.596666669999999</v>
      </c>
      <c r="G624" s="6">
        <v>132.97</v>
      </c>
      <c r="H624">
        <v>42</v>
      </c>
      <c r="I624">
        <v>363</v>
      </c>
      <c r="J624">
        <v>1</v>
      </c>
      <c r="K624">
        <v>922</v>
      </c>
      <c r="L624">
        <v>4.2</v>
      </c>
      <c r="M624">
        <v>202</v>
      </c>
      <c r="N624">
        <v>20</v>
      </c>
      <c r="O624">
        <v>8</v>
      </c>
      <c r="P624">
        <v>2</v>
      </c>
      <c r="Q624">
        <v>2</v>
      </c>
      <c r="R624">
        <v>2018</v>
      </c>
      <c r="S624">
        <v>37.5</v>
      </c>
      <c r="T624">
        <v>7650</v>
      </c>
      <c r="U624" s="6">
        <v>149</v>
      </c>
      <c r="V624">
        <v>4.2</v>
      </c>
      <c r="W624">
        <v>41.16322581</v>
      </c>
      <c r="X624" s="6">
        <v>149.9</v>
      </c>
      <c r="Y624">
        <v>4.3</v>
      </c>
      <c r="Z624">
        <v>26.552898549999998</v>
      </c>
      <c r="AA624" s="7">
        <v>78.712280699999994</v>
      </c>
      <c r="AB624">
        <v>3.5</v>
      </c>
      <c r="AC624">
        <v>14.535915490000001</v>
      </c>
      <c r="AD624">
        <v>133</v>
      </c>
      <c r="AE624" s="5">
        <f t="shared" si="19"/>
        <v>1.4851485148514851E-2</v>
      </c>
      <c r="AF624" s="9"/>
    </row>
    <row r="625" spans="1:32" x14ac:dyDescent="0.3">
      <c r="A625" t="s">
        <v>85</v>
      </c>
      <c r="B625" t="s">
        <v>37</v>
      </c>
      <c r="C625" s="1">
        <f t="shared" si="18"/>
        <v>43009</v>
      </c>
      <c r="D625">
        <v>1</v>
      </c>
      <c r="E625" s="6">
        <v>29.9</v>
      </c>
      <c r="F625">
        <v>11.85</v>
      </c>
      <c r="G625" s="6">
        <v>29.9</v>
      </c>
      <c r="H625">
        <v>55</v>
      </c>
      <c r="I625">
        <v>388</v>
      </c>
      <c r="J625">
        <v>1</v>
      </c>
      <c r="K625">
        <v>250</v>
      </c>
      <c r="L625">
        <v>4.5</v>
      </c>
      <c r="M625">
        <v>81</v>
      </c>
      <c r="N625">
        <v>22</v>
      </c>
      <c r="O625">
        <v>9</v>
      </c>
      <c r="P625">
        <v>2</v>
      </c>
      <c r="Q625">
        <v>10</v>
      </c>
      <c r="R625">
        <v>2017</v>
      </c>
      <c r="S625">
        <v>7.692307692</v>
      </c>
      <c r="T625">
        <v>1200</v>
      </c>
      <c r="U625" s="6">
        <v>23.99</v>
      </c>
      <c r="V625">
        <v>4.3</v>
      </c>
      <c r="W625">
        <v>13.13666667</v>
      </c>
      <c r="X625" s="6">
        <v>89.99</v>
      </c>
      <c r="Y625">
        <v>4.0999999999999996</v>
      </c>
      <c r="Z625">
        <v>16.56291667</v>
      </c>
      <c r="AA625" s="7">
        <v>58.99</v>
      </c>
      <c r="AB625">
        <v>3.9</v>
      </c>
      <c r="AC625">
        <v>19.065263160000001</v>
      </c>
      <c r="AD625">
        <v>29.85</v>
      </c>
      <c r="AE625" s="5">
        <f t="shared" si="19"/>
        <v>1.2345679012345678E-2</v>
      </c>
      <c r="AF625" s="9"/>
    </row>
    <row r="626" spans="1:32" x14ac:dyDescent="0.3">
      <c r="A626" t="s">
        <v>85</v>
      </c>
      <c r="B626" t="s">
        <v>37</v>
      </c>
      <c r="C626" s="1">
        <f t="shared" si="18"/>
        <v>43040</v>
      </c>
      <c r="D626">
        <v>6</v>
      </c>
      <c r="E626" s="6">
        <v>179.4</v>
      </c>
      <c r="F626">
        <v>12.51</v>
      </c>
      <c r="G626" s="6">
        <v>29.9</v>
      </c>
      <c r="H626">
        <v>55</v>
      </c>
      <c r="I626">
        <v>388</v>
      </c>
      <c r="J626">
        <v>1</v>
      </c>
      <c r="K626">
        <v>250</v>
      </c>
      <c r="L626">
        <v>4.5</v>
      </c>
      <c r="M626">
        <v>139</v>
      </c>
      <c r="N626">
        <v>22</v>
      </c>
      <c r="O626">
        <v>8</v>
      </c>
      <c r="P626">
        <v>4</v>
      </c>
      <c r="Q626">
        <v>11</v>
      </c>
      <c r="R626">
        <v>2017</v>
      </c>
      <c r="S626">
        <v>46.15384615</v>
      </c>
      <c r="T626">
        <v>1200</v>
      </c>
      <c r="U626" s="6">
        <v>23.99</v>
      </c>
      <c r="V626">
        <v>4.3</v>
      </c>
      <c r="W626">
        <v>12.37535714</v>
      </c>
      <c r="X626" s="6">
        <v>89.99</v>
      </c>
      <c r="Y626">
        <v>4.0999999999999996</v>
      </c>
      <c r="Z626">
        <v>16.99038462</v>
      </c>
      <c r="AA626" s="7">
        <v>58.99</v>
      </c>
      <c r="AB626">
        <v>3.9</v>
      </c>
      <c r="AC626">
        <v>15.71166667</v>
      </c>
      <c r="AD626">
        <v>29.9</v>
      </c>
      <c r="AE626" s="5">
        <f t="shared" si="19"/>
        <v>4.3165467625899283E-2</v>
      </c>
      <c r="AF626" s="9"/>
    </row>
    <row r="627" spans="1:32" x14ac:dyDescent="0.3">
      <c r="A627" t="s">
        <v>85</v>
      </c>
      <c r="B627" t="s">
        <v>37</v>
      </c>
      <c r="C627" s="1">
        <f t="shared" si="18"/>
        <v>43070</v>
      </c>
      <c r="D627">
        <v>6</v>
      </c>
      <c r="E627" s="6">
        <v>179.4</v>
      </c>
      <c r="F627">
        <v>10.115</v>
      </c>
      <c r="G627" s="6">
        <v>29.9</v>
      </c>
      <c r="H627">
        <v>55</v>
      </c>
      <c r="I627">
        <v>388</v>
      </c>
      <c r="J627">
        <v>1</v>
      </c>
      <c r="K627">
        <v>250</v>
      </c>
      <c r="L627">
        <v>4.5</v>
      </c>
      <c r="M627">
        <v>112</v>
      </c>
      <c r="N627">
        <v>21</v>
      </c>
      <c r="O627">
        <v>10</v>
      </c>
      <c r="P627">
        <v>1</v>
      </c>
      <c r="Q627">
        <v>12</v>
      </c>
      <c r="R627">
        <v>2017</v>
      </c>
      <c r="S627">
        <v>46.15384615</v>
      </c>
      <c r="T627">
        <v>1200</v>
      </c>
      <c r="U627" s="6">
        <v>23.99</v>
      </c>
      <c r="V627">
        <v>4.3</v>
      </c>
      <c r="W627">
        <v>12.45684211</v>
      </c>
      <c r="X627" s="6">
        <v>89.99</v>
      </c>
      <c r="Y627">
        <v>4.0999999999999996</v>
      </c>
      <c r="Z627">
        <v>15.89473684</v>
      </c>
      <c r="AA627" s="7">
        <v>58.99</v>
      </c>
      <c r="AB627">
        <v>3.9</v>
      </c>
      <c r="AC627">
        <v>16.332222219999998</v>
      </c>
      <c r="AD627">
        <v>29.9</v>
      </c>
      <c r="AE627" s="5">
        <f t="shared" si="19"/>
        <v>5.3571428571428568E-2</v>
      </c>
      <c r="AF627" s="9"/>
    </row>
    <row r="628" spans="1:32" x14ac:dyDescent="0.3">
      <c r="A628" t="s">
        <v>85</v>
      </c>
      <c r="B628" t="s">
        <v>37</v>
      </c>
      <c r="C628" s="1">
        <f t="shared" si="18"/>
        <v>43101</v>
      </c>
      <c r="D628">
        <v>15</v>
      </c>
      <c r="E628" s="6">
        <v>448.5</v>
      </c>
      <c r="F628">
        <v>9.5513333330000005</v>
      </c>
      <c r="G628" s="6">
        <v>29.9</v>
      </c>
      <c r="H628">
        <v>55</v>
      </c>
      <c r="I628">
        <v>388</v>
      </c>
      <c r="J628">
        <v>1</v>
      </c>
      <c r="K628">
        <v>250</v>
      </c>
      <c r="L628">
        <v>4.5</v>
      </c>
      <c r="M628">
        <v>98</v>
      </c>
      <c r="N628">
        <v>23</v>
      </c>
      <c r="O628">
        <v>8</v>
      </c>
      <c r="P628">
        <v>2</v>
      </c>
      <c r="Q628">
        <v>1</v>
      </c>
      <c r="R628">
        <v>2018</v>
      </c>
      <c r="S628">
        <v>12.09677419</v>
      </c>
      <c r="T628">
        <v>1200</v>
      </c>
      <c r="U628" s="6">
        <v>23.99</v>
      </c>
      <c r="V628">
        <v>4.3</v>
      </c>
      <c r="W628">
        <v>11.28736842</v>
      </c>
      <c r="X628" s="6">
        <v>89.99</v>
      </c>
      <c r="Y628">
        <v>4.0999999999999996</v>
      </c>
      <c r="Z628">
        <v>14.811</v>
      </c>
      <c r="AA628" s="7">
        <v>58.99</v>
      </c>
      <c r="AB628">
        <v>3.9</v>
      </c>
      <c r="AC628">
        <v>22.678333330000001</v>
      </c>
      <c r="AD628">
        <v>29.9</v>
      </c>
      <c r="AE628" s="5">
        <f t="shared" si="19"/>
        <v>0.15306122448979592</v>
      </c>
      <c r="AF628" s="9"/>
    </row>
    <row r="629" spans="1:32" x14ac:dyDescent="0.3">
      <c r="A629" t="s">
        <v>85</v>
      </c>
      <c r="B629" t="s">
        <v>37</v>
      </c>
      <c r="C629" s="1">
        <f t="shared" si="18"/>
        <v>43132</v>
      </c>
      <c r="D629">
        <v>16</v>
      </c>
      <c r="E629" s="6">
        <v>478.4</v>
      </c>
      <c r="F629">
        <v>10.09125</v>
      </c>
      <c r="G629" s="6">
        <v>29.9</v>
      </c>
      <c r="H629">
        <v>55</v>
      </c>
      <c r="I629">
        <v>388</v>
      </c>
      <c r="J629">
        <v>1</v>
      </c>
      <c r="K629">
        <v>250</v>
      </c>
      <c r="L629">
        <v>4.5</v>
      </c>
      <c r="M629">
        <v>126</v>
      </c>
      <c r="N629">
        <v>20</v>
      </c>
      <c r="O629">
        <v>8</v>
      </c>
      <c r="P629">
        <v>2</v>
      </c>
      <c r="Q629">
        <v>2</v>
      </c>
      <c r="R629">
        <v>2018</v>
      </c>
      <c r="S629">
        <v>12.90322581</v>
      </c>
      <c r="T629">
        <v>1200</v>
      </c>
      <c r="U629" s="6">
        <v>23.99</v>
      </c>
      <c r="V629">
        <v>4.3</v>
      </c>
      <c r="W629">
        <v>12.55</v>
      </c>
      <c r="X629" s="6">
        <v>89.99</v>
      </c>
      <c r="Y629">
        <v>4.0999999999999996</v>
      </c>
      <c r="Z629">
        <v>16.307647060000001</v>
      </c>
      <c r="AA629" s="7">
        <v>58.99</v>
      </c>
      <c r="AB629">
        <v>3.9</v>
      </c>
      <c r="AC629">
        <v>19.574999999999999</v>
      </c>
      <c r="AD629">
        <v>29.9</v>
      </c>
      <c r="AE629" s="5">
        <f t="shared" si="19"/>
        <v>0.12698412698412698</v>
      </c>
      <c r="AF629" s="9"/>
    </row>
    <row r="630" spans="1:32" x14ac:dyDescent="0.3">
      <c r="A630" t="s">
        <v>85</v>
      </c>
      <c r="B630" t="s">
        <v>37</v>
      </c>
      <c r="C630" s="1">
        <f t="shared" si="18"/>
        <v>43160</v>
      </c>
      <c r="D630">
        <v>11</v>
      </c>
      <c r="E630" s="6">
        <v>328.9</v>
      </c>
      <c r="F630">
        <v>11.43454545</v>
      </c>
      <c r="G630" s="6">
        <v>29.9</v>
      </c>
      <c r="H630">
        <v>55</v>
      </c>
      <c r="I630">
        <v>388</v>
      </c>
      <c r="J630">
        <v>1</v>
      </c>
      <c r="K630">
        <v>250</v>
      </c>
      <c r="L630">
        <v>4.5</v>
      </c>
      <c r="M630">
        <v>169</v>
      </c>
      <c r="N630">
        <v>22</v>
      </c>
      <c r="O630">
        <v>9</v>
      </c>
      <c r="P630">
        <v>1</v>
      </c>
      <c r="Q630">
        <v>3</v>
      </c>
      <c r="R630">
        <v>2018</v>
      </c>
      <c r="S630">
        <v>8.8709677419999995</v>
      </c>
      <c r="T630">
        <v>1200</v>
      </c>
      <c r="U630" s="6">
        <v>23.99</v>
      </c>
      <c r="V630">
        <v>4.3</v>
      </c>
      <c r="W630">
        <v>14.19875</v>
      </c>
      <c r="X630" s="6">
        <v>83.74</v>
      </c>
      <c r="Y630">
        <v>4.0999999999999996</v>
      </c>
      <c r="Z630">
        <v>11.876875</v>
      </c>
      <c r="AA630" s="7">
        <v>58.99</v>
      </c>
      <c r="AB630">
        <v>3.9</v>
      </c>
      <c r="AC630">
        <v>15.228</v>
      </c>
      <c r="AD630">
        <v>29.9</v>
      </c>
      <c r="AE630" s="5">
        <f t="shared" si="19"/>
        <v>6.5088757396449703E-2</v>
      </c>
      <c r="AF630" s="9"/>
    </row>
    <row r="631" spans="1:32" x14ac:dyDescent="0.3">
      <c r="A631" t="s">
        <v>85</v>
      </c>
      <c r="B631" t="s">
        <v>37</v>
      </c>
      <c r="C631" s="1">
        <f t="shared" si="18"/>
        <v>43191</v>
      </c>
      <c r="D631">
        <v>22</v>
      </c>
      <c r="E631" s="6">
        <v>657.8</v>
      </c>
      <c r="F631">
        <v>10.10318182</v>
      </c>
      <c r="G631" s="6">
        <v>29.9</v>
      </c>
      <c r="H631">
        <v>55</v>
      </c>
      <c r="I631">
        <v>388</v>
      </c>
      <c r="J631">
        <v>1</v>
      </c>
      <c r="K631">
        <v>250</v>
      </c>
      <c r="L631">
        <v>4.5</v>
      </c>
      <c r="M631">
        <v>118</v>
      </c>
      <c r="N631">
        <v>21</v>
      </c>
      <c r="O631">
        <v>9</v>
      </c>
      <c r="P631">
        <v>1</v>
      </c>
      <c r="Q631">
        <v>4</v>
      </c>
      <c r="R631">
        <v>2018</v>
      </c>
      <c r="S631">
        <v>17.741935479999999</v>
      </c>
      <c r="T631">
        <v>1200</v>
      </c>
      <c r="U631" s="6">
        <v>29.9</v>
      </c>
      <c r="V631">
        <v>4.5</v>
      </c>
      <c r="W631">
        <v>10.10318182</v>
      </c>
      <c r="X631" s="6">
        <v>79.989999999999995</v>
      </c>
      <c r="Y631">
        <v>4.0999999999999996</v>
      </c>
      <c r="Z631">
        <v>14.484999999999999</v>
      </c>
      <c r="AA631" s="7">
        <v>58.99</v>
      </c>
      <c r="AB631">
        <v>3.9</v>
      </c>
      <c r="AC631">
        <v>16.302727269999998</v>
      </c>
      <c r="AD631">
        <v>29.9</v>
      </c>
      <c r="AE631" s="5">
        <f t="shared" si="19"/>
        <v>0.1864406779661017</v>
      </c>
      <c r="AF631" s="9"/>
    </row>
    <row r="632" spans="1:32" x14ac:dyDescent="0.3">
      <c r="A632" t="s">
        <v>85</v>
      </c>
      <c r="B632" t="s">
        <v>37</v>
      </c>
      <c r="C632" s="1">
        <f t="shared" si="18"/>
        <v>43221</v>
      </c>
      <c r="D632">
        <v>22</v>
      </c>
      <c r="E632" s="6">
        <v>657.8</v>
      </c>
      <c r="F632">
        <v>9.7727272729999992</v>
      </c>
      <c r="G632" s="6">
        <v>29.9</v>
      </c>
      <c r="H632">
        <v>55</v>
      </c>
      <c r="I632">
        <v>388</v>
      </c>
      <c r="J632">
        <v>1</v>
      </c>
      <c r="K632">
        <v>250</v>
      </c>
      <c r="L632">
        <v>4.5</v>
      </c>
      <c r="M632">
        <v>159</v>
      </c>
      <c r="N632">
        <v>23</v>
      </c>
      <c r="O632">
        <v>8</v>
      </c>
      <c r="P632">
        <v>3</v>
      </c>
      <c r="Q632">
        <v>5</v>
      </c>
      <c r="R632">
        <v>2018</v>
      </c>
      <c r="S632">
        <v>17.741935479999999</v>
      </c>
      <c r="T632">
        <v>1200</v>
      </c>
      <c r="U632" s="6">
        <v>23.99</v>
      </c>
      <c r="V632">
        <v>4.3</v>
      </c>
      <c r="W632">
        <v>7.9885714290000003</v>
      </c>
      <c r="X632" s="6">
        <v>79.989999999999995</v>
      </c>
      <c r="Y632">
        <v>4.0999999999999996</v>
      </c>
      <c r="Z632">
        <v>21.943124999999998</v>
      </c>
      <c r="AA632" s="7">
        <v>58.99</v>
      </c>
      <c r="AB632">
        <v>3.9</v>
      </c>
      <c r="AC632">
        <v>9.4224999999999994</v>
      </c>
      <c r="AD632">
        <v>29.9</v>
      </c>
      <c r="AE632" s="5">
        <f t="shared" si="19"/>
        <v>0.13836477987421383</v>
      </c>
      <c r="AF632" s="9"/>
    </row>
    <row r="633" spans="1:32" x14ac:dyDescent="0.3">
      <c r="A633" t="s">
        <v>85</v>
      </c>
      <c r="B633" t="s">
        <v>37</v>
      </c>
      <c r="C633" s="1">
        <f t="shared" si="18"/>
        <v>43252</v>
      </c>
      <c r="D633">
        <v>7</v>
      </c>
      <c r="E633" s="6">
        <v>209.3</v>
      </c>
      <c r="F633">
        <v>11.50285714</v>
      </c>
      <c r="G633" s="6">
        <v>29.9</v>
      </c>
      <c r="H633">
        <v>55</v>
      </c>
      <c r="I633">
        <v>388</v>
      </c>
      <c r="J633">
        <v>1</v>
      </c>
      <c r="K633">
        <v>250</v>
      </c>
      <c r="L633">
        <v>4.5</v>
      </c>
      <c r="M633">
        <v>131</v>
      </c>
      <c r="N633">
        <v>21</v>
      </c>
      <c r="O633">
        <v>9</v>
      </c>
      <c r="P633">
        <v>0</v>
      </c>
      <c r="Q633">
        <v>6</v>
      </c>
      <c r="R633">
        <v>2018</v>
      </c>
      <c r="S633">
        <v>5.6451612899999999</v>
      </c>
      <c r="T633">
        <v>1200</v>
      </c>
      <c r="U633" s="6">
        <v>23.99</v>
      </c>
      <c r="V633">
        <v>4.3</v>
      </c>
      <c r="W633">
        <v>16.27</v>
      </c>
      <c r="X633" s="6">
        <v>79.989999999999995</v>
      </c>
      <c r="Y633">
        <v>4.0999999999999996</v>
      </c>
      <c r="Z633">
        <v>13.36230769</v>
      </c>
      <c r="AA633" s="7">
        <v>58.99</v>
      </c>
      <c r="AB633">
        <v>3.9</v>
      </c>
      <c r="AC633">
        <v>16.43</v>
      </c>
      <c r="AD633">
        <v>29.9</v>
      </c>
      <c r="AE633" s="5">
        <f t="shared" si="19"/>
        <v>5.3435114503816793E-2</v>
      </c>
      <c r="AF633" s="9"/>
    </row>
    <row r="634" spans="1:32" x14ac:dyDescent="0.3">
      <c r="A634" t="s">
        <v>85</v>
      </c>
      <c r="B634" t="s">
        <v>37</v>
      </c>
      <c r="C634" s="1">
        <f t="shared" si="18"/>
        <v>43282</v>
      </c>
      <c r="D634">
        <v>18</v>
      </c>
      <c r="E634" s="6">
        <v>538.20000000000005</v>
      </c>
      <c r="F634">
        <v>9.3655555560000003</v>
      </c>
      <c r="G634" s="6">
        <v>29.9</v>
      </c>
      <c r="H634">
        <v>55</v>
      </c>
      <c r="I634">
        <v>388</v>
      </c>
      <c r="J634">
        <v>1</v>
      </c>
      <c r="K634">
        <v>250</v>
      </c>
      <c r="L634">
        <v>4.5</v>
      </c>
      <c r="M634">
        <v>113</v>
      </c>
      <c r="N634">
        <v>22</v>
      </c>
      <c r="O634">
        <v>9</v>
      </c>
      <c r="P634">
        <v>1</v>
      </c>
      <c r="Q634">
        <v>7</v>
      </c>
      <c r="R634">
        <v>2018</v>
      </c>
      <c r="S634">
        <v>14.51612903</v>
      </c>
      <c r="T634">
        <v>1200</v>
      </c>
      <c r="U634" s="6">
        <v>23.99</v>
      </c>
      <c r="V634">
        <v>4.3</v>
      </c>
      <c r="W634">
        <v>18.809999999999999</v>
      </c>
      <c r="X634" s="6">
        <v>79.989999999999995</v>
      </c>
      <c r="Y634">
        <v>4.0999999999999996</v>
      </c>
      <c r="Z634">
        <v>16.745000000000001</v>
      </c>
      <c r="AA634" s="7">
        <v>58.99</v>
      </c>
      <c r="AB634">
        <v>3.9</v>
      </c>
      <c r="AC634">
        <v>7.67</v>
      </c>
      <c r="AD634">
        <v>29.9</v>
      </c>
      <c r="AE634" s="5">
        <f t="shared" si="19"/>
        <v>0.15929203539823009</v>
      </c>
      <c r="AF634" s="9"/>
    </row>
    <row r="635" spans="1:32" x14ac:dyDescent="0.3">
      <c r="A635" t="s">
        <v>85</v>
      </c>
      <c r="B635" t="s">
        <v>37</v>
      </c>
      <c r="C635" s="1">
        <f t="shared" si="18"/>
        <v>43313</v>
      </c>
      <c r="D635">
        <v>13</v>
      </c>
      <c r="E635" s="6">
        <v>388.7</v>
      </c>
      <c r="F635">
        <v>9.5530769230000008</v>
      </c>
      <c r="G635" s="6">
        <v>29.9</v>
      </c>
      <c r="H635">
        <v>55</v>
      </c>
      <c r="I635">
        <v>388</v>
      </c>
      <c r="J635">
        <v>1</v>
      </c>
      <c r="K635">
        <v>250</v>
      </c>
      <c r="L635">
        <v>4.5</v>
      </c>
      <c r="M635">
        <v>127</v>
      </c>
      <c r="N635">
        <v>23</v>
      </c>
      <c r="O635">
        <v>8</v>
      </c>
      <c r="P635">
        <v>1</v>
      </c>
      <c r="Q635">
        <v>8</v>
      </c>
      <c r="R635">
        <v>2018</v>
      </c>
      <c r="S635">
        <v>10.48387097</v>
      </c>
      <c r="T635">
        <v>1200</v>
      </c>
      <c r="U635" s="6">
        <v>23.99</v>
      </c>
      <c r="V635">
        <v>4.3</v>
      </c>
      <c r="W635">
        <v>16.77</v>
      </c>
      <c r="X635" s="6">
        <v>82.821428569999995</v>
      </c>
      <c r="Y635">
        <v>4.0999999999999996</v>
      </c>
      <c r="Z635">
        <v>12.41857143</v>
      </c>
      <c r="AA635" s="7">
        <v>58.99</v>
      </c>
      <c r="AB635">
        <v>3.9</v>
      </c>
      <c r="AC635">
        <v>12.08333333</v>
      </c>
      <c r="AD635">
        <v>29.9</v>
      </c>
      <c r="AE635" s="5">
        <f t="shared" si="19"/>
        <v>0.10236220472440945</v>
      </c>
      <c r="AF635" s="9"/>
    </row>
    <row r="636" spans="1:32" x14ac:dyDescent="0.3">
      <c r="A636" t="s">
        <v>86</v>
      </c>
      <c r="B636" t="s">
        <v>54</v>
      </c>
      <c r="C636" s="1">
        <f t="shared" si="18"/>
        <v>42795</v>
      </c>
      <c r="D636">
        <v>5</v>
      </c>
      <c r="E636" s="6">
        <v>1205.03</v>
      </c>
      <c r="F636">
        <v>21.318000000000001</v>
      </c>
      <c r="G636" s="6">
        <v>241.006</v>
      </c>
      <c r="H636">
        <v>35</v>
      </c>
      <c r="I636">
        <v>514</v>
      </c>
      <c r="J636">
        <v>2</v>
      </c>
      <c r="K636">
        <v>4338</v>
      </c>
      <c r="L636">
        <v>3.8</v>
      </c>
      <c r="M636">
        <v>6</v>
      </c>
      <c r="N636">
        <v>23</v>
      </c>
      <c r="O636">
        <v>8</v>
      </c>
      <c r="P636">
        <v>1</v>
      </c>
      <c r="Q636">
        <v>3</v>
      </c>
      <c r="R636">
        <v>2017</v>
      </c>
      <c r="S636">
        <v>17.620075549999999</v>
      </c>
      <c r="T636">
        <v>2856</v>
      </c>
      <c r="U636" s="6">
        <v>241.006</v>
      </c>
      <c r="V636">
        <v>3.8</v>
      </c>
      <c r="W636">
        <v>21.318000000000001</v>
      </c>
      <c r="X636" s="6">
        <v>241.006</v>
      </c>
      <c r="Y636">
        <v>3.8</v>
      </c>
      <c r="Z636">
        <v>21.318000000000001</v>
      </c>
      <c r="AA636" s="7">
        <v>241.006</v>
      </c>
      <c r="AB636">
        <v>3.8</v>
      </c>
      <c r="AC636">
        <v>21.318000000000001</v>
      </c>
      <c r="AD636">
        <v>240.95599999999999</v>
      </c>
      <c r="AE636" s="5">
        <f t="shared" si="19"/>
        <v>0.83333333333333337</v>
      </c>
      <c r="AF636" s="9"/>
    </row>
    <row r="637" spans="1:32" x14ac:dyDescent="0.3">
      <c r="A637" t="s">
        <v>86</v>
      </c>
      <c r="B637" t="s">
        <v>54</v>
      </c>
      <c r="C637" s="1">
        <f t="shared" si="18"/>
        <v>42826</v>
      </c>
      <c r="D637">
        <v>3</v>
      </c>
      <c r="E637" s="6">
        <v>766.83</v>
      </c>
      <c r="F637">
        <v>21.22666667</v>
      </c>
      <c r="G637" s="6">
        <v>255.61</v>
      </c>
      <c r="H637">
        <v>35</v>
      </c>
      <c r="I637">
        <v>514</v>
      </c>
      <c r="J637">
        <v>2</v>
      </c>
      <c r="K637">
        <v>4338</v>
      </c>
      <c r="L637">
        <v>3.8</v>
      </c>
      <c r="M637">
        <v>3</v>
      </c>
      <c r="N637">
        <v>20</v>
      </c>
      <c r="O637">
        <v>10</v>
      </c>
      <c r="P637">
        <v>2</v>
      </c>
      <c r="Q637">
        <v>4</v>
      </c>
      <c r="R637">
        <v>2017</v>
      </c>
      <c r="S637">
        <v>5.8931462489999999</v>
      </c>
      <c r="T637">
        <v>2856</v>
      </c>
      <c r="U637" s="6">
        <v>255.61</v>
      </c>
      <c r="V637">
        <v>3.8</v>
      </c>
      <c r="W637">
        <v>21.22666667</v>
      </c>
      <c r="X637" s="6">
        <v>255.61</v>
      </c>
      <c r="Y637">
        <v>3.8</v>
      </c>
      <c r="Z637">
        <v>21.22666667</v>
      </c>
      <c r="AA637" s="7">
        <v>255.61</v>
      </c>
      <c r="AB637">
        <v>3.8</v>
      </c>
      <c r="AC637">
        <v>21.22666667</v>
      </c>
      <c r="AD637">
        <v>241.006</v>
      </c>
      <c r="AE637" s="5">
        <f t="shared" si="19"/>
        <v>1</v>
      </c>
      <c r="AF637" s="9"/>
    </row>
    <row r="638" spans="1:32" x14ac:dyDescent="0.3">
      <c r="A638" t="s">
        <v>86</v>
      </c>
      <c r="B638" t="s">
        <v>54</v>
      </c>
      <c r="C638" s="1">
        <f t="shared" si="18"/>
        <v>42887</v>
      </c>
      <c r="D638">
        <v>5</v>
      </c>
      <c r="E638" s="6">
        <v>925</v>
      </c>
      <c r="F638">
        <v>14.74</v>
      </c>
      <c r="G638" s="6">
        <v>185</v>
      </c>
      <c r="H638">
        <v>35</v>
      </c>
      <c r="I638">
        <v>514</v>
      </c>
      <c r="J638">
        <v>2</v>
      </c>
      <c r="K638">
        <v>4338</v>
      </c>
      <c r="L638">
        <v>3.8</v>
      </c>
      <c r="M638">
        <v>17</v>
      </c>
      <c r="N638">
        <v>22</v>
      </c>
      <c r="O638">
        <v>8</v>
      </c>
      <c r="P638">
        <v>1</v>
      </c>
      <c r="Q638">
        <v>6</v>
      </c>
      <c r="R638">
        <v>2017</v>
      </c>
      <c r="S638">
        <v>9.8219104159999997</v>
      </c>
      <c r="T638">
        <v>2856</v>
      </c>
      <c r="U638" s="6">
        <v>163</v>
      </c>
      <c r="V638">
        <v>4.2</v>
      </c>
      <c r="W638">
        <v>14.265000000000001</v>
      </c>
      <c r="X638" s="6">
        <v>185</v>
      </c>
      <c r="Y638">
        <v>3.8</v>
      </c>
      <c r="Z638">
        <v>14.74</v>
      </c>
      <c r="AA638" s="7">
        <v>185</v>
      </c>
      <c r="AB638">
        <v>3.8</v>
      </c>
      <c r="AC638">
        <v>14.74</v>
      </c>
      <c r="AD638">
        <v>184.95</v>
      </c>
      <c r="AE638" s="5">
        <f t="shared" si="19"/>
        <v>0.29411764705882354</v>
      </c>
      <c r="AF638" s="9"/>
    </row>
    <row r="639" spans="1:32" x14ac:dyDescent="0.3">
      <c r="A639" t="s">
        <v>86</v>
      </c>
      <c r="B639" t="s">
        <v>54</v>
      </c>
      <c r="C639" s="1">
        <f t="shared" si="18"/>
        <v>42917</v>
      </c>
      <c r="D639">
        <v>10</v>
      </c>
      <c r="E639" s="6">
        <v>1973.83</v>
      </c>
      <c r="F639">
        <v>16.606000000000002</v>
      </c>
      <c r="G639" s="6">
        <v>197.38300000000001</v>
      </c>
      <c r="H639">
        <v>35</v>
      </c>
      <c r="I639">
        <v>514</v>
      </c>
      <c r="J639">
        <v>2</v>
      </c>
      <c r="K639">
        <v>4338</v>
      </c>
      <c r="L639">
        <v>3.8</v>
      </c>
      <c r="M639">
        <v>29</v>
      </c>
      <c r="N639">
        <v>21</v>
      </c>
      <c r="O639">
        <v>10</v>
      </c>
      <c r="P639">
        <v>1</v>
      </c>
      <c r="Q639">
        <v>7</v>
      </c>
      <c r="R639">
        <v>2017</v>
      </c>
      <c r="S639">
        <v>6.7997841340000003</v>
      </c>
      <c r="T639">
        <v>2856</v>
      </c>
      <c r="U639" s="6">
        <v>161.5909091</v>
      </c>
      <c r="V639">
        <v>4.2</v>
      </c>
      <c r="W639">
        <v>15.525454549999999</v>
      </c>
      <c r="X639" s="6">
        <v>197.38300000000001</v>
      </c>
      <c r="Y639">
        <v>3.8</v>
      </c>
      <c r="Z639">
        <v>16.606000000000002</v>
      </c>
      <c r="AA639" s="7">
        <v>197.38300000000001</v>
      </c>
      <c r="AB639">
        <v>3.8</v>
      </c>
      <c r="AC639">
        <v>16.606000000000002</v>
      </c>
      <c r="AD639">
        <v>185</v>
      </c>
      <c r="AE639" s="5">
        <f t="shared" si="19"/>
        <v>0.34482758620689657</v>
      </c>
      <c r="AF639" s="9"/>
    </row>
    <row r="640" spans="1:32" x14ac:dyDescent="0.3">
      <c r="A640" t="s">
        <v>86</v>
      </c>
      <c r="B640" t="s">
        <v>54</v>
      </c>
      <c r="C640" s="1">
        <f t="shared" si="18"/>
        <v>42948</v>
      </c>
      <c r="D640">
        <v>15</v>
      </c>
      <c r="E640" s="6">
        <v>2698.5</v>
      </c>
      <c r="F640">
        <v>14.926666669999999</v>
      </c>
      <c r="G640" s="6">
        <v>179.9</v>
      </c>
      <c r="H640">
        <v>35</v>
      </c>
      <c r="I640">
        <v>514</v>
      </c>
      <c r="J640">
        <v>2</v>
      </c>
      <c r="K640">
        <v>4338</v>
      </c>
      <c r="L640">
        <v>3.8</v>
      </c>
      <c r="M640">
        <v>48</v>
      </c>
      <c r="N640">
        <v>23</v>
      </c>
      <c r="O640">
        <v>8</v>
      </c>
      <c r="P640">
        <v>1</v>
      </c>
      <c r="Q640">
        <v>8</v>
      </c>
      <c r="R640">
        <v>2017</v>
      </c>
      <c r="S640">
        <v>13.869400969999999</v>
      </c>
      <c r="T640">
        <v>2856</v>
      </c>
      <c r="U640" s="6">
        <v>160.66923080000001</v>
      </c>
      <c r="V640">
        <v>4.2</v>
      </c>
      <c r="W640">
        <v>15.185384620000001</v>
      </c>
      <c r="X640" s="6">
        <v>179.9</v>
      </c>
      <c r="Y640">
        <v>3.8</v>
      </c>
      <c r="Z640">
        <v>14.926666669999999</v>
      </c>
      <c r="AA640" s="7">
        <v>179.9</v>
      </c>
      <c r="AB640">
        <v>3.8</v>
      </c>
      <c r="AC640">
        <v>14.926666669999999</v>
      </c>
      <c r="AD640">
        <v>197.38300000000001</v>
      </c>
      <c r="AE640" s="5">
        <f t="shared" si="19"/>
        <v>0.3125</v>
      </c>
      <c r="AF640" s="9"/>
    </row>
    <row r="641" spans="1:32" x14ac:dyDescent="0.3">
      <c r="A641" t="s">
        <v>86</v>
      </c>
      <c r="B641" t="s">
        <v>54</v>
      </c>
      <c r="C641" s="1">
        <f t="shared" si="18"/>
        <v>42979</v>
      </c>
      <c r="D641">
        <v>20</v>
      </c>
      <c r="E641" s="6">
        <v>3291.4</v>
      </c>
      <c r="F641">
        <v>19.527999999999999</v>
      </c>
      <c r="G641" s="6">
        <v>164.57</v>
      </c>
      <c r="H641">
        <v>35</v>
      </c>
      <c r="I641">
        <v>514</v>
      </c>
      <c r="J641">
        <v>2</v>
      </c>
      <c r="K641">
        <v>4338</v>
      </c>
      <c r="L641">
        <v>3.8</v>
      </c>
      <c r="M641">
        <v>54</v>
      </c>
      <c r="N641">
        <v>21</v>
      </c>
      <c r="O641">
        <v>9</v>
      </c>
      <c r="P641">
        <v>1</v>
      </c>
      <c r="Q641">
        <v>9</v>
      </c>
      <c r="R641">
        <v>2017</v>
      </c>
      <c r="S641">
        <v>23.529411759999999</v>
      </c>
      <c r="T641">
        <v>2856</v>
      </c>
      <c r="U641" s="6">
        <v>148.7785714</v>
      </c>
      <c r="V641">
        <v>4.2</v>
      </c>
      <c r="W641">
        <v>14.041111109999999</v>
      </c>
      <c r="X641" s="6">
        <v>164.57</v>
      </c>
      <c r="Y641">
        <v>3.8</v>
      </c>
      <c r="Z641">
        <v>19.527999999999999</v>
      </c>
      <c r="AA641" s="7">
        <v>164.57</v>
      </c>
      <c r="AB641">
        <v>3.8</v>
      </c>
      <c r="AC641">
        <v>19.527999999999999</v>
      </c>
      <c r="AD641">
        <v>179.9</v>
      </c>
      <c r="AE641" s="5">
        <f t="shared" si="19"/>
        <v>0.37037037037037035</v>
      </c>
      <c r="AF641" s="9"/>
    </row>
    <row r="642" spans="1:32" x14ac:dyDescent="0.3">
      <c r="A642" t="s">
        <v>86</v>
      </c>
      <c r="B642" t="s">
        <v>54</v>
      </c>
      <c r="C642" s="1">
        <f t="shared" si="18"/>
        <v>43009</v>
      </c>
      <c r="D642">
        <v>4</v>
      </c>
      <c r="E642" s="6">
        <v>929.96</v>
      </c>
      <c r="F642">
        <v>14.2125</v>
      </c>
      <c r="G642" s="6">
        <v>232.49</v>
      </c>
      <c r="H642">
        <v>35</v>
      </c>
      <c r="I642">
        <v>514</v>
      </c>
      <c r="J642">
        <v>2</v>
      </c>
      <c r="K642">
        <v>4338</v>
      </c>
      <c r="L642">
        <v>3.8</v>
      </c>
      <c r="M642">
        <v>43</v>
      </c>
      <c r="N642">
        <v>22</v>
      </c>
      <c r="O642">
        <v>9</v>
      </c>
      <c r="P642">
        <v>2</v>
      </c>
      <c r="Q642">
        <v>10</v>
      </c>
      <c r="R642">
        <v>2017</v>
      </c>
      <c r="S642">
        <v>4.7058823529999998</v>
      </c>
      <c r="T642">
        <v>2856</v>
      </c>
      <c r="U642" s="6">
        <v>134.9</v>
      </c>
      <c r="V642">
        <v>4.2</v>
      </c>
      <c r="W642">
        <v>6.81</v>
      </c>
      <c r="X642" s="6">
        <v>232.49</v>
      </c>
      <c r="Y642">
        <v>3.8</v>
      </c>
      <c r="Z642">
        <v>14.2125</v>
      </c>
      <c r="AA642" s="7">
        <v>232.49</v>
      </c>
      <c r="AB642">
        <v>3.8</v>
      </c>
      <c r="AC642">
        <v>14.2125</v>
      </c>
      <c r="AD642">
        <v>164.57</v>
      </c>
      <c r="AE642" s="5">
        <f t="shared" si="19"/>
        <v>9.3023255813953487E-2</v>
      </c>
      <c r="AF642" s="9"/>
    </row>
    <row r="643" spans="1:32" x14ac:dyDescent="0.3">
      <c r="A643" t="s">
        <v>86</v>
      </c>
      <c r="B643" t="s">
        <v>54</v>
      </c>
      <c r="C643" s="1">
        <f t="shared" ref="C643:C677" si="20">DATE(R643,Q643,1)</f>
        <v>43040</v>
      </c>
      <c r="D643">
        <v>18</v>
      </c>
      <c r="E643" s="6">
        <v>3139.8</v>
      </c>
      <c r="F643">
        <v>20.992777780000001</v>
      </c>
      <c r="G643" s="6">
        <v>174.43333329999999</v>
      </c>
      <c r="H643">
        <v>35</v>
      </c>
      <c r="I643">
        <v>514</v>
      </c>
      <c r="J643">
        <v>2</v>
      </c>
      <c r="K643">
        <v>4338</v>
      </c>
      <c r="L643">
        <v>3.8</v>
      </c>
      <c r="M643">
        <v>91</v>
      </c>
      <c r="N643">
        <v>22</v>
      </c>
      <c r="O643">
        <v>8</v>
      </c>
      <c r="P643">
        <v>4</v>
      </c>
      <c r="Q643">
        <v>11</v>
      </c>
      <c r="R643">
        <v>2017</v>
      </c>
      <c r="S643">
        <v>21.176470590000001</v>
      </c>
      <c r="T643">
        <v>2856</v>
      </c>
      <c r="U643" s="6">
        <v>133</v>
      </c>
      <c r="V643">
        <v>4.2</v>
      </c>
      <c r="W643">
        <v>19.916666670000001</v>
      </c>
      <c r="X643" s="6">
        <v>108</v>
      </c>
      <c r="Y643">
        <v>4.2</v>
      </c>
      <c r="Z643">
        <v>15.908461539999999</v>
      </c>
      <c r="AA643" s="7">
        <v>174.43333329999999</v>
      </c>
      <c r="AB643">
        <v>3.8</v>
      </c>
      <c r="AC643">
        <v>20.992777780000001</v>
      </c>
      <c r="AD643">
        <v>232.49</v>
      </c>
      <c r="AE643" s="5">
        <f t="shared" ref="AE643:AE677" si="21">D643/M643</f>
        <v>0.19780219780219779</v>
      </c>
      <c r="AF643" s="9"/>
    </row>
    <row r="644" spans="1:32" x14ac:dyDescent="0.3">
      <c r="A644" t="s">
        <v>86</v>
      </c>
      <c r="B644" t="s">
        <v>54</v>
      </c>
      <c r="C644" s="1">
        <f t="shared" si="20"/>
        <v>43070</v>
      </c>
      <c r="D644">
        <v>5</v>
      </c>
      <c r="E644" s="6">
        <v>929.8</v>
      </c>
      <c r="F644">
        <v>18.686</v>
      </c>
      <c r="G644" s="6">
        <v>185.96</v>
      </c>
      <c r="H644">
        <v>35</v>
      </c>
      <c r="I644">
        <v>514</v>
      </c>
      <c r="J644">
        <v>2</v>
      </c>
      <c r="K644">
        <v>4338</v>
      </c>
      <c r="L644">
        <v>3.8</v>
      </c>
      <c r="M644">
        <v>73</v>
      </c>
      <c r="N644">
        <v>21</v>
      </c>
      <c r="O644">
        <v>10</v>
      </c>
      <c r="P644">
        <v>1</v>
      </c>
      <c r="Q644">
        <v>12</v>
      </c>
      <c r="R644">
        <v>2017</v>
      </c>
      <c r="S644">
        <v>5.8823529409999997</v>
      </c>
      <c r="T644">
        <v>2856</v>
      </c>
      <c r="U644" s="6">
        <v>149</v>
      </c>
      <c r="V644">
        <v>4.2</v>
      </c>
      <c r="W644">
        <v>19.100000000000001</v>
      </c>
      <c r="X644" s="6">
        <v>108</v>
      </c>
      <c r="Y644">
        <v>4.2</v>
      </c>
      <c r="Z644">
        <v>16.65384615</v>
      </c>
      <c r="AA644" s="7">
        <v>185.96</v>
      </c>
      <c r="AB644">
        <v>3.8</v>
      </c>
      <c r="AC644">
        <v>18.686</v>
      </c>
      <c r="AD644">
        <v>174.43333329999999</v>
      </c>
      <c r="AE644" s="5">
        <f t="shared" si="21"/>
        <v>6.8493150684931503E-2</v>
      </c>
      <c r="AF644" s="9"/>
    </row>
    <row r="645" spans="1:32" x14ac:dyDescent="0.3">
      <c r="A645" t="s">
        <v>86</v>
      </c>
      <c r="B645" t="s">
        <v>54</v>
      </c>
      <c r="C645" s="1">
        <f t="shared" si="20"/>
        <v>43101</v>
      </c>
      <c r="D645">
        <v>2</v>
      </c>
      <c r="E645" s="6">
        <v>398</v>
      </c>
      <c r="F645">
        <v>21.88</v>
      </c>
      <c r="G645" s="6">
        <v>199</v>
      </c>
      <c r="H645">
        <v>35</v>
      </c>
      <c r="I645">
        <v>514</v>
      </c>
      <c r="J645">
        <v>2</v>
      </c>
      <c r="K645">
        <v>4338</v>
      </c>
      <c r="L645">
        <v>3.8</v>
      </c>
      <c r="M645">
        <v>59</v>
      </c>
      <c r="N645">
        <v>23</v>
      </c>
      <c r="O645">
        <v>8</v>
      </c>
      <c r="P645">
        <v>2</v>
      </c>
      <c r="Q645">
        <v>1</v>
      </c>
      <c r="R645">
        <v>2018</v>
      </c>
      <c r="S645">
        <v>1.8348623850000001</v>
      </c>
      <c r="T645">
        <v>2856</v>
      </c>
      <c r="U645" s="6">
        <v>199</v>
      </c>
      <c r="V645">
        <v>3.8</v>
      </c>
      <c r="W645">
        <v>21.88</v>
      </c>
      <c r="X645" s="6">
        <v>108</v>
      </c>
      <c r="Y645">
        <v>4.2</v>
      </c>
      <c r="Z645">
        <v>16.196363640000001</v>
      </c>
      <c r="AA645" s="7">
        <v>199</v>
      </c>
      <c r="AB645">
        <v>3.8</v>
      </c>
      <c r="AC645">
        <v>21.88</v>
      </c>
      <c r="AD645">
        <v>185.96</v>
      </c>
      <c r="AE645" s="5">
        <f t="shared" si="21"/>
        <v>3.3898305084745763E-2</v>
      </c>
      <c r="AF645" s="9"/>
    </row>
    <row r="646" spans="1:32" x14ac:dyDescent="0.3">
      <c r="A646" t="s">
        <v>86</v>
      </c>
      <c r="B646" t="s">
        <v>54</v>
      </c>
      <c r="C646" s="1">
        <f t="shared" si="20"/>
        <v>43132</v>
      </c>
      <c r="D646">
        <v>6</v>
      </c>
      <c r="E646" s="6">
        <v>1092</v>
      </c>
      <c r="F646">
        <v>19.329999999999998</v>
      </c>
      <c r="G646" s="6">
        <v>182</v>
      </c>
      <c r="H646">
        <v>35</v>
      </c>
      <c r="I646">
        <v>514</v>
      </c>
      <c r="J646">
        <v>2</v>
      </c>
      <c r="K646">
        <v>4338</v>
      </c>
      <c r="L646">
        <v>3.8</v>
      </c>
      <c r="M646">
        <v>90</v>
      </c>
      <c r="N646">
        <v>20</v>
      </c>
      <c r="O646">
        <v>8</v>
      </c>
      <c r="P646">
        <v>2</v>
      </c>
      <c r="Q646">
        <v>2</v>
      </c>
      <c r="R646">
        <v>2018</v>
      </c>
      <c r="S646">
        <v>5.5045871560000004</v>
      </c>
      <c r="T646">
        <v>2856</v>
      </c>
      <c r="U646" s="6">
        <v>128.2416667</v>
      </c>
      <c r="V646">
        <v>4.2</v>
      </c>
      <c r="W646">
        <v>15.926666669999999</v>
      </c>
      <c r="X646" s="6">
        <v>108</v>
      </c>
      <c r="Y646">
        <v>4.2</v>
      </c>
      <c r="Z646">
        <v>18.253636360000002</v>
      </c>
      <c r="AA646" s="7">
        <v>182</v>
      </c>
      <c r="AB646">
        <v>3.8</v>
      </c>
      <c r="AC646">
        <v>19.329999999999998</v>
      </c>
      <c r="AD646">
        <v>199</v>
      </c>
      <c r="AE646" s="5">
        <f t="shared" si="21"/>
        <v>6.6666666666666666E-2</v>
      </c>
      <c r="AF646" s="9"/>
    </row>
    <row r="647" spans="1:32" x14ac:dyDescent="0.3">
      <c r="A647" t="s">
        <v>86</v>
      </c>
      <c r="B647" t="s">
        <v>54</v>
      </c>
      <c r="C647" s="1">
        <f t="shared" si="20"/>
        <v>43160</v>
      </c>
      <c r="D647">
        <v>32</v>
      </c>
      <c r="E647" s="6">
        <v>4860.1099999999997</v>
      </c>
      <c r="F647">
        <v>20.313749999999999</v>
      </c>
      <c r="G647" s="6">
        <v>151.87843749999999</v>
      </c>
      <c r="H647">
        <v>35</v>
      </c>
      <c r="I647">
        <v>514</v>
      </c>
      <c r="J647">
        <v>2</v>
      </c>
      <c r="K647">
        <v>4338</v>
      </c>
      <c r="L647">
        <v>3.8</v>
      </c>
      <c r="M647">
        <v>125</v>
      </c>
      <c r="N647">
        <v>22</v>
      </c>
      <c r="O647">
        <v>9</v>
      </c>
      <c r="P647">
        <v>1</v>
      </c>
      <c r="Q647">
        <v>3</v>
      </c>
      <c r="R647">
        <v>2018</v>
      </c>
      <c r="S647">
        <v>17.620075549999999</v>
      </c>
      <c r="T647">
        <v>2856</v>
      </c>
      <c r="U647" s="6">
        <v>117.44129030000001</v>
      </c>
      <c r="V647">
        <v>4.2</v>
      </c>
      <c r="W647">
        <v>18.261290320000001</v>
      </c>
      <c r="X647" s="6">
        <v>105.6428571</v>
      </c>
      <c r="Y647">
        <v>4.2</v>
      </c>
      <c r="Z647">
        <v>21.6652381</v>
      </c>
      <c r="AA647" s="7">
        <v>151.87843749999999</v>
      </c>
      <c r="AB647">
        <v>3.8</v>
      </c>
      <c r="AC647">
        <v>20.313749999999999</v>
      </c>
      <c r="AD647">
        <v>182</v>
      </c>
      <c r="AE647" s="5">
        <f t="shared" si="21"/>
        <v>0.25600000000000001</v>
      </c>
      <c r="AF647" s="9"/>
    </row>
    <row r="648" spans="1:32" x14ac:dyDescent="0.3">
      <c r="A648" t="s">
        <v>86</v>
      </c>
      <c r="B648" t="s">
        <v>54</v>
      </c>
      <c r="C648" s="1">
        <f t="shared" si="20"/>
        <v>43191</v>
      </c>
      <c r="D648">
        <v>9</v>
      </c>
      <c r="E648" s="6">
        <v>1351.2</v>
      </c>
      <c r="F648">
        <v>19.447777779999999</v>
      </c>
      <c r="G648" s="6">
        <v>150.1333333</v>
      </c>
      <c r="H648">
        <v>35</v>
      </c>
      <c r="I648">
        <v>514</v>
      </c>
      <c r="J648">
        <v>2</v>
      </c>
      <c r="K648">
        <v>4338</v>
      </c>
      <c r="L648">
        <v>3.8</v>
      </c>
      <c r="M648">
        <v>178</v>
      </c>
      <c r="N648">
        <v>21</v>
      </c>
      <c r="O648">
        <v>9</v>
      </c>
      <c r="P648">
        <v>1</v>
      </c>
      <c r="Q648">
        <v>4</v>
      </c>
      <c r="R648">
        <v>2018</v>
      </c>
      <c r="S648">
        <v>5.8931462489999999</v>
      </c>
      <c r="T648">
        <v>2856</v>
      </c>
      <c r="U648" s="6">
        <v>105.648625</v>
      </c>
      <c r="V648">
        <v>4.2</v>
      </c>
      <c r="W648">
        <v>2.1816470589999999</v>
      </c>
      <c r="X648" s="6">
        <v>105</v>
      </c>
      <c r="Y648">
        <v>4.2</v>
      </c>
      <c r="Z648">
        <v>13.631428570000001</v>
      </c>
      <c r="AA648" s="7">
        <v>150.1333333</v>
      </c>
      <c r="AB648">
        <v>3.8</v>
      </c>
      <c r="AC648">
        <v>19.447777779999999</v>
      </c>
      <c r="AD648">
        <v>151.87843749999999</v>
      </c>
      <c r="AE648" s="5">
        <f t="shared" si="21"/>
        <v>5.0561797752808987E-2</v>
      </c>
      <c r="AF648" s="9"/>
    </row>
    <row r="649" spans="1:32" x14ac:dyDescent="0.3">
      <c r="A649" t="s">
        <v>86</v>
      </c>
      <c r="B649" t="s">
        <v>54</v>
      </c>
      <c r="C649" s="1">
        <f t="shared" si="20"/>
        <v>43221</v>
      </c>
      <c r="D649">
        <v>32</v>
      </c>
      <c r="E649" s="6">
        <v>4241</v>
      </c>
      <c r="F649">
        <v>15.7621875</v>
      </c>
      <c r="G649" s="6">
        <v>132.53125</v>
      </c>
      <c r="H649">
        <v>35</v>
      </c>
      <c r="I649">
        <v>514</v>
      </c>
      <c r="J649">
        <v>2</v>
      </c>
      <c r="K649">
        <v>4338</v>
      </c>
      <c r="L649">
        <v>3.8</v>
      </c>
      <c r="M649">
        <v>260</v>
      </c>
      <c r="N649">
        <v>23</v>
      </c>
      <c r="O649">
        <v>8</v>
      </c>
      <c r="P649">
        <v>3</v>
      </c>
      <c r="Q649">
        <v>5</v>
      </c>
      <c r="R649">
        <v>2018</v>
      </c>
      <c r="S649">
        <v>29.357798169999999</v>
      </c>
      <c r="T649">
        <v>2856</v>
      </c>
      <c r="U649" s="6">
        <v>103.79252339999999</v>
      </c>
      <c r="V649">
        <v>4.2</v>
      </c>
      <c r="W649">
        <v>9.5438596000000001E-2</v>
      </c>
      <c r="X649" s="6">
        <v>105</v>
      </c>
      <c r="Y649">
        <v>4.2</v>
      </c>
      <c r="Z649">
        <v>11.3772973</v>
      </c>
      <c r="AA649" s="7">
        <v>132.53125</v>
      </c>
      <c r="AB649">
        <v>3.8</v>
      </c>
      <c r="AC649">
        <v>15.7621875</v>
      </c>
      <c r="AD649">
        <v>150.1333333</v>
      </c>
      <c r="AE649" s="5">
        <f t="shared" si="21"/>
        <v>0.12307692307692308</v>
      </c>
      <c r="AF649" s="9"/>
    </row>
    <row r="650" spans="1:32" x14ac:dyDescent="0.3">
      <c r="A650" t="s">
        <v>86</v>
      </c>
      <c r="B650" t="s">
        <v>54</v>
      </c>
      <c r="C650" s="1">
        <f t="shared" si="20"/>
        <v>43252</v>
      </c>
      <c r="D650">
        <v>15</v>
      </c>
      <c r="E650" s="6">
        <v>2073.3000000000002</v>
      </c>
      <c r="F650">
        <v>16.108000000000001</v>
      </c>
      <c r="G650" s="6">
        <v>138.22</v>
      </c>
      <c r="H650">
        <v>35</v>
      </c>
      <c r="I650">
        <v>514</v>
      </c>
      <c r="J650">
        <v>2</v>
      </c>
      <c r="K650">
        <v>4338</v>
      </c>
      <c r="L650">
        <v>3.8</v>
      </c>
      <c r="M650">
        <v>93</v>
      </c>
      <c r="N650">
        <v>21</v>
      </c>
      <c r="O650">
        <v>9</v>
      </c>
      <c r="P650">
        <v>0</v>
      </c>
      <c r="Q650">
        <v>6</v>
      </c>
      <c r="R650">
        <v>2018</v>
      </c>
      <c r="S650">
        <v>9.8219104159999997</v>
      </c>
      <c r="T650">
        <v>2856</v>
      </c>
      <c r="U650" s="6">
        <v>119</v>
      </c>
      <c r="V650">
        <v>4.2</v>
      </c>
      <c r="W650">
        <v>19.206666670000001</v>
      </c>
      <c r="X650" s="6">
        <v>105</v>
      </c>
      <c r="Y650">
        <v>4.2</v>
      </c>
      <c r="Z650">
        <v>23.823571430000001</v>
      </c>
      <c r="AA650" s="7">
        <v>138.22</v>
      </c>
      <c r="AB650">
        <v>3.8</v>
      </c>
      <c r="AC650">
        <v>16.108000000000001</v>
      </c>
      <c r="AD650">
        <v>132.53125</v>
      </c>
      <c r="AE650" s="5">
        <f t="shared" si="21"/>
        <v>0.16129032258064516</v>
      </c>
      <c r="AF650" s="9"/>
    </row>
    <row r="651" spans="1:32" x14ac:dyDescent="0.3">
      <c r="A651" t="s">
        <v>86</v>
      </c>
      <c r="B651" t="s">
        <v>54</v>
      </c>
      <c r="C651" s="1">
        <f t="shared" si="20"/>
        <v>43282</v>
      </c>
      <c r="D651">
        <v>2</v>
      </c>
      <c r="E651" s="6">
        <v>310</v>
      </c>
      <c r="F651">
        <v>16.47</v>
      </c>
      <c r="G651" s="6">
        <v>155</v>
      </c>
      <c r="H651">
        <v>35</v>
      </c>
      <c r="I651">
        <v>514</v>
      </c>
      <c r="J651">
        <v>2</v>
      </c>
      <c r="K651">
        <v>4338</v>
      </c>
      <c r="L651">
        <v>3.8</v>
      </c>
      <c r="M651">
        <v>122</v>
      </c>
      <c r="N651">
        <v>22</v>
      </c>
      <c r="O651">
        <v>9</v>
      </c>
      <c r="P651">
        <v>1</v>
      </c>
      <c r="Q651">
        <v>7</v>
      </c>
      <c r="R651">
        <v>2018</v>
      </c>
      <c r="S651">
        <v>6.7997841340000003</v>
      </c>
      <c r="T651">
        <v>2856</v>
      </c>
      <c r="U651" s="6">
        <v>118.3636364</v>
      </c>
      <c r="V651">
        <v>4.2</v>
      </c>
      <c r="W651">
        <v>15.48</v>
      </c>
      <c r="X651" s="6">
        <v>105</v>
      </c>
      <c r="Y651">
        <v>4.2</v>
      </c>
      <c r="Z651">
        <v>24.938749999999999</v>
      </c>
      <c r="AA651" s="7">
        <v>155</v>
      </c>
      <c r="AB651">
        <v>3.8</v>
      </c>
      <c r="AC651">
        <v>16.47</v>
      </c>
      <c r="AD651">
        <v>138.22</v>
      </c>
      <c r="AE651" s="5">
        <f t="shared" si="21"/>
        <v>1.6393442622950821E-2</v>
      </c>
      <c r="AF651" s="9"/>
    </row>
    <row r="652" spans="1:32" x14ac:dyDescent="0.3">
      <c r="A652" t="s">
        <v>86</v>
      </c>
      <c r="B652" t="s">
        <v>54</v>
      </c>
      <c r="C652" s="1">
        <f t="shared" si="20"/>
        <v>43313</v>
      </c>
      <c r="D652">
        <v>11</v>
      </c>
      <c r="E652" s="6">
        <v>1601.06</v>
      </c>
      <c r="F652">
        <v>21.897272730000001</v>
      </c>
      <c r="G652" s="6">
        <v>145.55090910000001</v>
      </c>
      <c r="H652">
        <v>35</v>
      </c>
      <c r="I652">
        <v>514</v>
      </c>
      <c r="J652">
        <v>2</v>
      </c>
      <c r="K652">
        <v>4338</v>
      </c>
      <c r="L652">
        <v>3.8</v>
      </c>
      <c r="M652">
        <v>61</v>
      </c>
      <c r="N652">
        <v>23</v>
      </c>
      <c r="O652">
        <v>8</v>
      </c>
      <c r="P652">
        <v>1</v>
      </c>
      <c r="Q652">
        <v>8</v>
      </c>
      <c r="R652">
        <v>2018</v>
      </c>
      <c r="S652">
        <v>13.869400969999999</v>
      </c>
      <c r="T652">
        <v>2856</v>
      </c>
      <c r="U652" s="6">
        <v>112</v>
      </c>
      <c r="V652">
        <v>4.2</v>
      </c>
      <c r="W652">
        <v>13.44</v>
      </c>
      <c r="X652" s="6">
        <v>105</v>
      </c>
      <c r="Y652">
        <v>4.2</v>
      </c>
      <c r="Z652">
        <v>23.385714289999999</v>
      </c>
      <c r="AA652" s="7">
        <v>145.55090910000001</v>
      </c>
      <c r="AB652">
        <v>3.8</v>
      </c>
      <c r="AC652">
        <v>21.897272730000001</v>
      </c>
      <c r="AD652">
        <v>155</v>
      </c>
      <c r="AE652" s="5">
        <f t="shared" si="21"/>
        <v>0.18032786885245902</v>
      </c>
      <c r="AF652" s="9"/>
    </row>
    <row r="653" spans="1:32" x14ac:dyDescent="0.3">
      <c r="A653" t="s">
        <v>87</v>
      </c>
      <c r="B653" t="s">
        <v>47</v>
      </c>
      <c r="C653" s="1">
        <f t="shared" si="20"/>
        <v>43040</v>
      </c>
      <c r="D653">
        <v>1</v>
      </c>
      <c r="E653" s="6">
        <v>109.9</v>
      </c>
      <c r="F653">
        <v>15.52</v>
      </c>
      <c r="G653" s="6">
        <v>109.9</v>
      </c>
      <c r="H653">
        <v>33</v>
      </c>
      <c r="I653">
        <v>256</v>
      </c>
      <c r="J653">
        <v>1</v>
      </c>
      <c r="K653">
        <v>180</v>
      </c>
      <c r="L653">
        <v>3.5</v>
      </c>
      <c r="M653">
        <v>36</v>
      </c>
      <c r="N653">
        <v>22</v>
      </c>
      <c r="O653">
        <v>8</v>
      </c>
      <c r="P653">
        <v>4</v>
      </c>
      <c r="Q653">
        <v>11</v>
      </c>
      <c r="R653">
        <v>2017</v>
      </c>
      <c r="S653">
        <v>7.692307692</v>
      </c>
      <c r="T653">
        <v>2210</v>
      </c>
      <c r="U653" s="6">
        <v>149.99</v>
      </c>
      <c r="V653">
        <v>4.2</v>
      </c>
      <c r="W653">
        <v>42.517222220000001</v>
      </c>
      <c r="X653" s="6">
        <v>109.9</v>
      </c>
      <c r="Y653">
        <v>3.5</v>
      </c>
      <c r="Z653">
        <v>15.52</v>
      </c>
      <c r="AA653" s="7">
        <v>109.9</v>
      </c>
      <c r="AB653">
        <v>3.5</v>
      </c>
      <c r="AC653">
        <v>15.52</v>
      </c>
      <c r="AD653">
        <v>109.85</v>
      </c>
      <c r="AE653" s="5">
        <f t="shared" si="21"/>
        <v>2.7777777777777776E-2</v>
      </c>
      <c r="AF653" s="9"/>
    </row>
    <row r="654" spans="1:32" x14ac:dyDescent="0.3">
      <c r="A654" t="s">
        <v>87</v>
      </c>
      <c r="B654" t="s">
        <v>47</v>
      </c>
      <c r="C654" s="1">
        <f t="shared" si="20"/>
        <v>43070</v>
      </c>
      <c r="D654">
        <v>12</v>
      </c>
      <c r="E654" s="6">
        <v>1318.8</v>
      </c>
      <c r="F654">
        <v>25.249166670000001</v>
      </c>
      <c r="G654" s="6">
        <v>109.9</v>
      </c>
      <c r="H654">
        <v>33</v>
      </c>
      <c r="I654">
        <v>256</v>
      </c>
      <c r="J654">
        <v>1</v>
      </c>
      <c r="K654">
        <v>180</v>
      </c>
      <c r="L654">
        <v>3.5</v>
      </c>
      <c r="M654">
        <v>35</v>
      </c>
      <c r="N654">
        <v>21</v>
      </c>
      <c r="O654">
        <v>10</v>
      </c>
      <c r="P654">
        <v>1</v>
      </c>
      <c r="Q654">
        <v>12</v>
      </c>
      <c r="R654">
        <v>2017</v>
      </c>
      <c r="S654">
        <v>92.307692309999993</v>
      </c>
      <c r="T654">
        <v>2210</v>
      </c>
      <c r="U654" s="6">
        <v>149.99</v>
      </c>
      <c r="V654">
        <v>4.2</v>
      </c>
      <c r="W654">
        <v>38.57</v>
      </c>
      <c r="X654" s="6">
        <v>109.9</v>
      </c>
      <c r="Y654">
        <v>3.5</v>
      </c>
      <c r="Z654">
        <v>25.249166670000001</v>
      </c>
      <c r="AA654" s="7">
        <v>109.9</v>
      </c>
      <c r="AB654">
        <v>3.5</v>
      </c>
      <c r="AC654">
        <v>25.249166670000001</v>
      </c>
      <c r="AD654">
        <v>109.9</v>
      </c>
      <c r="AE654" s="5">
        <f t="shared" si="21"/>
        <v>0.34285714285714286</v>
      </c>
      <c r="AF654" s="9"/>
    </row>
    <row r="655" spans="1:32" x14ac:dyDescent="0.3">
      <c r="A655" t="s">
        <v>87</v>
      </c>
      <c r="B655" t="s">
        <v>47</v>
      </c>
      <c r="C655" s="1">
        <f t="shared" si="20"/>
        <v>43101</v>
      </c>
      <c r="D655">
        <v>29</v>
      </c>
      <c r="E655" s="6">
        <v>2831.55</v>
      </c>
      <c r="F655">
        <v>14.846551720000001</v>
      </c>
      <c r="G655" s="6">
        <v>97.642499999999998</v>
      </c>
      <c r="H655">
        <v>33</v>
      </c>
      <c r="I655">
        <v>256</v>
      </c>
      <c r="J655">
        <v>1</v>
      </c>
      <c r="K655">
        <v>180</v>
      </c>
      <c r="L655">
        <v>3.5</v>
      </c>
      <c r="M655">
        <v>152</v>
      </c>
      <c r="N655">
        <v>23</v>
      </c>
      <c r="O655">
        <v>8</v>
      </c>
      <c r="P655">
        <v>2</v>
      </c>
      <c r="Q655">
        <v>1</v>
      </c>
      <c r="R655">
        <v>2018</v>
      </c>
      <c r="S655">
        <v>17.058823530000002</v>
      </c>
      <c r="T655">
        <v>2210</v>
      </c>
      <c r="U655" s="6">
        <v>156.5113514</v>
      </c>
      <c r="V655">
        <v>4.2</v>
      </c>
      <c r="W655">
        <v>36.807209299999997</v>
      </c>
      <c r="X655" s="6">
        <v>150.3545455</v>
      </c>
      <c r="Y655">
        <v>4.3</v>
      </c>
      <c r="Z655">
        <v>22.547727269999999</v>
      </c>
      <c r="AA655" s="7">
        <v>97.642499999999998</v>
      </c>
      <c r="AB655">
        <v>3.5</v>
      </c>
      <c r="AC655">
        <v>14.846551720000001</v>
      </c>
      <c r="AD655">
        <v>109.9</v>
      </c>
      <c r="AE655" s="5">
        <f t="shared" si="21"/>
        <v>0.19078947368421054</v>
      </c>
      <c r="AF655" s="9"/>
    </row>
    <row r="656" spans="1:32" x14ac:dyDescent="0.3">
      <c r="A656" t="s">
        <v>87</v>
      </c>
      <c r="B656" t="s">
        <v>47</v>
      </c>
      <c r="C656" s="1">
        <f t="shared" si="20"/>
        <v>43132</v>
      </c>
      <c r="D656">
        <v>71</v>
      </c>
      <c r="E656" s="6">
        <v>5581.8</v>
      </c>
      <c r="F656">
        <v>14.535915490000001</v>
      </c>
      <c r="G656" s="6">
        <v>78.712280699999994</v>
      </c>
      <c r="H656">
        <v>33</v>
      </c>
      <c r="I656">
        <v>256</v>
      </c>
      <c r="J656">
        <v>1</v>
      </c>
      <c r="K656">
        <v>180</v>
      </c>
      <c r="L656">
        <v>3.5</v>
      </c>
      <c r="M656">
        <v>202</v>
      </c>
      <c r="N656">
        <v>20</v>
      </c>
      <c r="O656">
        <v>8</v>
      </c>
      <c r="P656">
        <v>2</v>
      </c>
      <c r="Q656">
        <v>2</v>
      </c>
      <c r="R656">
        <v>2018</v>
      </c>
      <c r="S656">
        <v>41.764705880000001</v>
      </c>
      <c r="T656">
        <v>2210</v>
      </c>
      <c r="U656" s="6">
        <v>149</v>
      </c>
      <c r="V656">
        <v>4.2</v>
      </c>
      <c r="W656">
        <v>41.16322581</v>
      </c>
      <c r="X656" s="6">
        <v>149.9</v>
      </c>
      <c r="Y656">
        <v>4.3</v>
      </c>
      <c r="Z656">
        <v>26.552898549999998</v>
      </c>
      <c r="AA656" s="7">
        <v>78.712280699999994</v>
      </c>
      <c r="AB656">
        <v>3.5</v>
      </c>
      <c r="AC656">
        <v>14.535915490000001</v>
      </c>
      <c r="AD656">
        <v>97.642499999999998</v>
      </c>
      <c r="AE656" s="5">
        <f t="shared" si="21"/>
        <v>0.35148514851485146</v>
      </c>
      <c r="AF656" s="9"/>
    </row>
    <row r="657" spans="1:32" x14ac:dyDescent="0.3">
      <c r="A657" t="s">
        <v>87</v>
      </c>
      <c r="B657" t="s">
        <v>47</v>
      </c>
      <c r="C657" s="1">
        <f t="shared" si="20"/>
        <v>43160</v>
      </c>
      <c r="D657">
        <v>27</v>
      </c>
      <c r="E657" s="6">
        <v>2187.3000000000002</v>
      </c>
      <c r="F657">
        <v>18.221481480000001</v>
      </c>
      <c r="G657" s="6">
        <v>81.023913039999996</v>
      </c>
      <c r="H657">
        <v>33</v>
      </c>
      <c r="I657">
        <v>256</v>
      </c>
      <c r="J657">
        <v>1</v>
      </c>
      <c r="K657">
        <v>180</v>
      </c>
      <c r="L657">
        <v>3.5</v>
      </c>
      <c r="M657">
        <v>127</v>
      </c>
      <c r="N657">
        <v>22</v>
      </c>
      <c r="O657">
        <v>9</v>
      </c>
      <c r="P657">
        <v>1</v>
      </c>
      <c r="Q657">
        <v>3</v>
      </c>
      <c r="R657">
        <v>2018</v>
      </c>
      <c r="S657">
        <v>15.882352940000001</v>
      </c>
      <c r="T657">
        <v>2210</v>
      </c>
      <c r="U657" s="6">
        <v>136.14285709999999</v>
      </c>
      <c r="V657">
        <v>4.2</v>
      </c>
      <c r="W657">
        <v>48.047499999999999</v>
      </c>
      <c r="X657" s="6">
        <v>149.9</v>
      </c>
      <c r="Y657">
        <v>4.3</v>
      </c>
      <c r="Z657">
        <v>28.475882349999999</v>
      </c>
      <c r="AA657" s="7">
        <v>81.023913039999996</v>
      </c>
      <c r="AB657">
        <v>3.5</v>
      </c>
      <c r="AC657">
        <v>18.221481480000001</v>
      </c>
      <c r="AD657">
        <v>78.712280699999994</v>
      </c>
      <c r="AE657" s="5">
        <f t="shared" si="21"/>
        <v>0.2125984251968504</v>
      </c>
      <c r="AF657" s="9"/>
    </row>
    <row r="658" spans="1:32" x14ac:dyDescent="0.3">
      <c r="A658" t="s">
        <v>87</v>
      </c>
      <c r="B658" t="s">
        <v>47</v>
      </c>
      <c r="C658" s="1">
        <f t="shared" si="20"/>
        <v>43191</v>
      </c>
      <c r="D658">
        <v>13</v>
      </c>
      <c r="E658" s="6">
        <v>1042.9000000000001</v>
      </c>
      <c r="F658">
        <v>18.17230769</v>
      </c>
      <c r="G658" s="6">
        <v>80.666666669999998</v>
      </c>
      <c r="H658">
        <v>33</v>
      </c>
      <c r="I658">
        <v>256</v>
      </c>
      <c r="J658">
        <v>1</v>
      </c>
      <c r="K658">
        <v>180</v>
      </c>
      <c r="L658">
        <v>3.5</v>
      </c>
      <c r="M658">
        <v>107</v>
      </c>
      <c r="N658">
        <v>21</v>
      </c>
      <c r="O658">
        <v>9</v>
      </c>
      <c r="P658">
        <v>1</v>
      </c>
      <c r="Q658">
        <v>4</v>
      </c>
      <c r="R658">
        <v>2018</v>
      </c>
      <c r="S658">
        <v>7.6470588240000001</v>
      </c>
      <c r="T658">
        <v>2210</v>
      </c>
      <c r="U658" s="6">
        <v>120.9230769</v>
      </c>
      <c r="V658">
        <v>4.2</v>
      </c>
      <c r="W658">
        <v>27.253035709999999</v>
      </c>
      <c r="X658" s="6">
        <v>149.9</v>
      </c>
      <c r="Y658">
        <v>4.3</v>
      </c>
      <c r="Z658">
        <v>30.227428570000001</v>
      </c>
      <c r="AA658" s="7">
        <v>80.666666669999998</v>
      </c>
      <c r="AB658">
        <v>3.5</v>
      </c>
      <c r="AC658">
        <v>18.17230769</v>
      </c>
      <c r="AD658">
        <v>81.023913039999996</v>
      </c>
      <c r="AE658" s="5">
        <f t="shared" si="21"/>
        <v>0.12149532710280374</v>
      </c>
      <c r="AF658" s="9"/>
    </row>
    <row r="659" spans="1:32" x14ac:dyDescent="0.3">
      <c r="A659" t="s">
        <v>87</v>
      </c>
      <c r="B659" t="s">
        <v>47</v>
      </c>
      <c r="C659" s="1">
        <f t="shared" si="20"/>
        <v>43221</v>
      </c>
      <c r="D659">
        <v>11</v>
      </c>
      <c r="E659" s="6">
        <v>876.9</v>
      </c>
      <c r="F659">
        <v>14.41454545</v>
      </c>
      <c r="G659" s="6">
        <v>79.8</v>
      </c>
      <c r="H659">
        <v>33</v>
      </c>
      <c r="I659">
        <v>256</v>
      </c>
      <c r="J659">
        <v>1</v>
      </c>
      <c r="K659">
        <v>180</v>
      </c>
      <c r="L659">
        <v>3.5</v>
      </c>
      <c r="M659">
        <v>78</v>
      </c>
      <c r="N659">
        <v>23</v>
      </c>
      <c r="O659">
        <v>8</v>
      </c>
      <c r="P659">
        <v>3</v>
      </c>
      <c r="Q659">
        <v>5</v>
      </c>
      <c r="R659">
        <v>2018</v>
      </c>
      <c r="S659">
        <v>6.4705882350000001</v>
      </c>
      <c r="T659">
        <v>2210</v>
      </c>
      <c r="U659" s="6">
        <v>119</v>
      </c>
      <c r="V659">
        <v>4.2</v>
      </c>
      <c r="W659">
        <v>39.217199999999998</v>
      </c>
      <c r="X659" s="6">
        <v>149.9</v>
      </c>
      <c r="Y659">
        <v>4.3</v>
      </c>
      <c r="Z659">
        <v>18.943076919999999</v>
      </c>
      <c r="AA659" s="7">
        <v>79.8</v>
      </c>
      <c r="AB659">
        <v>3.5</v>
      </c>
      <c r="AC659">
        <v>14.41454545</v>
      </c>
      <c r="AD659">
        <v>80.666666669999998</v>
      </c>
      <c r="AE659" s="5">
        <f t="shared" si="21"/>
        <v>0.14102564102564102</v>
      </c>
      <c r="AF659" s="9"/>
    </row>
    <row r="660" spans="1:32" x14ac:dyDescent="0.3">
      <c r="A660" t="s">
        <v>87</v>
      </c>
      <c r="B660" t="s">
        <v>47</v>
      </c>
      <c r="C660" s="1">
        <f t="shared" si="20"/>
        <v>43252</v>
      </c>
      <c r="D660">
        <v>10</v>
      </c>
      <c r="E660" s="6">
        <v>789</v>
      </c>
      <c r="F660">
        <v>17.327999999999999</v>
      </c>
      <c r="G660" s="6">
        <v>78.900000000000006</v>
      </c>
      <c r="H660">
        <v>33</v>
      </c>
      <c r="I660">
        <v>256</v>
      </c>
      <c r="J660">
        <v>1</v>
      </c>
      <c r="K660">
        <v>180</v>
      </c>
      <c r="L660">
        <v>3.5</v>
      </c>
      <c r="M660">
        <v>66</v>
      </c>
      <c r="N660">
        <v>21</v>
      </c>
      <c r="O660">
        <v>9</v>
      </c>
      <c r="P660">
        <v>0</v>
      </c>
      <c r="Q660">
        <v>6</v>
      </c>
      <c r="R660">
        <v>2018</v>
      </c>
      <c r="S660">
        <v>5.8823529409999997</v>
      </c>
      <c r="T660">
        <v>2210</v>
      </c>
      <c r="U660" s="6">
        <v>114.49115380000001</v>
      </c>
      <c r="V660">
        <v>4.2</v>
      </c>
      <c r="W660">
        <v>53.625555560000002</v>
      </c>
      <c r="X660" s="6">
        <v>149.9</v>
      </c>
      <c r="Y660">
        <v>4.3</v>
      </c>
      <c r="Z660">
        <v>27.626666669999999</v>
      </c>
      <c r="AA660" s="7">
        <v>78.900000000000006</v>
      </c>
      <c r="AB660">
        <v>3.5</v>
      </c>
      <c r="AC660">
        <v>17.327999999999999</v>
      </c>
      <c r="AD660">
        <v>79.8</v>
      </c>
      <c r="AE660" s="5">
        <f t="shared" si="21"/>
        <v>0.15151515151515152</v>
      </c>
      <c r="AF660" s="9"/>
    </row>
    <row r="661" spans="1:32" x14ac:dyDescent="0.3">
      <c r="A661" t="s">
        <v>87</v>
      </c>
      <c r="B661" t="s">
        <v>47</v>
      </c>
      <c r="C661" s="1">
        <f t="shared" si="20"/>
        <v>43282</v>
      </c>
      <c r="D661">
        <v>7</v>
      </c>
      <c r="E661" s="6">
        <v>545.29999999999995</v>
      </c>
      <c r="F661">
        <v>14.638571430000001</v>
      </c>
      <c r="G661" s="6">
        <v>77.900000000000006</v>
      </c>
      <c r="H661">
        <v>33</v>
      </c>
      <c r="I661">
        <v>256</v>
      </c>
      <c r="J661">
        <v>1</v>
      </c>
      <c r="K661">
        <v>180</v>
      </c>
      <c r="L661">
        <v>3.5</v>
      </c>
      <c r="M661">
        <v>43</v>
      </c>
      <c r="N661">
        <v>22</v>
      </c>
      <c r="O661">
        <v>9</v>
      </c>
      <c r="P661">
        <v>1</v>
      </c>
      <c r="Q661">
        <v>7</v>
      </c>
      <c r="R661">
        <v>2018</v>
      </c>
      <c r="S661">
        <v>4.1176470590000003</v>
      </c>
      <c r="T661">
        <v>2210</v>
      </c>
      <c r="U661" s="6">
        <v>119.99</v>
      </c>
      <c r="V661">
        <v>4.2</v>
      </c>
      <c r="W661">
        <v>48.626666669999999</v>
      </c>
      <c r="X661" s="6">
        <v>149.9</v>
      </c>
      <c r="Y661">
        <v>4.3</v>
      </c>
      <c r="Z661">
        <v>33.571538459999999</v>
      </c>
      <c r="AA661" s="7">
        <v>77.900000000000006</v>
      </c>
      <c r="AB661">
        <v>3.5</v>
      </c>
      <c r="AC661">
        <v>14.638571430000001</v>
      </c>
      <c r="AD661">
        <v>78.900000000000006</v>
      </c>
      <c r="AE661" s="5">
        <f t="shared" si="21"/>
        <v>0.16279069767441862</v>
      </c>
      <c r="AF661" s="9"/>
    </row>
    <row r="662" spans="1:32" x14ac:dyDescent="0.3">
      <c r="A662" t="s">
        <v>87</v>
      </c>
      <c r="B662" t="s">
        <v>47</v>
      </c>
      <c r="C662" s="1">
        <f t="shared" si="20"/>
        <v>43313</v>
      </c>
      <c r="D662">
        <v>2</v>
      </c>
      <c r="E662" s="6">
        <v>155.80000000000001</v>
      </c>
      <c r="F662">
        <v>13.414999999999999</v>
      </c>
      <c r="G662" s="6">
        <v>77.900000000000006</v>
      </c>
      <c r="H662">
        <v>33</v>
      </c>
      <c r="I662">
        <v>256</v>
      </c>
      <c r="J662">
        <v>1</v>
      </c>
      <c r="K662">
        <v>180</v>
      </c>
      <c r="L662">
        <v>3.5</v>
      </c>
      <c r="M662">
        <v>18</v>
      </c>
      <c r="N662">
        <v>23</v>
      </c>
      <c r="O662">
        <v>8</v>
      </c>
      <c r="P662">
        <v>1</v>
      </c>
      <c r="Q662">
        <v>8</v>
      </c>
      <c r="R662">
        <v>2018</v>
      </c>
      <c r="S662">
        <v>1.1764705879999999</v>
      </c>
      <c r="T662">
        <v>2210</v>
      </c>
      <c r="U662" s="6">
        <v>119.99</v>
      </c>
      <c r="V662">
        <v>4.2</v>
      </c>
      <c r="W662">
        <v>39.045999999999999</v>
      </c>
      <c r="X662" s="6">
        <v>149.9</v>
      </c>
      <c r="Y662">
        <v>4.3</v>
      </c>
      <c r="Z662">
        <v>24.76</v>
      </c>
      <c r="AA662" s="7">
        <v>77.900000000000006</v>
      </c>
      <c r="AB662">
        <v>3.5</v>
      </c>
      <c r="AC662">
        <v>13.414999999999999</v>
      </c>
      <c r="AD662">
        <v>77.900000000000006</v>
      </c>
      <c r="AE662" s="5">
        <f t="shared" si="21"/>
        <v>0.1111111111111111</v>
      </c>
      <c r="AF662" s="9"/>
    </row>
    <row r="663" spans="1:32" x14ac:dyDescent="0.3">
      <c r="A663" t="s">
        <v>88</v>
      </c>
      <c r="B663" t="s">
        <v>30</v>
      </c>
      <c r="C663" s="1">
        <f t="shared" si="20"/>
        <v>43009</v>
      </c>
      <c r="D663">
        <v>29</v>
      </c>
      <c r="E663" s="6">
        <v>1331.1</v>
      </c>
      <c r="F663">
        <v>13.882413789999999</v>
      </c>
      <c r="G663" s="6">
        <v>45.9</v>
      </c>
      <c r="H663">
        <v>38</v>
      </c>
      <c r="I663">
        <v>735</v>
      </c>
      <c r="J663">
        <v>5</v>
      </c>
      <c r="K663">
        <v>800</v>
      </c>
      <c r="L663">
        <v>4.2</v>
      </c>
      <c r="M663">
        <v>50</v>
      </c>
      <c r="N663">
        <v>22</v>
      </c>
      <c r="O663">
        <v>9</v>
      </c>
      <c r="P663">
        <v>2</v>
      </c>
      <c r="Q663">
        <v>10</v>
      </c>
      <c r="R663">
        <v>2017</v>
      </c>
      <c r="S663">
        <v>39.7260274</v>
      </c>
      <c r="T663">
        <v>8000</v>
      </c>
      <c r="U663" s="6">
        <v>89.9</v>
      </c>
      <c r="V663">
        <v>3.9</v>
      </c>
      <c r="W663">
        <v>21.57214286</v>
      </c>
      <c r="X663" s="6">
        <v>45.9</v>
      </c>
      <c r="Y663">
        <v>4.2</v>
      </c>
      <c r="Z663">
        <v>13.882413789999999</v>
      </c>
      <c r="AA663" s="7">
        <v>45.95</v>
      </c>
      <c r="AB663">
        <v>4</v>
      </c>
      <c r="AC663">
        <v>15.1</v>
      </c>
      <c r="AD663">
        <v>45.85</v>
      </c>
      <c r="AE663" s="5">
        <f t="shared" si="21"/>
        <v>0.57999999999999996</v>
      </c>
      <c r="AF663" s="9"/>
    </row>
    <row r="664" spans="1:32" x14ac:dyDescent="0.3">
      <c r="A664" t="s">
        <v>88</v>
      </c>
      <c r="B664" t="s">
        <v>30</v>
      </c>
      <c r="C664" s="1">
        <f t="shared" si="20"/>
        <v>43040</v>
      </c>
      <c r="D664">
        <v>32</v>
      </c>
      <c r="E664" s="6">
        <v>1421.67</v>
      </c>
      <c r="F664">
        <v>13.95875</v>
      </c>
      <c r="G664" s="6">
        <v>44.154444439999999</v>
      </c>
      <c r="H664">
        <v>38</v>
      </c>
      <c r="I664">
        <v>735</v>
      </c>
      <c r="J664">
        <v>5</v>
      </c>
      <c r="K664">
        <v>800</v>
      </c>
      <c r="L664">
        <v>4.2</v>
      </c>
      <c r="M664">
        <v>97</v>
      </c>
      <c r="N664">
        <v>22</v>
      </c>
      <c r="O664">
        <v>8</v>
      </c>
      <c r="P664">
        <v>4</v>
      </c>
      <c r="Q664">
        <v>11</v>
      </c>
      <c r="R664">
        <v>2017</v>
      </c>
      <c r="S664">
        <v>43.835616440000003</v>
      </c>
      <c r="T664">
        <v>8000</v>
      </c>
      <c r="U664" s="6">
        <v>89.9</v>
      </c>
      <c r="V664">
        <v>3.9</v>
      </c>
      <c r="W664">
        <v>16.294</v>
      </c>
      <c r="X664" s="6">
        <v>44.154444439999999</v>
      </c>
      <c r="Y664">
        <v>4.2</v>
      </c>
      <c r="Z664">
        <v>13.95875</v>
      </c>
      <c r="AA664" s="7">
        <v>40.531818180000002</v>
      </c>
      <c r="AB664">
        <v>4</v>
      </c>
      <c r="AC664">
        <v>15.832727269999999</v>
      </c>
      <c r="AD664">
        <v>45.9</v>
      </c>
      <c r="AE664" s="5">
        <f t="shared" si="21"/>
        <v>0.32989690721649484</v>
      </c>
      <c r="AF664" s="9"/>
    </row>
    <row r="665" spans="1:32" x14ac:dyDescent="0.3">
      <c r="A665" t="s">
        <v>88</v>
      </c>
      <c r="B665" t="s">
        <v>30</v>
      </c>
      <c r="C665" s="1">
        <f t="shared" si="20"/>
        <v>43070</v>
      </c>
      <c r="D665">
        <v>12</v>
      </c>
      <c r="E665" s="6">
        <v>550.79999999999995</v>
      </c>
      <c r="F665">
        <v>13.6875</v>
      </c>
      <c r="G665" s="6">
        <v>45.9</v>
      </c>
      <c r="H665">
        <v>38</v>
      </c>
      <c r="I665">
        <v>735</v>
      </c>
      <c r="J665">
        <v>5</v>
      </c>
      <c r="K665">
        <v>800</v>
      </c>
      <c r="L665">
        <v>4.2</v>
      </c>
      <c r="M665">
        <v>41</v>
      </c>
      <c r="N665">
        <v>21</v>
      </c>
      <c r="O665">
        <v>10</v>
      </c>
      <c r="P665">
        <v>1</v>
      </c>
      <c r="Q665">
        <v>12</v>
      </c>
      <c r="R665">
        <v>2017</v>
      </c>
      <c r="S665">
        <v>16.438356160000001</v>
      </c>
      <c r="T665">
        <v>8000</v>
      </c>
      <c r="U665" s="6">
        <v>88.488235290000006</v>
      </c>
      <c r="V665">
        <v>3.9</v>
      </c>
      <c r="W665">
        <v>18.89833333</v>
      </c>
      <c r="X665" s="6">
        <v>45.9</v>
      </c>
      <c r="Y665">
        <v>4.2</v>
      </c>
      <c r="Z665">
        <v>13.6875</v>
      </c>
      <c r="AA665" s="7">
        <v>39.99</v>
      </c>
      <c r="AB665">
        <v>4</v>
      </c>
      <c r="AC665">
        <v>15.23</v>
      </c>
      <c r="AD665">
        <v>44.154444439999999</v>
      </c>
      <c r="AE665" s="5">
        <f t="shared" si="21"/>
        <v>0.29268292682926828</v>
      </c>
      <c r="AF665" s="9"/>
    </row>
    <row r="666" spans="1:32" x14ac:dyDescent="0.3">
      <c r="A666" t="s">
        <v>88</v>
      </c>
      <c r="B666" t="s">
        <v>30</v>
      </c>
      <c r="C666" s="1">
        <f t="shared" si="20"/>
        <v>43101</v>
      </c>
      <c r="D666">
        <v>19</v>
      </c>
      <c r="E666" s="6">
        <v>872.1</v>
      </c>
      <c r="F666">
        <v>14.18210526</v>
      </c>
      <c r="G666" s="6">
        <v>45.9</v>
      </c>
      <c r="H666">
        <v>38</v>
      </c>
      <c r="I666">
        <v>735</v>
      </c>
      <c r="J666">
        <v>5</v>
      </c>
      <c r="K666">
        <v>800</v>
      </c>
      <c r="L666">
        <v>4.2</v>
      </c>
      <c r="M666">
        <v>62</v>
      </c>
      <c r="N666">
        <v>23</v>
      </c>
      <c r="O666">
        <v>8</v>
      </c>
      <c r="P666">
        <v>2</v>
      </c>
      <c r="Q666">
        <v>1</v>
      </c>
      <c r="R666">
        <v>2018</v>
      </c>
      <c r="S666">
        <v>32.758620690000001</v>
      </c>
      <c r="T666">
        <v>8000</v>
      </c>
      <c r="U666" s="6">
        <v>86.9</v>
      </c>
      <c r="V666">
        <v>3.9</v>
      </c>
      <c r="W666">
        <v>19.383529410000001</v>
      </c>
      <c r="X666" s="6">
        <v>45.9</v>
      </c>
      <c r="Y666">
        <v>4.2</v>
      </c>
      <c r="Z666">
        <v>14.18210526</v>
      </c>
      <c r="AA666" s="7">
        <v>39.99</v>
      </c>
      <c r="AB666">
        <v>4</v>
      </c>
      <c r="AC666">
        <v>16.533684210000001</v>
      </c>
      <c r="AD666">
        <v>45.9</v>
      </c>
      <c r="AE666" s="5">
        <f t="shared" si="21"/>
        <v>0.30645161290322581</v>
      </c>
      <c r="AF666" s="9"/>
    </row>
    <row r="667" spans="1:32" x14ac:dyDescent="0.3">
      <c r="A667" t="s">
        <v>88</v>
      </c>
      <c r="B667" t="s">
        <v>30</v>
      </c>
      <c r="C667" s="1">
        <f t="shared" si="20"/>
        <v>43132</v>
      </c>
      <c r="D667">
        <v>16</v>
      </c>
      <c r="E667" s="6">
        <v>734.4</v>
      </c>
      <c r="F667">
        <v>12.172499999999999</v>
      </c>
      <c r="G667" s="6">
        <v>45.9</v>
      </c>
      <c r="H667">
        <v>38</v>
      </c>
      <c r="I667">
        <v>735</v>
      </c>
      <c r="J667">
        <v>5</v>
      </c>
      <c r="K667">
        <v>800</v>
      </c>
      <c r="L667">
        <v>4.2</v>
      </c>
      <c r="M667">
        <v>62</v>
      </c>
      <c r="N667">
        <v>20</v>
      </c>
      <c r="O667">
        <v>8</v>
      </c>
      <c r="P667">
        <v>2</v>
      </c>
      <c r="Q667">
        <v>2</v>
      </c>
      <c r="R667">
        <v>2018</v>
      </c>
      <c r="S667">
        <v>27.586206900000001</v>
      </c>
      <c r="T667">
        <v>8000</v>
      </c>
      <c r="U667" s="6">
        <v>86.9</v>
      </c>
      <c r="V667">
        <v>3.9</v>
      </c>
      <c r="W667">
        <v>19.20909091</v>
      </c>
      <c r="X667" s="6">
        <v>45.9</v>
      </c>
      <c r="Y667">
        <v>4.2</v>
      </c>
      <c r="Z667">
        <v>12.172499999999999</v>
      </c>
      <c r="AA667" s="7">
        <v>39.99</v>
      </c>
      <c r="AB667">
        <v>4</v>
      </c>
      <c r="AC667">
        <v>13.74944444</v>
      </c>
      <c r="AD667">
        <v>45.9</v>
      </c>
      <c r="AE667" s="5">
        <f t="shared" si="21"/>
        <v>0.25806451612903225</v>
      </c>
      <c r="AF667" s="9"/>
    </row>
    <row r="668" spans="1:32" x14ac:dyDescent="0.3">
      <c r="A668" t="s">
        <v>88</v>
      </c>
      <c r="B668" t="s">
        <v>30</v>
      </c>
      <c r="C668" s="1">
        <f t="shared" si="20"/>
        <v>43160</v>
      </c>
      <c r="D668">
        <v>8</v>
      </c>
      <c r="E668" s="6">
        <v>383.2</v>
      </c>
      <c r="F668">
        <v>15.22625</v>
      </c>
      <c r="G668" s="6">
        <v>47.9</v>
      </c>
      <c r="H668">
        <v>38</v>
      </c>
      <c r="I668">
        <v>735</v>
      </c>
      <c r="J668">
        <v>5</v>
      </c>
      <c r="K668">
        <v>800</v>
      </c>
      <c r="L668">
        <v>4.2</v>
      </c>
      <c r="M668">
        <v>43</v>
      </c>
      <c r="N668">
        <v>22</v>
      </c>
      <c r="O668">
        <v>9</v>
      </c>
      <c r="P668">
        <v>1</v>
      </c>
      <c r="Q668">
        <v>3</v>
      </c>
      <c r="R668">
        <v>2018</v>
      </c>
      <c r="S668">
        <v>13.79310345</v>
      </c>
      <c r="T668">
        <v>8000</v>
      </c>
      <c r="U668" s="6">
        <v>86.9</v>
      </c>
      <c r="V668">
        <v>3.9</v>
      </c>
      <c r="W668">
        <v>19.982352939999998</v>
      </c>
      <c r="X668" s="6">
        <v>47.9</v>
      </c>
      <c r="Y668">
        <v>4.2</v>
      </c>
      <c r="Z668">
        <v>15.22625</v>
      </c>
      <c r="AA668" s="7">
        <v>39.99</v>
      </c>
      <c r="AB668">
        <v>4</v>
      </c>
      <c r="AC668">
        <v>16.462352939999999</v>
      </c>
      <c r="AD668">
        <v>45.9</v>
      </c>
      <c r="AE668" s="5">
        <f t="shared" si="21"/>
        <v>0.18604651162790697</v>
      </c>
      <c r="AF668" s="9"/>
    </row>
    <row r="669" spans="1:32" x14ac:dyDescent="0.3">
      <c r="A669" t="s">
        <v>88</v>
      </c>
      <c r="B669" t="s">
        <v>30</v>
      </c>
      <c r="C669" s="1">
        <f t="shared" si="20"/>
        <v>43191</v>
      </c>
      <c r="D669">
        <v>7</v>
      </c>
      <c r="E669" s="6">
        <v>335.3</v>
      </c>
      <c r="F669">
        <v>19.08428571</v>
      </c>
      <c r="G669" s="6">
        <v>47.9</v>
      </c>
      <c r="H669">
        <v>38</v>
      </c>
      <c r="I669">
        <v>735</v>
      </c>
      <c r="J669">
        <v>5</v>
      </c>
      <c r="K669">
        <v>800</v>
      </c>
      <c r="L669">
        <v>4.2</v>
      </c>
      <c r="M669">
        <v>34</v>
      </c>
      <c r="N669">
        <v>21</v>
      </c>
      <c r="O669">
        <v>9</v>
      </c>
      <c r="P669">
        <v>1</v>
      </c>
      <c r="Q669">
        <v>4</v>
      </c>
      <c r="R669">
        <v>2018</v>
      </c>
      <c r="S669">
        <v>12.068965520000001</v>
      </c>
      <c r="T669">
        <v>8000</v>
      </c>
      <c r="U669" s="6">
        <v>85.045000000000002</v>
      </c>
      <c r="V669">
        <v>3.9</v>
      </c>
      <c r="W669">
        <v>12.94</v>
      </c>
      <c r="X669" s="6">
        <v>47.9</v>
      </c>
      <c r="Y669">
        <v>4.2</v>
      </c>
      <c r="Z669">
        <v>19.08428571</v>
      </c>
      <c r="AA669" s="7">
        <v>39.99</v>
      </c>
      <c r="AB669">
        <v>4</v>
      </c>
      <c r="AC669">
        <v>14.236153850000001</v>
      </c>
      <c r="AD669">
        <v>47.9</v>
      </c>
      <c r="AE669" s="5">
        <f t="shared" si="21"/>
        <v>0.20588235294117646</v>
      </c>
      <c r="AF669" s="9"/>
    </row>
    <row r="670" spans="1:32" x14ac:dyDescent="0.3">
      <c r="A670" t="s">
        <v>88</v>
      </c>
      <c r="B670" t="s">
        <v>30</v>
      </c>
      <c r="C670" s="1">
        <f t="shared" si="20"/>
        <v>43221</v>
      </c>
      <c r="D670">
        <v>2</v>
      </c>
      <c r="E670" s="6">
        <v>95.8</v>
      </c>
      <c r="F670">
        <v>12.055</v>
      </c>
      <c r="G670" s="6">
        <v>47.9</v>
      </c>
      <c r="H670">
        <v>38</v>
      </c>
      <c r="I670">
        <v>735</v>
      </c>
      <c r="J670">
        <v>5</v>
      </c>
      <c r="K670">
        <v>800</v>
      </c>
      <c r="L670">
        <v>4.2</v>
      </c>
      <c r="M670">
        <v>57</v>
      </c>
      <c r="N670">
        <v>23</v>
      </c>
      <c r="O670">
        <v>8</v>
      </c>
      <c r="P670">
        <v>3</v>
      </c>
      <c r="Q670">
        <v>5</v>
      </c>
      <c r="R670">
        <v>2018</v>
      </c>
      <c r="S670">
        <v>3.448275862</v>
      </c>
      <c r="T670">
        <v>8000</v>
      </c>
      <c r="U670" s="6">
        <v>83.64961538</v>
      </c>
      <c r="V670">
        <v>3.9</v>
      </c>
      <c r="W670">
        <v>16.78038462</v>
      </c>
      <c r="X670" s="6">
        <v>47.9</v>
      </c>
      <c r="Y670">
        <v>4.2</v>
      </c>
      <c r="Z670">
        <v>12.055</v>
      </c>
      <c r="AA670" s="7">
        <v>39.99</v>
      </c>
      <c r="AB670">
        <v>4</v>
      </c>
      <c r="AC670">
        <v>10.25631579</v>
      </c>
      <c r="AD670">
        <v>47.9</v>
      </c>
      <c r="AE670" s="5">
        <f t="shared" si="21"/>
        <v>3.5087719298245612E-2</v>
      </c>
      <c r="AF670" s="9"/>
    </row>
    <row r="671" spans="1:32" x14ac:dyDescent="0.3">
      <c r="A671" t="s">
        <v>88</v>
      </c>
      <c r="B671" t="s">
        <v>30</v>
      </c>
      <c r="C671" s="1">
        <f t="shared" si="20"/>
        <v>43252</v>
      </c>
      <c r="D671">
        <v>4</v>
      </c>
      <c r="E671" s="6">
        <v>191.6</v>
      </c>
      <c r="F671">
        <v>12.637499999999999</v>
      </c>
      <c r="G671" s="6">
        <v>47.9</v>
      </c>
      <c r="H671">
        <v>38</v>
      </c>
      <c r="I671">
        <v>735</v>
      </c>
      <c r="J671">
        <v>5</v>
      </c>
      <c r="K671">
        <v>800</v>
      </c>
      <c r="L671">
        <v>4.2</v>
      </c>
      <c r="M671">
        <v>43</v>
      </c>
      <c r="N671">
        <v>21</v>
      </c>
      <c r="O671">
        <v>9</v>
      </c>
      <c r="P671">
        <v>0</v>
      </c>
      <c r="Q671">
        <v>6</v>
      </c>
      <c r="R671">
        <v>2018</v>
      </c>
      <c r="S671">
        <v>6.896551724</v>
      </c>
      <c r="T671">
        <v>8000</v>
      </c>
      <c r="U671" s="6">
        <v>79.900000000000006</v>
      </c>
      <c r="V671">
        <v>3.9</v>
      </c>
      <c r="W671">
        <v>23.005652170000001</v>
      </c>
      <c r="X671" s="6">
        <v>47.9</v>
      </c>
      <c r="Y671">
        <v>4.2</v>
      </c>
      <c r="Z671">
        <v>12.637499999999999</v>
      </c>
      <c r="AA671" s="7">
        <v>39.99</v>
      </c>
      <c r="AB671">
        <v>4</v>
      </c>
      <c r="AC671">
        <v>13.997999999999999</v>
      </c>
      <c r="AD671">
        <v>47.9</v>
      </c>
      <c r="AE671" s="5">
        <f t="shared" si="21"/>
        <v>9.3023255813953487E-2</v>
      </c>
      <c r="AF671" s="9"/>
    </row>
    <row r="672" spans="1:32" x14ac:dyDescent="0.3">
      <c r="A672" t="s">
        <v>88</v>
      </c>
      <c r="B672" t="s">
        <v>30</v>
      </c>
      <c r="C672" s="1">
        <f t="shared" si="20"/>
        <v>43282</v>
      </c>
      <c r="D672">
        <v>2</v>
      </c>
      <c r="E672" s="6">
        <v>95.8</v>
      </c>
      <c r="F672">
        <v>24.69</v>
      </c>
      <c r="G672" s="6">
        <v>47.9</v>
      </c>
      <c r="H672">
        <v>38</v>
      </c>
      <c r="I672">
        <v>735</v>
      </c>
      <c r="J672">
        <v>5</v>
      </c>
      <c r="K672">
        <v>800</v>
      </c>
      <c r="L672">
        <v>4.2</v>
      </c>
      <c r="M672">
        <v>26</v>
      </c>
      <c r="N672">
        <v>22</v>
      </c>
      <c r="O672">
        <v>9</v>
      </c>
      <c r="P672">
        <v>1</v>
      </c>
      <c r="Q672">
        <v>7</v>
      </c>
      <c r="R672">
        <v>2018</v>
      </c>
      <c r="S672">
        <v>3.448275862</v>
      </c>
      <c r="T672">
        <v>8000</v>
      </c>
      <c r="U672" s="6">
        <v>77.933333329999996</v>
      </c>
      <c r="V672">
        <v>3.9</v>
      </c>
      <c r="W672">
        <v>19.952000000000002</v>
      </c>
      <c r="X672" s="6">
        <v>47.9</v>
      </c>
      <c r="Y672">
        <v>4.2</v>
      </c>
      <c r="Z672">
        <v>24.69</v>
      </c>
      <c r="AA672" s="7">
        <v>39.99</v>
      </c>
      <c r="AB672">
        <v>4</v>
      </c>
      <c r="AC672">
        <v>20.4175</v>
      </c>
      <c r="AD672">
        <v>47.9</v>
      </c>
      <c r="AE672" s="5">
        <f t="shared" si="21"/>
        <v>7.6923076923076927E-2</v>
      </c>
      <c r="AF672" s="9"/>
    </row>
    <row r="673" spans="1:32" x14ac:dyDescent="0.3">
      <c r="A673" t="s">
        <v>89</v>
      </c>
      <c r="B673" t="s">
        <v>30</v>
      </c>
      <c r="C673" s="1">
        <f t="shared" si="20"/>
        <v>42856</v>
      </c>
      <c r="D673">
        <v>1</v>
      </c>
      <c r="E673" s="6">
        <v>215</v>
      </c>
      <c r="F673">
        <v>8.76</v>
      </c>
      <c r="G673" s="6">
        <v>215</v>
      </c>
      <c r="H673">
        <v>56</v>
      </c>
      <c r="I673">
        <v>162</v>
      </c>
      <c r="J673">
        <v>5</v>
      </c>
      <c r="K673">
        <v>9750</v>
      </c>
      <c r="L673">
        <v>4.4000000000000004</v>
      </c>
      <c r="M673">
        <v>57</v>
      </c>
      <c r="N673">
        <v>23</v>
      </c>
      <c r="O673">
        <v>8</v>
      </c>
      <c r="P673">
        <v>1</v>
      </c>
      <c r="Q673">
        <v>5</v>
      </c>
      <c r="R673">
        <v>2017</v>
      </c>
      <c r="S673">
        <v>0.64935064899999995</v>
      </c>
      <c r="T673">
        <v>12600</v>
      </c>
      <c r="U673" s="6">
        <v>89.9</v>
      </c>
      <c r="V673">
        <v>3.9</v>
      </c>
      <c r="W673">
        <v>15.011896549999999</v>
      </c>
      <c r="X673" s="6">
        <v>215</v>
      </c>
      <c r="Y673">
        <v>4.4000000000000004</v>
      </c>
      <c r="Z673">
        <v>8.76</v>
      </c>
      <c r="AA673" s="7">
        <v>45.95</v>
      </c>
      <c r="AB673">
        <v>4</v>
      </c>
      <c r="AC673">
        <v>15.1</v>
      </c>
      <c r="AD673">
        <v>214.95</v>
      </c>
      <c r="AE673" s="5">
        <f t="shared" si="21"/>
        <v>1.7543859649122806E-2</v>
      </c>
      <c r="AF673" s="9"/>
    </row>
    <row r="674" spans="1:32" x14ac:dyDescent="0.3">
      <c r="A674" t="s">
        <v>89</v>
      </c>
      <c r="B674" t="s">
        <v>30</v>
      </c>
      <c r="C674" s="1">
        <f t="shared" si="20"/>
        <v>42887</v>
      </c>
      <c r="D674">
        <v>10</v>
      </c>
      <c r="E674" s="6">
        <v>2090</v>
      </c>
      <c r="F674">
        <v>21.321999999999999</v>
      </c>
      <c r="G674" s="6">
        <v>209</v>
      </c>
      <c r="H674">
        <v>56</v>
      </c>
      <c r="I674">
        <v>162</v>
      </c>
      <c r="J674">
        <v>5</v>
      </c>
      <c r="K674">
        <v>9750</v>
      </c>
      <c r="L674">
        <v>4.4000000000000004</v>
      </c>
      <c r="M674">
        <v>61</v>
      </c>
      <c r="N674">
        <v>22</v>
      </c>
      <c r="O674">
        <v>8</v>
      </c>
      <c r="P674">
        <v>1</v>
      </c>
      <c r="Q674">
        <v>6</v>
      </c>
      <c r="R674">
        <v>2017</v>
      </c>
      <c r="S674">
        <v>6.493506494</v>
      </c>
      <c r="T674">
        <v>12600</v>
      </c>
      <c r="U674" s="6">
        <v>89.9</v>
      </c>
      <c r="V674">
        <v>3.9</v>
      </c>
      <c r="W674">
        <v>14.769215689999999</v>
      </c>
      <c r="X674" s="6">
        <v>209</v>
      </c>
      <c r="Y674">
        <v>4.4000000000000004</v>
      </c>
      <c r="Z674">
        <v>21.321999999999999</v>
      </c>
      <c r="AA674" s="7">
        <v>45.95</v>
      </c>
      <c r="AB674">
        <v>4</v>
      </c>
      <c r="AC674">
        <v>12.93333333</v>
      </c>
      <c r="AD674">
        <v>215</v>
      </c>
      <c r="AE674" s="5">
        <f t="shared" si="21"/>
        <v>0.16393442622950818</v>
      </c>
      <c r="AF674" s="9"/>
    </row>
    <row r="675" spans="1:32" x14ac:dyDescent="0.3">
      <c r="A675" t="s">
        <v>89</v>
      </c>
      <c r="B675" t="s">
        <v>30</v>
      </c>
      <c r="C675" s="1">
        <f t="shared" si="20"/>
        <v>42917</v>
      </c>
      <c r="D675">
        <v>59</v>
      </c>
      <c r="E675" s="6">
        <v>12095</v>
      </c>
      <c r="F675">
        <v>22.195932200000001</v>
      </c>
      <c r="G675" s="6">
        <v>205</v>
      </c>
      <c r="H675">
        <v>56</v>
      </c>
      <c r="I675">
        <v>162</v>
      </c>
      <c r="J675">
        <v>5</v>
      </c>
      <c r="K675">
        <v>9750</v>
      </c>
      <c r="L675">
        <v>4.4000000000000004</v>
      </c>
      <c r="M675">
        <v>123</v>
      </c>
      <c r="N675">
        <v>21</v>
      </c>
      <c r="O675">
        <v>10</v>
      </c>
      <c r="P675">
        <v>1</v>
      </c>
      <c r="Q675">
        <v>7</v>
      </c>
      <c r="R675">
        <v>2017</v>
      </c>
      <c r="S675">
        <v>38.311688310000001</v>
      </c>
      <c r="T675">
        <v>12600</v>
      </c>
      <c r="U675" s="6">
        <v>89.9</v>
      </c>
      <c r="V675">
        <v>3.9</v>
      </c>
      <c r="W675">
        <v>13.993833329999999</v>
      </c>
      <c r="X675" s="6">
        <v>205</v>
      </c>
      <c r="Y675">
        <v>4.4000000000000004</v>
      </c>
      <c r="Z675">
        <v>22.195932200000001</v>
      </c>
      <c r="AA675" s="7">
        <v>45.95</v>
      </c>
      <c r="AB675">
        <v>4</v>
      </c>
      <c r="AC675">
        <v>14.84</v>
      </c>
      <c r="AD675">
        <v>209</v>
      </c>
      <c r="AE675" s="5">
        <f t="shared" si="21"/>
        <v>0.47967479674796748</v>
      </c>
      <c r="AF675" s="9"/>
    </row>
    <row r="676" spans="1:32" x14ac:dyDescent="0.3">
      <c r="A676" t="s">
        <v>89</v>
      </c>
      <c r="B676" t="s">
        <v>30</v>
      </c>
      <c r="C676" s="1">
        <f t="shared" si="20"/>
        <v>42948</v>
      </c>
      <c r="D676">
        <v>52</v>
      </c>
      <c r="E676" s="6">
        <v>10375</v>
      </c>
      <c r="F676">
        <v>19.41288462</v>
      </c>
      <c r="G676" s="6">
        <v>199.50980390000001</v>
      </c>
      <c r="H676">
        <v>56</v>
      </c>
      <c r="I676">
        <v>162</v>
      </c>
      <c r="J676">
        <v>5</v>
      </c>
      <c r="K676">
        <v>9750</v>
      </c>
      <c r="L676">
        <v>4.4000000000000004</v>
      </c>
      <c r="M676">
        <v>90</v>
      </c>
      <c r="N676">
        <v>23</v>
      </c>
      <c r="O676">
        <v>8</v>
      </c>
      <c r="P676">
        <v>1</v>
      </c>
      <c r="Q676">
        <v>8</v>
      </c>
      <c r="R676">
        <v>2017</v>
      </c>
      <c r="S676">
        <v>33.766233769999999</v>
      </c>
      <c r="T676">
        <v>12600</v>
      </c>
      <c r="U676" s="6">
        <v>89.9</v>
      </c>
      <c r="V676">
        <v>3.9</v>
      </c>
      <c r="W676">
        <v>14.65675676</v>
      </c>
      <c r="X676" s="6">
        <v>199.50980390000001</v>
      </c>
      <c r="Y676">
        <v>4.4000000000000004</v>
      </c>
      <c r="Z676">
        <v>19.41288462</v>
      </c>
      <c r="AA676" s="7">
        <v>45.95</v>
      </c>
      <c r="AB676">
        <v>4</v>
      </c>
      <c r="AC676">
        <v>14.2875</v>
      </c>
      <c r="AD676">
        <v>205</v>
      </c>
      <c r="AE676" s="5">
        <f t="shared" si="21"/>
        <v>0.57777777777777772</v>
      </c>
      <c r="AF676" s="9"/>
    </row>
    <row r="677" spans="1:32" x14ac:dyDescent="0.3">
      <c r="A677" t="s">
        <v>89</v>
      </c>
      <c r="B677" t="s">
        <v>30</v>
      </c>
      <c r="C677" s="1">
        <f t="shared" si="20"/>
        <v>42979</v>
      </c>
      <c r="D677">
        <v>32</v>
      </c>
      <c r="E677" s="6">
        <v>5222.3599999999997</v>
      </c>
      <c r="F677">
        <v>24.3246875</v>
      </c>
      <c r="G677" s="6">
        <v>163.39870970000001</v>
      </c>
      <c r="H677">
        <v>56</v>
      </c>
      <c r="I677">
        <v>162</v>
      </c>
      <c r="J677">
        <v>5</v>
      </c>
      <c r="K677">
        <v>9750</v>
      </c>
      <c r="L677">
        <v>4.4000000000000004</v>
      </c>
      <c r="M677">
        <v>54</v>
      </c>
      <c r="N677">
        <v>21</v>
      </c>
      <c r="O677">
        <v>9</v>
      </c>
      <c r="P677">
        <v>1</v>
      </c>
      <c r="Q677">
        <v>9</v>
      </c>
      <c r="R677">
        <v>2017</v>
      </c>
      <c r="S677">
        <v>20.779220779999999</v>
      </c>
      <c r="T677">
        <v>12600</v>
      </c>
      <c r="U677" s="6">
        <v>89.9</v>
      </c>
      <c r="V677">
        <v>3.9</v>
      </c>
      <c r="W677">
        <v>18.77652174</v>
      </c>
      <c r="X677" s="6">
        <v>163.39870970000001</v>
      </c>
      <c r="Y677">
        <v>4.4000000000000004</v>
      </c>
      <c r="Z677">
        <v>24.3246875</v>
      </c>
      <c r="AA677" s="7">
        <v>45.95</v>
      </c>
      <c r="AB677">
        <v>4</v>
      </c>
      <c r="AC677">
        <v>15.1</v>
      </c>
      <c r="AD677">
        <v>199.50980390000001</v>
      </c>
      <c r="AE677" s="5">
        <f t="shared" si="21"/>
        <v>0.59259259259259256</v>
      </c>
      <c r="AF677" s="9"/>
    </row>
    <row r="680" spans="1:32" x14ac:dyDescent="0.3">
      <c r="AE680" s="8"/>
    </row>
  </sheetData>
  <autoFilter ref="A1:AD677"/>
  <conditionalFormatting sqref="A1:AE677">
    <cfRule type="cellIs" dxfId="5" priority="1" operator="equal">
      <formula>$W$682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7"/>
  <sheetViews>
    <sheetView topLeftCell="P1" zoomScale="99" workbookViewId="0">
      <pane ySplit="1" topLeftCell="A2" activePane="bottomLeft" state="frozen"/>
      <selection pane="bottomLeft" activeCell="D24" sqref="D24"/>
    </sheetView>
  </sheetViews>
  <sheetFormatPr defaultRowHeight="14.4" x14ac:dyDescent="0.3"/>
  <cols>
    <col min="1" max="1" width="20.44140625" bestFit="1" customWidth="1"/>
    <col min="2" max="2" width="13.33203125" bestFit="1" customWidth="1"/>
    <col min="3" max="3" width="10.33203125" bestFit="1" customWidth="1"/>
    <col min="4" max="4" width="12" bestFit="1" customWidth="1"/>
    <col min="5" max="5" width="14" bestFit="1" customWidth="1"/>
    <col min="6" max="6" width="12.109375" bestFit="1" customWidth="1"/>
    <col min="7" max="7" width="13.88671875" bestFit="1" customWidth="1"/>
    <col min="8" max="8" width="19.44140625" bestFit="1" customWidth="1"/>
    <col min="10" max="10" width="17.88671875" bestFit="1" customWidth="1"/>
    <col min="11" max="11" width="16.21875" bestFit="1" customWidth="1"/>
    <col min="12" max="12" width="22.33203125" style="6" bestFit="1" customWidth="1"/>
    <col min="13" max="13" width="26.44140625" bestFit="1" customWidth="1"/>
    <col min="14" max="14" width="25.21875" bestFit="1" customWidth="1"/>
    <col min="15" max="15" width="22.33203125" style="6" bestFit="1" customWidth="1"/>
    <col min="16" max="16" width="26.44140625" bestFit="1" customWidth="1"/>
    <col min="17" max="17" width="25.21875" bestFit="1" customWidth="1"/>
    <col min="18" max="18" width="22.33203125" style="7" bestFit="1" customWidth="1"/>
    <col min="19" max="19" width="26.44140625" bestFit="1" customWidth="1"/>
    <col min="20" max="20" width="25.21875" bestFit="1" customWidth="1"/>
    <col min="21" max="21" width="12.109375" bestFit="1" customWidth="1"/>
  </cols>
  <sheetData>
    <row r="1" spans="1:21" x14ac:dyDescent="0.3">
      <c r="A1" t="s">
        <v>1</v>
      </c>
      <c r="B1" t="s">
        <v>101</v>
      </c>
      <c r="C1" t="s">
        <v>3</v>
      </c>
      <c r="D1" t="s">
        <v>4</v>
      </c>
      <c r="E1" t="s">
        <v>5</v>
      </c>
      <c r="F1" t="s">
        <v>6</v>
      </c>
      <c r="G1" t="s">
        <v>11</v>
      </c>
      <c r="H1" t="s">
        <v>12</v>
      </c>
      <c r="I1" t="s">
        <v>13</v>
      </c>
      <c r="J1" t="s">
        <v>14</v>
      </c>
      <c r="K1" t="s">
        <v>15</v>
      </c>
      <c r="L1" s="6" t="s">
        <v>19</v>
      </c>
      <c r="M1" t="s">
        <v>20</v>
      </c>
      <c r="N1" t="s">
        <v>21</v>
      </c>
      <c r="O1" s="6" t="s">
        <v>22</v>
      </c>
      <c r="P1" t="s">
        <v>23</v>
      </c>
      <c r="Q1" t="s">
        <v>24</v>
      </c>
      <c r="R1" s="7" t="s">
        <v>25</v>
      </c>
      <c r="S1" t="s">
        <v>26</v>
      </c>
      <c r="T1" t="s">
        <v>27</v>
      </c>
      <c r="U1" t="s">
        <v>28</v>
      </c>
    </row>
    <row r="2" spans="1:21" x14ac:dyDescent="0.3">
      <c r="A2" t="s">
        <v>30</v>
      </c>
      <c r="B2" s="1">
        <f>retail_price!C2</f>
        <v>42856</v>
      </c>
      <c r="C2">
        <v>1</v>
      </c>
      <c r="D2" s="6">
        <v>45.95</v>
      </c>
      <c r="E2">
        <v>15.1</v>
      </c>
      <c r="F2" s="6">
        <v>45.95</v>
      </c>
      <c r="G2">
        <v>4</v>
      </c>
      <c r="H2">
        <v>57</v>
      </c>
      <c r="I2">
        <v>23</v>
      </c>
      <c r="J2">
        <v>8</v>
      </c>
      <c r="K2">
        <v>1</v>
      </c>
      <c r="L2" s="6">
        <v>89.9</v>
      </c>
      <c r="M2">
        <v>3.9</v>
      </c>
      <c r="N2">
        <v>15.011896549999999</v>
      </c>
      <c r="O2" s="6">
        <v>215</v>
      </c>
      <c r="P2">
        <v>4.4000000000000004</v>
      </c>
      <c r="Q2">
        <v>8.76</v>
      </c>
      <c r="R2" s="7">
        <v>45.95</v>
      </c>
      <c r="S2">
        <v>4</v>
      </c>
      <c r="T2">
        <v>15.1</v>
      </c>
      <c r="U2">
        <v>45.9</v>
      </c>
    </row>
    <row r="3" spans="1:21" x14ac:dyDescent="0.3">
      <c r="A3" t="s">
        <v>30</v>
      </c>
      <c r="B3" s="1">
        <f>retail_price!C3</f>
        <v>42887</v>
      </c>
      <c r="C3">
        <v>3</v>
      </c>
      <c r="D3" s="6">
        <v>137.85</v>
      </c>
      <c r="E3">
        <v>12.93333333</v>
      </c>
      <c r="F3" s="6">
        <v>45.95</v>
      </c>
      <c r="G3">
        <v>4</v>
      </c>
      <c r="H3">
        <v>61</v>
      </c>
      <c r="I3">
        <v>22</v>
      </c>
      <c r="J3">
        <v>8</v>
      </c>
      <c r="K3">
        <v>1</v>
      </c>
      <c r="L3" s="6">
        <v>89.9</v>
      </c>
      <c r="M3">
        <v>3.9</v>
      </c>
      <c r="N3">
        <v>14.769215689999999</v>
      </c>
      <c r="O3" s="6">
        <v>209</v>
      </c>
      <c r="P3">
        <v>4.4000000000000004</v>
      </c>
      <c r="Q3">
        <v>21.321999999999999</v>
      </c>
      <c r="R3" s="7">
        <v>45.95</v>
      </c>
      <c r="S3">
        <v>4</v>
      </c>
      <c r="T3">
        <v>12.93333333</v>
      </c>
      <c r="U3">
        <v>45.95</v>
      </c>
    </row>
    <row r="4" spans="1:21" x14ac:dyDescent="0.3">
      <c r="A4" t="s">
        <v>30</v>
      </c>
      <c r="B4" s="1">
        <f>retail_price!C4</f>
        <v>42917</v>
      </c>
      <c r="C4">
        <v>6</v>
      </c>
      <c r="D4" s="6">
        <v>275.7</v>
      </c>
      <c r="E4">
        <v>14.84</v>
      </c>
      <c r="F4" s="6">
        <v>45.95</v>
      </c>
      <c r="G4">
        <v>4</v>
      </c>
      <c r="H4">
        <v>123</v>
      </c>
      <c r="I4">
        <v>21</v>
      </c>
      <c r="J4">
        <v>10</v>
      </c>
      <c r="K4">
        <v>1</v>
      </c>
      <c r="L4" s="6">
        <v>89.9</v>
      </c>
      <c r="M4">
        <v>3.9</v>
      </c>
      <c r="N4">
        <v>13.993833329999999</v>
      </c>
      <c r="O4" s="6">
        <v>205</v>
      </c>
      <c r="P4">
        <v>4.4000000000000004</v>
      </c>
      <c r="Q4">
        <v>22.195932200000001</v>
      </c>
      <c r="R4" s="7">
        <v>45.95</v>
      </c>
      <c r="S4">
        <v>4</v>
      </c>
      <c r="T4">
        <v>14.84</v>
      </c>
      <c r="U4">
        <v>45.95</v>
      </c>
    </row>
    <row r="5" spans="1:21" x14ac:dyDescent="0.3">
      <c r="A5" t="s">
        <v>30</v>
      </c>
      <c r="B5" s="1">
        <f>retail_price!C5</f>
        <v>42948</v>
      </c>
      <c r="C5">
        <v>4</v>
      </c>
      <c r="D5" s="6">
        <v>183.8</v>
      </c>
      <c r="E5">
        <v>14.2875</v>
      </c>
      <c r="F5" s="6">
        <v>45.95</v>
      </c>
      <c r="G5">
        <v>4</v>
      </c>
      <c r="H5">
        <v>90</v>
      </c>
      <c r="I5">
        <v>23</v>
      </c>
      <c r="J5">
        <v>8</v>
      </c>
      <c r="K5">
        <v>1</v>
      </c>
      <c r="L5" s="6">
        <v>89.9</v>
      </c>
      <c r="M5">
        <v>3.9</v>
      </c>
      <c r="N5">
        <v>14.65675676</v>
      </c>
      <c r="O5" s="6">
        <v>199.50980390000001</v>
      </c>
      <c r="P5">
        <v>4.4000000000000004</v>
      </c>
      <c r="Q5">
        <v>19.41288462</v>
      </c>
      <c r="R5" s="7">
        <v>45.95</v>
      </c>
      <c r="S5">
        <v>4</v>
      </c>
      <c r="T5">
        <v>14.2875</v>
      </c>
      <c r="U5">
        <v>45.95</v>
      </c>
    </row>
    <row r="6" spans="1:21" x14ac:dyDescent="0.3">
      <c r="A6" t="s">
        <v>30</v>
      </c>
      <c r="B6" s="1">
        <f>retail_price!C6</f>
        <v>42979</v>
      </c>
      <c r="C6">
        <v>2</v>
      </c>
      <c r="D6" s="6">
        <v>91.9</v>
      </c>
      <c r="E6">
        <v>15.1</v>
      </c>
      <c r="F6" s="6">
        <v>45.95</v>
      </c>
      <c r="G6">
        <v>4</v>
      </c>
      <c r="H6">
        <v>54</v>
      </c>
      <c r="I6">
        <v>21</v>
      </c>
      <c r="J6">
        <v>9</v>
      </c>
      <c r="K6">
        <v>1</v>
      </c>
      <c r="L6" s="6">
        <v>89.9</v>
      </c>
      <c r="M6">
        <v>3.9</v>
      </c>
      <c r="N6">
        <v>18.77652174</v>
      </c>
      <c r="O6" s="6">
        <v>163.39870970000001</v>
      </c>
      <c r="P6">
        <v>4.4000000000000004</v>
      </c>
      <c r="Q6">
        <v>24.3246875</v>
      </c>
      <c r="R6" s="7">
        <v>45.95</v>
      </c>
      <c r="S6">
        <v>4</v>
      </c>
      <c r="T6">
        <v>15.1</v>
      </c>
      <c r="U6">
        <v>45.95</v>
      </c>
    </row>
    <row r="7" spans="1:21" x14ac:dyDescent="0.3">
      <c r="A7" t="s">
        <v>30</v>
      </c>
      <c r="B7" s="1">
        <f>retail_price!C7</f>
        <v>43009</v>
      </c>
      <c r="C7">
        <v>3</v>
      </c>
      <c r="D7" s="6">
        <v>137.85</v>
      </c>
      <c r="E7">
        <v>15.1</v>
      </c>
      <c r="F7" s="6">
        <v>45.95</v>
      </c>
      <c r="G7">
        <v>4</v>
      </c>
      <c r="H7">
        <v>50</v>
      </c>
      <c r="I7">
        <v>22</v>
      </c>
      <c r="J7">
        <v>9</v>
      </c>
      <c r="K7">
        <v>2</v>
      </c>
      <c r="L7" s="6">
        <v>89.9</v>
      </c>
      <c r="M7">
        <v>3.9</v>
      </c>
      <c r="N7">
        <v>21.57214286</v>
      </c>
      <c r="O7" s="6">
        <v>45.95</v>
      </c>
      <c r="P7">
        <v>4</v>
      </c>
      <c r="Q7">
        <v>15.1</v>
      </c>
      <c r="R7" s="7">
        <v>45.95</v>
      </c>
      <c r="S7">
        <v>4</v>
      </c>
      <c r="T7">
        <v>15.1</v>
      </c>
      <c r="U7">
        <v>45.95</v>
      </c>
    </row>
    <row r="8" spans="1:21" x14ac:dyDescent="0.3">
      <c r="A8" t="s">
        <v>30</v>
      </c>
      <c r="B8" s="1">
        <f>retail_price!C8</f>
        <v>43040</v>
      </c>
      <c r="C8">
        <v>11</v>
      </c>
      <c r="D8" s="6">
        <v>445.85</v>
      </c>
      <c r="E8">
        <v>15.832727269999999</v>
      </c>
      <c r="F8" s="6">
        <v>40.531818180000002</v>
      </c>
      <c r="G8">
        <v>4</v>
      </c>
      <c r="H8">
        <v>97</v>
      </c>
      <c r="I8">
        <v>22</v>
      </c>
      <c r="J8">
        <v>8</v>
      </c>
      <c r="K8">
        <v>4</v>
      </c>
      <c r="L8" s="6">
        <v>89.9</v>
      </c>
      <c r="M8">
        <v>3.9</v>
      </c>
      <c r="N8">
        <v>16.294</v>
      </c>
      <c r="O8" s="6">
        <v>40.531818180000002</v>
      </c>
      <c r="P8">
        <v>4</v>
      </c>
      <c r="Q8">
        <v>15.832727269999999</v>
      </c>
      <c r="R8" s="7">
        <v>40.531818180000002</v>
      </c>
      <c r="S8">
        <v>4</v>
      </c>
      <c r="T8">
        <v>15.832727269999999</v>
      </c>
      <c r="U8">
        <v>45.95</v>
      </c>
    </row>
    <row r="9" spans="1:21" x14ac:dyDescent="0.3">
      <c r="A9" t="s">
        <v>30</v>
      </c>
      <c r="B9" s="1">
        <f>retail_price!C9</f>
        <v>43070</v>
      </c>
      <c r="C9">
        <v>6</v>
      </c>
      <c r="D9" s="6">
        <v>239.94</v>
      </c>
      <c r="E9">
        <v>15.23</v>
      </c>
      <c r="F9" s="6">
        <v>39.99</v>
      </c>
      <c r="G9">
        <v>4</v>
      </c>
      <c r="H9">
        <v>41</v>
      </c>
      <c r="I9">
        <v>21</v>
      </c>
      <c r="J9">
        <v>10</v>
      </c>
      <c r="K9">
        <v>1</v>
      </c>
      <c r="L9" s="6">
        <v>88.488235290000006</v>
      </c>
      <c r="M9">
        <v>3.9</v>
      </c>
      <c r="N9">
        <v>18.89833333</v>
      </c>
      <c r="O9" s="6">
        <v>39.99</v>
      </c>
      <c r="P9">
        <v>4</v>
      </c>
      <c r="Q9">
        <v>15.23</v>
      </c>
      <c r="R9" s="7">
        <v>39.99</v>
      </c>
      <c r="S9">
        <v>4</v>
      </c>
      <c r="T9">
        <v>15.23</v>
      </c>
      <c r="U9">
        <v>40.531818180000002</v>
      </c>
    </row>
    <row r="10" spans="1:21" x14ac:dyDescent="0.3">
      <c r="A10" t="s">
        <v>30</v>
      </c>
      <c r="B10" s="1">
        <f>retail_price!C10</f>
        <v>43101</v>
      </c>
      <c r="C10">
        <v>19</v>
      </c>
      <c r="D10" s="6">
        <v>759.81</v>
      </c>
      <c r="E10">
        <v>16.533684210000001</v>
      </c>
      <c r="F10" s="6">
        <v>39.99</v>
      </c>
      <c r="G10">
        <v>4</v>
      </c>
      <c r="H10">
        <v>62</v>
      </c>
      <c r="I10">
        <v>23</v>
      </c>
      <c r="J10">
        <v>8</v>
      </c>
      <c r="K10">
        <v>2</v>
      </c>
      <c r="L10" s="6">
        <v>86.9</v>
      </c>
      <c r="M10">
        <v>3.9</v>
      </c>
      <c r="N10">
        <v>19.383529410000001</v>
      </c>
      <c r="O10" s="6">
        <v>39.99</v>
      </c>
      <c r="P10">
        <v>4</v>
      </c>
      <c r="Q10">
        <v>16.533684210000001</v>
      </c>
      <c r="R10" s="7">
        <v>39.99</v>
      </c>
      <c r="S10">
        <v>4</v>
      </c>
      <c r="T10">
        <v>16.533684210000001</v>
      </c>
      <c r="U10">
        <v>39.99</v>
      </c>
    </row>
    <row r="11" spans="1:21" x14ac:dyDescent="0.3">
      <c r="A11" t="s">
        <v>30</v>
      </c>
      <c r="B11" s="1">
        <f>retail_price!C11</f>
        <v>43132</v>
      </c>
      <c r="C11">
        <v>18</v>
      </c>
      <c r="D11" s="6">
        <v>719.82</v>
      </c>
      <c r="E11">
        <v>13.74944444</v>
      </c>
      <c r="F11" s="6">
        <v>39.99</v>
      </c>
      <c r="G11">
        <v>4</v>
      </c>
      <c r="H11">
        <v>62</v>
      </c>
      <c r="I11">
        <v>20</v>
      </c>
      <c r="J11">
        <v>8</v>
      </c>
      <c r="K11">
        <v>2</v>
      </c>
      <c r="L11" s="6">
        <v>86.9</v>
      </c>
      <c r="M11">
        <v>3.9</v>
      </c>
      <c r="N11">
        <v>19.20909091</v>
      </c>
      <c r="O11" s="6">
        <v>39.99</v>
      </c>
      <c r="P11">
        <v>4</v>
      </c>
      <c r="Q11">
        <v>13.74944444</v>
      </c>
      <c r="R11" s="7">
        <v>39.99</v>
      </c>
      <c r="S11">
        <v>4</v>
      </c>
      <c r="T11">
        <v>13.74944444</v>
      </c>
      <c r="U11">
        <v>39.99</v>
      </c>
    </row>
    <row r="12" spans="1:21" x14ac:dyDescent="0.3">
      <c r="A12" t="s">
        <v>30</v>
      </c>
      <c r="B12" s="1">
        <f>retail_price!C12</f>
        <v>43160</v>
      </c>
      <c r="C12">
        <v>17</v>
      </c>
      <c r="D12" s="6">
        <v>679.83</v>
      </c>
      <c r="E12">
        <v>16.462352939999999</v>
      </c>
      <c r="F12" s="6">
        <v>39.99</v>
      </c>
      <c r="G12">
        <v>4</v>
      </c>
      <c r="H12">
        <v>43</v>
      </c>
      <c r="I12">
        <v>22</v>
      </c>
      <c r="J12">
        <v>9</v>
      </c>
      <c r="K12">
        <v>1</v>
      </c>
      <c r="L12" s="6">
        <v>86.9</v>
      </c>
      <c r="M12">
        <v>3.9</v>
      </c>
      <c r="N12">
        <v>19.982352939999998</v>
      </c>
      <c r="O12" s="6">
        <v>39.99</v>
      </c>
      <c r="P12">
        <v>4</v>
      </c>
      <c r="Q12">
        <v>16.462352939999999</v>
      </c>
      <c r="R12" s="7">
        <v>39.99</v>
      </c>
      <c r="S12">
        <v>4</v>
      </c>
      <c r="T12">
        <v>16.462352939999999</v>
      </c>
      <c r="U12">
        <v>39.99</v>
      </c>
    </row>
    <row r="13" spans="1:21" x14ac:dyDescent="0.3">
      <c r="A13" t="s">
        <v>30</v>
      </c>
      <c r="B13" s="1">
        <f>retail_price!C13</f>
        <v>43191</v>
      </c>
      <c r="C13">
        <v>13</v>
      </c>
      <c r="D13" s="6">
        <v>519.87</v>
      </c>
      <c r="E13">
        <v>14.236153850000001</v>
      </c>
      <c r="F13" s="6">
        <v>39.99</v>
      </c>
      <c r="G13">
        <v>4</v>
      </c>
      <c r="H13">
        <v>34</v>
      </c>
      <c r="I13">
        <v>21</v>
      </c>
      <c r="J13">
        <v>9</v>
      </c>
      <c r="K13">
        <v>1</v>
      </c>
      <c r="L13" s="6">
        <v>85.045000000000002</v>
      </c>
      <c r="M13">
        <v>3.9</v>
      </c>
      <c r="N13">
        <v>12.94</v>
      </c>
      <c r="O13" s="6">
        <v>39.99</v>
      </c>
      <c r="P13">
        <v>4</v>
      </c>
      <c r="Q13">
        <v>14.236153850000001</v>
      </c>
      <c r="R13" s="7">
        <v>39.99</v>
      </c>
      <c r="S13">
        <v>4</v>
      </c>
      <c r="T13">
        <v>14.236153850000001</v>
      </c>
      <c r="U13">
        <v>39.99</v>
      </c>
    </row>
    <row r="14" spans="1:21" x14ac:dyDescent="0.3">
      <c r="A14" t="s">
        <v>30</v>
      </c>
      <c r="B14" s="1">
        <f>retail_price!C14</f>
        <v>43221</v>
      </c>
      <c r="C14">
        <v>19</v>
      </c>
      <c r="D14" s="6">
        <v>759.81</v>
      </c>
      <c r="E14">
        <v>10.25631579</v>
      </c>
      <c r="F14" s="6">
        <v>39.99</v>
      </c>
      <c r="G14">
        <v>4</v>
      </c>
      <c r="H14">
        <v>57</v>
      </c>
      <c r="I14">
        <v>23</v>
      </c>
      <c r="J14">
        <v>8</v>
      </c>
      <c r="K14">
        <v>3</v>
      </c>
      <c r="L14" s="6">
        <v>83.64961538</v>
      </c>
      <c r="M14">
        <v>3.9</v>
      </c>
      <c r="N14">
        <v>16.78038462</v>
      </c>
      <c r="O14" s="6">
        <v>39.99</v>
      </c>
      <c r="P14">
        <v>4</v>
      </c>
      <c r="Q14">
        <v>10.25631579</v>
      </c>
      <c r="R14" s="7">
        <v>39.99</v>
      </c>
      <c r="S14">
        <v>4</v>
      </c>
      <c r="T14">
        <v>10.25631579</v>
      </c>
      <c r="U14">
        <v>39.99</v>
      </c>
    </row>
    <row r="15" spans="1:21" x14ac:dyDescent="0.3">
      <c r="A15" t="s">
        <v>30</v>
      </c>
      <c r="B15" s="1">
        <f>retail_price!C15</f>
        <v>43252</v>
      </c>
      <c r="C15">
        <v>5</v>
      </c>
      <c r="D15" s="6">
        <v>199.95</v>
      </c>
      <c r="E15">
        <v>13.997999999999999</v>
      </c>
      <c r="F15" s="6">
        <v>39.99</v>
      </c>
      <c r="G15">
        <v>4</v>
      </c>
      <c r="H15">
        <v>43</v>
      </c>
      <c r="I15">
        <v>21</v>
      </c>
      <c r="J15">
        <v>9</v>
      </c>
      <c r="K15">
        <v>0</v>
      </c>
      <c r="L15" s="6">
        <v>79.900000000000006</v>
      </c>
      <c r="M15">
        <v>3.9</v>
      </c>
      <c r="N15">
        <v>23.005652170000001</v>
      </c>
      <c r="O15" s="6">
        <v>39.99</v>
      </c>
      <c r="P15">
        <v>4</v>
      </c>
      <c r="Q15">
        <v>13.997999999999999</v>
      </c>
      <c r="R15" s="7">
        <v>39.99</v>
      </c>
      <c r="S15">
        <v>4</v>
      </c>
      <c r="T15">
        <v>13.997999999999999</v>
      </c>
      <c r="U15">
        <v>39.99</v>
      </c>
    </row>
    <row r="16" spans="1:21" x14ac:dyDescent="0.3">
      <c r="A16" t="s">
        <v>30</v>
      </c>
      <c r="B16" s="1">
        <f>retail_price!C16</f>
        <v>43282</v>
      </c>
      <c r="C16">
        <v>8</v>
      </c>
      <c r="D16" s="6">
        <v>319.92</v>
      </c>
      <c r="E16">
        <v>20.4175</v>
      </c>
      <c r="F16" s="6">
        <v>39.99</v>
      </c>
      <c r="G16">
        <v>4</v>
      </c>
      <c r="H16">
        <v>26</v>
      </c>
      <c r="I16">
        <v>22</v>
      </c>
      <c r="J16">
        <v>9</v>
      </c>
      <c r="K16">
        <v>1</v>
      </c>
      <c r="L16" s="6">
        <v>77.933333329999996</v>
      </c>
      <c r="M16">
        <v>3.9</v>
      </c>
      <c r="N16">
        <v>19.952000000000002</v>
      </c>
      <c r="O16" s="6">
        <v>39.99</v>
      </c>
      <c r="P16">
        <v>4</v>
      </c>
      <c r="Q16">
        <v>20.4175</v>
      </c>
      <c r="R16" s="7">
        <v>39.99</v>
      </c>
      <c r="S16">
        <v>4</v>
      </c>
      <c r="T16">
        <v>20.4175</v>
      </c>
      <c r="U16">
        <v>39.99</v>
      </c>
    </row>
    <row r="17" spans="1:21" x14ac:dyDescent="0.3">
      <c r="A17" t="s">
        <v>30</v>
      </c>
      <c r="B17" s="1">
        <f>retail_price!C17</f>
        <v>43313</v>
      </c>
      <c r="C17">
        <v>8</v>
      </c>
      <c r="D17" s="6">
        <v>313.92</v>
      </c>
      <c r="E17">
        <v>16.333749999999998</v>
      </c>
      <c r="F17" s="6">
        <v>39.24</v>
      </c>
      <c r="G17">
        <v>4</v>
      </c>
      <c r="H17">
        <v>15</v>
      </c>
      <c r="I17">
        <v>23</v>
      </c>
      <c r="J17">
        <v>8</v>
      </c>
      <c r="K17">
        <v>1</v>
      </c>
      <c r="L17" s="6">
        <v>74</v>
      </c>
      <c r="M17">
        <v>3.9</v>
      </c>
      <c r="N17">
        <v>17.25571429</v>
      </c>
      <c r="O17" s="6">
        <v>39.24</v>
      </c>
      <c r="P17">
        <v>4</v>
      </c>
      <c r="Q17">
        <v>16.333749999999998</v>
      </c>
      <c r="R17" s="7">
        <v>39.24</v>
      </c>
      <c r="S17">
        <v>4</v>
      </c>
      <c r="T17">
        <v>16.333749999999998</v>
      </c>
      <c r="U17">
        <v>39.99</v>
      </c>
    </row>
    <row r="18" spans="1:21" x14ac:dyDescent="0.3">
      <c r="A18" t="s">
        <v>32</v>
      </c>
      <c r="B18" s="1">
        <f>retail_price!C18</f>
        <v>42795</v>
      </c>
      <c r="C18">
        <v>6</v>
      </c>
      <c r="D18" s="6">
        <v>419.4</v>
      </c>
      <c r="E18">
        <v>32.68</v>
      </c>
      <c r="F18" s="6">
        <v>69.900000000000006</v>
      </c>
      <c r="G18">
        <v>4.0999999999999996</v>
      </c>
      <c r="H18">
        <v>21</v>
      </c>
      <c r="I18">
        <v>23</v>
      </c>
      <c r="J18">
        <v>8</v>
      </c>
      <c r="K18">
        <v>1</v>
      </c>
      <c r="L18" s="6">
        <v>69.900000000000006</v>
      </c>
      <c r="M18">
        <v>4.0999999999999996</v>
      </c>
      <c r="N18">
        <v>32.68</v>
      </c>
      <c r="O18" s="6">
        <v>69.900000000000006</v>
      </c>
      <c r="P18">
        <v>4.0999999999999996</v>
      </c>
      <c r="Q18">
        <v>32.68</v>
      </c>
      <c r="R18" s="7">
        <v>69.900000000000006</v>
      </c>
      <c r="S18">
        <v>4.0999999999999996</v>
      </c>
      <c r="T18">
        <v>32.68</v>
      </c>
      <c r="U18">
        <v>69.849999999999994</v>
      </c>
    </row>
    <row r="19" spans="1:21" x14ac:dyDescent="0.3">
      <c r="A19" t="s">
        <v>32</v>
      </c>
      <c r="B19" s="1">
        <f>retail_price!C19</f>
        <v>42826</v>
      </c>
      <c r="C19">
        <v>3</v>
      </c>
      <c r="D19" s="6">
        <v>247.9</v>
      </c>
      <c r="E19">
        <v>34.216666670000002</v>
      </c>
      <c r="F19" s="6">
        <v>82.633333329999999</v>
      </c>
      <c r="G19">
        <v>4.0999999999999996</v>
      </c>
      <c r="H19">
        <v>17</v>
      </c>
      <c r="I19">
        <v>20</v>
      </c>
      <c r="J19">
        <v>10</v>
      </c>
      <c r="K19">
        <v>2</v>
      </c>
      <c r="L19" s="6">
        <v>82.633333329999999</v>
      </c>
      <c r="M19">
        <v>4.0999999999999996</v>
      </c>
      <c r="N19">
        <v>34.216666670000002</v>
      </c>
      <c r="O19" s="6">
        <v>82.633333329999999</v>
      </c>
      <c r="P19">
        <v>4.0999999999999996</v>
      </c>
      <c r="Q19">
        <v>34.216666670000002</v>
      </c>
      <c r="R19" s="7">
        <v>82.633333329999999</v>
      </c>
      <c r="S19">
        <v>4.0999999999999996</v>
      </c>
      <c r="T19">
        <v>34.216666670000002</v>
      </c>
      <c r="U19">
        <v>69.900000000000006</v>
      </c>
    </row>
    <row r="20" spans="1:21" x14ac:dyDescent="0.3">
      <c r="A20" t="s">
        <v>32</v>
      </c>
      <c r="B20" s="1">
        <f>retail_price!C20</f>
        <v>42856</v>
      </c>
      <c r="C20">
        <v>20</v>
      </c>
      <c r="D20" s="6">
        <v>1956</v>
      </c>
      <c r="E20">
        <v>39.897500000000001</v>
      </c>
      <c r="F20" s="6">
        <v>97.58823529</v>
      </c>
      <c r="G20">
        <v>4.0999999999999996</v>
      </c>
      <c r="H20">
        <v>34</v>
      </c>
      <c r="I20">
        <v>23</v>
      </c>
      <c r="J20">
        <v>8</v>
      </c>
      <c r="K20">
        <v>1</v>
      </c>
      <c r="L20" s="6">
        <v>59.9</v>
      </c>
      <c r="M20">
        <v>4.0999999999999996</v>
      </c>
      <c r="N20">
        <v>19.732500000000002</v>
      </c>
      <c r="O20" s="6">
        <v>59.9</v>
      </c>
      <c r="P20">
        <v>4.2</v>
      </c>
      <c r="Q20">
        <v>26.24666667</v>
      </c>
      <c r="R20" s="7">
        <v>97.58823529</v>
      </c>
      <c r="S20">
        <v>4.0999999999999996</v>
      </c>
      <c r="T20">
        <v>39.897500000000001</v>
      </c>
      <c r="U20">
        <v>82.633333329999999</v>
      </c>
    </row>
    <row r="21" spans="1:21" x14ac:dyDescent="0.3">
      <c r="A21" t="s">
        <v>32</v>
      </c>
      <c r="B21" s="1">
        <f>retail_price!C21</f>
        <v>42887</v>
      </c>
      <c r="C21">
        <v>8</v>
      </c>
      <c r="D21" s="6">
        <v>712</v>
      </c>
      <c r="E21">
        <v>40.801250000000003</v>
      </c>
      <c r="F21" s="6">
        <v>89</v>
      </c>
      <c r="G21">
        <v>4.0999999999999996</v>
      </c>
      <c r="H21">
        <v>26</v>
      </c>
      <c r="I21">
        <v>22</v>
      </c>
      <c r="J21">
        <v>8</v>
      </c>
      <c r="K21">
        <v>1</v>
      </c>
      <c r="L21" s="6">
        <v>59.9</v>
      </c>
      <c r="M21">
        <v>4.0999999999999996</v>
      </c>
      <c r="N21">
        <v>17.670000000000002</v>
      </c>
      <c r="O21" s="6">
        <v>59.9</v>
      </c>
      <c r="P21">
        <v>4.2</v>
      </c>
      <c r="Q21">
        <v>16.260000000000002</v>
      </c>
      <c r="R21" s="7">
        <v>89</v>
      </c>
      <c r="S21">
        <v>4.0999999999999996</v>
      </c>
      <c r="T21">
        <v>40.801250000000003</v>
      </c>
      <c r="U21">
        <v>97.58823529</v>
      </c>
    </row>
    <row r="22" spans="1:21" x14ac:dyDescent="0.3">
      <c r="A22" t="s">
        <v>32</v>
      </c>
      <c r="B22" s="1">
        <f>retail_price!C22</f>
        <v>42917</v>
      </c>
      <c r="C22">
        <v>10</v>
      </c>
      <c r="D22" s="6">
        <v>890</v>
      </c>
      <c r="E22">
        <v>39.155999999999999</v>
      </c>
      <c r="F22" s="6">
        <v>89</v>
      </c>
      <c r="G22">
        <v>4.0999999999999996</v>
      </c>
      <c r="H22">
        <v>74</v>
      </c>
      <c r="I22">
        <v>21</v>
      </c>
      <c r="J22">
        <v>10</v>
      </c>
      <c r="K22">
        <v>1</v>
      </c>
      <c r="L22" s="6">
        <v>59.9</v>
      </c>
      <c r="M22">
        <v>4.0999999999999996</v>
      </c>
      <c r="N22">
        <v>16.626428570000002</v>
      </c>
      <c r="O22" s="6">
        <v>59.9</v>
      </c>
      <c r="P22">
        <v>4.2</v>
      </c>
      <c r="Q22">
        <v>16.111578949999998</v>
      </c>
      <c r="R22" s="7">
        <v>59.9</v>
      </c>
      <c r="S22">
        <v>4.0999999999999996</v>
      </c>
      <c r="T22">
        <v>15.392307690000001</v>
      </c>
      <c r="U22">
        <v>89</v>
      </c>
    </row>
    <row r="23" spans="1:21" x14ac:dyDescent="0.3">
      <c r="A23" t="s">
        <v>32</v>
      </c>
      <c r="B23" s="1">
        <f>retail_price!C23</f>
        <v>42948</v>
      </c>
      <c r="C23">
        <v>7</v>
      </c>
      <c r="D23" s="6">
        <v>683</v>
      </c>
      <c r="E23">
        <v>39.5</v>
      </c>
      <c r="F23" s="6">
        <v>97.333333330000002</v>
      </c>
      <c r="G23">
        <v>4.0999999999999996</v>
      </c>
      <c r="H23">
        <v>113</v>
      </c>
      <c r="I23">
        <v>23</v>
      </c>
      <c r="J23">
        <v>8</v>
      </c>
      <c r="K23">
        <v>1</v>
      </c>
      <c r="L23" s="6">
        <v>59.9</v>
      </c>
      <c r="M23">
        <v>4.0999999999999996</v>
      </c>
      <c r="N23">
        <v>18.162307689999999</v>
      </c>
      <c r="O23" s="6">
        <v>59.9</v>
      </c>
      <c r="P23">
        <v>4.2</v>
      </c>
      <c r="Q23">
        <v>17.68111111</v>
      </c>
      <c r="R23" s="7">
        <v>59.9</v>
      </c>
      <c r="S23">
        <v>4.0999999999999996</v>
      </c>
      <c r="T23">
        <v>18.05043478</v>
      </c>
      <c r="U23">
        <v>89</v>
      </c>
    </row>
    <row r="24" spans="1:21" x14ac:dyDescent="0.3">
      <c r="A24" t="s">
        <v>32</v>
      </c>
      <c r="B24" s="1">
        <f>retail_price!C24</f>
        <v>42979</v>
      </c>
      <c r="C24">
        <v>9</v>
      </c>
      <c r="D24" s="6">
        <v>891</v>
      </c>
      <c r="E24">
        <v>39.018888889999999</v>
      </c>
      <c r="F24" s="6">
        <v>99</v>
      </c>
      <c r="G24">
        <v>4.0999999999999996</v>
      </c>
      <c r="H24">
        <v>115</v>
      </c>
      <c r="I24">
        <v>21</v>
      </c>
      <c r="J24">
        <v>9</v>
      </c>
      <c r="K24">
        <v>1</v>
      </c>
      <c r="L24" s="6">
        <v>59.9</v>
      </c>
      <c r="M24">
        <v>4.0999999999999996</v>
      </c>
      <c r="N24">
        <v>17.187027029999999</v>
      </c>
      <c r="O24" s="6">
        <v>59.9</v>
      </c>
      <c r="P24">
        <v>4.2</v>
      </c>
      <c r="Q24">
        <v>16.811764709999999</v>
      </c>
      <c r="R24" s="7">
        <v>59.9</v>
      </c>
      <c r="S24">
        <v>4.0999999999999996</v>
      </c>
      <c r="T24">
        <v>16.29461538</v>
      </c>
      <c r="U24">
        <v>97.333333330000002</v>
      </c>
    </row>
    <row r="25" spans="1:21" x14ac:dyDescent="0.3">
      <c r="A25" t="s">
        <v>32</v>
      </c>
      <c r="B25" s="1">
        <f>retail_price!C25</f>
        <v>43009</v>
      </c>
      <c r="C25">
        <v>14</v>
      </c>
      <c r="D25" s="6">
        <v>1386</v>
      </c>
      <c r="E25">
        <v>45.77642857</v>
      </c>
      <c r="F25" s="6">
        <v>99</v>
      </c>
      <c r="G25">
        <v>4.0999999999999996</v>
      </c>
      <c r="H25">
        <v>146</v>
      </c>
      <c r="I25">
        <v>22</v>
      </c>
      <c r="J25">
        <v>9</v>
      </c>
      <c r="K25">
        <v>2</v>
      </c>
      <c r="L25" s="6">
        <v>59.9</v>
      </c>
      <c r="M25">
        <v>4.0999999999999996</v>
      </c>
      <c r="N25">
        <v>18.065897440000001</v>
      </c>
      <c r="O25" s="6">
        <v>59.9</v>
      </c>
      <c r="P25">
        <v>4.2</v>
      </c>
      <c r="Q25">
        <v>17.595483869999999</v>
      </c>
      <c r="R25" s="7">
        <v>59.9</v>
      </c>
      <c r="S25">
        <v>4.0999999999999996</v>
      </c>
      <c r="T25">
        <v>16.814166669999999</v>
      </c>
      <c r="U25">
        <v>99</v>
      </c>
    </row>
    <row r="26" spans="1:21" x14ac:dyDescent="0.3">
      <c r="A26" t="s">
        <v>32</v>
      </c>
      <c r="B26" s="1">
        <f>retail_price!C26</f>
        <v>43040</v>
      </c>
      <c r="C26">
        <v>17</v>
      </c>
      <c r="D26" s="6">
        <v>1683</v>
      </c>
      <c r="E26">
        <v>32.863529409999998</v>
      </c>
      <c r="F26" s="6">
        <v>99</v>
      </c>
      <c r="G26">
        <v>4.0999999999999996</v>
      </c>
      <c r="H26">
        <v>339</v>
      </c>
      <c r="I26">
        <v>22</v>
      </c>
      <c r="J26">
        <v>8</v>
      </c>
      <c r="K26">
        <v>4</v>
      </c>
      <c r="L26" s="6">
        <v>52.406944439999997</v>
      </c>
      <c r="M26">
        <v>4.0999999999999996</v>
      </c>
      <c r="N26">
        <v>17.06747253</v>
      </c>
      <c r="O26" s="6">
        <v>53.648281249999997</v>
      </c>
      <c r="P26">
        <v>4.2</v>
      </c>
      <c r="Q26">
        <v>16.075862069999999</v>
      </c>
      <c r="R26" s="7">
        <v>53.785714290000001</v>
      </c>
      <c r="S26">
        <v>4.0999999999999996</v>
      </c>
      <c r="T26">
        <v>18.27550725</v>
      </c>
      <c r="U26">
        <v>99</v>
      </c>
    </row>
    <row r="27" spans="1:21" x14ac:dyDescent="0.3">
      <c r="A27" t="s">
        <v>32</v>
      </c>
      <c r="B27" s="1">
        <f>retail_price!C27</f>
        <v>43070</v>
      </c>
      <c r="C27">
        <v>11</v>
      </c>
      <c r="D27" s="6">
        <v>1089</v>
      </c>
      <c r="E27">
        <v>38.05545455</v>
      </c>
      <c r="F27" s="6">
        <v>99</v>
      </c>
      <c r="G27">
        <v>4.0999999999999996</v>
      </c>
      <c r="H27">
        <v>184</v>
      </c>
      <c r="I27">
        <v>21</v>
      </c>
      <c r="J27">
        <v>10</v>
      </c>
      <c r="K27">
        <v>1</v>
      </c>
      <c r="L27" s="6">
        <v>55.1</v>
      </c>
      <c r="M27">
        <v>4.0999999999999996</v>
      </c>
      <c r="N27">
        <v>15.759607839999999</v>
      </c>
      <c r="O27" s="6">
        <v>55.424999999999997</v>
      </c>
      <c r="P27">
        <v>4.2</v>
      </c>
      <c r="Q27">
        <v>19.184374999999999</v>
      </c>
      <c r="R27" s="7">
        <v>55.75</v>
      </c>
      <c r="S27">
        <v>4.0999999999999996</v>
      </c>
      <c r="T27">
        <v>17.267272729999998</v>
      </c>
      <c r="U27">
        <v>99</v>
      </c>
    </row>
    <row r="28" spans="1:21" x14ac:dyDescent="0.3">
      <c r="A28" t="s">
        <v>32</v>
      </c>
      <c r="B28" s="1">
        <f>retail_price!C28</f>
        <v>43101</v>
      </c>
      <c r="C28">
        <v>4</v>
      </c>
      <c r="D28" s="6">
        <v>398</v>
      </c>
      <c r="E28">
        <v>41.54</v>
      </c>
      <c r="F28" s="6">
        <v>99.5</v>
      </c>
      <c r="G28">
        <v>4.0999999999999996</v>
      </c>
      <c r="H28">
        <v>137</v>
      </c>
      <c r="I28">
        <v>23</v>
      </c>
      <c r="J28">
        <v>8</v>
      </c>
      <c r="K28">
        <v>2</v>
      </c>
      <c r="L28" s="6">
        <v>49.9</v>
      </c>
      <c r="M28">
        <v>4.0999999999999996</v>
      </c>
      <c r="N28">
        <v>19.495000000000001</v>
      </c>
      <c r="O28" s="6">
        <v>49.9</v>
      </c>
      <c r="P28">
        <v>4.2</v>
      </c>
      <c r="Q28">
        <v>15.841034479999999</v>
      </c>
      <c r="R28" s="7">
        <v>49.9</v>
      </c>
      <c r="S28">
        <v>4.0999999999999996</v>
      </c>
      <c r="T28">
        <v>16.505128209999999</v>
      </c>
      <c r="U28">
        <v>99</v>
      </c>
    </row>
    <row r="29" spans="1:21" x14ac:dyDescent="0.3">
      <c r="A29" t="s">
        <v>32</v>
      </c>
      <c r="B29" s="1">
        <f>retail_price!C29</f>
        <v>43132</v>
      </c>
      <c r="C29">
        <v>2</v>
      </c>
      <c r="D29" s="6">
        <v>202</v>
      </c>
      <c r="E29">
        <v>43.555</v>
      </c>
      <c r="F29" s="6">
        <v>101</v>
      </c>
      <c r="G29">
        <v>4.0999999999999996</v>
      </c>
      <c r="H29">
        <v>160</v>
      </c>
      <c r="I29">
        <v>20</v>
      </c>
      <c r="J29">
        <v>8</v>
      </c>
      <c r="K29">
        <v>2</v>
      </c>
      <c r="L29" s="6">
        <v>50.545161290000003</v>
      </c>
      <c r="M29">
        <v>4.0999999999999996</v>
      </c>
      <c r="N29">
        <v>16.611538459999998</v>
      </c>
      <c r="O29" s="6">
        <v>50.9</v>
      </c>
      <c r="P29">
        <v>4.2</v>
      </c>
      <c r="Q29">
        <v>17.519444440000001</v>
      </c>
      <c r="R29" s="7">
        <v>50.357142860000003</v>
      </c>
      <c r="S29">
        <v>4.0999999999999996</v>
      </c>
      <c r="T29">
        <v>18.281874999999999</v>
      </c>
      <c r="U29">
        <v>99.5</v>
      </c>
    </row>
    <row r="30" spans="1:21" x14ac:dyDescent="0.3">
      <c r="A30" t="s">
        <v>32</v>
      </c>
      <c r="B30" s="1">
        <f>retail_price!C30</f>
        <v>43160</v>
      </c>
      <c r="C30">
        <v>1</v>
      </c>
      <c r="D30" s="6">
        <v>101</v>
      </c>
      <c r="E30">
        <v>67.02</v>
      </c>
      <c r="F30" s="6">
        <v>101</v>
      </c>
      <c r="G30">
        <v>4.0999999999999996</v>
      </c>
      <c r="H30">
        <v>116</v>
      </c>
      <c r="I30">
        <v>22</v>
      </c>
      <c r="J30">
        <v>9</v>
      </c>
      <c r="K30">
        <v>1</v>
      </c>
      <c r="L30" s="6">
        <v>53.9</v>
      </c>
      <c r="M30">
        <v>4.0999999999999996</v>
      </c>
      <c r="N30">
        <v>20.359677420000001</v>
      </c>
      <c r="O30" s="6">
        <v>53.9</v>
      </c>
      <c r="P30">
        <v>4.2</v>
      </c>
      <c r="Q30">
        <v>21.852857140000001</v>
      </c>
      <c r="R30" s="7">
        <v>53.9</v>
      </c>
      <c r="S30">
        <v>4.0999999999999996</v>
      </c>
      <c r="T30">
        <v>19.024230769999999</v>
      </c>
      <c r="U30">
        <v>101</v>
      </c>
    </row>
    <row r="31" spans="1:21" x14ac:dyDescent="0.3">
      <c r="A31" t="s">
        <v>32</v>
      </c>
      <c r="B31" s="1">
        <f>retail_price!C31</f>
        <v>43191</v>
      </c>
      <c r="C31">
        <v>1</v>
      </c>
      <c r="D31" s="6">
        <v>101</v>
      </c>
      <c r="E31">
        <v>79.760000000000005</v>
      </c>
      <c r="F31" s="6">
        <v>101</v>
      </c>
      <c r="G31">
        <v>4.0999999999999996</v>
      </c>
      <c r="H31">
        <v>111</v>
      </c>
      <c r="I31">
        <v>21</v>
      </c>
      <c r="J31">
        <v>9</v>
      </c>
      <c r="K31">
        <v>1</v>
      </c>
      <c r="L31" s="6">
        <v>53.9</v>
      </c>
      <c r="M31">
        <v>4.0999999999999996</v>
      </c>
      <c r="N31">
        <v>5.2817391300000001</v>
      </c>
      <c r="O31" s="6">
        <v>53.9</v>
      </c>
      <c r="P31">
        <v>4.2</v>
      </c>
      <c r="Q31">
        <v>19.46846154</v>
      </c>
      <c r="R31" s="7">
        <v>53.9</v>
      </c>
      <c r="S31">
        <v>4.0999999999999996</v>
      </c>
      <c r="T31">
        <v>19.071428569999998</v>
      </c>
      <c r="U31">
        <v>101</v>
      </c>
    </row>
    <row r="32" spans="1:21" x14ac:dyDescent="0.3">
      <c r="A32" t="s">
        <v>34</v>
      </c>
      <c r="B32" s="1">
        <f>retail_price!C32</f>
        <v>42917</v>
      </c>
      <c r="C32">
        <v>13</v>
      </c>
      <c r="D32" s="6">
        <v>258.7</v>
      </c>
      <c r="E32">
        <v>13.47307692</v>
      </c>
      <c r="F32" s="6">
        <v>19.899999999999999</v>
      </c>
      <c r="G32">
        <v>4.2</v>
      </c>
      <c r="H32">
        <v>13</v>
      </c>
      <c r="I32">
        <v>21</v>
      </c>
      <c r="J32">
        <v>10</v>
      </c>
      <c r="K32">
        <v>1</v>
      </c>
      <c r="L32" s="6">
        <v>19.899999999999999</v>
      </c>
      <c r="M32">
        <v>4.2</v>
      </c>
      <c r="N32">
        <v>13.47307692</v>
      </c>
      <c r="O32" s="6">
        <v>19.899999999999999</v>
      </c>
      <c r="P32">
        <v>3.9</v>
      </c>
      <c r="Q32">
        <v>11.85</v>
      </c>
      <c r="R32" s="7">
        <v>19.899999999999999</v>
      </c>
      <c r="S32">
        <v>4.2</v>
      </c>
      <c r="T32">
        <v>13.47307692</v>
      </c>
      <c r="U32">
        <v>19.850000000000001</v>
      </c>
    </row>
    <row r="33" spans="1:21" x14ac:dyDescent="0.3">
      <c r="A33" t="s">
        <v>34</v>
      </c>
      <c r="B33" s="1">
        <f>retail_price!C33</f>
        <v>42948</v>
      </c>
      <c r="C33">
        <v>24</v>
      </c>
      <c r="D33" s="6">
        <v>477.6</v>
      </c>
      <c r="E33">
        <v>16.16375</v>
      </c>
      <c r="F33" s="6">
        <v>19.899999999999999</v>
      </c>
      <c r="G33">
        <v>4.2</v>
      </c>
      <c r="H33">
        <v>33</v>
      </c>
      <c r="I33">
        <v>23</v>
      </c>
      <c r="J33">
        <v>8</v>
      </c>
      <c r="K33">
        <v>1</v>
      </c>
      <c r="L33" s="6">
        <v>19.899999999999999</v>
      </c>
      <c r="M33">
        <v>4.2</v>
      </c>
      <c r="N33">
        <v>16.16375</v>
      </c>
      <c r="O33" s="6">
        <v>19.899999999999999</v>
      </c>
      <c r="P33">
        <v>3.9</v>
      </c>
      <c r="Q33">
        <v>15.832727269999999</v>
      </c>
      <c r="R33" s="7">
        <v>19.899999999999999</v>
      </c>
      <c r="S33">
        <v>4.2</v>
      </c>
      <c r="T33">
        <v>16.16375</v>
      </c>
      <c r="U33">
        <v>19.899999999999999</v>
      </c>
    </row>
    <row r="34" spans="1:21" x14ac:dyDescent="0.3">
      <c r="A34" t="s">
        <v>34</v>
      </c>
      <c r="B34" s="1">
        <f>retail_price!C34</f>
        <v>42979</v>
      </c>
      <c r="C34">
        <v>9</v>
      </c>
      <c r="D34" s="6">
        <v>179.1</v>
      </c>
      <c r="E34">
        <v>16.133333329999999</v>
      </c>
      <c r="F34" s="6">
        <v>19.899999999999999</v>
      </c>
      <c r="G34">
        <v>4.2</v>
      </c>
      <c r="H34">
        <v>17</v>
      </c>
      <c r="I34">
        <v>21</v>
      </c>
      <c r="J34">
        <v>9</v>
      </c>
      <c r="K34">
        <v>1</v>
      </c>
      <c r="L34" s="6">
        <v>19.899999999999999</v>
      </c>
      <c r="M34">
        <v>4.2</v>
      </c>
      <c r="N34">
        <v>16.133333329999999</v>
      </c>
      <c r="O34" s="6">
        <v>19.899999999999999</v>
      </c>
      <c r="P34">
        <v>3.9</v>
      </c>
      <c r="Q34">
        <v>15.41111111</v>
      </c>
      <c r="R34" s="7">
        <v>19.899999999999999</v>
      </c>
      <c r="S34">
        <v>4.2</v>
      </c>
      <c r="T34">
        <v>16.133333329999999</v>
      </c>
      <c r="U34">
        <v>19.899999999999999</v>
      </c>
    </row>
    <row r="35" spans="1:21" x14ac:dyDescent="0.3">
      <c r="A35" t="s">
        <v>34</v>
      </c>
      <c r="B35" s="1">
        <f>retail_price!C35</f>
        <v>43009</v>
      </c>
      <c r="C35">
        <v>28</v>
      </c>
      <c r="D35" s="6">
        <v>603.20000000000005</v>
      </c>
      <c r="E35">
        <v>13.534285710000001</v>
      </c>
      <c r="F35" s="6">
        <v>21.542857139999999</v>
      </c>
      <c r="G35">
        <v>4.2</v>
      </c>
      <c r="H35">
        <v>38</v>
      </c>
      <c r="I35">
        <v>22</v>
      </c>
      <c r="J35">
        <v>9</v>
      </c>
      <c r="K35">
        <v>2</v>
      </c>
      <c r="L35" s="6">
        <v>21.542857139999999</v>
      </c>
      <c r="M35">
        <v>4.2</v>
      </c>
      <c r="N35">
        <v>13.534285710000001</v>
      </c>
      <c r="O35" s="6">
        <v>20.666666670000001</v>
      </c>
      <c r="P35">
        <v>3.9</v>
      </c>
      <c r="Q35">
        <v>12.803333329999999</v>
      </c>
      <c r="R35" s="7">
        <v>21.542857139999999</v>
      </c>
      <c r="S35">
        <v>4.2</v>
      </c>
      <c r="T35">
        <v>13.534285710000001</v>
      </c>
      <c r="U35">
        <v>19.899999999999999</v>
      </c>
    </row>
    <row r="36" spans="1:21" x14ac:dyDescent="0.3">
      <c r="A36" t="s">
        <v>34</v>
      </c>
      <c r="B36" s="1">
        <f>retail_price!C36</f>
        <v>43040</v>
      </c>
      <c r="C36">
        <v>28</v>
      </c>
      <c r="D36" s="6">
        <v>686</v>
      </c>
      <c r="E36">
        <v>13.64535714</v>
      </c>
      <c r="F36" s="6">
        <v>24.5</v>
      </c>
      <c r="G36">
        <v>4.2</v>
      </c>
      <c r="H36">
        <v>49</v>
      </c>
      <c r="I36">
        <v>22</v>
      </c>
      <c r="J36">
        <v>8</v>
      </c>
      <c r="K36">
        <v>4</v>
      </c>
      <c r="L36" s="6">
        <v>24.5</v>
      </c>
      <c r="M36">
        <v>4.2</v>
      </c>
      <c r="N36">
        <v>13.64535714</v>
      </c>
      <c r="O36" s="6">
        <v>24.5</v>
      </c>
      <c r="P36">
        <v>3.9</v>
      </c>
      <c r="Q36">
        <v>13.65217391</v>
      </c>
      <c r="R36" s="7">
        <v>24.5</v>
      </c>
      <c r="S36">
        <v>4.2</v>
      </c>
      <c r="T36">
        <v>13.64535714</v>
      </c>
      <c r="U36">
        <v>21.542857139999999</v>
      </c>
    </row>
    <row r="37" spans="1:21" x14ac:dyDescent="0.3">
      <c r="A37" t="s">
        <v>34</v>
      </c>
      <c r="B37" s="1">
        <f>retail_price!C37</f>
        <v>43070</v>
      </c>
      <c r="C37">
        <v>16</v>
      </c>
      <c r="D37" s="6">
        <v>392</v>
      </c>
      <c r="E37">
        <v>12.873749999999999</v>
      </c>
      <c r="F37" s="6">
        <v>24.5</v>
      </c>
      <c r="G37">
        <v>4.2</v>
      </c>
      <c r="H37">
        <v>30</v>
      </c>
      <c r="I37">
        <v>21</v>
      </c>
      <c r="J37">
        <v>10</v>
      </c>
      <c r="K37">
        <v>1</v>
      </c>
      <c r="L37" s="6">
        <v>24.5</v>
      </c>
      <c r="M37">
        <v>4.2</v>
      </c>
      <c r="N37">
        <v>12.873749999999999</v>
      </c>
      <c r="O37" s="6">
        <v>24.5</v>
      </c>
      <c r="P37">
        <v>3.9</v>
      </c>
      <c r="Q37">
        <v>13.524705880000001</v>
      </c>
      <c r="R37" s="7">
        <v>24.5</v>
      </c>
      <c r="S37">
        <v>4.2</v>
      </c>
      <c r="T37">
        <v>12.873749999999999</v>
      </c>
      <c r="U37">
        <v>24.5</v>
      </c>
    </row>
    <row r="38" spans="1:21" x14ac:dyDescent="0.3">
      <c r="A38" t="s">
        <v>34</v>
      </c>
      <c r="B38" s="1">
        <f>retail_price!C38</f>
        <v>43132</v>
      </c>
      <c r="C38">
        <v>5</v>
      </c>
      <c r="D38" s="6">
        <v>162.5</v>
      </c>
      <c r="E38">
        <v>15.256</v>
      </c>
      <c r="F38" s="6">
        <v>32.5</v>
      </c>
      <c r="G38">
        <v>4.2</v>
      </c>
      <c r="H38">
        <v>6</v>
      </c>
      <c r="I38">
        <v>20</v>
      </c>
      <c r="J38">
        <v>8</v>
      </c>
      <c r="K38">
        <v>2</v>
      </c>
      <c r="L38" s="6">
        <v>32.5</v>
      </c>
      <c r="M38">
        <v>4.2</v>
      </c>
      <c r="N38">
        <v>15.256</v>
      </c>
      <c r="O38" s="6">
        <v>32.5</v>
      </c>
      <c r="P38">
        <v>3.9</v>
      </c>
      <c r="Q38">
        <v>11.85</v>
      </c>
      <c r="R38" s="7">
        <v>32.5</v>
      </c>
      <c r="S38">
        <v>4.2</v>
      </c>
      <c r="T38">
        <v>15.256</v>
      </c>
      <c r="U38">
        <v>32.450000000000003</v>
      </c>
    </row>
    <row r="39" spans="1:21" x14ac:dyDescent="0.3">
      <c r="A39" t="s">
        <v>34</v>
      </c>
      <c r="B39" s="1">
        <f>retail_price!C39</f>
        <v>43160</v>
      </c>
      <c r="C39">
        <v>6</v>
      </c>
      <c r="D39" s="6">
        <v>195</v>
      </c>
      <c r="E39">
        <v>18.056666669999998</v>
      </c>
      <c r="F39" s="6">
        <v>32.5</v>
      </c>
      <c r="G39">
        <v>4.2</v>
      </c>
      <c r="H39">
        <v>13</v>
      </c>
      <c r="I39">
        <v>22</v>
      </c>
      <c r="J39">
        <v>9</v>
      </c>
      <c r="K39">
        <v>1</v>
      </c>
      <c r="L39" s="6">
        <v>32.5</v>
      </c>
      <c r="M39">
        <v>4.2</v>
      </c>
      <c r="N39">
        <v>18.056666669999998</v>
      </c>
      <c r="O39" s="6">
        <v>32.742857139999998</v>
      </c>
      <c r="P39">
        <v>3.9</v>
      </c>
      <c r="Q39">
        <v>14.02714286</v>
      </c>
      <c r="R39" s="7">
        <v>32.5</v>
      </c>
      <c r="S39">
        <v>4.2</v>
      </c>
      <c r="T39">
        <v>18.056666669999998</v>
      </c>
      <c r="U39">
        <v>32.5</v>
      </c>
    </row>
    <row r="40" spans="1:21" x14ac:dyDescent="0.3">
      <c r="A40" t="s">
        <v>34</v>
      </c>
      <c r="B40" s="1">
        <f>retail_price!C40</f>
        <v>43191</v>
      </c>
      <c r="C40">
        <v>7</v>
      </c>
      <c r="D40" s="6">
        <v>245.4</v>
      </c>
      <c r="E40">
        <v>12.985714290000001</v>
      </c>
      <c r="F40" s="6">
        <v>35.057142859999999</v>
      </c>
      <c r="G40">
        <v>4.2</v>
      </c>
      <c r="H40">
        <v>13</v>
      </c>
      <c r="I40">
        <v>21</v>
      </c>
      <c r="J40">
        <v>9</v>
      </c>
      <c r="K40">
        <v>1</v>
      </c>
      <c r="L40" s="6">
        <v>35.057142859999999</v>
      </c>
      <c r="M40">
        <v>4.2</v>
      </c>
      <c r="N40">
        <v>12.985714290000001</v>
      </c>
      <c r="O40" s="6">
        <v>34.200000000000003</v>
      </c>
      <c r="P40">
        <v>3.9</v>
      </c>
      <c r="Q40">
        <v>15.015000000000001</v>
      </c>
      <c r="R40" s="7">
        <v>35.057142859999999</v>
      </c>
      <c r="S40">
        <v>4.2</v>
      </c>
      <c r="T40">
        <v>12.985714290000001</v>
      </c>
      <c r="U40">
        <v>32.5</v>
      </c>
    </row>
    <row r="41" spans="1:21" x14ac:dyDescent="0.3">
      <c r="A41" t="s">
        <v>34</v>
      </c>
      <c r="B41" s="1">
        <f>retail_price!C41</f>
        <v>43221</v>
      </c>
      <c r="C41">
        <v>3</v>
      </c>
      <c r="D41" s="6">
        <v>108.6</v>
      </c>
      <c r="E41">
        <v>15.87</v>
      </c>
      <c r="F41" s="6">
        <v>36.200000000000003</v>
      </c>
      <c r="G41">
        <v>4.2</v>
      </c>
      <c r="H41">
        <v>3</v>
      </c>
      <c r="I41">
        <v>23</v>
      </c>
      <c r="J41">
        <v>8</v>
      </c>
      <c r="K41">
        <v>3</v>
      </c>
      <c r="L41" s="6">
        <v>36.200000000000003</v>
      </c>
      <c r="M41">
        <v>4.2</v>
      </c>
      <c r="N41">
        <v>15.87</v>
      </c>
      <c r="O41" s="6">
        <v>36.200000000000003</v>
      </c>
      <c r="P41">
        <v>4.2</v>
      </c>
      <c r="Q41">
        <v>15.87</v>
      </c>
      <c r="R41" s="7">
        <v>36.200000000000003</v>
      </c>
      <c r="S41">
        <v>4.2</v>
      </c>
      <c r="T41">
        <v>15.87</v>
      </c>
      <c r="U41">
        <v>35.057142859999999</v>
      </c>
    </row>
    <row r="42" spans="1:21" x14ac:dyDescent="0.3">
      <c r="A42" t="s">
        <v>34</v>
      </c>
      <c r="B42" s="1">
        <f>retail_price!C42</f>
        <v>43252</v>
      </c>
      <c r="C42">
        <v>2</v>
      </c>
      <c r="D42" s="6">
        <v>72.400000000000006</v>
      </c>
      <c r="E42">
        <v>18.350000000000001</v>
      </c>
      <c r="F42" s="6">
        <v>36.200000000000003</v>
      </c>
      <c r="G42">
        <v>4.2</v>
      </c>
      <c r="H42">
        <v>2</v>
      </c>
      <c r="I42">
        <v>21</v>
      </c>
      <c r="J42">
        <v>9</v>
      </c>
      <c r="K42">
        <v>0</v>
      </c>
      <c r="L42" s="6">
        <v>36.200000000000003</v>
      </c>
      <c r="M42">
        <v>4.2</v>
      </c>
      <c r="N42">
        <v>18.350000000000001</v>
      </c>
      <c r="O42" s="6">
        <v>36.200000000000003</v>
      </c>
      <c r="P42">
        <v>4.2</v>
      </c>
      <c r="Q42">
        <v>18.350000000000001</v>
      </c>
      <c r="R42" s="7">
        <v>36.200000000000003</v>
      </c>
      <c r="S42">
        <v>4.2</v>
      </c>
      <c r="T42">
        <v>18.350000000000001</v>
      </c>
      <c r="U42">
        <v>36.200000000000003</v>
      </c>
    </row>
    <row r="43" spans="1:21" x14ac:dyDescent="0.3">
      <c r="A43" t="s">
        <v>34</v>
      </c>
      <c r="B43" s="1">
        <f>retail_price!C43</f>
        <v>43282</v>
      </c>
      <c r="C43">
        <v>1</v>
      </c>
      <c r="D43" s="6">
        <v>36.200000000000003</v>
      </c>
      <c r="E43">
        <v>22.18</v>
      </c>
      <c r="F43" s="6">
        <v>36.200000000000003</v>
      </c>
      <c r="G43">
        <v>4.2</v>
      </c>
      <c r="H43">
        <v>1</v>
      </c>
      <c r="I43">
        <v>22</v>
      </c>
      <c r="J43">
        <v>9</v>
      </c>
      <c r="K43">
        <v>1</v>
      </c>
      <c r="L43" s="6">
        <v>36.200000000000003</v>
      </c>
      <c r="M43">
        <v>4.2</v>
      </c>
      <c r="N43">
        <v>22.18</v>
      </c>
      <c r="O43" s="6">
        <v>36.200000000000003</v>
      </c>
      <c r="P43">
        <v>4.2</v>
      </c>
      <c r="Q43">
        <v>22.18</v>
      </c>
      <c r="R43" s="7">
        <v>36.200000000000003</v>
      </c>
      <c r="S43">
        <v>4.2</v>
      </c>
      <c r="T43">
        <v>22.18</v>
      </c>
      <c r="U43">
        <v>36.200000000000003</v>
      </c>
    </row>
    <row r="44" spans="1:21" x14ac:dyDescent="0.3">
      <c r="A44" t="s">
        <v>32</v>
      </c>
      <c r="B44" s="1">
        <f>retail_price!C44</f>
        <v>42826</v>
      </c>
      <c r="C44">
        <v>1</v>
      </c>
      <c r="D44" s="6">
        <v>59.9</v>
      </c>
      <c r="E44">
        <v>17.16</v>
      </c>
      <c r="F44" s="6">
        <v>59.9</v>
      </c>
      <c r="G44">
        <v>4.2</v>
      </c>
      <c r="H44">
        <v>17</v>
      </c>
      <c r="I44">
        <v>20</v>
      </c>
      <c r="J44">
        <v>10</v>
      </c>
      <c r="K44">
        <v>2</v>
      </c>
      <c r="L44" s="6">
        <v>59.9</v>
      </c>
      <c r="M44">
        <v>4.2</v>
      </c>
      <c r="N44">
        <v>17.16</v>
      </c>
      <c r="O44" s="6">
        <v>59.9</v>
      </c>
      <c r="P44">
        <v>4.2</v>
      </c>
      <c r="Q44">
        <v>17.16</v>
      </c>
      <c r="R44" s="7">
        <v>59.9</v>
      </c>
      <c r="S44">
        <v>4.2</v>
      </c>
      <c r="T44">
        <v>17.16</v>
      </c>
      <c r="U44">
        <v>59.85</v>
      </c>
    </row>
    <row r="45" spans="1:21" x14ac:dyDescent="0.3">
      <c r="A45" t="s">
        <v>32</v>
      </c>
      <c r="B45" s="1">
        <f>retail_price!C45</f>
        <v>42856</v>
      </c>
      <c r="C45">
        <v>1</v>
      </c>
      <c r="D45" s="6">
        <v>59.9</v>
      </c>
      <c r="E45">
        <v>13.44</v>
      </c>
      <c r="F45" s="6">
        <v>59.9</v>
      </c>
      <c r="G45">
        <v>4.2</v>
      </c>
      <c r="H45">
        <v>34</v>
      </c>
      <c r="I45">
        <v>23</v>
      </c>
      <c r="J45">
        <v>8</v>
      </c>
      <c r="K45">
        <v>1</v>
      </c>
      <c r="L45" s="6">
        <v>59.9</v>
      </c>
      <c r="M45">
        <v>4.0999999999999996</v>
      </c>
      <c r="N45">
        <v>19.732500000000002</v>
      </c>
      <c r="O45" s="6">
        <v>59.9</v>
      </c>
      <c r="P45">
        <v>4.2</v>
      </c>
      <c r="Q45">
        <v>26.24666667</v>
      </c>
      <c r="R45" s="7">
        <v>59.9</v>
      </c>
      <c r="S45">
        <v>4.2</v>
      </c>
      <c r="T45">
        <v>13.44</v>
      </c>
      <c r="U45">
        <v>59.9</v>
      </c>
    </row>
    <row r="46" spans="1:21" x14ac:dyDescent="0.3">
      <c r="A46" t="s">
        <v>32</v>
      </c>
      <c r="B46" s="1">
        <f>retail_price!C46</f>
        <v>42917</v>
      </c>
      <c r="C46">
        <v>4</v>
      </c>
      <c r="D46" s="6">
        <v>239.6</v>
      </c>
      <c r="E46">
        <v>17.670000000000002</v>
      </c>
      <c r="F46" s="6">
        <v>59.9</v>
      </c>
      <c r="G46">
        <v>4.2</v>
      </c>
      <c r="H46">
        <v>74</v>
      </c>
      <c r="I46">
        <v>21</v>
      </c>
      <c r="J46">
        <v>10</v>
      </c>
      <c r="K46">
        <v>1</v>
      </c>
      <c r="L46" s="6">
        <v>59.9</v>
      </c>
      <c r="M46">
        <v>4.0999999999999996</v>
      </c>
      <c r="N46">
        <v>16.626428570000002</v>
      </c>
      <c r="O46" s="6">
        <v>59.9</v>
      </c>
      <c r="P46">
        <v>4.2</v>
      </c>
      <c r="Q46">
        <v>16.111578949999998</v>
      </c>
      <c r="R46" s="7">
        <v>59.9</v>
      </c>
      <c r="S46">
        <v>4.0999999999999996</v>
      </c>
      <c r="T46">
        <v>15.392307690000001</v>
      </c>
      <c r="U46">
        <v>59.85</v>
      </c>
    </row>
    <row r="47" spans="1:21" x14ac:dyDescent="0.3">
      <c r="A47" t="s">
        <v>32</v>
      </c>
      <c r="B47" s="1">
        <f>retail_price!C47</f>
        <v>42948</v>
      </c>
      <c r="C47">
        <v>6</v>
      </c>
      <c r="D47" s="6">
        <v>359.4</v>
      </c>
      <c r="E47">
        <v>16.260000000000002</v>
      </c>
      <c r="F47" s="6">
        <v>59.9</v>
      </c>
      <c r="G47">
        <v>4.2</v>
      </c>
      <c r="H47">
        <v>113</v>
      </c>
      <c r="I47">
        <v>23</v>
      </c>
      <c r="J47">
        <v>8</v>
      </c>
      <c r="K47">
        <v>1</v>
      </c>
      <c r="L47" s="6">
        <v>59.9</v>
      </c>
      <c r="M47">
        <v>4.0999999999999996</v>
      </c>
      <c r="N47">
        <v>18.162307689999999</v>
      </c>
      <c r="O47" s="6">
        <v>59.9</v>
      </c>
      <c r="P47">
        <v>4.2</v>
      </c>
      <c r="Q47">
        <v>17.68111111</v>
      </c>
      <c r="R47" s="7">
        <v>59.9</v>
      </c>
      <c r="S47">
        <v>4.0999999999999996</v>
      </c>
      <c r="T47">
        <v>18.05043478</v>
      </c>
      <c r="U47">
        <v>59.9</v>
      </c>
    </row>
    <row r="48" spans="1:21" x14ac:dyDescent="0.3">
      <c r="A48" t="s">
        <v>32</v>
      </c>
      <c r="B48" s="1">
        <f>retail_price!C48</f>
        <v>42979</v>
      </c>
      <c r="C48">
        <v>5</v>
      </c>
      <c r="D48" s="6">
        <v>299.5</v>
      </c>
      <c r="E48">
        <v>16.782</v>
      </c>
      <c r="F48" s="6">
        <v>59.9</v>
      </c>
      <c r="G48">
        <v>4.2</v>
      </c>
      <c r="H48">
        <v>115</v>
      </c>
      <c r="I48">
        <v>21</v>
      </c>
      <c r="J48">
        <v>9</v>
      </c>
      <c r="K48">
        <v>1</v>
      </c>
      <c r="L48" s="6">
        <v>59.9</v>
      </c>
      <c r="M48">
        <v>4.0999999999999996</v>
      </c>
      <c r="N48">
        <v>17.187027029999999</v>
      </c>
      <c r="O48" s="6">
        <v>59.9</v>
      </c>
      <c r="P48">
        <v>4.2</v>
      </c>
      <c r="Q48">
        <v>16.811764709999999</v>
      </c>
      <c r="R48" s="7">
        <v>59.9</v>
      </c>
      <c r="S48">
        <v>4.0999999999999996</v>
      </c>
      <c r="T48">
        <v>16.29461538</v>
      </c>
      <c r="U48">
        <v>59.9</v>
      </c>
    </row>
    <row r="49" spans="1:21" x14ac:dyDescent="0.3">
      <c r="A49" t="s">
        <v>32</v>
      </c>
      <c r="B49" s="1">
        <f>retail_price!C49</f>
        <v>43009</v>
      </c>
      <c r="C49">
        <v>11</v>
      </c>
      <c r="D49" s="6">
        <v>658.9</v>
      </c>
      <c r="E49">
        <v>14.807272729999999</v>
      </c>
      <c r="F49" s="6">
        <v>59.9</v>
      </c>
      <c r="G49">
        <v>4.2</v>
      </c>
      <c r="H49">
        <v>146</v>
      </c>
      <c r="I49">
        <v>22</v>
      </c>
      <c r="J49">
        <v>9</v>
      </c>
      <c r="K49">
        <v>2</v>
      </c>
      <c r="L49" s="6">
        <v>59.9</v>
      </c>
      <c r="M49">
        <v>4.0999999999999996</v>
      </c>
      <c r="N49">
        <v>18.065897440000001</v>
      </c>
      <c r="O49" s="6">
        <v>59.9</v>
      </c>
      <c r="P49">
        <v>4.2</v>
      </c>
      <c r="Q49">
        <v>17.595483869999999</v>
      </c>
      <c r="R49" s="7">
        <v>59.9</v>
      </c>
      <c r="S49">
        <v>4.0999999999999996</v>
      </c>
      <c r="T49">
        <v>16.814166669999999</v>
      </c>
      <c r="U49">
        <v>59.9</v>
      </c>
    </row>
    <row r="50" spans="1:21" x14ac:dyDescent="0.3">
      <c r="A50" t="s">
        <v>32</v>
      </c>
      <c r="B50" s="1">
        <f>retail_price!C50</f>
        <v>43040</v>
      </c>
      <c r="C50">
        <v>20</v>
      </c>
      <c r="D50" s="6">
        <v>1043.5999999999999</v>
      </c>
      <c r="E50">
        <v>16.015999999999998</v>
      </c>
      <c r="F50" s="6">
        <v>51.32222222</v>
      </c>
      <c r="G50">
        <v>4.2</v>
      </c>
      <c r="H50">
        <v>339</v>
      </c>
      <c r="I50">
        <v>22</v>
      </c>
      <c r="J50">
        <v>8</v>
      </c>
      <c r="K50">
        <v>4</v>
      </c>
      <c r="L50" s="6">
        <v>52.406944439999997</v>
      </c>
      <c r="M50">
        <v>4.0999999999999996</v>
      </c>
      <c r="N50">
        <v>17.06747253</v>
      </c>
      <c r="O50" s="6">
        <v>53.648281249999997</v>
      </c>
      <c r="P50">
        <v>4.2</v>
      </c>
      <c r="Q50">
        <v>16.075862069999999</v>
      </c>
      <c r="R50" s="7">
        <v>53.785714290000001</v>
      </c>
      <c r="S50">
        <v>4.0999999999999996</v>
      </c>
      <c r="T50">
        <v>18.27550725</v>
      </c>
      <c r="U50">
        <v>59.9</v>
      </c>
    </row>
    <row r="51" spans="1:21" x14ac:dyDescent="0.3">
      <c r="A51" t="s">
        <v>32</v>
      </c>
      <c r="B51" s="1">
        <f>retail_price!C51</f>
        <v>43070</v>
      </c>
      <c r="C51">
        <v>10</v>
      </c>
      <c r="D51" s="6">
        <v>571.79999999999995</v>
      </c>
      <c r="E51">
        <v>18.103000000000002</v>
      </c>
      <c r="F51" s="6">
        <v>56.977777779999997</v>
      </c>
      <c r="G51">
        <v>4.2</v>
      </c>
      <c r="H51">
        <v>184</v>
      </c>
      <c r="I51">
        <v>21</v>
      </c>
      <c r="J51">
        <v>10</v>
      </c>
      <c r="K51">
        <v>1</v>
      </c>
      <c r="L51" s="6">
        <v>55.1</v>
      </c>
      <c r="M51">
        <v>4.0999999999999996</v>
      </c>
      <c r="N51">
        <v>15.759607839999999</v>
      </c>
      <c r="O51" s="6">
        <v>55.424999999999997</v>
      </c>
      <c r="P51">
        <v>4.2</v>
      </c>
      <c r="Q51">
        <v>19.184374999999999</v>
      </c>
      <c r="R51" s="7">
        <v>55.75</v>
      </c>
      <c r="S51">
        <v>4.0999999999999996</v>
      </c>
      <c r="T51">
        <v>17.267272729999998</v>
      </c>
      <c r="U51">
        <v>51.32222222</v>
      </c>
    </row>
    <row r="52" spans="1:21" x14ac:dyDescent="0.3">
      <c r="A52" t="s">
        <v>32</v>
      </c>
      <c r="B52" s="1">
        <f>retail_price!C52</f>
        <v>43101</v>
      </c>
      <c r="C52">
        <v>11</v>
      </c>
      <c r="D52" s="6">
        <v>548.9</v>
      </c>
      <c r="E52">
        <v>21.982727270000002</v>
      </c>
      <c r="F52" s="6">
        <v>49.9</v>
      </c>
      <c r="G52">
        <v>4.2</v>
      </c>
      <c r="H52">
        <v>137</v>
      </c>
      <c r="I52">
        <v>23</v>
      </c>
      <c r="J52">
        <v>8</v>
      </c>
      <c r="K52">
        <v>2</v>
      </c>
      <c r="L52" s="6">
        <v>49.9</v>
      </c>
      <c r="M52">
        <v>4.0999999999999996</v>
      </c>
      <c r="N52">
        <v>19.495000000000001</v>
      </c>
      <c r="O52" s="6">
        <v>49.9</v>
      </c>
      <c r="P52">
        <v>4.2</v>
      </c>
      <c r="Q52">
        <v>15.841034479999999</v>
      </c>
      <c r="R52" s="7">
        <v>49.9</v>
      </c>
      <c r="S52">
        <v>4.0999999999999996</v>
      </c>
      <c r="T52">
        <v>16.505128209999999</v>
      </c>
      <c r="U52">
        <v>56.977777779999997</v>
      </c>
    </row>
    <row r="53" spans="1:21" x14ac:dyDescent="0.3">
      <c r="A53" t="s">
        <v>32</v>
      </c>
      <c r="B53" s="1">
        <f>retail_price!C53</f>
        <v>43132</v>
      </c>
      <c r="C53">
        <v>8</v>
      </c>
      <c r="D53" s="6">
        <v>411.2</v>
      </c>
      <c r="E53">
        <v>14.08375</v>
      </c>
      <c r="F53" s="6">
        <v>51.4</v>
      </c>
      <c r="G53">
        <v>4.2</v>
      </c>
      <c r="H53">
        <v>160</v>
      </c>
      <c r="I53">
        <v>20</v>
      </c>
      <c r="J53">
        <v>8</v>
      </c>
      <c r="K53">
        <v>2</v>
      </c>
      <c r="L53" s="6">
        <v>50.545161290000003</v>
      </c>
      <c r="M53">
        <v>4.0999999999999996</v>
      </c>
      <c r="N53">
        <v>16.611538459999998</v>
      </c>
      <c r="O53" s="6">
        <v>50.9</v>
      </c>
      <c r="P53">
        <v>4.2</v>
      </c>
      <c r="Q53">
        <v>17.519444440000001</v>
      </c>
      <c r="R53" s="7">
        <v>50.357142860000003</v>
      </c>
      <c r="S53">
        <v>4.0999999999999996</v>
      </c>
      <c r="T53">
        <v>18.281874999999999</v>
      </c>
      <c r="U53">
        <v>49.9</v>
      </c>
    </row>
    <row r="54" spans="1:21" x14ac:dyDescent="0.3">
      <c r="A54" t="s">
        <v>32</v>
      </c>
      <c r="B54" s="1">
        <f>retail_price!C54</f>
        <v>43160</v>
      </c>
      <c r="C54">
        <v>3</v>
      </c>
      <c r="D54" s="6">
        <v>161.69999999999999</v>
      </c>
      <c r="E54">
        <v>21.35</v>
      </c>
      <c r="F54" s="6">
        <v>53.9</v>
      </c>
      <c r="G54">
        <v>4.2</v>
      </c>
      <c r="H54">
        <v>116</v>
      </c>
      <c r="I54">
        <v>22</v>
      </c>
      <c r="J54">
        <v>9</v>
      </c>
      <c r="K54">
        <v>1</v>
      </c>
      <c r="L54" s="6">
        <v>53.9</v>
      </c>
      <c r="M54">
        <v>4.0999999999999996</v>
      </c>
      <c r="N54">
        <v>20.359677420000001</v>
      </c>
      <c r="O54" s="6">
        <v>53.9</v>
      </c>
      <c r="P54">
        <v>4.2</v>
      </c>
      <c r="Q54">
        <v>21.852857140000001</v>
      </c>
      <c r="R54" s="7">
        <v>53.9</v>
      </c>
      <c r="S54">
        <v>4.0999999999999996</v>
      </c>
      <c r="T54">
        <v>19.024230769999999</v>
      </c>
      <c r="U54">
        <v>51.4</v>
      </c>
    </row>
    <row r="55" spans="1:21" x14ac:dyDescent="0.3">
      <c r="A55" t="s">
        <v>32</v>
      </c>
      <c r="B55" s="1">
        <f>retail_price!C55</f>
        <v>43191</v>
      </c>
      <c r="C55">
        <v>8</v>
      </c>
      <c r="D55" s="6">
        <v>431.2</v>
      </c>
      <c r="E55">
        <v>19.563749999999999</v>
      </c>
      <c r="F55" s="6">
        <v>53.9</v>
      </c>
      <c r="G55">
        <v>4.2</v>
      </c>
      <c r="H55">
        <v>111</v>
      </c>
      <c r="I55">
        <v>21</v>
      </c>
      <c r="J55">
        <v>9</v>
      </c>
      <c r="K55">
        <v>1</v>
      </c>
      <c r="L55" s="6">
        <v>53.9</v>
      </c>
      <c r="M55">
        <v>4.0999999999999996</v>
      </c>
      <c r="N55">
        <v>5.2817391300000001</v>
      </c>
      <c r="O55" s="6">
        <v>53.9</v>
      </c>
      <c r="P55">
        <v>4.2</v>
      </c>
      <c r="Q55">
        <v>19.46846154</v>
      </c>
      <c r="R55" s="7">
        <v>53.9</v>
      </c>
      <c r="S55">
        <v>4.0999999999999996</v>
      </c>
      <c r="T55">
        <v>19.071428569999998</v>
      </c>
      <c r="U55">
        <v>53.9</v>
      </c>
    </row>
    <row r="56" spans="1:21" x14ac:dyDescent="0.3">
      <c r="A56" t="s">
        <v>32</v>
      </c>
      <c r="B56" s="1">
        <f>retail_price!C56</f>
        <v>43221</v>
      </c>
      <c r="C56">
        <v>9</v>
      </c>
      <c r="D56" s="6">
        <v>477.1</v>
      </c>
      <c r="E56">
        <v>16.46</v>
      </c>
      <c r="F56" s="6">
        <v>52.9</v>
      </c>
      <c r="G56">
        <v>4.2</v>
      </c>
      <c r="H56">
        <v>102</v>
      </c>
      <c r="I56">
        <v>23</v>
      </c>
      <c r="J56">
        <v>8</v>
      </c>
      <c r="K56">
        <v>3</v>
      </c>
      <c r="L56" s="6">
        <v>53.415151520000002</v>
      </c>
      <c r="M56">
        <v>4.0999999999999996</v>
      </c>
      <c r="N56">
        <v>10.753035710000001</v>
      </c>
      <c r="O56" s="6">
        <v>53.70952381</v>
      </c>
      <c r="P56">
        <v>4.2</v>
      </c>
      <c r="Q56">
        <v>13.510344829999999</v>
      </c>
      <c r="R56" s="7">
        <v>53.057894740000002</v>
      </c>
      <c r="S56">
        <v>4.0999999999999996</v>
      </c>
      <c r="T56">
        <v>12.98</v>
      </c>
      <c r="U56">
        <v>53.9</v>
      </c>
    </row>
    <row r="57" spans="1:21" x14ac:dyDescent="0.3">
      <c r="A57" t="s">
        <v>32</v>
      </c>
      <c r="B57" s="1">
        <f>retail_price!C57</f>
        <v>43252</v>
      </c>
      <c r="C57">
        <v>5</v>
      </c>
      <c r="D57" s="6">
        <v>249.5</v>
      </c>
      <c r="E57">
        <v>23.122</v>
      </c>
      <c r="F57" s="6">
        <v>49.9</v>
      </c>
      <c r="G57">
        <v>4.2</v>
      </c>
      <c r="H57">
        <v>58</v>
      </c>
      <c r="I57">
        <v>21</v>
      </c>
      <c r="J57">
        <v>9</v>
      </c>
      <c r="K57">
        <v>0</v>
      </c>
      <c r="L57" s="6">
        <v>49.9</v>
      </c>
      <c r="M57">
        <v>4.0999999999999996</v>
      </c>
      <c r="N57">
        <v>19.89083333</v>
      </c>
      <c r="O57" s="6">
        <v>49.9</v>
      </c>
      <c r="P57">
        <v>4.2</v>
      </c>
      <c r="Q57">
        <v>23.251666669999999</v>
      </c>
      <c r="R57" s="7">
        <v>49.9</v>
      </c>
      <c r="S57">
        <v>4.0999999999999996</v>
      </c>
      <c r="T57">
        <v>22.878666670000001</v>
      </c>
      <c r="U57">
        <v>52.9</v>
      </c>
    </row>
    <row r="58" spans="1:21" x14ac:dyDescent="0.3">
      <c r="A58" t="s">
        <v>32</v>
      </c>
      <c r="B58" s="1">
        <f>retail_price!C58</f>
        <v>43282</v>
      </c>
      <c r="C58">
        <v>6</v>
      </c>
      <c r="D58" s="6">
        <v>299.39999999999998</v>
      </c>
      <c r="E58">
        <v>20.99</v>
      </c>
      <c r="F58" s="6">
        <v>49.9</v>
      </c>
      <c r="G58">
        <v>4.2</v>
      </c>
      <c r="H58">
        <v>54</v>
      </c>
      <c r="I58">
        <v>22</v>
      </c>
      <c r="J58">
        <v>9</v>
      </c>
      <c r="K58">
        <v>1</v>
      </c>
      <c r="L58" s="6">
        <v>49.91</v>
      </c>
      <c r="M58">
        <v>4.0999999999999996</v>
      </c>
      <c r="N58">
        <v>28.373333330000001</v>
      </c>
      <c r="O58" s="6">
        <v>49.9</v>
      </c>
      <c r="P58">
        <v>4.2</v>
      </c>
      <c r="Q58">
        <v>33.281428570000003</v>
      </c>
      <c r="R58" s="7">
        <v>49.9</v>
      </c>
      <c r="S58">
        <v>4.0999999999999996</v>
      </c>
      <c r="T58">
        <v>20.99</v>
      </c>
      <c r="U58">
        <v>49.9</v>
      </c>
    </row>
    <row r="59" spans="1:21" x14ac:dyDescent="0.3">
      <c r="A59" t="s">
        <v>32</v>
      </c>
      <c r="B59" s="1">
        <f>retail_price!C59</f>
        <v>43313</v>
      </c>
      <c r="C59">
        <v>7</v>
      </c>
      <c r="D59" s="6">
        <v>349.3</v>
      </c>
      <c r="E59">
        <v>24.481428569999999</v>
      </c>
      <c r="F59" s="6">
        <v>49.9</v>
      </c>
      <c r="G59">
        <v>4.2</v>
      </c>
      <c r="H59">
        <v>46</v>
      </c>
      <c r="I59">
        <v>23</v>
      </c>
      <c r="J59">
        <v>8</v>
      </c>
      <c r="K59">
        <v>1</v>
      </c>
      <c r="L59" s="6">
        <v>49.91</v>
      </c>
      <c r="M59">
        <v>4.0999999999999996</v>
      </c>
      <c r="N59">
        <v>20.32833333</v>
      </c>
      <c r="O59" s="6">
        <v>49.9</v>
      </c>
      <c r="P59">
        <v>4.2</v>
      </c>
      <c r="Q59">
        <v>36.442</v>
      </c>
      <c r="R59" s="7">
        <v>49.9</v>
      </c>
      <c r="S59">
        <v>4.0999999999999996</v>
      </c>
      <c r="T59">
        <v>32.32</v>
      </c>
      <c r="U59">
        <v>49.9</v>
      </c>
    </row>
    <row r="60" spans="1:21" x14ac:dyDescent="0.3">
      <c r="A60" t="s">
        <v>37</v>
      </c>
      <c r="B60" s="1">
        <f>retail_price!C60</f>
        <v>42767</v>
      </c>
      <c r="C60">
        <v>11</v>
      </c>
      <c r="D60" s="6">
        <v>219.89</v>
      </c>
      <c r="E60">
        <v>11.75090909</v>
      </c>
      <c r="F60" s="6">
        <v>19.989999999999998</v>
      </c>
      <c r="G60">
        <v>4.3</v>
      </c>
      <c r="H60">
        <v>19</v>
      </c>
      <c r="I60">
        <v>20</v>
      </c>
      <c r="J60">
        <v>8</v>
      </c>
      <c r="K60">
        <v>2</v>
      </c>
      <c r="L60" s="6">
        <v>19.989999999999998</v>
      </c>
      <c r="M60">
        <v>4.3</v>
      </c>
      <c r="N60">
        <v>11.75090909</v>
      </c>
      <c r="O60" s="6">
        <v>19.989999999999998</v>
      </c>
      <c r="P60">
        <v>4.3</v>
      </c>
      <c r="Q60">
        <v>11.75090909</v>
      </c>
      <c r="R60" s="7">
        <v>64.989999999999995</v>
      </c>
      <c r="S60">
        <v>3.9</v>
      </c>
      <c r="T60">
        <v>15.348000000000001</v>
      </c>
      <c r="U60">
        <v>19.940000000000001</v>
      </c>
    </row>
    <row r="61" spans="1:21" x14ac:dyDescent="0.3">
      <c r="A61" t="s">
        <v>37</v>
      </c>
      <c r="B61" s="1">
        <f>retail_price!C61</f>
        <v>42795</v>
      </c>
      <c r="C61">
        <v>9</v>
      </c>
      <c r="D61" s="6">
        <v>179.91</v>
      </c>
      <c r="E61">
        <v>13.81888889</v>
      </c>
      <c r="F61" s="6">
        <v>19.989999999999998</v>
      </c>
      <c r="G61">
        <v>4.3</v>
      </c>
      <c r="H61">
        <v>25</v>
      </c>
      <c r="I61">
        <v>23</v>
      </c>
      <c r="J61">
        <v>8</v>
      </c>
      <c r="K61">
        <v>1</v>
      </c>
      <c r="L61" s="6">
        <v>19.989999999999998</v>
      </c>
      <c r="M61">
        <v>4.3</v>
      </c>
      <c r="N61">
        <v>13.81888889</v>
      </c>
      <c r="O61" s="6">
        <v>89.99</v>
      </c>
      <c r="P61">
        <v>4.0999999999999996</v>
      </c>
      <c r="Q61">
        <v>13.02</v>
      </c>
      <c r="R61" s="7">
        <v>64.989999999999995</v>
      </c>
      <c r="S61">
        <v>3.9</v>
      </c>
      <c r="T61">
        <v>17.262222220000002</v>
      </c>
      <c r="U61">
        <v>19.989999999999998</v>
      </c>
    </row>
    <row r="62" spans="1:21" x14ac:dyDescent="0.3">
      <c r="A62" t="s">
        <v>37</v>
      </c>
      <c r="B62" s="1">
        <f>retail_price!C62</f>
        <v>42826</v>
      </c>
      <c r="C62">
        <v>13</v>
      </c>
      <c r="D62" s="6">
        <v>259.87</v>
      </c>
      <c r="E62">
        <v>18.03846154</v>
      </c>
      <c r="F62" s="6">
        <v>19.989999999999998</v>
      </c>
      <c r="G62">
        <v>4.3</v>
      </c>
      <c r="H62">
        <v>23</v>
      </c>
      <c r="I62">
        <v>20</v>
      </c>
      <c r="J62">
        <v>10</v>
      </c>
      <c r="K62">
        <v>2</v>
      </c>
      <c r="L62" s="6">
        <v>19.989999999999998</v>
      </c>
      <c r="M62">
        <v>4.3</v>
      </c>
      <c r="N62">
        <v>18.03846154</v>
      </c>
      <c r="O62" s="6">
        <v>19.989999999999998</v>
      </c>
      <c r="P62">
        <v>4.3</v>
      </c>
      <c r="Q62">
        <v>18.03846154</v>
      </c>
      <c r="R62" s="7">
        <v>64.989999999999995</v>
      </c>
      <c r="S62">
        <v>3.9</v>
      </c>
      <c r="T62">
        <v>15.16888889</v>
      </c>
      <c r="U62">
        <v>19.989999999999998</v>
      </c>
    </row>
    <row r="63" spans="1:21" x14ac:dyDescent="0.3">
      <c r="A63" t="s">
        <v>37</v>
      </c>
      <c r="B63" s="1">
        <f>retail_price!C63</f>
        <v>42856</v>
      </c>
      <c r="C63">
        <v>16</v>
      </c>
      <c r="D63" s="6">
        <v>319.83999999999997</v>
      </c>
      <c r="E63">
        <v>14.8475</v>
      </c>
      <c r="F63" s="6">
        <v>19.989999999999998</v>
      </c>
      <c r="G63">
        <v>4.3</v>
      </c>
      <c r="H63">
        <v>41</v>
      </c>
      <c r="I63">
        <v>23</v>
      </c>
      <c r="J63">
        <v>8</v>
      </c>
      <c r="K63">
        <v>1</v>
      </c>
      <c r="L63" s="6">
        <v>19.989999999999998</v>
      </c>
      <c r="M63">
        <v>4.3</v>
      </c>
      <c r="N63">
        <v>14.8475</v>
      </c>
      <c r="O63" s="6">
        <v>89.99</v>
      </c>
      <c r="P63">
        <v>4.0999999999999996</v>
      </c>
      <c r="Q63">
        <v>16.098333329999999</v>
      </c>
      <c r="R63" s="7">
        <v>64.989999999999995</v>
      </c>
      <c r="S63">
        <v>3.9</v>
      </c>
      <c r="T63">
        <v>14.811875000000001</v>
      </c>
      <c r="U63">
        <v>19.989999999999998</v>
      </c>
    </row>
    <row r="64" spans="1:21" x14ac:dyDescent="0.3">
      <c r="A64" t="s">
        <v>37</v>
      </c>
      <c r="B64" s="1">
        <f>retail_price!C64</f>
        <v>42887</v>
      </c>
      <c r="C64">
        <v>21</v>
      </c>
      <c r="D64" s="6">
        <v>419.79</v>
      </c>
      <c r="E64">
        <v>12.68333333</v>
      </c>
      <c r="F64" s="6">
        <v>19.989999999999998</v>
      </c>
      <c r="G64">
        <v>4.3</v>
      </c>
      <c r="H64">
        <v>53</v>
      </c>
      <c r="I64">
        <v>22</v>
      </c>
      <c r="J64">
        <v>8</v>
      </c>
      <c r="K64">
        <v>1</v>
      </c>
      <c r="L64" s="6">
        <v>19.989999999999998</v>
      </c>
      <c r="M64">
        <v>4.3</v>
      </c>
      <c r="N64">
        <v>12.68333333</v>
      </c>
      <c r="O64" s="6">
        <v>89.99</v>
      </c>
      <c r="P64">
        <v>4.0999999999999996</v>
      </c>
      <c r="Q64">
        <v>14.16333333</v>
      </c>
      <c r="R64" s="7">
        <v>58.799523809999997</v>
      </c>
      <c r="S64">
        <v>3.9</v>
      </c>
      <c r="T64">
        <v>13.903333330000001</v>
      </c>
      <c r="U64">
        <v>19.989999999999998</v>
      </c>
    </row>
    <row r="65" spans="1:21" x14ac:dyDescent="0.3">
      <c r="A65" t="s">
        <v>37</v>
      </c>
      <c r="B65" s="1">
        <f>retail_price!C65</f>
        <v>42917</v>
      </c>
      <c r="C65">
        <v>29</v>
      </c>
      <c r="D65" s="6">
        <v>579.71</v>
      </c>
      <c r="E65">
        <v>11.135172409999999</v>
      </c>
      <c r="F65" s="6">
        <v>19.989999999999998</v>
      </c>
      <c r="G65">
        <v>4.3</v>
      </c>
      <c r="H65">
        <v>61</v>
      </c>
      <c r="I65">
        <v>21</v>
      </c>
      <c r="J65">
        <v>10</v>
      </c>
      <c r="K65">
        <v>1</v>
      </c>
      <c r="L65" s="6">
        <v>19.989999999999998</v>
      </c>
      <c r="M65">
        <v>4.3</v>
      </c>
      <c r="N65">
        <v>11.135172409999999</v>
      </c>
      <c r="O65" s="6">
        <v>89.99</v>
      </c>
      <c r="P65">
        <v>4.0999999999999996</v>
      </c>
      <c r="Q65">
        <v>12.11882353</v>
      </c>
      <c r="R65" s="7">
        <v>59.256666670000001</v>
      </c>
      <c r="S65">
        <v>3.9</v>
      </c>
      <c r="T65">
        <v>17.998000000000001</v>
      </c>
      <c r="U65">
        <v>19.989999999999998</v>
      </c>
    </row>
    <row r="66" spans="1:21" x14ac:dyDescent="0.3">
      <c r="A66" t="s">
        <v>37</v>
      </c>
      <c r="B66" s="1">
        <f>retail_price!C66</f>
        <v>42948</v>
      </c>
      <c r="C66">
        <v>28</v>
      </c>
      <c r="D66" s="6">
        <v>651.72</v>
      </c>
      <c r="E66">
        <v>14.27678571</v>
      </c>
      <c r="F66" s="6">
        <v>23.39740741</v>
      </c>
      <c r="G66">
        <v>4.3</v>
      </c>
      <c r="H66">
        <v>82</v>
      </c>
      <c r="I66">
        <v>23</v>
      </c>
      <c r="J66">
        <v>8</v>
      </c>
      <c r="K66">
        <v>1</v>
      </c>
      <c r="L66" s="6">
        <v>23.39740741</v>
      </c>
      <c r="M66">
        <v>4.3</v>
      </c>
      <c r="N66">
        <v>14.27678571</v>
      </c>
      <c r="O66" s="6">
        <v>89.99</v>
      </c>
      <c r="P66">
        <v>4.0999999999999996</v>
      </c>
      <c r="Q66">
        <v>13.410555560000001</v>
      </c>
      <c r="R66" s="7">
        <v>58.99</v>
      </c>
      <c r="S66">
        <v>3.9</v>
      </c>
      <c r="T66">
        <v>16.240909089999999</v>
      </c>
      <c r="U66">
        <v>19.989999999999998</v>
      </c>
    </row>
    <row r="67" spans="1:21" x14ac:dyDescent="0.3">
      <c r="A67" t="s">
        <v>37</v>
      </c>
      <c r="B67" s="1">
        <f>retail_price!C67</f>
        <v>42979</v>
      </c>
      <c r="C67">
        <v>24</v>
      </c>
      <c r="D67" s="6">
        <v>575.76</v>
      </c>
      <c r="E67">
        <v>16.12</v>
      </c>
      <c r="F67" s="6">
        <v>23.99</v>
      </c>
      <c r="G67">
        <v>4.3</v>
      </c>
      <c r="H67">
        <v>89</v>
      </c>
      <c r="I67">
        <v>21</v>
      </c>
      <c r="J67">
        <v>9</v>
      </c>
      <c r="K67">
        <v>1</v>
      </c>
      <c r="L67" s="6">
        <v>23.99</v>
      </c>
      <c r="M67">
        <v>4.3</v>
      </c>
      <c r="N67">
        <v>16.12</v>
      </c>
      <c r="O67" s="6">
        <v>89.99</v>
      </c>
      <c r="P67">
        <v>4.0999999999999996</v>
      </c>
      <c r="Q67">
        <v>13.96428571</v>
      </c>
      <c r="R67" s="7">
        <v>58.99</v>
      </c>
      <c r="S67">
        <v>3.9</v>
      </c>
      <c r="T67">
        <v>15.639200000000001</v>
      </c>
      <c r="U67">
        <v>23.39740741</v>
      </c>
    </row>
    <row r="68" spans="1:21" x14ac:dyDescent="0.3">
      <c r="A68" t="s">
        <v>37</v>
      </c>
      <c r="B68" s="1">
        <f>retail_price!C68</f>
        <v>43009</v>
      </c>
      <c r="C68">
        <v>27</v>
      </c>
      <c r="D68" s="6">
        <v>647.73</v>
      </c>
      <c r="E68">
        <v>13.13666667</v>
      </c>
      <c r="F68" s="6">
        <v>23.99</v>
      </c>
      <c r="G68">
        <v>4.3</v>
      </c>
      <c r="H68">
        <v>81</v>
      </c>
      <c r="I68">
        <v>22</v>
      </c>
      <c r="J68">
        <v>9</v>
      </c>
      <c r="K68">
        <v>2</v>
      </c>
      <c r="L68" s="6">
        <v>23.99</v>
      </c>
      <c r="M68">
        <v>4.3</v>
      </c>
      <c r="N68">
        <v>13.13666667</v>
      </c>
      <c r="O68" s="6">
        <v>89.99</v>
      </c>
      <c r="P68">
        <v>4.0999999999999996</v>
      </c>
      <c r="Q68">
        <v>16.56291667</v>
      </c>
      <c r="R68" s="7">
        <v>58.99</v>
      </c>
      <c r="S68">
        <v>3.9</v>
      </c>
      <c r="T68">
        <v>19.065263160000001</v>
      </c>
      <c r="U68">
        <v>23.99</v>
      </c>
    </row>
    <row r="69" spans="1:21" x14ac:dyDescent="0.3">
      <c r="A69" t="s">
        <v>37</v>
      </c>
      <c r="B69" s="1">
        <f>retail_price!C69</f>
        <v>43040</v>
      </c>
      <c r="C69">
        <v>28</v>
      </c>
      <c r="D69" s="6">
        <v>671.72</v>
      </c>
      <c r="E69">
        <v>12.37535714</v>
      </c>
      <c r="F69" s="6">
        <v>23.99</v>
      </c>
      <c r="G69">
        <v>4.3</v>
      </c>
      <c r="H69">
        <v>139</v>
      </c>
      <c r="I69">
        <v>22</v>
      </c>
      <c r="J69">
        <v>8</v>
      </c>
      <c r="K69">
        <v>4</v>
      </c>
      <c r="L69" s="6">
        <v>23.99</v>
      </c>
      <c r="M69">
        <v>4.3</v>
      </c>
      <c r="N69">
        <v>12.37535714</v>
      </c>
      <c r="O69" s="6">
        <v>89.99</v>
      </c>
      <c r="P69">
        <v>4.0999999999999996</v>
      </c>
      <c r="Q69">
        <v>16.99038462</v>
      </c>
      <c r="R69" s="7">
        <v>58.99</v>
      </c>
      <c r="S69">
        <v>3.9</v>
      </c>
      <c r="T69">
        <v>15.71166667</v>
      </c>
      <c r="U69">
        <v>23.99</v>
      </c>
    </row>
    <row r="70" spans="1:21" x14ac:dyDescent="0.3">
      <c r="A70" t="s">
        <v>37</v>
      </c>
      <c r="B70" s="1">
        <f>retail_price!C70</f>
        <v>43070</v>
      </c>
      <c r="C70">
        <v>19</v>
      </c>
      <c r="D70" s="6">
        <v>455.81</v>
      </c>
      <c r="E70">
        <v>12.45684211</v>
      </c>
      <c r="F70" s="6">
        <v>23.99</v>
      </c>
      <c r="G70">
        <v>4.3</v>
      </c>
      <c r="H70">
        <v>112</v>
      </c>
      <c r="I70">
        <v>21</v>
      </c>
      <c r="J70">
        <v>10</v>
      </c>
      <c r="K70">
        <v>1</v>
      </c>
      <c r="L70" s="6">
        <v>23.99</v>
      </c>
      <c r="M70">
        <v>4.3</v>
      </c>
      <c r="N70">
        <v>12.45684211</v>
      </c>
      <c r="O70" s="6">
        <v>89.99</v>
      </c>
      <c r="P70">
        <v>4.0999999999999996</v>
      </c>
      <c r="Q70">
        <v>15.89473684</v>
      </c>
      <c r="R70" s="7">
        <v>58.99</v>
      </c>
      <c r="S70">
        <v>3.9</v>
      </c>
      <c r="T70">
        <v>16.332222219999998</v>
      </c>
      <c r="U70">
        <v>23.99</v>
      </c>
    </row>
    <row r="71" spans="1:21" x14ac:dyDescent="0.3">
      <c r="A71" t="s">
        <v>37</v>
      </c>
      <c r="B71" s="1">
        <f>retail_price!C71</f>
        <v>43101</v>
      </c>
      <c r="C71">
        <v>19</v>
      </c>
      <c r="D71" s="6">
        <v>455.81</v>
      </c>
      <c r="E71">
        <v>11.28736842</v>
      </c>
      <c r="F71" s="6">
        <v>23.99</v>
      </c>
      <c r="G71">
        <v>4.3</v>
      </c>
      <c r="H71">
        <v>98</v>
      </c>
      <c r="I71">
        <v>23</v>
      </c>
      <c r="J71">
        <v>8</v>
      </c>
      <c r="K71">
        <v>2</v>
      </c>
      <c r="L71" s="6">
        <v>23.99</v>
      </c>
      <c r="M71">
        <v>4.3</v>
      </c>
      <c r="N71">
        <v>11.28736842</v>
      </c>
      <c r="O71" s="6">
        <v>89.99</v>
      </c>
      <c r="P71">
        <v>4.0999999999999996</v>
      </c>
      <c r="Q71">
        <v>14.811</v>
      </c>
      <c r="R71" s="7">
        <v>58.99</v>
      </c>
      <c r="S71">
        <v>3.9</v>
      </c>
      <c r="T71">
        <v>22.678333330000001</v>
      </c>
      <c r="U71">
        <v>23.99</v>
      </c>
    </row>
    <row r="72" spans="1:21" x14ac:dyDescent="0.3">
      <c r="A72" t="s">
        <v>37</v>
      </c>
      <c r="B72" s="1">
        <f>retail_price!C72</f>
        <v>43132</v>
      </c>
      <c r="C72">
        <v>14</v>
      </c>
      <c r="D72" s="6">
        <v>335.86</v>
      </c>
      <c r="E72">
        <v>12.55</v>
      </c>
      <c r="F72" s="6">
        <v>23.99</v>
      </c>
      <c r="G72">
        <v>4.3</v>
      </c>
      <c r="H72">
        <v>126</v>
      </c>
      <c r="I72">
        <v>20</v>
      </c>
      <c r="J72">
        <v>8</v>
      </c>
      <c r="K72">
        <v>2</v>
      </c>
      <c r="L72" s="6">
        <v>23.99</v>
      </c>
      <c r="M72">
        <v>4.3</v>
      </c>
      <c r="N72">
        <v>12.55</v>
      </c>
      <c r="O72" s="6">
        <v>89.99</v>
      </c>
      <c r="P72">
        <v>4.0999999999999996</v>
      </c>
      <c r="Q72">
        <v>16.307647060000001</v>
      </c>
      <c r="R72" s="7">
        <v>58.99</v>
      </c>
      <c r="S72">
        <v>3.9</v>
      </c>
      <c r="T72">
        <v>19.574999999999999</v>
      </c>
      <c r="U72">
        <v>23.99</v>
      </c>
    </row>
    <row r="73" spans="1:21" x14ac:dyDescent="0.3">
      <c r="A73" t="s">
        <v>37</v>
      </c>
      <c r="B73" s="1">
        <f>retail_price!C73</f>
        <v>43160</v>
      </c>
      <c r="C73">
        <v>8</v>
      </c>
      <c r="D73" s="6">
        <v>191.92</v>
      </c>
      <c r="E73">
        <v>14.19875</v>
      </c>
      <c r="F73" s="6">
        <v>23.99</v>
      </c>
      <c r="G73">
        <v>4.3</v>
      </c>
      <c r="H73">
        <v>169</v>
      </c>
      <c r="I73">
        <v>22</v>
      </c>
      <c r="J73">
        <v>9</v>
      </c>
      <c r="K73">
        <v>1</v>
      </c>
      <c r="L73" s="6">
        <v>23.99</v>
      </c>
      <c r="M73">
        <v>4.3</v>
      </c>
      <c r="N73">
        <v>14.19875</v>
      </c>
      <c r="O73" s="6">
        <v>83.74</v>
      </c>
      <c r="P73">
        <v>4.0999999999999996</v>
      </c>
      <c r="Q73">
        <v>11.876875</v>
      </c>
      <c r="R73" s="7">
        <v>58.99</v>
      </c>
      <c r="S73">
        <v>3.9</v>
      </c>
      <c r="T73">
        <v>15.228</v>
      </c>
      <c r="U73">
        <v>23.99</v>
      </c>
    </row>
    <row r="74" spans="1:21" x14ac:dyDescent="0.3">
      <c r="A74" t="s">
        <v>37</v>
      </c>
      <c r="B74" s="1">
        <f>retail_price!C74</f>
        <v>43221</v>
      </c>
      <c r="C74">
        <v>7</v>
      </c>
      <c r="D74" s="6">
        <v>167.93</v>
      </c>
      <c r="E74">
        <v>7.9885714290000003</v>
      </c>
      <c r="F74" s="6">
        <v>23.99</v>
      </c>
      <c r="G74">
        <v>4.3</v>
      </c>
      <c r="H74">
        <v>159</v>
      </c>
      <c r="I74">
        <v>23</v>
      </c>
      <c r="J74">
        <v>8</v>
      </c>
      <c r="K74">
        <v>3</v>
      </c>
      <c r="L74" s="6">
        <v>23.99</v>
      </c>
      <c r="M74">
        <v>4.3</v>
      </c>
      <c r="N74">
        <v>7.9885714290000003</v>
      </c>
      <c r="O74" s="6">
        <v>79.989999999999995</v>
      </c>
      <c r="P74">
        <v>4.0999999999999996</v>
      </c>
      <c r="Q74">
        <v>21.943124999999998</v>
      </c>
      <c r="R74" s="7">
        <v>58.99</v>
      </c>
      <c r="S74">
        <v>3.9</v>
      </c>
      <c r="T74">
        <v>9.4224999999999994</v>
      </c>
      <c r="U74">
        <v>23.94</v>
      </c>
    </row>
    <row r="75" spans="1:21" x14ac:dyDescent="0.3">
      <c r="A75" t="s">
        <v>37</v>
      </c>
      <c r="B75" s="1">
        <f>retail_price!C75</f>
        <v>43252</v>
      </c>
      <c r="C75">
        <v>3</v>
      </c>
      <c r="D75" s="6">
        <v>71.97</v>
      </c>
      <c r="E75">
        <v>16.27</v>
      </c>
      <c r="F75" s="6">
        <v>23.99</v>
      </c>
      <c r="G75">
        <v>4.3</v>
      </c>
      <c r="H75">
        <v>131</v>
      </c>
      <c r="I75">
        <v>21</v>
      </c>
      <c r="J75">
        <v>9</v>
      </c>
      <c r="K75">
        <v>0</v>
      </c>
      <c r="L75" s="6">
        <v>23.99</v>
      </c>
      <c r="M75">
        <v>4.3</v>
      </c>
      <c r="N75">
        <v>16.27</v>
      </c>
      <c r="O75" s="6">
        <v>79.989999999999995</v>
      </c>
      <c r="P75">
        <v>4.0999999999999996</v>
      </c>
      <c r="Q75">
        <v>13.36230769</v>
      </c>
      <c r="R75" s="7">
        <v>58.99</v>
      </c>
      <c r="S75">
        <v>3.9</v>
      </c>
      <c r="T75">
        <v>16.43</v>
      </c>
      <c r="U75">
        <v>23.99</v>
      </c>
    </row>
    <row r="76" spans="1:21" x14ac:dyDescent="0.3">
      <c r="A76" t="s">
        <v>37</v>
      </c>
      <c r="B76" s="1">
        <f>retail_price!C76</f>
        <v>43282</v>
      </c>
      <c r="C76">
        <v>3</v>
      </c>
      <c r="D76" s="6">
        <v>71.97</v>
      </c>
      <c r="E76">
        <v>18.809999999999999</v>
      </c>
      <c r="F76" s="6">
        <v>23.99</v>
      </c>
      <c r="G76">
        <v>4.3</v>
      </c>
      <c r="H76">
        <v>113</v>
      </c>
      <c r="I76">
        <v>22</v>
      </c>
      <c r="J76">
        <v>9</v>
      </c>
      <c r="K76">
        <v>1</v>
      </c>
      <c r="L76" s="6">
        <v>23.99</v>
      </c>
      <c r="M76">
        <v>4.3</v>
      </c>
      <c r="N76">
        <v>18.809999999999999</v>
      </c>
      <c r="O76" s="6">
        <v>79.989999999999995</v>
      </c>
      <c r="P76">
        <v>4.0999999999999996</v>
      </c>
      <c r="Q76">
        <v>16.745000000000001</v>
      </c>
      <c r="R76" s="7">
        <v>58.99</v>
      </c>
      <c r="S76">
        <v>3.9</v>
      </c>
      <c r="T76">
        <v>7.67</v>
      </c>
      <c r="U76">
        <v>23.99</v>
      </c>
    </row>
    <row r="77" spans="1:21" x14ac:dyDescent="0.3">
      <c r="A77" t="s">
        <v>37</v>
      </c>
      <c r="B77" s="1">
        <f>retail_price!C77</f>
        <v>43313</v>
      </c>
      <c r="C77">
        <v>2</v>
      </c>
      <c r="D77" s="6">
        <v>47.98</v>
      </c>
      <c r="E77">
        <v>16.77</v>
      </c>
      <c r="F77" s="6">
        <v>23.99</v>
      </c>
      <c r="G77">
        <v>4.3</v>
      </c>
      <c r="H77">
        <v>127</v>
      </c>
      <c r="I77">
        <v>23</v>
      </c>
      <c r="J77">
        <v>8</v>
      </c>
      <c r="K77">
        <v>1</v>
      </c>
      <c r="L77" s="6">
        <v>23.99</v>
      </c>
      <c r="M77">
        <v>4.3</v>
      </c>
      <c r="N77">
        <v>16.77</v>
      </c>
      <c r="O77" s="6">
        <v>82.821428569999995</v>
      </c>
      <c r="P77">
        <v>4.0999999999999996</v>
      </c>
      <c r="Q77">
        <v>12.41857143</v>
      </c>
      <c r="R77" s="7">
        <v>58.99</v>
      </c>
      <c r="S77">
        <v>3.9</v>
      </c>
      <c r="T77">
        <v>12.08333333</v>
      </c>
      <c r="U77">
        <v>23.99</v>
      </c>
    </row>
    <row r="78" spans="1:21" x14ac:dyDescent="0.3">
      <c r="A78" t="s">
        <v>39</v>
      </c>
      <c r="B78" s="1">
        <f>retail_price!C78</f>
        <v>42917</v>
      </c>
      <c r="C78">
        <v>1</v>
      </c>
      <c r="D78" s="6">
        <v>134.99</v>
      </c>
      <c r="E78">
        <v>15.7</v>
      </c>
      <c r="F78" s="6">
        <v>134.99</v>
      </c>
      <c r="G78">
        <v>3.8</v>
      </c>
      <c r="H78">
        <v>42</v>
      </c>
      <c r="I78">
        <v>21</v>
      </c>
      <c r="J78">
        <v>10</v>
      </c>
      <c r="K78">
        <v>1</v>
      </c>
      <c r="L78" s="6">
        <v>99.99</v>
      </c>
      <c r="M78">
        <v>4.2</v>
      </c>
      <c r="N78">
        <v>16.529090910000001</v>
      </c>
      <c r="O78" s="6">
        <v>129.99</v>
      </c>
      <c r="P78">
        <v>4.3</v>
      </c>
      <c r="Q78">
        <v>18.715624999999999</v>
      </c>
      <c r="R78" s="7">
        <v>134.99</v>
      </c>
      <c r="S78">
        <v>3.8</v>
      </c>
      <c r="T78">
        <v>15.7</v>
      </c>
      <c r="U78">
        <v>134.94</v>
      </c>
    </row>
    <row r="79" spans="1:21" x14ac:dyDescent="0.3">
      <c r="A79" t="s">
        <v>39</v>
      </c>
      <c r="B79" s="1">
        <f>retail_price!C79</f>
        <v>42948</v>
      </c>
      <c r="C79">
        <v>1</v>
      </c>
      <c r="D79" s="6">
        <v>134.99</v>
      </c>
      <c r="E79">
        <v>15.7</v>
      </c>
      <c r="F79" s="6">
        <v>134.99</v>
      </c>
      <c r="G79">
        <v>3.8</v>
      </c>
      <c r="H79">
        <v>39</v>
      </c>
      <c r="I79">
        <v>23</v>
      </c>
      <c r="J79">
        <v>8</v>
      </c>
      <c r="K79">
        <v>1</v>
      </c>
      <c r="L79" s="6">
        <v>99.99</v>
      </c>
      <c r="M79">
        <v>4.2</v>
      </c>
      <c r="N79">
        <v>18.975000000000001</v>
      </c>
      <c r="O79" s="6">
        <v>116.92749999999999</v>
      </c>
      <c r="P79">
        <v>4.3</v>
      </c>
      <c r="Q79">
        <v>19.021249999999998</v>
      </c>
      <c r="R79" s="7">
        <v>134.99</v>
      </c>
      <c r="S79">
        <v>3.8</v>
      </c>
      <c r="T79">
        <v>15.7</v>
      </c>
      <c r="U79">
        <v>134.99</v>
      </c>
    </row>
    <row r="80" spans="1:21" x14ac:dyDescent="0.3">
      <c r="A80" t="s">
        <v>39</v>
      </c>
      <c r="B80" s="1">
        <f>retail_price!C80</f>
        <v>43009</v>
      </c>
      <c r="C80">
        <v>12</v>
      </c>
      <c r="D80" s="6">
        <v>1763.88</v>
      </c>
      <c r="E80">
        <v>18.754999999999999</v>
      </c>
      <c r="F80" s="6">
        <v>146.99</v>
      </c>
      <c r="G80">
        <v>3.8</v>
      </c>
      <c r="H80">
        <v>33</v>
      </c>
      <c r="I80">
        <v>22</v>
      </c>
      <c r="J80">
        <v>9</v>
      </c>
      <c r="K80">
        <v>2</v>
      </c>
      <c r="L80" s="6">
        <v>99.99</v>
      </c>
      <c r="M80">
        <v>4.2</v>
      </c>
      <c r="N80">
        <v>16.95</v>
      </c>
      <c r="O80" s="6">
        <v>119.99</v>
      </c>
      <c r="P80">
        <v>4.3</v>
      </c>
      <c r="Q80">
        <v>19.997</v>
      </c>
      <c r="R80" s="7">
        <v>146.99</v>
      </c>
      <c r="S80">
        <v>3.8</v>
      </c>
      <c r="T80">
        <v>18.754999999999999</v>
      </c>
      <c r="U80">
        <v>146.94</v>
      </c>
    </row>
    <row r="81" spans="1:21" x14ac:dyDescent="0.3">
      <c r="A81" t="s">
        <v>39</v>
      </c>
      <c r="B81" s="1">
        <f>retail_price!C81</f>
        <v>43040</v>
      </c>
      <c r="C81">
        <v>27</v>
      </c>
      <c r="D81" s="6">
        <v>4248.7299999999996</v>
      </c>
      <c r="E81">
        <v>20.837037039999998</v>
      </c>
      <c r="F81" s="6">
        <v>157.36037039999999</v>
      </c>
      <c r="G81">
        <v>3.8</v>
      </c>
      <c r="H81">
        <v>42</v>
      </c>
      <c r="I81">
        <v>22</v>
      </c>
      <c r="J81">
        <v>8</v>
      </c>
      <c r="K81">
        <v>4</v>
      </c>
      <c r="L81" s="6">
        <v>99.99</v>
      </c>
      <c r="M81">
        <v>4.2</v>
      </c>
      <c r="N81">
        <v>16.1875</v>
      </c>
      <c r="O81" s="6">
        <v>129.99</v>
      </c>
      <c r="P81">
        <v>4.3</v>
      </c>
      <c r="Q81">
        <v>22.674444439999998</v>
      </c>
      <c r="R81" s="7">
        <v>157.36037039999999</v>
      </c>
      <c r="S81">
        <v>3.8</v>
      </c>
      <c r="T81">
        <v>20.837037039999998</v>
      </c>
      <c r="U81">
        <v>146.99</v>
      </c>
    </row>
    <row r="82" spans="1:21" x14ac:dyDescent="0.3">
      <c r="A82" t="s">
        <v>39</v>
      </c>
      <c r="B82" s="1">
        <f>retail_price!C82</f>
        <v>43070</v>
      </c>
      <c r="C82">
        <v>29</v>
      </c>
      <c r="D82" s="6">
        <v>4842.71</v>
      </c>
      <c r="E82">
        <v>24.47137931</v>
      </c>
      <c r="F82" s="6">
        <v>166.99</v>
      </c>
      <c r="G82">
        <v>3.8</v>
      </c>
      <c r="H82">
        <v>38</v>
      </c>
      <c r="I82">
        <v>21</v>
      </c>
      <c r="J82">
        <v>10</v>
      </c>
      <c r="K82">
        <v>1</v>
      </c>
      <c r="L82" s="6">
        <v>99.99</v>
      </c>
      <c r="M82">
        <v>4.2</v>
      </c>
      <c r="N82">
        <v>15.266666669999999</v>
      </c>
      <c r="O82" s="6">
        <v>129.99</v>
      </c>
      <c r="P82">
        <v>4.3</v>
      </c>
      <c r="Q82">
        <v>25.59</v>
      </c>
      <c r="R82" s="7">
        <v>166.99</v>
      </c>
      <c r="S82">
        <v>3.8</v>
      </c>
      <c r="T82">
        <v>24.47137931</v>
      </c>
      <c r="U82">
        <v>157.36037039999999</v>
      </c>
    </row>
    <row r="83" spans="1:21" x14ac:dyDescent="0.3">
      <c r="A83" t="s">
        <v>39</v>
      </c>
      <c r="B83" s="1">
        <f>retail_price!C83</f>
        <v>43101</v>
      </c>
      <c r="C83">
        <v>13</v>
      </c>
      <c r="D83" s="6">
        <v>2170.87</v>
      </c>
      <c r="E83">
        <v>25.286153850000002</v>
      </c>
      <c r="F83" s="6">
        <v>166.99</v>
      </c>
      <c r="G83">
        <v>3.8</v>
      </c>
      <c r="H83">
        <v>102</v>
      </c>
      <c r="I83">
        <v>23</v>
      </c>
      <c r="J83">
        <v>8</v>
      </c>
      <c r="K83">
        <v>2</v>
      </c>
      <c r="L83" s="6">
        <v>99.99</v>
      </c>
      <c r="M83">
        <v>4.2</v>
      </c>
      <c r="N83">
        <v>16.54</v>
      </c>
      <c r="O83" s="6">
        <v>129.99</v>
      </c>
      <c r="P83">
        <v>4.3</v>
      </c>
      <c r="Q83">
        <v>17.41</v>
      </c>
      <c r="R83" s="7">
        <v>29.5</v>
      </c>
      <c r="S83">
        <v>4.4000000000000004</v>
      </c>
      <c r="T83">
        <v>16.53263158</v>
      </c>
      <c r="U83">
        <v>166.99</v>
      </c>
    </row>
    <row r="84" spans="1:21" x14ac:dyDescent="0.3">
      <c r="A84" t="s">
        <v>39</v>
      </c>
      <c r="B84" s="1">
        <f>retail_price!C84</f>
        <v>43132</v>
      </c>
      <c r="C84">
        <v>8</v>
      </c>
      <c r="D84" s="6">
        <v>1415.92</v>
      </c>
      <c r="E84">
        <v>22.876249999999999</v>
      </c>
      <c r="F84" s="6">
        <v>176.99</v>
      </c>
      <c r="G84">
        <v>3.8</v>
      </c>
      <c r="H84">
        <v>20</v>
      </c>
      <c r="I84">
        <v>20</v>
      </c>
      <c r="J84">
        <v>8</v>
      </c>
      <c r="K84">
        <v>2</v>
      </c>
      <c r="L84" s="6">
        <v>99.99</v>
      </c>
      <c r="M84">
        <v>4.2</v>
      </c>
      <c r="N84">
        <v>13.72</v>
      </c>
      <c r="O84" s="6">
        <v>129.99</v>
      </c>
      <c r="P84">
        <v>4.3</v>
      </c>
      <c r="Q84">
        <v>16.71</v>
      </c>
      <c r="R84" s="7">
        <v>176.99</v>
      </c>
      <c r="S84">
        <v>3.8</v>
      </c>
      <c r="T84">
        <v>22.876249999999999</v>
      </c>
      <c r="U84">
        <v>166.99</v>
      </c>
    </row>
    <row r="85" spans="1:21" x14ac:dyDescent="0.3">
      <c r="A85" t="s">
        <v>39</v>
      </c>
      <c r="B85" s="1">
        <f>retail_price!C85</f>
        <v>43160</v>
      </c>
      <c r="C85">
        <v>11</v>
      </c>
      <c r="D85" s="6">
        <v>1911.89</v>
      </c>
      <c r="E85">
        <v>23.954545450000001</v>
      </c>
      <c r="F85" s="6">
        <v>173.8081818</v>
      </c>
      <c r="G85">
        <v>3.8</v>
      </c>
      <c r="H85">
        <v>45</v>
      </c>
      <c r="I85">
        <v>22</v>
      </c>
      <c r="J85">
        <v>9</v>
      </c>
      <c r="K85">
        <v>1</v>
      </c>
      <c r="L85" s="6">
        <v>99.99</v>
      </c>
      <c r="M85">
        <v>4.2</v>
      </c>
      <c r="N85">
        <v>20.78</v>
      </c>
      <c r="O85" s="6">
        <v>129.99</v>
      </c>
      <c r="P85">
        <v>4.3</v>
      </c>
      <c r="Q85">
        <v>18.489999999999998</v>
      </c>
      <c r="R85" s="7">
        <v>35</v>
      </c>
      <c r="S85">
        <v>4.4000000000000004</v>
      </c>
      <c r="T85">
        <v>16.25615385</v>
      </c>
      <c r="U85">
        <v>176.99</v>
      </c>
    </row>
    <row r="86" spans="1:21" x14ac:dyDescent="0.3">
      <c r="A86" t="s">
        <v>39</v>
      </c>
      <c r="B86" s="1">
        <f>retail_price!C86</f>
        <v>43191</v>
      </c>
      <c r="C86">
        <v>6</v>
      </c>
      <c r="D86" s="6">
        <v>1019.94</v>
      </c>
      <c r="E86">
        <v>24.87833333</v>
      </c>
      <c r="F86" s="6">
        <v>169.99</v>
      </c>
      <c r="G86">
        <v>3.8</v>
      </c>
      <c r="H86">
        <v>18</v>
      </c>
      <c r="I86">
        <v>21</v>
      </c>
      <c r="J86">
        <v>9</v>
      </c>
      <c r="K86">
        <v>1</v>
      </c>
      <c r="L86" s="6">
        <v>89.863333330000003</v>
      </c>
      <c r="M86">
        <v>4.2</v>
      </c>
      <c r="N86">
        <v>19.876666669999999</v>
      </c>
      <c r="O86" s="6">
        <v>129.99</v>
      </c>
      <c r="P86">
        <v>4.3</v>
      </c>
      <c r="Q86">
        <v>23.49</v>
      </c>
      <c r="R86" s="7">
        <v>35</v>
      </c>
      <c r="S86">
        <v>4.4000000000000004</v>
      </c>
      <c r="T86">
        <v>14.845000000000001</v>
      </c>
      <c r="U86">
        <v>173.8081818</v>
      </c>
    </row>
    <row r="87" spans="1:21" x14ac:dyDescent="0.3">
      <c r="A87" t="s">
        <v>37</v>
      </c>
      <c r="B87" s="1">
        <f>retail_price!C87</f>
        <v>43101</v>
      </c>
      <c r="C87">
        <v>1</v>
      </c>
      <c r="D87" s="6">
        <v>110.99</v>
      </c>
      <c r="E87">
        <v>44.63</v>
      </c>
      <c r="F87" s="6">
        <v>110.99</v>
      </c>
      <c r="G87">
        <v>4.0999999999999996</v>
      </c>
      <c r="H87">
        <v>98</v>
      </c>
      <c r="I87">
        <v>23</v>
      </c>
      <c r="J87">
        <v>8</v>
      </c>
      <c r="K87">
        <v>2</v>
      </c>
      <c r="L87" s="6">
        <v>23.99</v>
      </c>
      <c r="M87">
        <v>4.3</v>
      </c>
      <c r="N87">
        <v>11.28736842</v>
      </c>
      <c r="O87" s="6">
        <v>89.99</v>
      </c>
      <c r="P87">
        <v>4.0999999999999996</v>
      </c>
      <c r="Q87">
        <v>14.811</v>
      </c>
      <c r="R87" s="7">
        <v>58.99</v>
      </c>
      <c r="S87">
        <v>3.9</v>
      </c>
      <c r="T87">
        <v>22.678333330000001</v>
      </c>
      <c r="U87">
        <v>110.94</v>
      </c>
    </row>
    <row r="88" spans="1:21" x14ac:dyDescent="0.3">
      <c r="A88" t="s">
        <v>37</v>
      </c>
      <c r="B88" s="1">
        <f>retail_price!C88</f>
        <v>43132</v>
      </c>
      <c r="C88">
        <v>2</v>
      </c>
      <c r="D88" s="6">
        <v>221.98</v>
      </c>
      <c r="E88">
        <v>20.55</v>
      </c>
      <c r="F88" s="6">
        <v>110.99</v>
      </c>
      <c r="G88">
        <v>4.0999999999999996</v>
      </c>
      <c r="H88">
        <v>126</v>
      </c>
      <c r="I88">
        <v>20</v>
      </c>
      <c r="J88">
        <v>8</v>
      </c>
      <c r="K88">
        <v>2</v>
      </c>
      <c r="L88" s="6">
        <v>23.99</v>
      </c>
      <c r="M88">
        <v>4.3</v>
      </c>
      <c r="N88">
        <v>12.55</v>
      </c>
      <c r="O88" s="6">
        <v>89.99</v>
      </c>
      <c r="P88">
        <v>4.0999999999999996</v>
      </c>
      <c r="Q88">
        <v>16.307647060000001</v>
      </c>
      <c r="R88" s="7">
        <v>58.99</v>
      </c>
      <c r="S88">
        <v>3.9</v>
      </c>
      <c r="T88">
        <v>19.574999999999999</v>
      </c>
      <c r="U88">
        <v>110.99</v>
      </c>
    </row>
    <row r="89" spans="1:21" x14ac:dyDescent="0.3">
      <c r="A89" t="s">
        <v>37</v>
      </c>
      <c r="B89" s="1">
        <f>retail_price!C89</f>
        <v>43160</v>
      </c>
      <c r="C89">
        <v>9</v>
      </c>
      <c r="D89" s="6">
        <v>998.91</v>
      </c>
      <c r="E89">
        <v>38.192222219999998</v>
      </c>
      <c r="F89" s="6">
        <v>110.99</v>
      </c>
      <c r="G89">
        <v>4.0999999999999996</v>
      </c>
      <c r="H89">
        <v>169</v>
      </c>
      <c r="I89">
        <v>22</v>
      </c>
      <c r="J89">
        <v>9</v>
      </c>
      <c r="K89">
        <v>1</v>
      </c>
      <c r="L89" s="6">
        <v>23.99</v>
      </c>
      <c r="M89">
        <v>4.3</v>
      </c>
      <c r="N89">
        <v>14.19875</v>
      </c>
      <c r="O89" s="6">
        <v>83.74</v>
      </c>
      <c r="P89">
        <v>4.0999999999999996</v>
      </c>
      <c r="Q89">
        <v>11.876875</v>
      </c>
      <c r="R89" s="7">
        <v>58.99</v>
      </c>
      <c r="S89">
        <v>3.9</v>
      </c>
      <c r="T89">
        <v>15.228</v>
      </c>
      <c r="U89">
        <v>110.99</v>
      </c>
    </row>
    <row r="90" spans="1:21" x14ac:dyDescent="0.3">
      <c r="A90" t="s">
        <v>37</v>
      </c>
      <c r="B90" s="1">
        <f>retail_price!C90</f>
        <v>43191</v>
      </c>
      <c r="C90">
        <v>13</v>
      </c>
      <c r="D90" s="6">
        <v>1514.87</v>
      </c>
      <c r="E90">
        <v>37.091538460000002</v>
      </c>
      <c r="F90" s="6">
        <v>116.52846150000001</v>
      </c>
      <c r="G90">
        <v>4.0999999999999996</v>
      </c>
      <c r="H90">
        <v>118</v>
      </c>
      <c r="I90">
        <v>21</v>
      </c>
      <c r="J90">
        <v>9</v>
      </c>
      <c r="K90">
        <v>1</v>
      </c>
      <c r="L90" s="6">
        <v>116.52846150000001</v>
      </c>
      <c r="M90">
        <v>4.0999999999999996</v>
      </c>
      <c r="N90">
        <v>37.091538460000002</v>
      </c>
      <c r="O90" s="6">
        <v>79.989999999999995</v>
      </c>
      <c r="P90">
        <v>4.0999999999999996</v>
      </c>
      <c r="Q90">
        <v>14.484999999999999</v>
      </c>
      <c r="R90" s="7">
        <v>58.99</v>
      </c>
      <c r="S90">
        <v>3.9</v>
      </c>
      <c r="T90">
        <v>16.302727269999998</v>
      </c>
      <c r="U90">
        <v>110.99</v>
      </c>
    </row>
    <row r="91" spans="1:21" x14ac:dyDescent="0.3">
      <c r="A91" t="s">
        <v>37</v>
      </c>
      <c r="B91" s="1">
        <f>retail_price!C91</f>
        <v>43221</v>
      </c>
      <c r="C91">
        <v>23</v>
      </c>
      <c r="D91" s="6">
        <v>2759.77</v>
      </c>
      <c r="E91">
        <v>31.582608700000002</v>
      </c>
      <c r="F91" s="6">
        <v>119.99</v>
      </c>
      <c r="G91">
        <v>4.0999999999999996</v>
      </c>
      <c r="H91">
        <v>159</v>
      </c>
      <c r="I91">
        <v>23</v>
      </c>
      <c r="J91">
        <v>8</v>
      </c>
      <c r="K91">
        <v>3</v>
      </c>
      <c r="L91" s="6">
        <v>23.99</v>
      </c>
      <c r="M91">
        <v>4.3</v>
      </c>
      <c r="N91">
        <v>7.9885714290000003</v>
      </c>
      <c r="O91" s="6">
        <v>79.989999999999995</v>
      </c>
      <c r="P91">
        <v>4.0999999999999996</v>
      </c>
      <c r="Q91">
        <v>21.943124999999998</v>
      </c>
      <c r="R91" s="7">
        <v>58.99</v>
      </c>
      <c r="S91">
        <v>3.9</v>
      </c>
      <c r="T91">
        <v>9.4224999999999994</v>
      </c>
      <c r="U91">
        <v>116.52846150000001</v>
      </c>
    </row>
    <row r="92" spans="1:21" x14ac:dyDescent="0.3">
      <c r="A92" t="s">
        <v>37</v>
      </c>
      <c r="B92" s="1">
        <f>retail_price!C92</f>
        <v>43252</v>
      </c>
      <c r="C92">
        <v>43</v>
      </c>
      <c r="D92" s="6">
        <v>5288.57</v>
      </c>
      <c r="E92">
        <v>35.51837209</v>
      </c>
      <c r="F92" s="6">
        <v>122.99</v>
      </c>
      <c r="G92">
        <v>4.0999999999999996</v>
      </c>
      <c r="H92">
        <v>131</v>
      </c>
      <c r="I92">
        <v>21</v>
      </c>
      <c r="J92">
        <v>9</v>
      </c>
      <c r="K92">
        <v>0</v>
      </c>
      <c r="L92" s="6">
        <v>23.99</v>
      </c>
      <c r="M92">
        <v>4.3</v>
      </c>
      <c r="N92">
        <v>16.27</v>
      </c>
      <c r="O92" s="6">
        <v>79.989999999999995</v>
      </c>
      <c r="P92">
        <v>4.0999999999999996</v>
      </c>
      <c r="Q92">
        <v>13.36230769</v>
      </c>
      <c r="R92" s="7">
        <v>58.99</v>
      </c>
      <c r="S92">
        <v>3.9</v>
      </c>
      <c r="T92">
        <v>16.43</v>
      </c>
      <c r="U92">
        <v>119.99</v>
      </c>
    </row>
    <row r="93" spans="1:21" x14ac:dyDescent="0.3">
      <c r="A93" t="s">
        <v>37</v>
      </c>
      <c r="B93" s="1">
        <f>retail_price!C93</f>
        <v>43282</v>
      </c>
      <c r="C93">
        <v>33</v>
      </c>
      <c r="D93" s="6">
        <v>4058.67</v>
      </c>
      <c r="E93">
        <v>33.01</v>
      </c>
      <c r="F93" s="6">
        <v>122.99</v>
      </c>
      <c r="G93">
        <v>4.0999999999999996</v>
      </c>
      <c r="H93">
        <v>113</v>
      </c>
      <c r="I93">
        <v>22</v>
      </c>
      <c r="J93">
        <v>9</v>
      </c>
      <c r="K93">
        <v>1</v>
      </c>
      <c r="L93" s="6">
        <v>23.99</v>
      </c>
      <c r="M93">
        <v>4.3</v>
      </c>
      <c r="N93">
        <v>18.809999999999999</v>
      </c>
      <c r="O93" s="6">
        <v>79.989999999999995</v>
      </c>
      <c r="P93">
        <v>4.0999999999999996</v>
      </c>
      <c r="Q93">
        <v>16.745000000000001</v>
      </c>
      <c r="R93" s="7">
        <v>58.99</v>
      </c>
      <c r="S93">
        <v>3.9</v>
      </c>
      <c r="T93">
        <v>7.67</v>
      </c>
      <c r="U93">
        <v>122.99</v>
      </c>
    </row>
    <row r="94" spans="1:21" x14ac:dyDescent="0.3">
      <c r="A94" t="s">
        <v>37</v>
      </c>
      <c r="B94" s="1">
        <f>retail_price!C94</f>
        <v>43313</v>
      </c>
      <c r="C94">
        <v>32</v>
      </c>
      <c r="D94" s="6">
        <v>3935.68</v>
      </c>
      <c r="E94">
        <v>36.941875000000003</v>
      </c>
      <c r="F94" s="6">
        <v>122.99</v>
      </c>
      <c r="G94">
        <v>4.0999999999999996</v>
      </c>
      <c r="H94">
        <v>127</v>
      </c>
      <c r="I94">
        <v>23</v>
      </c>
      <c r="J94">
        <v>8</v>
      </c>
      <c r="K94">
        <v>1</v>
      </c>
      <c r="L94" s="6">
        <v>23.99</v>
      </c>
      <c r="M94">
        <v>4.3</v>
      </c>
      <c r="N94">
        <v>16.77</v>
      </c>
      <c r="O94" s="6">
        <v>82.821428569999995</v>
      </c>
      <c r="P94">
        <v>4.0999999999999996</v>
      </c>
      <c r="Q94">
        <v>12.41857143</v>
      </c>
      <c r="R94" s="7">
        <v>58.99</v>
      </c>
      <c r="S94">
        <v>3.9</v>
      </c>
      <c r="T94">
        <v>12.08333333</v>
      </c>
      <c r="U94">
        <v>122.99</v>
      </c>
    </row>
    <row r="95" spans="1:21" x14ac:dyDescent="0.3">
      <c r="A95" t="s">
        <v>42</v>
      </c>
      <c r="B95" s="1">
        <f>retail_price!C95</f>
        <v>42887</v>
      </c>
      <c r="C95">
        <v>4</v>
      </c>
      <c r="D95" s="6">
        <v>227.96</v>
      </c>
      <c r="E95">
        <v>18.452500000000001</v>
      </c>
      <c r="F95" s="6">
        <v>56.99</v>
      </c>
      <c r="G95">
        <v>4.3</v>
      </c>
      <c r="H95">
        <v>4</v>
      </c>
      <c r="I95">
        <v>22</v>
      </c>
      <c r="J95">
        <v>8</v>
      </c>
      <c r="K95">
        <v>1</v>
      </c>
      <c r="L95" s="6">
        <v>56.99</v>
      </c>
      <c r="M95">
        <v>4.3</v>
      </c>
      <c r="N95">
        <v>18.452500000000001</v>
      </c>
      <c r="O95" s="6">
        <v>56.99</v>
      </c>
      <c r="P95">
        <v>4.3</v>
      </c>
      <c r="Q95">
        <v>18.452500000000001</v>
      </c>
      <c r="R95" s="7">
        <v>56.99</v>
      </c>
      <c r="S95">
        <v>4.3</v>
      </c>
      <c r="T95">
        <v>18.452500000000001</v>
      </c>
      <c r="U95">
        <v>56.94</v>
      </c>
    </row>
    <row r="96" spans="1:21" x14ac:dyDescent="0.3">
      <c r="A96" t="s">
        <v>42</v>
      </c>
      <c r="B96" s="1">
        <f>retail_price!C96</f>
        <v>42917</v>
      </c>
      <c r="C96">
        <v>7</v>
      </c>
      <c r="D96" s="6">
        <v>398.93</v>
      </c>
      <c r="E96">
        <v>11.75</v>
      </c>
      <c r="F96" s="6">
        <v>56.99</v>
      </c>
      <c r="G96">
        <v>4.3</v>
      </c>
      <c r="H96">
        <v>7</v>
      </c>
      <c r="I96">
        <v>21</v>
      </c>
      <c r="J96">
        <v>10</v>
      </c>
      <c r="K96">
        <v>1</v>
      </c>
      <c r="L96" s="6">
        <v>56.99</v>
      </c>
      <c r="M96">
        <v>4.3</v>
      </c>
      <c r="N96">
        <v>11.75</v>
      </c>
      <c r="O96" s="6">
        <v>56.99</v>
      </c>
      <c r="P96">
        <v>4.3</v>
      </c>
      <c r="Q96">
        <v>11.75</v>
      </c>
      <c r="R96" s="7">
        <v>56.99</v>
      </c>
      <c r="S96">
        <v>4.3</v>
      </c>
      <c r="T96">
        <v>11.75</v>
      </c>
      <c r="U96">
        <v>56.99</v>
      </c>
    </row>
    <row r="97" spans="1:21" x14ac:dyDescent="0.3">
      <c r="A97" t="s">
        <v>42</v>
      </c>
      <c r="B97" s="1">
        <f>retail_price!C97</f>
        <v>42948</v>
      </c>
      <c r="C97">
        <v>7</v>
      </c>
      <c r="D97" s="6">
        <v>398.93</v>
      </c>
      <c r="E97">
        <v>13.58857143</v>
      </c>
      <c r="F97" s="6">
        <v>56.99</v>
      </c>
      <c r="G97">
        <v>4.3</v>
      </c>
      <c r="H97">
        <v>8</v>
      </c>
      <c r="I97">
        <v>23</v>
      </c>
      <c r="J97">
        <v>8</v>
      </c>
      <c r="K97">
        <v>1</v>
      </c>
      <c r="L97" s="6">
        <v>56.99</v>
      </c>
      <c r="M97">
        <v>4.3</v>
      </c>
      <c r="N97">
        <v>13.58857143</v>
      </c>
      <c r="O97" s="6">
        <v>142.5</v>
      </c>
      <c r="P97">
        <v>4.4000000000000004</v>
      </c>
      <c r="Q97">
        <v>15.75</v>
      </c>
      <c r="R97" s="7">
        <v>56.99</v>
      </c>
      <c r="S97">
        <v>4.3</v>
      </c>
      <c r="T97">
        <v>13.58857143</v>
      </c>
      <c r="U97">
        <v>56.99</v>
      </c>
    </row>
    <row r="98" spans="1:21" x14ac:dyDescent="0.3">
      <c r="A98" t="s">
        <v>42</v>
      </c>
      <c r="B98" s="1">
        <f>retail_price!C98</f>
        <v>42979</v>
      </c>
      <c r="C98">
        <v>17</v>
      </c>
      <c r="D98" s="6">
        <v>968.83</v>
      </c>
      <c r="E98">
        <v>13.741176469999999</v>
      </c>
      <c r="F98" s="6">
        <v>56.99</v>
      </c>
      <c r="G98">
        <v>4.3</v>
      </c>
      <c r="H98">
        <v>18</v>
      </c>
      <c r="I98">
        <v>21</v>
      </c>
      <c r="J98">
        <v>9</v>
      </c>
      <c r="K98">
        <v>1</v>
      </c>
      <c r="L98" s="6">
        <v>56.99</v>
      </c>
      <c r="M98">
        <v>4.3</v>
      </c>
      <c r="N98">
        <v>13.741176469999999</v>
      </c>
      <c r="O98" s="6">
        <v>142.5</v>
      </c>
      <c r="P98">
        <v>4.4000000000000004</v>
      </c>
      <c r="Q98">
        <v>9.19</v>
      </c>
      <c r="R98" s="7">
        <v>56.99</v>
      </c>
      <c r="S98">
        <v>4.3</v>
      </c>
      <c r="T98">
        <v>13.741176469999999</v>
      </c>
      <c r="U98">
        <v>56.99</v>
      </c>
    </row>
    <row r="99" spans="1:21" x14ac:dyDescent="0.3">
      <c r="A99" t="s">
        <v>42</v>
      </c>
      <c r="B99" s="1">
        <f>retail_price!C99</f>
        <v>43009</v>
      </c>
      <c r="C99">
        <v>17</v>
      </c>
      <c r="D99" s="6">
        <v>968.83</v>
      </c>
      <c r="E99">
        <v>12.29294118</v>
      </c>
      <c r="F99" s="6">
        <v>56.99</v>
      </c>
      <c r="G99">
        <v>4.3</v>
      </c>
      <c r="H99">
        <v>19</v>
      </c>
      <c r="I99">
        <v>22</v>
      </c>
      <c r="J99">
        <v>9</v>
      </c>
      <c r="K99">
        <v>2</v>
      </c>
      <c r="L99" s="6">
        <v>56.99</v>
      </c>
      <c r="M99">
        <v>4.3</v>
      </c>
      <c r="N99">
        <v>12.29294118</v>
      </c>
      <c r="O99" s="6">
        <v>142.5</v>
      </c>
      <c r="P99">
        <v>4.4000000000000004</v>
      </c>
      <c r="Q99">
        <v>17.149999999999999</v>
      </c>
      <c r="R99" s="7">
        <v>56.99</v>
      </c>
      <c r="S99">
        <v>4.3</v>
      </c>
      <c r="T99">
        <v>12.29294118</v>
      </c>
      <c r="U99">
        <v>56.99</v>
      </c>
    </row>
    <row r="100" spans="1:21" x14ac:dyDescent="0.3">
      <c r="A100" t="s">
        <v>42</v>
      </c>
      <c r="B100" s="1">
        <f>retail_price!C100</f>
        <v>43040</v>
      </c>
      <c r="C100">
        <v>20</v>
      </c>
      <c r="D100" s="6">
        <v>1139.8</v>
      </c>
      <c r="E100">
        <v>12.714</v>
      </c>
      <c r="F100" s="6">
        <v>56.99</v>
      </c>
      <c r="G100">
        <v>4.3</v>
      </c>
      <c r="H100">
        <v>27</v>
      </c>
      <c r="I100">
        <v>22</v>
      </c>
      <c r="J100">
        <v>8</v>
      </c>
      <c r="K100">
        <v>4</v>
      </c>
      <c r="L100" s="6">
        <v>56.99</v>
      </c>
      <c r="M100">
        <v>4.3</v>
      </c>
      <c r="N100">
        <v>12.714</v>
      </c>
      <c r="O100" s="6">
        <v>118.05</v>
      </c>
      <c r="P100">
        <v>4.4000000000000004</v>
      </c>
      <c r="Q100">
        <v>14.293749999999999</v>
      </c>
      <c r="R100" s="7">
        <v>56.99</v>
      </c>
      <c r="S100">
        <v>4.3</v>
      </c>
      <c r="T100">
        <v>12.714</v>
      </c>
      <c r="U100">
        <v>56.99</v>
      </c>
    </row>
    <row r="101" spans="1:21" x14ac:dyDescent="0.3">
      <c r="A101" t="s">
        <v>42</v>
      </c>
      <c r="B101" s="1">
        <f>retail_price!C101</f>
        <v>43070</v>
      </c>
      <c r="C101">
        <v>24</v>
      </c>
      <c r="D101" s="6">
        <v>1367.76</v>
      </c>
      <c r="E101">
        <v>13.82</v>
      </c>
      <c r="F101" s="6">
        <v>56.99</v>
      </c>
      <c r="G101">
        <v>4.3</v>
      </c>
      <c r="H101">
        <v>34</v>
      </c>
      <c r="I101">
        <v>21</v>
      </c>
      <c r="J101">
        <v>10</v>
      </c>
      <c r="K101">
        <v>1</v>
      </c>
      <c r="L101" s="6">
        <v>56.99</v>
      </c>
      <c r="M101">
        <v>4.3</v>
      </c>
      <c r="N101">
        <v>13.82</v>
      </c>
      <c r="O101" s="6">
        <v>118</v>
      </c>
      <c r="P101">
        <v>4.4000000000000004</v>
      </c>
      <c r="Q101">
        <v>11.026666669999999</v>
      </c>
      <c r="R101" s="7">
        <v>56.99</v>
      </c>
      <c r="S101">
        <v>4.3</v>
      </c>
      <c r="T101">
        <v>13.82</v>
      </c>
      <c r="U101">
        <v>56.99</v>
      </c>
    </row>
    <row r="102" spans="1:21" x14ac:dyDescent="0.3">
      <c r="A102" t="s">
        <v>42</v>
      </c>
      <c r="B102" s="1">
        <f>retail_price!C102</f>
        <v>43101</v>
      </c>
      <c r="C102">
        <v>10</v>
      </c>
      <c r="D102" s="6">
        <v>569.9</v>
      </c>
      <c r="E102">
        <v>12.215</v>
      </c>
      <c r="F102" s="6">
        <v>56.99</v>
      </c>
      <c r="G102">
        <v>4.3</v>
      </c>
      <c r="H102">
        <v>15</v>
      </c>
      <c r="I102">
        <v>23</v>
      </c>
      <c r="J102">
        <v>8</v>
      </c>
      <c r="K102">
        <v>2</v>
      </c>
      <c r="L102" s="6">
        <v>56.99</v>
      </c>
      <c r="M102">
        <v>4.3</v>
      </c>
      <c r="N102">
        <v>12.215</v>
      </c>
      <c r="O102" s="6">
        <v>117.9</v>
      </c>
      <c r="P102">
        <v>4.4000000000000004</v>
      </c>
      <c r="Q102">
        <v>14.03833333</v>
      </c>
      <c r="R102" s="7">
        <v>56.99</v>
      </c>
      <c r="S102">
        <v>4.3</v>
      </c>
      <c r="T102">
        <v>12.215</v>
      </c>
      <c r="U102">
        <v>56.99</v>
      </c>
    </row>
    <row r="103" spans="1:21" x14ac:dyDescent="0.3">
      <c r="A103" t="s">
        <v>42</v>
      </c>
      <c r="B103" s="1">
        <f>retail_price!C103</f>
        <v>43132</v>
      </c>
      <c r="C103">
        <v>4</v>
      </c>
      <c r="D103" s="6">
        <v>227.96</v>
      </c>
      <c r="E103">
        <v>14.557499999999999</v>
      </c>
      <c r="F103" s="6">
        <v>56.99</v>
      </c>
      <c r="G103">
        <v>4.3</v>
      </c>
      <c r="H103">
        <v>12</v>
      </c>
      <c r="I103">
        <v>20</v>
      </c>
      <c r="J103">
        <v>8</v>
      </c>
      <c r="K103">
        <v>2</v>
      </c>
      <c r="L103" s="6">
        <v>56.99</v>
      </c>
      <c r="M103">
        <v>4.3</v>
      </c>
      <c r="N103">
        <v>14.557499999999999</v>
      </c>
      <c r="O103" s="6">
        <v>117.8888889</v>
      </c>
      <c r="P103">
        <v>4.4000000000000004</v>
      </c>
      <c r="Q103">
        <v>13.880909089999999</v>
      </c>
      <c r="R103" s="7">
        <v>56.99</v>
      </c>
      <c r="S103">
        <v>4.3</v>
      </c>
      <c r="T103">
        <v>14.557499999999999</v>
      </c>
      <c r="U103">
        <v>56.99</v>
      </c>
    </row>
    <row r="104" spans="1:21" x14ac:dyDescent="0.3">
      <c r="A104" t="s">
        <v>42</v>
      </c>
      <c r="B104" s="1">
        <f>retail_price!C104</f>
        <v>43160</v>
      </c>
      <c r="C104">
        <v>14</v>
      </c>
      <c r="D104" s="6">
        <v>706.86</v>
      </c>
      <c r="E104">
        <v>15.19642857</v>
      </c>
      <c r="F104" s="6">
        <v>50.49</v>
      </c>
      <c r="G104">
        <v>4.3</v>
      </c>
      <c r="H104">
        <v>18</v>
      </c>
      <c r="I104">
        <v>22</v>
      </c>
      <c r="J104">
        <v>9</v>
      </c>
      <c r="K104">
        <v>1</v>
      </c>
      <c r="L104" s="6">
        <v>50.49</v>
      </c>
      <c r="M104">
        <v>4.3</v>
      </c>
      <c r="N104">
        <v>15.19642857</v>
      </c>
      <c r="O104" s="6">
        <v>117.7</v>
      </c>
      <c r="P104">
        <v>4.4000000000000004</v>
      </c>
      <c r="Q104">
        <v>15.175000000000001</v>
      </c>
      <c r="R104" s="7">
        <v>50.49</v>
      </c>
      <c r="S104">
        <v>4.3</v>
      </c>
      <c r="T104">
        <v>15.19642857</v>
      </c>
      <c r="U104">
        <v>56.99</v>
      </c>
    </row>
    <row r="105" spans="1:21" x14ac:dyDescent="0.3">
      <c r="A105" t="s">
        <v>42</v>
      </c>
      <c r="B105" s="1">
        <f>retail_price!C105</f>
        <v>43191</v>
      </c>
      <c r="C105">
        <v>2</v>
      </c>
      <c r="D105" s="6">
        <v>99.98</v>
      </c>
      <c r="E105">
        <v>13.664999999999999</v>
      </c>
      <c r="F105" s="6">
        <v>49.99</v>
      </c>
      <c r="G105">
        <v>4.3</v>
      </c>
      <c r="H105">
        <v>10</v>
      </c>
      <c r="I105">
        <v>21</v>
      </c>
      <c r="J105">
        <v>9</v>
      </c>
      <c r="K105">
        <v>1</v>
      </c>
      <c r="L105" s="6">
        <v>49.99</v>
      </c>
      <c r="M105">
        <v>4.3</v>
      </c>
      <c r="N105">
        <v>13.664999999999999</v>
      </c>
      <c r="O105" s="6">
        <v>117.97499999999999</v>
      </c>
      <c r="P105">
        <v>4.4000000000000004</v>
      </c>
      <c r="Q105">
        <v>21.65</v>
      </c>
      <c r="R105" s="7">
        <v>49.99</v>
      </c>
      <c r="S105">
        <v>4.3</v>
      </c>
      <c r="T105">
        <v>13.664999999999999</v>
      </c>
      <c r="U105">
        <v>50.49</v>
      </c>
    </row>
    <row r="106" spans="1:21" x14ac:dyDescent="0.3">
      <c r="A106" t="s">
        <v>42</v>
      </c>
      <c r="B106" s="1">
        <f>retail_price!C106</f>
        <v>43282</v>
      </c>
      <c r="C106">
        <v>8</v>
      </c>
      <c r="D106" s="6">
        <v>399.92</v>
      </c>
      <c r="E106">
        <v>12.522500000000001</v>
      </c>
      <c r="F106" s="6">
        <v>49.99</v>
      </c>
      <c r="G106">
        <v>4.3</v>
      </c>
      <c r="H106">
        <v>13</v>
      </c>
      <c r="I106">
        <v>22</v>
      </c>
      <c r="J106">
        <v>9</v>
      </c>
      <c r="K106">
        <v>1</v>
      </c>
      <c r="L106" s="6">
        <v>49.99</v>
      </c>
      <c r="M106">
        <v>4.3</v>
      </c>
      <c r="N106">
        <v>12.522500000000001</v>
      </c>
      <c r="O106" s="6">
        <v>118.7</v>
      </c>
      <c r="P106">
        <v>4.4000000000000004</v>
      </c>
      <c r="Q106">
        <v>15.978</v>
      </c>
      <c r="R106" s="7">
        <v>49.99</v>
      </c>
      <c r="S106">
        <v>4.3</v>
      </c>
      <c r="T106">
        <v>12.522500000000001</v>
      </c>
      <c r="U106">
        <v>49.94</v>
      </c>
    </row>
    <row r="107" spans="1:21" x14ac:dyDescent="0.3">
      <c r="A107" t="s">
        <v>42</v>
      </c>
      <c r="B107" s="1">
        <f>retail_price!C107</f>
        <v>43313</v>
      </c>
      <c r="C107">
        <v>4</v>
      </c>
      <c r="D107" s="6">
        <v>199.96</v>
      </c>
      <c r="E107">
        <v>12.28</v>
      </c>
      <c r="F107" s="6">
        <v>49.99</v>
      </c>
      <c r="G107">
        <v>4.3</v>
      </c>
      <c r="H107">
        <v>19</v>
      </c>
      <c r="I107">
        <v>23</v>
      </c>
      <c r="J107">
        <v>8</v>
      </c>
      <c r="K107">
        <v>1</v>
      </c>
      <c r="L107" s="6">
        <v>49.99</v>
      </c>
      <c r="M107">
        <v>4.3</v>
      </c>
      <c r="N107">
        <v>12.28</v>
      </c>
      <c r="O107" s="6">
        <v>116.9066667</v>
      </c>
      <c r="P107">
        <v>4.4000000000000004</v>
      </c>
      <c r="Q107">
        <v>17.790588240000002</v>
      </c>
      <c r="R107" s="7">
        <v>49.99</v>
      </c>
      <c r="S107">
        <v>4.3</v>
      </c>
      <c r="T107">
        <v>12.28</v>
      </c>
      <c r="U107">
        <v>49.99</v>
      </c>
    </row>
    <row r="108" spans="1:21" x14ac:dyDescent="0.3">
      <c r="A108" t="s">
        <v>39</v>
      </c>
      <c r="B108" s="1">
        <f>retail_price!C108</f>
        <v>42826</v>
      </c>
      <c r="C108">
        <v>2</v>
      </c>
      <c r="D108" s="6">
        <v>199.98</v>
      </c>
      <c r="E108">
        <v>21.17</v>
      </c>
      <c r="F108" s="6">
        <v>99.99</v>
      </c>
      <c r="G108">
        <v>4.3</v>
      </c>
      <c r="H108">
        <v>33</v>
      </c>
      <c r="I108">
        <v>20</v>
      </c>
      <c r="J108">
        <v>10</v>
      </c>
      <c r="K108">
        <v>2</v>
      </c>
      <c r="L108" s="6">
        <v>99.99</v>
      </c>
      <c r="M108">
        <v>4.2</v>
      </c>
      <c r="N108">
        <v>14.202352940000001</v>
      </c>
      <c r="O108" s="6">
        <v>129.99</v>
      </c>
      <c r="P108">
        <v>4.3</v>
      </c>
      <c r="Q108">
        <v>17.396428570000001</v>
      </c>
      <c r="R108" s="7">
        <v>99.99</v>
      </c>
      <c r="S108">
        <v>4.3</v>
      </c>
      <c r="T108">
        <v>21.17</v>
      </c>
      <c r="U108">
        <v>99.94</v>
      </c>
    </row>
    <row r="109" spans="1:21" x14ac:dyDescent="0.3">
      <c r="A109" t="s">
        <v>39</v>
      </c>
      <c r="B109" s="1">
        <f>retail_price!C109</f>
        <v>42856</v>
      </c>
      <c r="C109">
        <v>18</v>
      </c>
      <c r="D109" s="6">
        <v>1799.82</v>
      </c>
      <c r="E109">
        <v>15.577222219999999</v>
      </c>
      <c r="F109" s="6">
        <v>99.99</v>
      </c>
      <c r="G109">
        <v>4.3</v>
      </c>
      <c r="H109">
        <v>58</v>
      </c>
      <c r="I109">
        <v>23</v>
      </c>
      <c r="J109">
        <v>8</v>
      </c>
      <c r="K109">
        <v>1</v>
      </c>
      <c r="L109" s="6">
        <v>99.99</v>
      </c>
      <c r="M109">
        <v>4.2</v>
      </c>
      <c r="N109">
        <v>15.02090909</v>
      </c>
      <c r="O109" s="6">
        <v>129.99</v>
      </c>
      <c r="P109">
        <v>4.3</v>
      </c>
      <c r="Q109">
        <v>18.272777779999998</v>
      </c>
      <c r="R109" s="7">
        <v>99.99</v>
      </c>
      <c r="S109">
        <v>4.3</v>
      </c>
      <c r="T109">
        <v>15.577222219999999</v>
      </c>
      <c r="U109">
        <v>99.99</v>
      </c>
    </row>
    <row r="110" spans="1:21" x14ac:dyDescent="0.3">
      <c r="A110" t="s">
        <v>39</v>
      </c>
      <c r="B110" s="1">
        <f>retail_price!C110</f>
        <v>42887</v>
      </c>
      <c r="C110">
        <v>11</v>
      </c>
      <c r="D110" s="6">
        <v>1099.8900000000001</v>
      </c>
      <c r="E110">
        <v>20.490909089999999</v>
      </c>
      <c r="F110" s="6">
        <v>99.99</v>
      </c>
      <c r="G110">
        <v>4.3</v>
      </c>
      <c r="H110">
        <v>42</v>
      </c>
      <c r="I110">
        <v>22</v>
      </c>
      <c r="J110">
        <v>8</v>
      </c>
      <c r="K110">
        <v>1</v>
      </c>
      <c r="L110" s="6">
        <v>99.99</v>
      </c>
      <c r="M110">
        <v>4.2</v>
      </c>
      <c r="N110">
        <v>13.826428569999999</v>
      </c>
      <c r="O110" s="6">
        <v>129.99</v>
      </c>
      <c r="P110">
        <v>4.3</v>
      </c>
      <c r="Q110">
        <v>17.061176469999999</v>
      </c>
      <c r="R110" s="7">
        <v>99.99</v>
      </c>
      <c r="S110">
        <v>4.3</v>
      </c>
      <c r="T110">
        <v>20.490909089999999</v>
      </c>
      <c r="U110">
        <v>99.99</v>
      </c>
    </row>
    <row r="111" spans="1:21" x14ac:dyDescent="0.3">
      <c r="A111" t="s">
        <v>39</v>
      </c>
      <c r="B111" s="1">
        <f>retail_price!C111</f>
        <v>42917</v>
      </c>
      <c r="C111">
        <v>14</v>
      </c>
      <c r="D111" s="6">
        <v>1399.86</v>
      </c>
      <c r="E111">
        <v>19.912142859999999</v>
      </c>
      <c r="F111" s="6">
        <v>99.99</v>
      </c>
      <c r="G111">
        <v>4.3</v>
      </c>
      <c r="H111">
        <v>42</v>
      </c>
      <c r="I111">
        <v>21</v>
      </c>
      <c r="J111">
        <v>10</v>
      </c>
      <c r="K111">
        <v>1</v>
      </c>
      <c r="L111" s="6">
        <v>99.99</v>
      </c>
      <c r="M111">
        <v>4.2</v>
      </c>
      <c r="N111">
        <v>16.529090910000001</v>
      </c>
      <c r="O111" s="6">
        <v>129.99</v>
      </c>
      <c r="P111">
        <v>4.3</v>
      </c>
      <c r="Q111">
        <v>18.715624999999999</v>
      </c>
      <c r="R111" s="7">
        <v>99.99</v>
      </c>
      <c r="S111">
        <v>4.3</v>
      </c>
      <c r="T111">
        <v>19.912142859999999</v>
      </c>
      <c r="U111">
        <v>99.99</v>
      </c>
    </row>
    <row r="112" spans="1:21" x14ac:dyDescent="0.3">
      <c r="A112" t="s">
        <v>39</v>
      </c>
      <c r="B112" s="1">
        <f>retail_price!C112</f>
        <v>42948</v>
      </c>
      <c r="C112">
        <v>8</v>
      </c>
      <c r="D112" s="6">
        <v>799.92</v>
      </c>
      <c r="E112">
        <v>18.228750000000002</v>
      </c>
      <c r="F112" s="6">
        <v>99.99</v>
      </c>
      <c r="G112">
        <v>4.3</v>
      </c>
      <c r="H112">
        <v>39</v>
      </c>
      <c r="I112">
        <v>23</v>
      </c>
      <c r="J112">
        <v>8</v>
      </c>
      <c r="K112">
        <v>1</v>
      </c>
      <c r="L112" s="6">
        <v>99.99</v>
      </c>
      <c r="M112">
        <v>4.2</v>
      </c>
      <c r="N112">
        <v>18.975000000000001</v>
      </c>
      <c r="O112" s="6">
        <v>116.92749999999999</v>
      </c>
      <c r="P112">
        <v>4.3</v>
      </c>
      <c r="Q112">
        <v>19.021249999999998</v>
      </c>
      <c r="R112" s="7">
        <v>99.99</v>
      </c>
      <c r="S112">
        <v>4.3</v>
      </c>
      <c r="T112">
        <v>18.228750000000002</v>
      </c>
      <c r="U112">
        <v>99.99</v>
      </c>
    </row>
    <row r="113" spans="1:21" x14ac:dyDescent="0.3">
      <c r="A113" t="s">
        <v>39</v>
      </c>
      <c r="B113" s="1">
        <f>retail_price!C113</f>
        <v>42979</v>
      </c>
      <c r="C113">
        <v>6</v>
      </c>
      <c r="D113" s="6">
        <v>599.94000000000005</v>
      </c>
      <c r="E113">
        <v>17.78166667</v>
      </c>
      <c r="F113" s="6">
        <v>99.99</v>
      </c>
      <c r="G113">
        <v>4.3</v>
      </c>
      <c r="H113">
        <v>10</v>
      </c>
      <c r="I113">
        <v>21</v>
      </c>
      <c r="J113">
        <v>9</v>
      </c>
      <c r="K113">
        <v>1</v>
      </c>
      <c r="L113" s="6">
        <v>99.99</v>
      </c>
      <c r="M113">
        <v>4.2</v>
      </c>
      <c r="N113">
        <v>15.93333333</v>
      </c>
      <c r="O113" s="6">
        <v>99.99</v>
      </c>
      <c r="P113">
        <v>4.3</v>
      </c>
      <c r="Q113">
        <v>17.78166667</v>
      </c>
      <c r="R113" s="7">
        <v>29.5</v>
      </c>
      <c r="S113">
        <v>4.4000000000000004</v>
      </c>
      <c r="T113">
        <v>11.73</v>
      </c>
      <c r="U113">
        <v>99.99</v>
      </c>
    </row>
    <row r="114" spans="1:21" x14ac:dyDescent="0.3">
      <c r="A114" t="s">
        <v>39</v>
      </c>
      <c r="B114" s="1">
        <f>retail_price!C114</f>
        <v>43009</v>
      </c>
      <c r="C114">
        <v>9</v>
      </c>
      <c r="D114" s="6">
        <v>899.91</v>
      </c>
      <c r="E114">
        <v>18.518888889999999</v>
      </c>
      <c r="F114" s="6">
        <v>99.99</v>
      </c>
      <c r="G114">
        <v>4.3</v>
      </c>
      <c r="H114">
        <v>33</v>
      </c>
      <c r="I114">
        <v>22</v>
      </c>
      <c r="J114">
        <v>9</v>
      </c>
      <c r="K114">
        <v>2</v>
      </c>
      <c r="L114" s="6">
        <v>99.99</v>
      </c>
      <c r="M114">
        <v>4.2</v>
      </c>
      <c r="N114">
        <v>16.95</v>
      </c>
      <c r="O114" s="6">
        <v>119.99</v>
      </c>
      <c r="P114">
        <v>4.3</v>
      </c>
      <c r="Q114">
        <v>19.997</v>
      </c>
      <c r="R114" s="7">
        <v>99.99</v>
      </c>
      <c r="S114">
        <v>4.3</v>
      </c>
      <c r="T114">
        <v>18.518888889999999</v>
      </c>
      <c r="U114">
        <v>99.99</v>
      </c>
    </row>
    <row r="115" spans="1:21" x14ac:dyDescent="0.3">
      <c r="A115" t="s">
        <v>39</v>
      </c>
      <c r="B115" s="1">
        <f>retail_price!C115</f>
        <v>43040</v>
      </c>
      <c r="C115">
        <v>2</v>
      </c>
      <c r="D115" s="6">
        <v>199.98</v>
      </c>
      <c r="E115">
        <v>17.45</v>
      </c>
      <c r="F115" s="6">
        <v>99.99</v>
      </c>
      <c r="G115">
        <v>4.3</v>
      </c>
      <c r="H115">
        <v>42</v>
      </c>
      <c r="I115">
        <v>22</v>
      </c>
      <c r="J115">
        <v>8</v>
      </c>
      <c r="K115">
        <v>4</v>
      </c>
      <c r="L115" s="6">
        <v>99.99</v>
      </c>
      <c r="M115">
        <v>4.2</v>
      </c>
      <c r="N115">
        <v>16.1875</v>
      </c>
      <c r="O115" s="6">
        <v>129.99</v>
      </c>
      <c r="P115">
        <v>4.3</v>
      </c>
      <c r="Q115">
        <v>22.674444439999998</v>
      </c>
      <c r="R115" s="7">
        <v>99.99</v>
      </c>
      <c r="S115">
        <v>4.3</v>
      </c>
      <c r="T115">
        <v>17.45</v>
      </c>
      <c r="U115">
        <v>99.99</v>
      </c>
    </row>
    <row r="116" spans="1:21" x14ac:dyDescent="0.3">
      <c r="A116" t="s">
        <v>39</v>
      </c>
      <c r="B116" s="1">
        <f>retail_price!C116</f>
        <v>43070</v>
      </c>
      <c r="C116">
        <v>3</v>
      </c>
      <c r="D116" s="6">
        <v>299.97000000000003</v>
      </c>
      <c r="E116">
        <v>17.95</v>
      </c>
      <c r="F116" s="6">
        <v>99.99</v>
      </c>
      <c r="G116">
        <v>4.3</v>
      </c>
      <c r="H116">
        <v>38</v>
      </c>
      <c r="I116">
        <v>21</v>
      </c>
      <c r="J116">
        <v>10</v>
      </c>
      <c r="K116">
        <v>1</v>
      </c>
      <c r="L116" s="6">
        <v>99.99</v>
      </c>
      <c r="M116">
        <v>4.2</v>
      </c>
      <c r="N116">
        <v>15.266666669999999</v>
      </c>
      <c r="O116" s="6">
        <v>129.99</v>
      </c>
      <c r="P116">
        <v>4.3</v>
      </c>
      <c r="Q116">
        <v>25.59</v>
      </c>
      <c r="R116" s="7">
        <v>99.99</v>
      </c>
      <c r="S116">
        <v>4.3</v>
      </c>
      <c r="T116">
        <v>17.95</v>
      </c>
      <c r="U116">
        <v>99.99</v>
      </c>
    </row>
    <row r="117" spans="1:21" x14ac:dyDescent="0.3">
      <c r="A117" t="s">
        <v>39</v>
      </c>
      <c r="B117" s="1">
        <f>retail_price!C117</f>
        <v>43101</v>
      </c>
      <c r="C117">
        <v>6</v>
      </c>
      <c r="D117" s="6">
        <v>599.94000000000005</v>
      </c>
      <c r="E117">
        <v>15.901666669999999</v>
      </c>
      <c r="F117" s="6">
        <v>99.99</v>
      </c>
      <c r="G117">
        <v>4.3</v>
      </c>
      <c r="H117">
        <v>102</v>
      </c>
      <c r="I117">
        <v>23</v>
      </c>
      <c r="J117">
        <v>8</v>
      </c>
      <c r="K117">
        <v>2</v>
      </c>
      <c r="L117" s="6">
        <v>99.99</v>
      </c>
      <c r="M117">
        <v>4.2</v>
      </c>
      <c r="N117">
        <v>16.54</v>
      </c>
      <c r="O117" s="6">
        <v>129.99</v>
      </c>
      <c r="P117">
        <v>4.3</v>
      </c>
      <c r="Q117">
        <v>17.41</v>
      </c>
      <c r="R117" s="7">
        <v>29.5</v>
      </c>
      <c r="S117">
        <v>4.4000000000000004</v>
      </c>
      <c r="T117">
        <v>16.53263158</v>
      </c>
      <c r="U117">
        <v>99.99</v>
      </c>
    </row>
    <row r="118" spans="1:21" x14ac:dyDescent="0.3">
      <c r="A118" t="s">
        <v>39</v>
      </c>
      <c r="B118" s="1">
        <f>retail_price!C118</f>
        <v>43132</v>
      </c>
      <c r="C118">
        <v>9</v>
      </c>
      <c r="D118" s="6">
        <v>899.91</v>
      </c>
      <c r="E118">
        <v>19.081111109999998</v>
      </c>
      <c r="F118" s="6">
        <v>99.99</v>
      </c>
      <c r="G118">
        <v>4.3</v>
      </c>
      <c r="H118">
        <v>20</v>
      </c>
      <c r="I118">
        <v>20</v>
      </c>
      <c r="J118">
        <v>8</v>
      </c>
      <c r="K118">
        <v>2</v>
      </c>
      <c r="L118" s="6">
        <v>99.99</v>
      </c>
      <c r="M118">
        <v>4.2</v>
      </c>
      <c r="N118">
        <v>13.72</v>
      </c>
      <c r="O118" s="6">
        <v>129.99</v>
      </c>
      <c r="P118">
        <v>4.3</v>
      </c>
      <c r="Q118">
        <v>16.71</v>
      </c>
      <c r="R118" s="7">
        <v>99.99</v>
      </c>
      <c r="S118">
        <v>4.3</v>
      </c>
      <c r="T118">
        <v>19.081111109999998</v>
      </c>
      <c r="U118">
        <v>99.99</v>
      </c>
    </row>
    <row r="119" spans="1:21" x14ac:dyDescent="0.3">
      <c r="A119" t="s">
        <v>39</v>
      </c>
      <c r="B119" s="1">
        <f>retail_price!C119</f>
        <v>43160</v>
      </c>
      <c r="C119">
        <v>5</v>
      </c>
      <c r="D119" s="6">
        <v>489.76</v>
      </c>
      <c r="E119">
        <v>17.591999999999999</v>
      </c>
      <c r="F119" s="6">
        <v>97.951999999999998</v>
      </c>
      <c r="G119">
        <v>4.3</v>
      </c>
      <c r="H119">
        <v>45</v>
      </c>
      <c r="I119">
        <v>22</v>
      </c>
      <c r="J119">
        <v>9</v>
      </c>
      <c r="K119">
        <v>1</v>
      </c>
      <c r="L119" s="6">
        <v>99.99</v>
      </c>
      <c r="M119">
        <v>4.2</v>
      </c>
      <c r="N119">
        <v>20.78</v>
      </c>
      <c r="O119" s="6">
        <v>129.99</v>
      </c>
      <c r="P119">
        <v>4.3</v>
      </c>
      <c r="Q119">
        <v>18.489999999999998</v>
      </c>
      <c r="R119" s="7">
        <v>35</v>
      </c>
      <c r="S119">
        <v>4.4000000000000004</v>
      </c>
      <c r="T119">
        <v>16.25615385</v>
      </c>
      <c r="U119">
        <v>99.99</v>
      </c>
    </row>
    <row r="120" spans="1:21" x14ac:dyDescent="0.3">
      <c r="A120" t="s">
        <v>39</v>
      </c>
      <c r="B120" s="1">
        <f>retail_price!C120</f>
        <v>43191</v>
      </c>
      <c r="C120">
        <v>4</v>
      </c>
      <c r="D120" s="6">
        <v>338.77</v>
      </c>
      <c r="E120">
        <v>18.195</v>
      </c>
      <c r="F120" s="6">
        <v>84.692499999999995</v>
      </c>
      <c r="G120">
        <v>4.3</v>
      </c>
      <c r="H120">
        <v>18</v>
      </c>
      <c r="I120">
        <v>21</v>
      </c>
      <c r="J120">
        <v>9</v>
      </c>
      <c r="K120">
        <v>1</v>
      </c>
      <c r="L120" s="6">
        <v>89.863333330000003</v>
      </c>
      <c r="M120">
        <v>4.2</v>
      </c>
      <c r="N120">
        <v>19.876666669999999</v>
      </c>
      <c r="O120" s="6">
        <v>129.99</v>
      </c>
      <c r="P120">
        <v>4.3</v>
      </c>
      <c r="Q120">
        <v>23.49</v>
      </c>
      <c r="R120" s="7">
        <v>35</v>
      </c>
      <c r="S120">
        <v>4.4000000000000004</v>
      </c>
      <c r="T120">
        <v>14.845000000000001</v>
      </c>
      <c r="U120">
        <v>97.951999999999998</v>
      </c>
    </row>
    <row r="121" spans="1:21" x14ac:dyDescent="0.3">
      <c r="A121" t="s">
        <v>37</v>
      </c>
      <c r="B121" s="1">
        <f>retail_price!C121</f>
        <v>42795</v>
      </c>
      <c r="C121">
        <v>6</v>
      </c>
      <c r="D121" s="6">
        <v>539.94000000000005</v>
      </c>
      <c r="E121">
        <v>13.02</v>
      </c>
      <c r="F121" s="6">
        <v>89.99</v>
      </c>
      <c r="G121">
        <v>4.0999999999999996</v>
      </c>
      <c r="H121">
        <v>25</v>
      </c>
      <c r="I121">
        <v>23</v>
      </c>
      <c r="J121">
        <v>8</v>
      </c>
      <c r="K121">
        <v>1</v>
      </c>
      <c r="L121" s="6">
        <v>19.989999999999998</v>
      </c>
      <c r="M121">
        <v>4.3</v>
      </c>
      <c r="N121">
        <v>13.81888889</v>
      </c>
      <c r="O121" s="6">
        <v>89.99</v>
      </c>
      <c r="P121">
        <v>4.0999999999999996</v>
      </c>
      <c r="Q121">
        <v>13.02</v>
      </c>
      <c r="R121" s="7">
        <v>64.989999999999995</v>
      </c>
      <c r="S121">
        <v>3.9</v>
      </c>
      <c r="T121">
        <v>17.262222220000002</v>
      </c>
      <c r="U121">
        <v>89.94</v>
      </c>
    </row>
    <row r="122" spans="1:21" x14ac:dyDescent="0.3">
      <c r="A122" t="s">
        <v>37</v>
      </c>
      <c r="B122" s="1">
        <f>retail_price!C122</f>
        <v>42856</v>
      </c>
      <c r="C122">
        <v>6</v>
      </c>
      <c r="D122" s="6">
        <v>539.94000000000005</v>
      </c>
      <c r="E122">
        <v>16.098333329999999</v>
      </c>
      <c r="F122" s="6">
        <v>89.99</v>
      </c>
      <c r="G122">
        <v>4.0999999999999996</v>
      </c>
      <c r="H122">
        <v>41</v>
      </c>
      <c r="I122">
        <v>23</v>
      </c>
      <c r="J122">
        <v>8</v>
      </c>
      <c r="K122">
        <v>1</v>
      </c>
      <c r="L122" s="6">
        <v>19.989999999999998</v>
      </c>
      <c r="M122">
        <v>4.3</v>
      </c>
      <c r="N122">
        <v>14.8475</v>
      </c>
      <c r="O122" s="6">
        <v>89.99</v>
      </c>
      <c r="P122">
        <v>4.0999999999999996</v>
      </c>
      <c r="Q122">
        <v>16.098333329999999</v>
      </c>
      <c r="R122" s="7">
        <v>64.989999999999995</v>
      </c>
      <c r="S122">
        <v>3.9</v>
      </c>
      <c r="T122">
        <v>14.811875000000001</v>
      </c>
      <c r="U122">
        <v>89.94</v>
      </c>
    </row>
    <row r="123" spans="1:21" x14ac:dyDescent="0.3">
      <c r="A123" t="s">
        <v>37</v>
      </c>
      <c r="B123" s="1">
        <f>retail_price!C123</f>
        <v>42887</v>
      </c>
      <c r="C123">
        <v>9</v>
      </c>
      <c r="D123" s="6">
        <v>809.91</v>
      </c>
      <c r="E123">
        <v>14.16333333</v>
      </c>
      <c r="F123" s="6">
        <v>89.99</v>
      </c>
      <c r="G123">
        <v>4.0999999999999996</v>
      </c>
      <c r="H123">
        <v>53</v>
      </c>
      <c r="I123">
        <v>22</v>
      </c>
      <c r="J123">
        <v>8</v>
      </c>
      <c r="K123">
        <v>1</v>
      </c>
      <c r="L123" s="6">
        <v>19.989999999999998</v>
      </c>
      <c r="M123">
        <v>4.3</v>
      </c>
      <c r="N123">
        <v>12.68333333</v>
      </c>
      <c r="O123" s="6">
        <v>89.99</v>
      </c>
      <c r="P123">
        <v>4.0999999999999996</v>
      </c>
      <c r="Q123">
        <v>14.16333333</v>
      </c>
      <c r="R123" s="7">
        <v>58.799523809999997</v>
      </c>
      <c r="S123">
        <v>3.9</v>
      </c>
      <c r="T123">
        <v>13.903333330000001</v>
      </c>
      <c r="U123">
        <v>89.99</v>
      </c>
    </row>
    <row r="124" spans="1:21" x14ac:dyDescent="0.3">
      <c r="A124" t="s">
        <v>37</v>
      </c>
      <c r="B124" s="1">
        <f>retail_price!C124</f>
        <v>42917</v>
      </c>
      <c r="C124">
        <v>17</v>
      </c>
      <c r="D124" s="6">
        <v>1529.83</v>
      </c>
      <c r="E124">
        <v>12.11882353</v>
      </c>
      <c r="F124" s="6">
        <v>89.99</v>
      </c>
      <c r="G124">
        <v>4.0999999999999996</v>
      </c>
      <c r="H124">
        <v>61</v>
      </c>
      <c r="I124">
        <v>21</v>
      </c>
      <c r="J124">
        <v>10</v>
      </c>
      <c r="K124">
        <v>1</v>
      </c>
      <c r="L124" s="6">
        <v>19.989999999999998</v>
      </c>
      <c r="M124">
        <v>4.3</v>
      </c>
      <c r="N124">
        <v>11.135172409999999</v>
      </c>
      <c r="O124" s="6">
        <v>89.99</v>
      </c>
      <c r="P124">
        <v>4.0999999999999996</v>
      </c>
      <c r="Q124">
        <v>12.11882353</v>
      </c>
      <c r="R124" s="7">
        <v>59.256666670000001</v>
      </c>
      <c r="S124">
        <v>3.9</v>
      </c>
      <c r="T124">
        <v>17.998000000000001</v>
      </c>
      <c r="U124">
        <v>89.99</v>
      </c>
    </row>
    <row r="125" spans="1:21" x14ac:dyDescent="0.3">
      <c r="A125" t="s">
        <v>37</v>
      </c>
      <c r="B125" s="1">
        <f>retail_price!C125</f>
        <v>42948</v>
      </c>
      <c r="C125">
        <v>18</v>
      </c>
      <c r="D125" s="6">
        <v>1619.82</v>
      </c>
      <c r="E125">
        <v>13.410555560000001</v>
      </c>
      <c r="F125" s="6">
        <v>89.99</v>
      </c>
      <c r="G125">
        <v>4.0999999999999996</v>
      </c>
      <c r="H125">
        <v>82</v>
      </c>
      <c r="I125">
        <v>23</v>
      </c>
      <c r="J125">
        <v>8</v>
      </c>
      <c r="K125">
        <v>1</v>
      </c>
      <c r="L125" s="6">
        <v>23.39740741</v>
      </c>
      <c r="M125">
        <v>4.3</v>
      </c>
      <c r="N125">
        <v>14.27678571</v>
      </c>
      <c r="O125" s="6">
        <v>89.99</v>
      </c>
      <c r="P125">
        <v>4.0999999999999996</v>
      </c>
      <c r="Q125">
        <v>13.410555560000001</v>
      </c>
      <c r="R125" s="7">
        <v>58.99</v>
      </c>
      <c r="S125">
        <v>3.9</v>
      </c>
      <c r="T125">
        <v>16.240909089999999</v>
      </c>
      <c r="U125">
        <v>89.99</v>
      </c>
    </row>
    <row r="126" spans="1:21" x14ac:dyDescent="0.3">
      <c r="A126" t="s">
        <v>37</v>
      </c>
      <c r="B126" s="1">
        <f>retail_price!C126</f>
        <v>42979</v>
      </c>
      <c r="C126">
        <v>21</v>
      </c>
      <c r="D126" s="6">
        <v>1889.79</v>
      </c>
      <c r="E126">
        <v>13.96428571</v>
      </c>
      <c r="F126" s="6">
        <v>89.99</v>
      </c>
      <c r="G126">
        <v>4.0999999999999996</v>
      </c>
      <c r="H126">
        <v>89</v>
      </c>
      <c r="I126">
        <v>21</v>
      </c>
      <c r="J126">
        <v>9</v>
      </c>
      <c r="K126">
        <v>1</v>
      </c>
      <c r="L126" s="6">
        <v>23.99</v>
      </c>
      <c r="M126">
        <v>4.3</v>
      </c>
      <c r="N126">
        <v>16.12</v>
      </c>
      <c r="O126" s="6">
        <v>89.99</v>
      </c>
      <c r="P126">
        <v>4.0999999999999996</v>
      </c>
      <c r="Q126">
        <v>13.96428571</v>
      </c>
      <c r="R126" s="7">
        <v>58.99</v>
      </c>
      <c r="S126">
        <v>3.9</v>
      </c>
      <c r="T126">
        <v>15.639200000000001</v>
      </c>
      <c r="U126">
        <v>89.99</v>
      </c>
    </row>
    <row r="127" spans="1:21" x14ac:dyDescent="0.3">
      <c r="A127" t="s">
        <v>37</v>
      </c>
      <c r="B127" s="1">
        <f>retail_price!C127</f>
        <v>43009</v>
      </c>
      <c r="C127">
        <v>24</v>
      </c>
      <c r="D127" s="6">
        <v>2159.7600000000002</v>
      </c>
      <c r="E127">
        <v>16.56291667</v>
      </c>
      <c r="F127" s="6">
        <v>89.99</v>
      </c>
      <c r="G127">
        <v>4.0999999999999996</v>
      </c>
      <c r="H127">
        <v>81</v>
      </c>
      <c r="I127">
        <v>22</v>
      </c>
      <c r="J127">
        <v>9</v>
      </c>
      <c r="K127">
        <v>2</v>
      </c>
      <c r="L127" s="6">
        <v>23.99</v>
      </c>
      <c r="M127">
        <v>4.3</v>
      </c>
      <c r="N127">
        <v>13.13666667</v>
      </c>
      <c r="O127" s="6">
        <v>89.99</v>
      </c>
      <c r="P127">
        <v>4.0999999999999996</v>
      </c>
      <c r="Q127">
        <v>16.56291667</v>
      </c>
      <c r="R127" s="7">
        <v>58.99</v>
      </c>
      <c r="S127">
        <v>3.9</v>
      </c>
      <c r="T127">
        <v>19.065263160000001</v>
      </c>
      <c r="U127">
        <v>89.99</v>
      </c>
    </row>
    <row r="128" spans="1:21" x14ac:dyDescent="0.3">
      <c r="A128" t="s">
        <v>37</v>
      </c>
      <c r="B128" s="1">
        <f>retail_price!C128</f>
        <v>43040</v>
      </c>
      <c r="C128">
        <v>26</v>
      </c>
      <c r="D128" s="6">
        <v>2339.7399999999998</v>
      </c>
      <c r="E128">
        <v>16.99038462</v>
      </c>
      <c r="F128" s="6">
        <v>89.99</v>
      </c>
      <c r="G128">
        <v>4.0999999999999996</v>
      </c>
      <c r="H128">
        <v>139</v>
      </c>
      <c r="I128">
        <v>22</v>
      </c>
      <c r="J128">
        <v>8</v>
      </c>
      <c r="K128">
        <v>4</v>
      </c>
      <c r="L128" s="6">
        <v>23.99</v>
      </c>
      <c r="M128">
        <v>4.3</v>
      </c>
      <c r="N128">
        <v>12.37535714</v>
      </c>
      <c r="O128" s="6">
        <v>89.99</v>
      </c>
      <c r="P128">
        <v>4.0999999999999996</v>
      </c>
      <c r="Q128">
        <v>16.99038462</v>
      </c>
      <c r="R128" s="7">
        <v>58.99</v>
      </c>
      <c r="S128">
        <v>3.9</v>
      </c>
      <c r="T128">
        <v>15.71166667</v>
      </c>
      <c r="U128">
        <v>89.99</v>
      </c>
    </row>
    <row r="129" spans="1:21" x14ac:dyDescent="0.3">
      <c r="A129" t="s">
        <v>37</v>
      </c>
      <c r="B129" s="1">
        <f>retail_price!C129</f>
        <v>43070</v>
      </c>
      <c r="C129">
        <v>19</v>
      </c>
      <c r="D129" s="6">
        <v>1709.81</v>
      </c>
      <c r="E129">
        <v>15.89473684</v>
      </c>
      <c r="F129" s="6">
        <v>89.99</v>
      </c>
      <c r="G129">
        <v>4.0999999999999996</v>
      </c>
      <c r="H129">
        <v>112</v>
      </c>
      <c r="I129">
        <v>21</v>
      </c>
      <c r="J129">
        <v>10</v>
      </c>
      <c r="K129">
        <v>1</v>
      </c>
      <c r="L129" s="6">
        <v>23.99</v>
      </c>
      <c r="M129">
        <v>4.3</v>
      </c>
      <c r="N129">
        <v>12.45684211</v>
      </c>
      <c r="O129" s="6">
        <v>89.99</v>
      </c>
      <c r="P129">
        <v>4.0999999999999996</v>
      </c>
      <c r="Q129">
        <v>15.89473684</v>
      </c>
      <c r="R129" s="7">
        <v>58.99</v>
      </c>
      <c r="S129">
        <v>3.9</v>
      </c>
      <c r="T129">
        <v>16.332222219999998</v>
      </c>
      <c r="U129">
        <v>89.99</v>
      </c>
    </row>
    <row r="130" spans="1:21" x14ac:dyDescent="0.3">
      <c r="A130" t="s">
        <v>37</v>
      </c>
      <c r="B130" s="1">
        <f>retail_price!C130</f>
        <v>43101</v>
      </c>
      <c r="C130">
        <v>20</v>
      </c>
      <c r="D130" s="6">
        <v>1799.8</v>
      </c>
      <c r="E130">
        <v>14.811</v>
      </c>
      <c r="F130" s="6">
        <v>89.99</v>
      </c>
      <c r="G130">
        <v>4.0999999999999996</v>
      </c>
      <c r="H130">
        <v>98</v>
      </c>
      <c r="I130">
        <v>23</v>
      </c>
      <c r="J130">
        <v>8</v>
      </c>
      <c r="K130">
        <v>2</v>
      </c>
      <c r="L130" s="6">
        <v>23.99</v>
      </c>
      <c r="M130">
        <v>4.3</v>
      </c>
      <c r="N130">
        <v>11.28736842</v>
      </c>
      <c r="O130" s="6">
        <v>89.99</v>
      </c>
      <c r="P130">
        <v>4.0999999999999996</v>
      </c>
      <c r="Q130">
        <v>14.811</v>
      </c>
      <c r="R130" s="7">
        <v>58.99</v>
      </c>
      <c r="S130">
        <v>3.9</v>
      </c>
      <c r="T130">
        <v>22.678333330000001</v>
      </c>
      <c r="U130">
        <v>89.99</v>
      </c>
    </row>
    <row r="131" spans="1:21" x14ac:dyDescent="0.3">
      <c r="A131" t="s">
        <v>37</v>
      </c>
      <c r="B131" s="1">
        <f>retail_price!C131</f>
        <v>43132</v>
      </c>
      <c r="C131">
        <v>17</v>
      </c>
      <c r="D131" s="6">
        <v>1529.83</v>
      </c>
      <c r="E131">
        <v>16.307647060000001</v>
      </c>
      <c r="F131" s="6">
        <v>89.99</v>
      </c>
      <c r="G131">
        <v>4.0999999999999996</v>
      </c>
      <c r="H131">
        <v>126</v>
      </c>
      <c r="I131">
        <v>20</v>
      </c>
      <c r="J131">
        <v>8</v>
      </c>
      <c r="K131">
        <v>2</v>
      </c>
      <c r="L131" s="6">
        <v>23.99</v>
      </c>
      <c r="M131">
        <v>4.3</v>
      </c>
      <c r="N131">
        <v>12.55</v>
      </c>
      <c r="O131" s="6">
        <v>89.99</v>
      </c>
      <c r="P131">
        <v>4.0999999999999996</v>
      </c>
      <c r="Q131">
        <v>16.307647060000001</v>
      </c>
      <c r="R131" s="7">
        <v>58.99</v>
      </c>
      <c r="S131">
        <v>3.9</v>
      </c>
      <c r="T131">
        <v>19.574999999999999</v>
      </c>
      <c r="U131">
        <v>89.99</v>
      </c>
    </row>
    <row r="132" spans="1:21" x14ac:dyDescent="0.3">
      <c r="A132" t="s">
        <v>37</v>
      </c>
      <c r="B132" s="1">
        <f>retail_price!C132</f>
        <v>43160</v>
      </c>
      <c r="C132">
        <v>16</v>
      </c>
      <c r="D132" s="6">
        <v>1339.84</v>
      </c>
      <c r="E132">
        <v>11.876875</v>
      </c>
      <c r="F132" s="6">
        <v>83.74</v>
      </c>
      <c r="G132">
        <v>4.0999999999999996</v>
      </c>
      <c r="H132">
        <v>169</v>
      </c>
      <c r="I132">
        <v>22</v>
      </c>
      <c r="J132">
        <v>9</v>
      </c>
      <c r="K132">
        <v>1</v>
      </c>
      <c r="L132" s="6">
        <v>23.99</v>
      </c>
      <c r="M132">
        <v>4.3</v>
      </c>
      <c r="N132">
        <v>14.19875</v>
      </c>
      <c r="O132" s="6">
        <v>83.74</v>
      </c>
      <c r="P132">
        <v>4.0999999999999996</v>
      </c>
      <c r="Q132">
        <v>11.876875</v>
      </c>
      <c r="R132" s="7">
        <v>58.99</v>
      </c>
      <c r="S132">
        <v>3.9</v>
      </c>
      <c r="T132">
        <v>15.228</v>
      </c>
      <c r="U132">
        <v>89.99</v>
      </c>
    </row>
    <row r="133" spans="1:21" x14ac:dyDescent="0.3">
      <c r="A133" t="s">
        <v>37</v>
      </c>
      <c r="B133" s="1">
        <f>retail_price!C133</f>
        <v>43191</v>
      </c>
      <c r="C133">
        <v>14</v>
      </c>
      <c r="D133" s="6">
        <v>1119.8599999999999</v>
      </c>
      <c r="E133">
        <v>14.484999999999999</v>
      </c>
      <c r="F133" s="6">
        <v>79.989999999999995</v>
      </c>
      <c r="G133">
        <v>4.0999999999999996</v>
      </c>
      <c r="H133">
        <v>118</v>
      </c>
      <c r="I133">
        <v>21</v>
      </c>
      <c r="J133">
        <v>9</v>
      </c>
      <c r="K133">
        <v>1</v>
      </c>
      <c r="L133" s="6">
        <v>79.989999999999995</v>
      </c>
      <c r="M133">
        <v>4.0999999999999996</v>
      </c>
      <c r="N133">
        <v>14.484999999999999</v>
      </c>
      <c r="O133" s="6">
        <v>79.989999999999995</v>
      </c>
      <c r="P133">
        <v>4.0999999999999996</v>
      </c>
      <c r="Q133">
        <v>14.484999999999999</v>
      </c>
      <c r="R133" s="7">
        <v>58.99</v>
      </c>
      <c r="S133">
        <v>3.9</v>
      </c>
      <c r="T133">
        <v>16.302727269999998</v>
      </c>
      <c r="U133">
        <v>83.74</v>
      </c>
    </row>
    <row r="134" spans="1:21" x14ac:dyDescent="0.3">
      <c r="A134" t="s">
        <v>37</v>
      </c>
      <c r="B134" s="1">
        <f>retail_price!C134</f>
        <v>43221</v>
      </c>
      <c r="C134">
        <v>16</v>
      </c>
      <c r="D134" s="6">
        <v>1279.8399999999999</v>
      </c>
      <c r="E134">
        <v>21.943124999999998</v>
      </c>
      <c r="F134" s="6">
        <v>79.989999999999995</v>
      </c>
      <c r="G134">
        <v>4.0999999999999996</v>
      </c>
      <c r="H134">
        <v>159</v>
      </c>
      <c r="I134">
        <v>23</v>
      </c>
      <c r="J134">
        <v>8</v>
      </c>
      <c r="K134">
        <v>3</v>
      </c>
      <c r="L134" s="6">
        <v>23.99</v>
      </c>
      <c r="M134">
        <v>4.3</v>
      </c>
      <c r="N134">
        <v>7.9885714290000003</v>
      </c>
      <c r="O134" s="6">
        <v>79.989999999999995</v>
      </c>
      <c r="P134">
        <v>4.0999999999999996</v>
      </c>
      <c r="Q134">
        <v>21.943124999999998</v>
      </c>
      <c r="R134" s="7">
        <v>58.99</v>
      </c>
      <c r="S134">
        <v>3.9</v>
      </c>
      <c r="T134">
        <v>9.4224999999999994</v>
      </c>
      <c r="U134">
        <v>79.989999999999995</v>
      </c>
    </row>
    <row r="135" spans="1:21" x14ac:dyDescent="0.3">
      <c r="A135" t="s">
        <v>37</v>
      </c>
      <c r="B135" s="1">
        <f>retail_price!C135</f>
        <v>43252</v>
      </c>
      <c r="C135">
        <v>13</v>
      </c>
      <c r="D135" s="6">
        <v>1039.8699999999999</v>
      </c>
      <c r="E135">
        <v>13.36230769</v>
      </c>
      <c r="F135" s="6">
        <v>79.989999999999995</v>
      </c>
      <c r="G135">
        <v>4.0999999999999996</v>
      </c>
      <c r="H135">
        <v>131</v>
      </c>
      <c r="I135">
        <v>21</v>
      </c>
      <c r="J135">
        <v>9</v>
      </c>
      <c r="K135">
        <v>0</v>
      </c>
      <c r="L135" s="6">
        <v>23.99</v>
      </c>
      <c r="M135">
        <v>4.3</v>
      </c>
      <c r="N135">
        <v>16.27</v>
      </c>
      <c r="O135" s="6">
        <v>79.989999999999995</v>
      </c>
      <c r="P135">
        <v>4.0999999999999996</v>
      </c>
      <c r="Q135">
        <v>13.36230769</v>
      </c>
      <c r="R135" s="7">
        <v>58.99</v>
      </c>
      <c r="S135">
        <v>3.9</v>
      </c>
      <c r="T135">
        <v>16.43</v>
      </c>
      <c r="U135">
        <v>79.989999999999995</v>
      </c>
    </row>
    <row r="136" spans="1:21" x14ac:dyDescent="0.3">
      <c r="A136" t="s">
        <v>37</v>
      </c>
      <c r="B136" s="1">
        <f>retail_price!C136</f>
        <v>43282</v>
      </c>
      <c r="C136">
        <v>10</v>
      </c>
      <c r="D136" s="6">
        <v>799.9</v>
      </c>
      <c r="E136">
        <v>16.745000000000001</v>
      </c>
      <c r="F136" s="6">
        <v>79.989999999999995</v>
      </c>
      <c r="G136">
        <v>4.0999999999999996</v>
      </c>
      <c r="H136">
        <v>113</v>
      </c>
      <c r="I136">
        <v>22</v>
      </c>
      <c r="J136">
        <v>9</v>
      </c>
      <c r="K136">
        <v>1</v>
      </c>
      <c r="L136" s="6">
        <v>23.99</v>
      </c>
      <c r="M136">
        <v>4.3</v>
      </c>
      <c r="N136">
        <v>18.809999999999999</v>
      </c>
      <c r="O136" s="6">
        <v>79.989999999999995</v>
      </c>
      <c r="P136">
        <v>4.0999999999999996</v>
      </c>
      <c r="Q136">
        <v>16.745000000000001</v>
      </c>
      <c r="R136" s="7">
        <v>58.99</v>
      </c>
      <c r="S136">
        <v>3.9</v>
      </c>
      <c r="T136">
        <v>7.67</v>
      </c>
      <c r="U136">
        <v>79.989999999999995</v>
      </c>
    </row>
    <row r="137" spans="1:21" x14ac:dyDescent="0.3">
      <c r="A137" t="s">
        <v>37</v>
      </c>
      <c r="B137" s="1">
        <f>retail_price!C137</f>
        <v>43313</v>
      </c>
      <c r="C137">
        <v>7</v>
      </c>
      <c r="D137" s="6">
        <v>579.75</v>
      </c>
      <c r="E137">
        <v>12.41857143</v>
      </c>
      <c r="F137" s="6">
        <v>82.821428569999995</v>
      </c>
      <c r="G137">
        <v>4.0999999999999996</v>
      </c>
      <c r="H137">
        <v>127</v>
      </c>
      <c r="I137">
        <v>23</v>
      </c>
      <c r="J137">
        <v>8</v>
      </c>
      <c r="K137">
        <v>1</v>
      </c>
      <c r="L137" s="6">
        <v>23.99</v>
      </c>
      <c r="M137">
        <v>4.3</v>
      </c>
      <c r="N137">
        <v>16.77</v>
      </c>
      <c r="O137" s="6">
        <v>82.821428569999995</v>
      </c>
      <c r="P137">
        <v>4.0999999999999996</v>
      </c>
      <c r="Q137">
        <v>12.41857143</v>
      </c>
      <c r="R137" s="7">
        <v>58.99</v>
      </c>
      <c r="S137">
        <v>3.9</v>
      </c>
      <c r="T137">
        <v>12.08333333</v>
      </c>
      <c r="U137">
        <v>79.989999999999995</v>
      </c>
    </row>
    <row r="138" spans="1:21" x14ac:dyDescent="0.3">
      <c r="A138" t="s">
        <v>32</v>
      </c>
      <c r="B138" s="1">
        <f>retail_price!C138</f>
        <v>42917</v>
      </c>
      <c r="C138">
        <v>13</v>
      </c>
      <c r="D138" s="6">
        <v>778.7</v>
      </c>
      <c r="E138">
        <v>15.392307690000001</v>
      </c>
      <c r="F138" s="6">
        <v>59.9</v>
      </c>
      <c r="G138">
        <v>4.0999999999999996</v>
      </c>
      <c r="H138">
        <v>74</v>
      </c>
      <c r="I138">
        <v>21</v>
      </c>
      <c r="J138">
        <v>10</v>
      </c>
      <c r="K138">
        <v>1</v>
      </c>
      <c r="L138" s="6">
        <v>59.9</v>
      </c>
      <c r="M138">
        <v>4.0999999999999996</v>
      </c>
      <c r="N138">
        <v>16.626428570000002</v>
      </c>
      <c r="O138" s="6">
        <v>59.9</v>
      </c>
      <c r="P138">
        <v>4.2</v>
      </c>
      <c r="Q138">
        <v>16.111578949999998</v>
      </c>
      <c r="R138" s="7">
        <v>59.9</v>
      </c>
      <c r="S138">
        <v>4.0999999999999996</v>
      </c>
      <c r="T138">
        <v>15.392307690000001</v>
      </c>
      <c r="U138">
        <v>59.85</v>
      </c>
    </row>
    <row r="139" spans="1:21" x14ac:dyDescent="0.3">
      <c r="A139" t="s">
        <v>32</v>
      </c>
      <c r="B139" s="1">
        <f>retail_price!C139</f>
        <v>42948</v>
      </c>
      <c r="C139">
        <v>23</v>
      </c>
      <c r="D139" s="6">
        <v>1377.7</v>
      </c>
      <c r="E139">
        <v>18.05043478</v>
      </c>
      <c r="F139" s="6">
        <v>59.9</v>
      </c>
      <c r="G139">
        <v>4.0999999999999996</v>
      </c>
      <c r="H139">
        <v>113</v>
      </c>
      <c r="I139">
        <v>23</v>
      </c>
      <c r="J139">
        <v>8</v>
      </c>
      <c r="K139">
        <v>1</v>
      </c>
      <c r="L139" s="6">
        <v>59.9</v>
      </c>
      <c r="M139">
        <v>4.0999999999999996</v>
      </c>
      <c r="N139">
        <v>18.162307689999999</v>
      </c>
      <c r="O139" s="6">
        <v>59.9</v>
      </c>
      <c r="P139">
        <v>4.2</v>
      </c>
      <c r="Q139">
        <v>17.68111111</v>
      </c>
      <c r="R139" s="7">
        <v>59.9</v>
      </c>
      <c r="S139">
        <v>4.0999999999999996</v>
      </c>
      <c r="T139">
        <v>18.05043478</v>
      </c>
      <c r="U139">
        <v>59.9</v>
      </c>
    </row>
    <row r="140" spans="1:21" x14ac:dyDescent="0.3">
      <c r="A140" t="s">
        <v>32</v>
      </c>
      <c r="B140" s="1">
        <f>retail_price!C140</f>
        <v>42979</v>
      </c>
      <c r="C140">
        <v>13</v>
      </c>
      <c r="D140" s="6">
        <v>778.7</v>
      </c>
      <c r="E140">
        <v>16.29461538</v>
      </c>
      <c r="F140" s="6">
        <v>59.9</v>
      </c>
      <c r="G140">
        <v>4.0999999999999996</v>
      </c>
      <c r="H140">
        <v>115</v>
      </c>
      <c r="I140">
        <v>21</v>
      </c>
      <c r="J140">
        <v>9</v>
      </c>
      <c r="K140">
        <v>1</v>
      </c>
      <c r="L140" s="6">
        <v>59.9</v>
      </c>
      <c r="M140">
        <v>4.0999999999999996</v>
      </c>
      <c r="N140">
        <v>17.187027029999999</v>
      </c>
      <c r="O140" s="6">
        <v>59.9</v>
      </c>
      <c r="P140">
        <v>4.2</v>
      </c>
      <c r="Q140">
        <v>16.811764709999999</v>
      </c>
      <c r="R140" s="7">
        <v>59.9</v>
      </c>
      <c r="S140">
        <v>4.0999999999999996</v>
      </c>
      <c r="T140">
        <v>16.29461538</v>
      </c>
      <c r="U140">
        <v>59.9</v>
      </c>
    </row>
    <row r="141" spans="1:21" x14ac:dyDescent="0.3">
      <c r="A141" t="s">
        <v>32</v>
      </c>
      <c r="B141" s="1">
        <f>retail_price!C141</f>
        <v>43009</v>
      </c>
      <c r="C141">
        <v>36</v>
      </c>
      <c r="D141" s="6">
        <v>2156.4</v>
      </c>
      <c r="E141">
        <v>16.814166669999999</v>
      </c>
      <c r="F141" s="6">
        <v>59.9</v>
      </c>
      <c r="G141">
        <v>4.0999999999999996</v>
      </c>
      <c r="H141">
        <v>146</v>
      </c>
      <c r="I141">
        <v>22</v>
      </c>
      <c r="J141">
        <v>9</v>
      </c>
      <c r="K141">
        <v>2</v>
      </c>
      <c r="L141" s="6">
        <v>59.9</v>
      </c>
      <c r="M141">
        <v>4.0999999999999996</v>
      </c>
      <c r="N141">
        <v>18.065897440000001</v>
      </c>
      <c r="O141" s="6">
        <v>59.9</v>
      </c>
      <c r="P141">
        <v>4.2</v>
      </c>
      <c r="Q141">
        <v>17.595483869999999</v>
      </c>
      <c r="R141" s="7">
        <v>59.9</v>
      </c>
      <c r="S141">
        <v>4.0999999999999996</v>
      </c>
      <c r="T141">
        <v>16.814166669999999</v>
      </c>
      <c r="U141">
        <v>59.9</v>
      </c>
    </row>
    <row r="142" spans="1:21" x14ac:dyDescent="0.3">
      <c r="A142" t="s">
        <v>32</v>
      </c>
      <c r="B142" s="1">
        <f>retail_price!C142</f>
        <v>43040</v>
      </c>
      <c r="C142">
        <v>69</v>
      </c>
      <c r="D142" s="6">
        <v>3711.7</v>
      </c>
      <c r="E142">
        <v>18.27550725</v>
      </c>
      <c r="F142" s="6">
        <v>53.785714290000001</v>
      </c>
      <c r="G142">
        <v>4.0999999999999996</v>
      </c>
      <c r="H142">
        <v>339</v>
      </c>
      <c r="I142">
        <v>22</v>
      </c>
      <c r="J142">
        <v>8</v>
      </c>
      <c r="K142">
        <v>4</v>
      </c>
      <c r="L142" s="6">
        <v>52.406944439999997</v>
      </c>
      <c r="M142">
        <v>4.0999999999999996</v>
      </c>
      <c r="N142">
        <v>17.06747253</v>
      </c>
      <c r="O142" s="6">
        <v>53.648281249999997</v>
      </c>
      <c r="P142">
        <v>4.2</v>
      </c>
      <c r="Q142">
        <v>16.075862069999999</v>
      </c>
      <c r="R142" s="7">
        <v>53.785714290000001</v>
      </c>
      <c r="S142">
        <v>4.0999999999999996</v>
      </c>
      <c r="T142">
        <v>18.27550725</v>
      </c>
      <c r="U142">
        <v>59.9</v>
      </c>
    </row>
    <row r="143" spans="1:21" x14ac:dyDescent="0.3">
      <c r="A143" t="s">
        <v>32</v>
      </c>
      <c r="B143" s="1">
        <f>retail_price!C143</f>
        <v>43070</v>
      </c>
      <c r="C143">
        <v>44</v>
      </c>
      <c r="D143" s="6">
        <v>2468.6</v>
      </c>
      <c r="E143">
        <v>17.267272729999998</v>
      </c>
      <c r="F143" s="6">
        <v>55.75</v>
      </c>
      <c r="G143">
        <v>4.0999999999999996</v>
      </c>
      <c r="H143">
        <v>184</v>
      </c>
      <c r="I143">
        <v>21</v>
      </c>
      <c r="J143">
        <v>10</v>
      </c>
      <c r="K143">
        <v>1</v>
      </c>
      <c r="L143" s="6">
        <v>55.1</v>
      </c>
      <c r="M143">
        <v>4.0999999999999996</v>
      </c>
      <c r="N143">
        <v>15.759607839999999</v>
      </c>
      <c r="O143" s="6">
        <v>55.424999999999997</v>
      </c>
      <c r="P143">
        <v>4.2</v>
      </c>
      <c r="Q143">
        <v>19.184374999999999</v>
      </c>
      <c r="R143" s="7">
        <v>55.75</v>
      </c>
      <c r="S143">
        <v>4.0999999999999996</v>
      </c>
      <c r="T143">
        <v>17.267272729999998</v>
      </c>
      <c r="U143">
        <v>53.785714290000001</v>
      </c>
    </row>
    <row r="144" spans="1:21" x14ac:dyDescent="0.3">
      <c r="A144" t="s">
        <v>32</v>
      </c>
      <c r="B144" s="1">
        <f>retail_price!C144</f>
        <v>43101</v>
      </c>
      <c r="C144">
        <v>39</v>
      </c>
      <c r="D144" s="6">
        <v>1946.1</v>
      </c>
      <c r="E144">
        <v>16.505128209999999</v>
      </c>
      <c r="F144" s="6">
        <v>49.9</v>
      </c>
      <c r="G144">
        <v>4.0999999999999996</v>
      </c>
      <c r="H144">
        <v>137</v>
      </c>
      <c r="I144">
        <v>23</v>
      </c>
      <c r="J144">
        <v>8</v>
      </c>
      <c r="K144">
        <v>2</v>
      </c>
      <c r="L144" s="6">
        <v>49.9</v>
      </c>
      <c r="M144">
        <v>4.0999999999999996</v>
      </c>
      <c r="N144">
        <v>19.495000000000001</v>
      </c>
      <c r="O144" s="6">
        <v>49.9</v>
      </c>
      <c r="P144">
        <v>4.2</v>
      </c>
      <c r="Q144">
        <v>15.841034479999999</v>
      </c>
      <c r="R144" s="7">
        <v>49.9</v>
      </c>
      <c r="S144">
        <v>4.0999999999999996</v>
      </c>
      <c r="T144">
        <v>16.505128209999999</v>
      </c>
      <c r="U144">
        <v>55.75</v>
      </c>
    </row>
    <row r="145" spans="1:21" x14ac:dyDescent="0.3">
      <c r="A145" t="s">
        <v>32</v>
      </c>
      <c r="B145" s="1">
        <f>retail_price!C145</f>
        <v>43132</v>
      </c>
      <c r="C145">
        <v>48</v>
      </c>
      <c r="D145" s="6">
        <v>2411.1999999999998</v>
      </c>
      <c r="E145">
        <v>18.281874999999999</v>
      </c>
      <c r="F145" s="6">
        <v>50.357142860000003</v>
      </c>
      <c r="G145">
        <v>4.0999999999999996</v>
      </c>
      <c r="H145">
        <v>160</v>
      </c>
      <c r="I145">
        <v>20</v>
      </c>
      <c r="J145">
        <v>8</v>
      </c>
      <c r="K145">
        <v>2</v>
      </c>
      <c r="L145" s="6">
        <v>50.545161290000003</v>
      </c>
      <c r="M145">
        <v>4.0999999999999996</v>
      </c>
      <c r="N145">
        <v>16.611538459999998</v>
      </c>
      <c r="O145" s="6">
        <v>50.9</v>
      </c>
      <c r="P145">
        <v>4.2</v>
      </c>
      <c r="Q145">
        <v>17.519444440000001</v>
      </c>
      <c r="R145" s="7">
        <v>50.357142860000003</v>
      </c>
      <c r="S145">
        <v>4.0999999999999996</v>
      </c>
      <c r="T145">
        <v>18.281874999999999</v>
      </c>
      <c r="U145">
        <v>49.9</v>
      </c>
    </row>
    <row r="146" spans="1:21" x14ac:dyDescent="0.3">
      <c r="A146" t="s">
        <v>32</v>
      </c>
      <c r="B146" s="1">
        <f>retail_price!C146</f>
        <v>43160</v>
      </c>
      <c r="C146">
        <v>26</v>
      </c>
      <c r="D146" s="6">
        <v>1401.4</v>
      </c>
      <c r="E146">
        <v>19.024230769999999</v>
      </c>
      <c r="F146" s="6">
        <v>53.9</v>
      </c>
      <c r="G146">
        <v>4.0999999999999996</v>
      </c>
      <c r="H146">
        <v>116</v>
      </c>
      <c r="I146">
        <v>22</v>
      </c>
      <c r="J146">
        <v>9</v>
      </c>
      <c r="K146">
        <v>1</v>
      </c>
      <c r="L146" s="6">
        <v>53.9</v>
      </c>
      <c r="M146">
        <v>4.0999999999999996</v>
      </c>
      <c r="N146">
        <v>20.359677420000001</v>
      </c>
      <c r="O146" s="6">
        <v>53.9</v>
      </c>
      <c r="P146">
        <v>4.2</v>
      </c>
      <c r="Q146">
        <v>21.852857140000001</v>
      </c>
      <c r="R146" s="7">
        <v>53.9</v>
      </c>
      <c r="S146">
        <v>4.0999999999999996</v>
      </c>
      <c r="T146">
        <v>19.024230769999999</v>
      </c>
      <c r="U146">
        <v>50.357142860000003</v>
      </c>
    </row>
    <row r="147" spans="1:21" x14ac:dyDescent="0.3">
      <c r="A147" t="s">
        <v>32</v>
      </c>
      <c r="B147" s="1">
        <f>retail_price!C147</f>
        <v>43191</v>
      </c>
      <c r="C147">
        <v>28</v>
      </c>
      <c r="D147" s="6">
        <v>1509.2</v>
      </c>
      <c r="E147">
        <v>19.071428569999998</v>
      </c>
      <c r="F147" s="6">
        <v>53.9</v>
      </c>
      <c r="G147">
        <v>4.0999999999999996</v>
      </c>
      <c r="H147">
        <v>111</v>
      </c>
      <c r="I147">
        <v>21</v>
      </c>
      <c r="J147">
        <v>9</v>
      </c>
      <c r="K147">
        <v>1</v>
      </c>
      <c r="L147" s="6">
        <v>53.9</v>
      </c>
      <c r="M147">
        <v>4.0999999999999996</v>
      </c>
      <c r="N147">
        <v>5.2817391300000001</v>
      </c>
      <c r="O147" s="6">
        <v>53.9</v>
      </c>
      <c r="P147">
        <v>4.2</v>
      </c>
      <c r="Q147">
        <v>19.46846154</v>
      </c>
      <c r="R147" s="7">
        <v>53.9</v>
      </c>
      <c r="S147">
        <v>4.0999999999999996</v>
      </c>
      <c r="T147">
        <v>19.071428569999998</v>
      </c>
      <c r="U147">
        <v>53.9</v>
      </c>
    </row>
    <row r="148" spans="1:21" x14ac:dyDescent="0.3">
      <c r="A148" t="s">
        <v>32</v>
      </c>
      <c r="B148" s="1">
        <f>retail_price!C148</f>
        <v>43221</v>
      </c>
      <c r="C148">
        <v>25</v>
      </c>
      <c r="D148" s="6">
        <v>1319.5</v>
      </c>
      <c r="E148">
        <v>12.98</v>
      </c>
      <c r="F148" s="6">
        <v>53.057894740000002</v>
      </c>
      <c r="G148">
        <v>4.0999999999999996</v>
      </c>
      <c r="H148">
        <v>102</v>
      </c>
      <c r="I148">
        <v>23</v>
      </c>
      <c r="J148">
        <v>8</v>
      </c>
      <c r="K148">
        <v>3</v>
      </c>
      <c r="L148" s="6">
        <v>53.415151520000002</v>
      </c>
      <c r="M148">
        <v>4.0999999999999996</v>
      </c>
      <c r="N148">
        <v>10.753035710000001</v>
      </c>
      <c r="O148" s="6">
        <v>53.70952381</v>
      </c>
      <c r="P148">
        <v>4.2</v>
      </c>
      <c r="Q148">
        <v>13.510344829999999</v>
      </c>
      <c r="R148" s="7">
        <v>53.057894740000002</v>
      </c>
      <c r="S148">
        <v>4.0999999999999996</v>
      </c>
      <c r="T148">
        <v>12.98</v>
      </c>
      <c r="U148">
        <v>53.9</v>
      </c>
    </row>
    <row r="149" spans="1:21" x14ac:dyDescent="0.3">
      <c r="A149" t="s">
        <v>32</v>
      </c>
      <c r="B149" s="1">
        <f>retail_price!C149</f>
        <v>43252</v>
      </c>
      <c r="C149">
        <v>15</v>
      </c>
      <c r="D149" s="6">
        <v>748.5</v>
      </c>
      <c r="E149">
        <v>22.878666670000001</v>
      </c>
      <c r="F149" s="6">
        <v>49.9</v>
      </c>
      <c r="G149">
        <v>4.0999999999999996</v>
      </c>
      <c r="H149">
        <v>58</v>
      </c>
      <c r="I149">
        <v>21</v>
      </c>
      <c r="J149">
        <v>9</v>
      </c>
      <c r="K149">
        <v>0</v>
      </c>
      <c r="L149" s="6">
        <v>49.9</v>
      </c>
      <c r="M149">
        <v>4.0999999999999996</v>
      </c>
      <c r="N149">
        <v>19.89083333</v>
      </c>
      <c r="O149" s="6">
        <v>49.9</v>
      </c>
      <c r="P149">
        <v>4.2</v>
      </c>
      <c r="Q149">
        <v>23.251666669999999</v>
      </c>
      <c r="R149" s="7">
        <v>49.9</v>
      </c>
      <c r="S149">
        <v>4.0999999999999996</v>
      </c>
      <c r="T149">
        <v>22.878666670000001</v>
      </c>
      <c r="U149">
        <v>53.057894740000002</v>
      </c>
    </row>
    <row r="150" spans="1:21" x14ac:dyDescent="0.3">
      <c r="A150" t="s">
        <v>32</v>
      </c>
      <c r="B150" s="1">
        <f>retail_price!C150</f>
        <v>43282</v>
      </c>
      <c r="C150">
        <v>3</v>
      </c>
      <c r="D150" s="6">
        <v>149.69999999999999</v>
      </c>
      <c r="E150">
        <v>20.99</v>
      </c>
      <c r="F150" s="6">
        <v>49.9</v>
      </c>
      <c r="G150">
        <v>4.0999999999999996</v>
      </c>
      <c r="H150">
        <v>54</v>
      </c>
      <c r="I150">
        <v>22</v>
      </c>
      <c r="J150">
        <v>9</v>
      </c>
      <c r="K150">
        <v>1</v>
      </c>
      <c r="L150" s="6">
        <v>49.91</v>
      </c>
      <c r="M150">
        <v>4.0999999999999996</v>
      </c>
      <c r="N150">
        <v>28.373333330000001</v>
      </c>
      <c r="O150" s="6">
        <v>49.9</v>
      </c>
      <c r="P150">
        <v>4.2</v>
      </c>
      <c r="Q150">
        <v>33.281428570000003</v>
      </c>
      <c r="R150" s="7">
        <v>49.9</v>
      </c>
      <c r="S150">
        <v>4.0999999999999996</v>
      </c>
      <c r="T150">
        <v>20.99</v>
      </c>
      <c r="U150">
        <v>49.9</v>
      </c>
    </row>
    <row r="151" spans="1:21" x14ac:dyDescent="0.3">
      <c r="A151" t="s">
        <v>32</v>
      </c>
      <c r="B151" s="1">
        <f>retail_price!C151</f>
        <v>43313</v>
      </c>
      <c r="C151">
        <v>6</v>
      </c>
      <c r="D151" s="6">
        <v>299.39999999999998</v>
      </c>
      <c r="E151">
        <v>32.32</v>
      </c>
      <c r="F151" s="6">
        <v>49.9</v>
      </c>
      <c r="G151">
        <v>4.0999999999999996</v>
      </c>
      <c r="H151">
        <v>46</v>
      </c>
      <c r="I151">
        <v>23</v>
      </c>
      <c r="J151">
        <v>8</v>
      </c>
      <c r="K151">
        <v>1</v>
      </c>
      <c r="L151" s="6">
        <v>49.91</v>
      </c>
      <c r="M151">
        <v>4.0999999999999996</v>
      </c>
      <c r="N151">
        <v>20.32833333</v>
      </c>
      <c r="O151" s="6">
        <v>49.9</v>
      </c>
      <c r="P151">
        <v>4.2</v>
      </c>
      <c r="Q151">
        <v>36.442</v>
      </c>
      <c r="R151" s="7">
        <v>49.9</v>
      </c>
      <c r="S151">
        <v>4.0999999999999996</v>
      </c>
      <c r="T151">
        <v>32.32</v>
      </c>
      <c r="U151">
        <v>49.9</v>
      </c>
    </row>
    <row r="152" spans="1:21" x14ac:dyDescent="0.3">
      <c r="A152" t="s">
        <v>47</v>
      </c>
      <c r="B152" s="1">
        <f>retail_price!C152</f>
        <v>43009</v>
      </c>
      <c r="C152">
        <v>1</v>
      </c>
      <c r="D152" s="6">
        <v>167</v>
      </c>
      <c r="E152">
        <v>14.92</v>
      </c>
      <c r="F152" s="6">
        <v>167</v>
      </c>
      <c r="G152">
        <v>3.5</v>
      </c>
      <c r="H152">
        <v>31</v>
      </c>
      <c r="I152">
        <v>22</v>
      </c>
      <c r="J152">
        <v>9</v>
      </c>
      <c r="K152">
        <v>2</v>
      </c>
      <c r="L152" s="6">
        <v>154.69588239999999</v>
      </c>
      <c r="M152">
        <v>4.2</v>
      </c>
      <c r="N152">
        <v>43.88117647</v>
      </c>
      <c r="O152" s="6">
        <v>167</v>
      </c>
      <c r="P152">
        <v>3.5</v>
      </c>
      <c r="Q152">
        <v>14.92</v>
      </c>
      <c r="R152" s="7">
        <v>167</v>
      </c>
      <c r="S152">
        <v>3.5</v>
      </c>
      <c r="T152">
        <v>14.92</v>
      </c>
      <c r="U152">
        <v>166.95</v>
      </c>
    </row>
    <row r="153" spans="1:21" x14ac:dyDescent="0.3">
      <c r="A153" t="s">
        <v>47</v>
      </c>
      <c r="B153" s="1">
        <f>retail_price!C153</f>
        <v>43070</v>
      </c>
      <c r="C153">
        <v>2</v>
      </c>
      <c r="D153" s="6">
        <v>239.8</v>
      </c>
      <c r="E153">
        <v>13.44</v>
      </c>
      <c r="F153" s="6">
        <v>119.9</v>
      </c>
      <c r="G153">
        <v>3.5</v>
      </c>
      <c r="H153">
        <v>35</v>
      </c>
      <c r="I153">
        <v>21</v>
      </c>
      <c r="J153">
        <v>10</v>
      </c>
      <c r="K153">
        <v>1</v>
      </c>
      <c r="L153" s="6">
        <v>149.99</v>
      </c>
      <c r="M153">
        <v>4.2</v>
      </c>
      <c r="N153">
        <v>38.57</v>
      </c>
      <c r="O153" s="6">
        <v>119.9</v>
      </c>
      <c r="P153">
        <v>3.5</v>
      </c>
      <c r="Q153">
        <v>13.44</v>
      </c>
      <c r="R153" s="7">
        <v>109.9</v>
      </c>
      <c r="S153">
        <v>3.5</v>
      </c>
      <c r="T153">
        <v>25.249166670000001</v>
      </c>
      <c r="U153">
        <v>119.85</v>
      </c>
    </row>
    <row r="154" spans="1:21" x14ac:dyDescent="0.3">
      <c r="A154" t="s">
        <v>47</v>
      </c>
      <c r="B154" s="1">
        <f>retail_price!C154</f>
        <v>43101</v>
      </c>
      <c r="C154">
        <v>57</v>
      </c>
      <c r="D154" s="6">
        <v>5453.96</v>
      </c>
      <c r="E154">
        <v>12.23912281</v>
      </c>
      <c r="F154" s="6">
        <v>93.094893619999993</v>
      </c>
      <c r="G154">
        <v>3.5</v>
      </c>
      <c r="H154">
        <v>152</v>
      </c>
      <c r="I154">
        <v>23</v>
      </c>
      <c r="J154">
        <v>8</v>
      </c>
      <c r="K154">
        <v>2</v>
      </c>
      <c r="L154" s="6">
        <v>156.5113514</v>
      </c>
      <c r="M154">
        <v>4.2</v>
      </c>
      <c r="N154">
        <v>36.807209299999997</v>
      </c>
      <c r="O154" s="6">
        <v>150.3545455</v>
      </c>
      <c r="P154">
        <v>4.3</v>
      </c>
      <c r="Q154">
        <v>22.547727269999999</v>
      </c>
      <c r="R154" s="7">
        <v>97.642499999999998</v>
      </c>
      <c r="S154">
        <v>3.5</v>
      </c>
      <c r="T154">
        <v>14.846551720000001</v>
      </c>
      <c r="U154">
        <v>119.9</v>
      </c>
    </row>
    <row r="155" spans="1:21" x14ac:dyDescent="0.3">
      <c r="A155" t="s">
        <v>47</v>
      </c>
      <c r="B155" s="1">
        <f>retail_price!C155</f>
        <v>43132</v>
      </c>
      <c r="C155">
        <v>45</v>
      </c>
      <c r="D155" s="6">
        <v>3465.8</v>
      </c>
      <c r="E155">
        <v>11.513111110000001</v>
      </c>
      <c r="F155" s="6">
        <v>77.155000000000001</v>
      </c>
      <c r="G155">
        <v>3.5</v>
      </c>
      <c r="H155">
        <v>202</v>
      </c>
      <c r="I155">
        <v>20</v>
      </c>
      <c r="J155">
        <v>8</v>
      </c>
      <c r="K155">
        <v>2</v>
      </c>
      <c r="L155" s="6">
        <v>149</v>
      </c>
      <c r="M155">
        <v>4.2</v>
      </c>
      <c r="N155">
        <v>41.16322581</v>
      </c>
      <c r="O155" s="6">
        <v>149.9</v>
      </c>
      <c r="P155">
        <v>4.3</v>
      </c>
      <c r="Q155">
        <v>26.552898549999998</v>
      </c>
      <c r="R155" s="7">
        <v>78.712280699999994</v>
      </c>
      <c r="S155">
        <v>3.5</v>
      </c>
      <c r="T155">
        <v>14.535915490000001</v>
      </c>
      <c r="U155">
        <v>93.094893619999993</v>
      </c>
    </row>
    <row r="156" spans="1:21" x14ac:dyDescent="0.3">
      <c r="A156" t="s">
        <v>47</v>
      </c>
      <c r="B156" s="1">
        <f>retail_price!C156</f>
        <v>43160</v>
      </c>
      <c r="C156">
        <v>6</v>
      </c>
      <c r="D156" s="6">
        <v>528</v>
      </c>
      <c r="E156">
        <v>17.553333330000001</v>
      </c>
      <c r="F156" s="6">
        <v>88</v>
      </c>
      <c r="G156">
        <v>3.5</v>
      </c>
      <c r="H156">
        <v>127</v>
      </c>
      <c r="I156">
        <v>22</v>
      </c>
      <c r="J156">
        <v>9</v>
      </c>
      <c r="K156">
        <v>1</v>
      </c>
      <c r="L156" s="6">
        <v>136.14285709999999</v>
      </c>
      <c r="M156">
        <v>4.2</v>
      </c>
      <c r="N156">
        <v>48.047499999999999</v>
      </c>
      <c r="O156" s="6">
        <v>149.9</v>
      </c>
      <c r="P156">
        <v>4.3</v>
      </c>
      <c r="Q156">
        <v>28.475882349999999</v>
      </c>
      <c r="R156" s="7">
        <v>81.023913039999996</v>
      </c>
      <c r="S156">
        <v>3.5</v>
      </c>
      <c r="T156">
        <v>18.221481480000001</v>
      </c>
      <c r="U156">
        <v>77.155000000000001</v>
      </c>
    </row>
    <row r="157" spans="1:21" x14ac:dyDescent="0.3">
      <c r="A157" t="s">
        <v>47</v>
      </c>
      <c r="B157" s="1">
        <f>retail_price!C157</f>
        <v>43191</v>
      </c>
      <c r="C157">
        <v>10</v>
      </c>
      <c r="D157" s="6">
        <v>880</v>
      </c>
      <c r="E157">
        <v>10.869</v>
      </c>
      <c r="F157" s="6">
        <v>88</v>
      </c>
      <c r="G157">
        <v>3.5</v>
      </c>
      <c r="H157">
        <v>107</v>
      </c>
      <c r="I157">
        <v>21</v>
      </c>
      <c r="J157">
        <v>9</v>
      </c>
      <c r="K157">
        <v>1</v>
      </c>
      <c r="L157" s="6">
        <v>120.9230769</v>
      </c>
      <c r="M157">
        <v>4.2</v>
      </c>
      <c r="N157">
        <v>27.253035709999999</v>
      </c>
      <c r="O157" s="6">
        <v>149.9</v>
      </c>
      <c r="P157">
        <v>4.3</v>
      </c>
      <c r="Q157">
        <v>30.227428570000001</v>
      </c>
      <c r="R157" s="7">
        <v>80.666666669999998</v>
      </c>
      <c r="S157">
        <v>3.5</v>
      </c>
      <c r="T157">
        <v>18.17230769</v>
      </c>
      <c r="U157">
        <v>88</v>
      </c>
    </row>
    <row r="158" spans="1:21" x14ac:dyDescent="0.3">
      <c r="A158" t="s">
        <v>47</v>
      </c>
      <c r="B158" s="1">
        <f>retail_price!C158</f>
        <v>43252</v>
      </c>
      <c r="C158">
        <v>3</v>
      </c>
      <c r="D158" s="6">
        <v>269.7</v>
      </c>
      <c r="E158">
        <v>21.826666670000002</v>
      </c>
      <c r="F158" s="6">
        <v>89.9</v>
      </c>
      <c r="G158">
        <v>3.5</v>
      </c>
      <c r="H158">
        <v>66</v>
      </c>
      <c r="I158">
        <v>21</v>
      </c>
      <c r="J158">
        <v>9</v>
      </c>
      <c r="K158">
        <v>0</v>
      </c>
      <c r="L158" s="6">
        <v>114.49115380000001</v>
      </c>
      <c r="M158">
        <v>4.2</v>
      </c>
      <c r="N158">
        <v>53.625555560000002</v>
      </c>
      <c r="O158" s="6">
        <v>149.9</v>
      </c>
      <c r="P158">
        <v>4.3</v>
      </c>
      <c r="Q158">
        <v>27.626666669999999</v>
      </c>
      <c r="R158" s="7">
        <v>78.900000000000006</v>
      </c>
      <c r="S158">
        <v>3.5</v>
      </c>
      <c r="T158">
        <v>17.327999999999999</v>
      </c>
      <c r="U158">
        <v>89.85</v>
      </c>
    </row>
    <row r="159" spans="1:21" x14ac:dyDescent="0.3">
      <c r="A159" t="s">
        <v>47</v>
      </c>
      <c r="B159" s="1">
        <f>retail_price!C159</f>
        <v>43282</v>
      </c>
      <c r="C159">
        <v>3</v>
      </c>
      <c r="D159" s="6">
        <v>236.7</v>
      </c>
      <c r="E159">
        <v>13.41333333</v>
      </c>
      <c r="F159" s="6">
        <v>78.900000000000006</v>
      </c>
      <c r="G159">
        <v>3.5</v>
      </c>
      <c r="H159">
        <v>43</v>
      </c>
      <c r="I159">
        <v>22</v>
      </c>
      <c r="J159">
        <v>9</v>
      </c>
      <c r="K159">
        <v>1</v>
      </c>
      <c r="L159" s="6">
        <v>119.99</v>
      </c>
      <c r="M159">
        <v>4.2</v>
      </c>
      <c r="N159">
        <v>48.626666669999999</v>
      </c>
      <c r="O159" s="6">
        <v>149.9</v>
      </c>
      <c r="P159">
        <v>4.3</v>
      </c>
      <c r="Q159">
        <v>33.571538459999999</v>
      </c>
      <c r="R159" s="7">
        <v>77.900000000000006</v>
      </c>
      <c r="S159">
        <v>3.5</v>
      </c>
      <c r="T159">
        <v>14.638571430000001</v>
      </c>
      <c r="U159">
        <v>89.9</v>
      </c>
    </row>
    <row r="160" spans="1:21" x14ac:dyDescent="0.3">
      <c r="A160" t="s">
        <v>32</v>
      </c>
      <c r="B160" s="1">
        <f>retail_price!C160</f>
        <v>42856</v>
      </c>
      <c r="C160">
        <v>3</v>
      </c>
      <c r="D160" s="6">
        <v>179.7</v>
      </c>
      <c r="E160">
        <v>26.24666667</v>
      </c>
      <c r="F160" s="6">
        <v>59.9</v>
      </c>
      <c r="G160">
        <v>4.2</v>
      </c>
      <c r="H160">
        <v>34</v>
      </c>
      <c r="I160">
        <v>23</v>
      </c>
      <c r="J160">
        <v>8</v>
      </c>
      <c r="K160">
        <v>1</v>
      </c>
      <c r="L160" s="6">
        <v>59.9</v>
      </c>
      <c r="M160">
        <v>4.0999999999999996</v>
      </c>
      <c r="N160">
        <v>19.732500000000002</v>
      </c>
      <c r="O160" s="6">
        <v>59.9</v>
      </c>
      <c r="P160">
        <v>4.2</v>
      </c>
      <c r="Q160">
        <v>26.24666667</v>
      </c>
      <c r="R160" s="7">
        <v>59.9</v>
      </c>
      <c r="S160">
        <v>4.2</v>
      </c>
      <c r="T160">
        <v>26.24666667</v>
      </c>
      <c r="U160">
        <v>59.85</v>
      </c>
    </row>
    <row r="161" spans="1:21" x14ac:dyDescent="0.3">
      <c r="A161" t="s">
        <v>32</v>
      </c>
      <c r="B161" s="1">
        <f>retail_price!C161</f>
        <v>42887</v>
      </c>
      <c r="C161">
        <v>3</v>
      </c>
      <c r="D161" s="6">
        <v>179.7</v>
      </c>
      <c r="E161">
        <v>16.260000000000002</v>
      </c>
      <c r="F161" s="6">
        <v>59.9</v>
      </c>
      <c r="G161">
        <v>4.2</v>
      </c>
      <c r="H161">
        <v>26</v>
      </c>
      <c r="I161">
        <v>22</v>
      </c>
      <c r="J161">
        <v>8</v>
      </c>
      <c r="K161">
        <v>1</v>
      </c>
      <c r="L161" s="6">
        <v>59.9</v>
      </c>
      <c r="M161">
        <v>4.0999999999999996</v>
      </c>
      <c r="N161">
        <v>17.670000000000002</v>
      </c>
      <c r="O161" s="6">
        <v>59.9</v>
      </c>
      <c r="P161">
        <v>4.2</v>
      </c>
      <c r="Q161">
        <v>16.260000000000002</v>
      </c>
      <c r="R161" s="7">
        <v>59.9</v>
      </c>
      <c r="S161">
        <v>4.2</v>
      </c>
      <c r="T161">
        <v>16.260000000000002</v>
      </c>
      <c r="U161">
        <v>59.9</v>
      </c>
    </row>
    <row r="162" spans="1:21" x14ac:dyDescent="0.3">
      <c r="A162" t="s">
        <v>32</v>
      </c>
      <c r="B162" s="1">
        <f>retail_price!C162</f>
        <v>42917</v>
      </c>
      <c r="C162">
        <v>19</v>
      </c>
      <c r="D162" s="6">
        <v>1138.0999999999999</v>
      </c>
      <c r="E162">
        <v>16.111578949999998</v>
      </c>
      <c r="F162" s="6">
        <v>59.9</v>
      </c>
      <c r="G162">
        <v>4.2</v>
      </c>
      <c r="H162">
        <v>74</v>
      </c>
      <c r="I162">
        <v>21</v>
      </c>
      <c r="J162">
        <v>10</v>
      </c>
      <c r="K162">
        <v>1</v>
      </c>
      <c r="L162" s="6">
        <v>59.9</v>
      </c>
      <c r="M162">
        <v>4.0999999999999996</v>
      </c>
      <c r="N162">
        <v>16.626428570000002</v>
      </c>
      <c r="O162" s="6">
        <v>59.9</v>
      </c>
      <c r="P162">
        <v>4.2</v>
      </c>
      <c r="Q162">
        <v>16.111578949999998</v>
      </c>
      <c r="R162" s="7">
        <v>59.9</v>
      </c>
      <c r="S162">
        <v>4.0999999999999996</v>
      </c>
      <c r="T162">
        <v>15.392307690000001</v>
      </c>
      <c r="U162">
        <v>59.9</v>
      </c>
    </row>
    <row r="163" spans="1:21" x14ac:dyDescent="0.3">
      <c r="A163" t="s">
        <v>32</v>
      </c>
      <c r="B163" s="1">
        <f>retail_price!C163</f>
        <v>42948</v>
      </c>
      <c r="C163">
        <v>27</v>
      </c>
      <c r="D163" s="6">
        <v>1617.3</v>
      </c>
      <c r="E163">
        <v>17.68111111</v>
      </c>
      <c r="F163" s="6">
        <v>59.9</v>
      </c>
      <c r="G163">
        <v>4.2</v>
      </c>
      <c r="H163">
        <v>113</v>
      </c>
      <c r="I163">
        <v>23</v>
      </c>
      <c r="J163">
        <v>8</v>
      </c>
      <c r="K163">
        <v>1</v>
      </c>
      <c r="L163" s="6">
        <v>59.9</v>
      </c>
      <c r="M163">
        <v>4.0999999999999996</v>
      </c>
      <c r="N163">
        <v>18.162307689999999</v>
      </c>
      <c r="O163" s="6">
        <v>59.9</v>
      </c>
      <c r="P163">
        <v>4.2</v>
      </c>
      <c r="Q163">
        <v>17.68111111</v>
      </c>
      <c r="R163" s="7">
        <v>59.9</v>
      </c>
      <c r="S163">
        <v>4.0999999999999996</v>
      </c>
      <c r="T163">
        <v>18.05043478</v>
      </c>
      <c r="U163">
        <v>59.9</v>
      </c>
    </row>
    <row r="164" spans="1:21" x14ac:dyDescent="0.3">
      <c r="A164" t="s">
        <v>32</v>
      </c>
      <c r="B164" s="1">
        <f>retail_price!C164</f>
        <v>42979</v>
      </c>
      <c r="C164">
        <v>17</v>
      </c>
      <c r="D164" s="6">
        <v>1018.3</v>
      </c>
      <c r="E164">
        <v>16.811764709999999</v>
      </c>
      <c r="F164" s="6">
        <v>59.9</v>
      </c>
      <c r="G164">
        <v>4.2</v>
      </c>
      <c r="H164">
        <v>115</v>
      </c>
      <c r="I164">
        <v>21</v>
      </c>
      <c r="J164">
        <v>9</v>
      </c>
      <c r="K164">
        <v>1</v>
      </c>
      <c r="L164" s="6">
        <v>59.9</v>
      </c>
      <c r="M164">
        <v>4.0999999999999996</v>
      </c>
      <c r="N164">
        <v>17.187027029999999</v>
      </c>
      <c r="O164" s="6">
        <v>59.9</v>
      </c>
      <c r="P164">
        <v>4.2</v>
      </c>
      <c r="Q164">
        <v>16.811764709999999</v>
      </c>
      <c r="R164" s="7">
        <v>59.9</v>
      </c>
      <c r="S164">
        <v>4.0999999999999996</v>
      </c>
      <c r="T164">
        <v>16.29461538</v>
      </c>
      <c r="U164">
        <v>59.9</v>
      </c>
    </row>
    <row r="165" spans="1:21" x14ac:dyDescent="0.3">
      <c r="A165" t="s">
        <v>32</v>
      </c>
      <c r="B165" s="1">
        <f>retail_price!C165</f>
        <v>43009</v>
      </c>
      <c r="C165">
        <v>31</v>
      </c>
      <c r="D165" s="6">
        <v>1856.9</v>
      </c>
      <c r="E165">
        <v>17.595483869999999</v>
      </c>
      <c r="F165" s="6">
        <v>59.9</v>
      </c>
      <c r="G165">
        <v>4.2</v>
      </c>
      <c r="H165">
        <v>146</v>
      </c>
      <c r="I165">
        <v>22</v>
      </c>
      <c r="J165">
        <v>9</v>
      </c>
      <c r="K165">
        <v>2</v>
      </c>
      <c r="L165" s="6">
        <v>59.9</v>
      </c>
      <c r="M165">
        <v>4.0999999999999996</v>
      </c>
      <c r="N165">
        <v>18.065897440000001</v>
      </c>
      <c r="O165" s="6">
        <v>59.9</v>
      </c>
      <c r="P165">
        <v>4.2</v>
      </c>
      <c r="Q165">
        <v>17.595483869999999</v>
      </c>
      <c r="R165" s="7">
        <v>59.9</v>
      </c>
      <c r="S165">
        <v>4.0999999999999996</v>
      </c>
      <c r="T165">
        <v>16.814166669999999</v>
      </c>
      <c r="U165">
        <v>59.9</v>
      </c>
    </row>
    <row r="166" spans="1:21" x14ac:dyDescent="0.3">
      <c r="A166" t="s">
        <v>32</v>
      </c>
      <c r="B166" s="1">
        <f>retail_price!C166</f>
        <v>43040</v>
      </c>
      <c r="C166">
        <v>87</v>
      </c>
      <c r="D166" s="6">
        <v>4712.1899999999996</v>
      </c>
      <c r="E166">
        <v>16.075862069999999</v>
      </c>
      <c r="F166" s="6">
        <v>53.648281249999997</v>
      </c>
      <c r="G166">
        <v>4.2</v>
      </c>
      <c r="H166">
        <v>339</v>
      </c>
      <c r="I166">
        <v>22</v>
      </c>
      <c r="J166">
        <v>8</v>
      </c>
      <c r="K166">
        <v>4</v>
      </c>
      <c r="L166" s="6">
        <v>52.406944439999997</v>
      </c>
      <c r="M166">
        <v>4.0999999999999996</v>
      </c>
      <c r="N166">
        <v>17.06747253</v>
      </c>
      <c r="O166" s="6">
        <v>53.648281249999997</v>
      </c>
      <c r="P166">
        <v>4.2</v>
      </c>
      <c r="Q166">
        <v>16.075862069999999</v>
      </c>
      <c r="R166" s="7">
        <v>53.785714290000001</v>
      </c>
      <c r="S166">
        <v>4.0999999999999996</v>
      </c>
      <c r="T166">
        <v>18.27550725</v>
      </c>
      <c r="U166">
        <v>59.9</v>
      </c>
    </row>
    <row r="167" spans="1:21" x14ac:dyDescent="0.3">
      <c r="A167" t="s">
        <v>32</v>
      </c>
      <c r="B167" s="1">
        <f>retail_price!C167</f>
        <v>43070</v>
      </c>
      <c r="C167">
        <v>32</v>
      </c>
      <c r="D167" s="6">
        <v>1769.7</v>
      </c>
      <c r="E167">
        <v>19.184374999999999</v>
      </c>
      <c r="F167" s="6">
        <v>55.424999999999997</v>
      </c>
      <c r="G167">
        <v>4.2</v>
      </c>
      <c r="H167">
        <v>184</v>
      </c>
      <c r="I167">
        <v>21</v>
      </c>
      <c r="J167">
        <v>10</v>
      </c>
      <c r="K167">
        <v>1</v>
      </c>
      <c r="L167" s="6">
        <v>55.1</v>
      </c>
      <c r="M167">
        <v>4.0999999999999996</v>
      </c>
      <c r="N167">
        <v>15.759607839999999</v>
      </c>
      <c r="O167" s="6">
        <v>55.424999999999997</v>
      </c>
      <c r="P167">
        <v>4.2</v>
      </c>
      <c r="Q167">
        <v>19.184374999999999</v>
      </c>
      <c r="R167" s="7">
        <v>55.75</v>
      </c>
      <c r="S167">
        <v>4.0999999999999996</v>
      </c>
      <c r="T167">
        <v>17.267272729999998</v>
      </c>
      <c r="U167">
        <v>53.648281249999997</v>
      </c>
    </row>
    <row r="168" spans="1:21" x14ac:dyDescent="0.3">
      <c r="A168" t="s">
        <v>32</v>
      </c>
      <c r="B168" s="1">
        <f>retail_price!C168</f>
        <v>43101</v>
      </c>
      <c r="C168">
        <v>29</v>
      </c>
      <c r="D168" s="6">
        <v>1447.1</v>
      </c>
      <c r="E168">
        <v>15.841034479999999</v>
      </c>
      <c r="F168" s="6">
        <v>49.9</v>
      </c>
      <c r="G168">
        <v>4.2</v>
      </c>
      <c r="H168">
        <v>137</v>
      </c>
      <c r="I168">
        <v>23</v>
      </c>
      <c r="J168">
        <v>8</v>
      </c>
      <c r="K168">
        <v>2</v>
      </c>
      <c r="L168" s="6">
        <v>49.9</v>
      </c>
      <c r="M168">
        <v>4.0999999999999996</v>
      </c>
      <c r="N168">
        <v>19.495000000000001</v>
      </c>
      <c r="O168" s="6">
        <v>49.9</v>
      </c>
      <c r="P168">
        <v>4.2</v>
      </c>
      <c r="Q168">
        <v>15.841034479999999</v>
      </c>
      <c r="R168" s="7">
        <v>49.9</v>
      </c>
      <c r="S168">
        <v>4.0999999999999996</v>
      </c>
      <c r="T168">
        <v>16.505128209999999</v>
      </c>
      <c r="U168">
        <v>55.424999999999997</v>
      </c>
    </row>
    <row r="169" spans="1:21" x14ac:dyDescent="0.3">
      <c r="A169" t="s">
        <v>32</v>
      </c>
      <c r="B169" s="1">
        <f>retail_price!C169</f>
        <v>43132</v>
      </c>
      <c r="C169">
        <v>36</v>
      </c>
      <c r="D169" s="6">
        <v>1828.4</v>
      </c>
      <c r="E169">
        <v>17.519444440000001</v>
      </c>
      <c r="F169" s="6">
        <v>50.9</v>
      </c>
      <c r="G169">
        <v>4.2</v>
      </c>
      <c r="H169">
        <v>160</v>
      </c>
      <c r="I169">
        <v>20</v>
      </c>
      <c r="J169">
        <v>8</v>
      </c>
      <c r="K169">
        <v>2</v>
      </c>
      <c r="L169" s="6">
        <v>50.545161290000003</v>
      </c>
      <c r="M169">
        <v>4.0999999999999996</v>
      </c>
      <c r="N169">
        <v>16.611538459999998</v>
      </c>
      <c r="O169" s="6">
        <v>50.9</v>
      </c>
      <c r="P169">
        <v>4.2</v>
      </c>
      <c r="Q169">
        <v>17.519444440000001</v>
      </c>
      <c r="R169" s="7">
        <v>50.357142860000003</v>
      </c>
      <c r="S169">
        <v>4.0999999999999996</v>
      </c>
      <c r="T169">
        <v>18.281874999999999</v>
      </c>
      <c r="U169">
        <v>49.9</v>
      </c>
    </row>
    <row r="170" spans="1:21" x14ac:dyDescent="0.3">
      <c r="A170" t="s">
        <v>32</v>
      </c>
      <c r="B170" s="1">
        <f>retail_price!C170</f>
        <v>43160</v>
      </c>
      <c r="C170">
        <v>35</v>
      </c>
      <c r="D170" s="6">
        <v>1886.5</v>
      </c>
      <c r="E170">
        <v>21.852857140000001</v>
      </c>
      <c r="F170" s="6">
        <v>53.9</v>
      </c>
      <c r="G170">
        <v>4.2</v>
      </c>
      <c r="H170">
        <v>116</v>
      </c>
      <c r="I170">
        <v>22</v>
      </c>
      <c r="J170">
        <v>9</v>
      </c>
      <c r="K170">
        <v>1</v>
      </c>
      <c r="L170" s="6">
        <v>53.9</v>
      </c>
      <c r="M170">
        <v>4.0999999999999996</v>
      </c>
      <c r="N170">
        <v>20.359677420000001</v>
      </c>
      <c r="O170" s="6">
        <v>53.9</v>
      </c>
      <c r="P170">
        <v>4.2</v>
      </c>
      <c r="Q170">
        <v>21.852857140000001</v>
      </c>
      <c r="R170" s="7">
        <v>53.9</v>
      </c>
      <c r="S170">
        <v>4.0999999999999996</v>
      </c>
      <c r="T170">
        <v>19.024230769999999</v>
      </c>
      <c r="U170">
        <v>50.9</v>
      </c>
    </row>
    <row r="171" spans="1:21" x14ac:dyDescent="0.3">
      <c r="A171" t="s">
        <v>32</v>
      </c>
      <c r="B171" s="1">
        <f>retail_price!C171</f>
        <v>43191</v>
      </c>
      <c r="C171">
        <v>13</v>
      </c>
      <c r="D171" s="6">
        <v>700.7</v>
      </c>
      <c r="E171">
        <v>19.46846154</v>
      </c>
      <c r="F171" s="6">
        <v>53.9</v>
      </c>
      <c r="G171">
        <v>4.2</v>
      </c>
      <c r="H171">
        <v>111</v>
      </c>
      <c r="I171">
        <v>21</v>
      </c>
      <c r="J171">
        <v>9</v>
      </c>
      <c r="K171">
        <v>1</v>
      </c>
      <c r="L171" s="6">
        <v>53.9</v>
      </c>
      <c r="M171">
        <v>4.0999999999999996</v>
      </c>
      <c r="N171">
        <v>5.2817391300000001</v>
      </c>
      <c r="O171" s="6">
        <v>53.9</v>
      </c>
      <c r="P171">
        <v>4.2</v>
      </c>
      <c r="Q171">
        <v>19.46846154</v>
      </c>
      <c r="R171" s="7">
        <v>53.9</v>
      </c>
      <c r="S171">
        <v>4.0999999999999996</v>
      </c>
      <c r="T171">
        <v>19.071428569999998</v>
      </c>
      <c r="U171">
        <v>53.9</v>
      </c>
    </row>
    <row r="172" spans="1:21" x14ac:dyDescent="0.3">
      <c r="A172" t="s">
        <v>32</v>
      </c>
      <c r="B172" s="1">
        <f>retail_price!C172</f>
        <v>43221</v>
      </c>
      <c r="C172">
        <v>29</v>
      </c>
      <c r="D172" s="6">
        <v>1559.1</v>
      </c>
      <c r="E172">
        <v>13.510344829999999</v>
      </c>
      <c r="F172" s="6">
        <v>53.70952381</v>
      </c>
      <c r="G172">
        <v>4.2</v>
      </c>
      <c r="H172">
        <v>102</v>
      </c>
      <c r="I172">
        <v>23</v>
      </c>
      <c r="J172">
        <v>8</v>
      </c>
      <c r="K172">
        <v>3</v>
      </c>
      <c r="L172" s="6">
        <v>53.415151520000002</v>
      </c>
      <c r="M172">
        <v>4.0999999999999996</v>
      </c>
      <c r="N172">
        <v>10.753035710000001</v>
      </c>
      <c r="O172" s="6">
        <v>53.70952381</v>
      </c>
      <c r="P172">
        <v>4.2</v>
      </c>
      <c r="Q172">
        <v>13.510344829999999</v>
      </c>
      <c r="R172" s="7">
        <v>53.057894740000002</v>
      </c>
      <c r="S172">
        <v>4.0999999999999996</v>
      </c>
      <c r="T172">
        <v>12.98</v>
      </c>
      <c r="U172">
        <v>53.9</v>
      </c>
    </row>
    <row r="173" spans="1:21" x14ac:dyDescent="0.3">
      <c r="A173" t="s">
        <v>32</v>
      </c>
      <c r="B173" s="1">
        <f>retail_price!C173</f>
        <v>43252</v>
      </c>
      <c r="C173">
        <v>6</v>
      </c>
      <c r="D173" s="6">
        <v>299.39999999999998</v>
      </c>
      <c r="E173">
        <v>23.251666669999999</v>
      </c>
      <c r="F173" s="6">
        <v>49.9</v>
      </c>
      <c r="G173">
        <v>4.2</v>
      </c>
      <c r="H173">
        <v>58</v>
      </c>
      <c r="I173">
        <v>21</v>
      </c>
      <c r="J173">
        <v>9</v>
      </c>
      <c r="K173">
        <v>0</v>
      </c>
      <c r="L173" s="6">
        <v>49.9</v>
      </c>
      <c r="M173">
        <v>4.0999999999999996</v>
      </c>
      <c r="N173">
        <v>19.89083333</v>
      </c>
      <c r="O173" s="6">
        <v>49.9</v>
      </c>
      <c r="P173">
        <v>4.2</v>
      </c>
      <c r="Q173">
        <v>23.251666669999999</v>
      </c>
      <c r="R173" s="7">
        <v>49.9</v>
      </c>
      <c r="S173">
        <v>4.0999999999999996</v>
      </c>
      <c r="T173">
        <v>22.878666670000001</v>
      </c>
      <c r="U173">
        <v>53.70952381</v>
      </c>
    </row>
    <row r="174" spans="1:21" x14ac:dyDescent="0.3">
      <c r="A174" t="s">
        <v>32</v>
      </c>
      <c r="B174" s="1">
        <f>retail_price!C174</f>
        <v>43282</v>
      </c>
      <c r="C174">
        <v>14</v>
      </c>
      <c r="D174" s="6">
        <v>698.6</v>
      </c>
      <c r="E174">
        <v>33.281428570000003</v>
      </c>
      <c r="F174" s="6">
        <v>49.9</v>
      </c>
      <c r="G174">
        <v>4.2</v>
      </c>
      <c r="H174">
        <v>54</v>
      </c>
      <c r="I174">
        <v>22</v>
      </c>
      <c r="J174">
        <v>9</v>
      </c>
      <c r="K174">
        <v>1</v>
      </c>
      <c r="L174" s="6">
        <v>49.91</v>
      </c>
      <c r="M174">
        <v>4.0999999999999996</v>
      </c>
      <c r="N174">
        <v>28.373333330000001</v>
      </c>
      <c r="O174" s="6">
        <v>49.9</v>
      </c>
      <c r="P174">
        <v>4.2</v>
      </c>
      <c r="Q174">
        <v>33.281428570000003</v>
      </c>
      <c r="R174" s="7">
        <v>49.9</v>
      </c>
      <c r="S174">
        <v>4.0999999999999996</v>
      </c>
      <c r="T174">
        <v>20.99</v>
      </c>
      <c r="U174">
        <v>49.9</v>
      </c>
    </row>
    <row r="175" spans="1:21" x14ac:dyDescent="0.3">
      <c r="A175" t="s">
        <v>32</v>
      </c>
      <c r="B175" s="1">
        <f>retail_price!C175</f>
        <v>43313</v>
      </c>
      <c r="C175">
        <v>10</v>
      </c>
      <c r="D175" s="6">
        <v>499</v>
      </c>
      <c r="E175">
        <v>36.442</v>
      </c>
      <c r="F175" s="6">
        <v>49.9</v>
      </c>
      <c r="G175">
        <v>4.2</v>
      </c>
      <c r="H175">
        <v>46</v>
      </c>
      <c r="I175">
        <v>23</v>
      </c>
      <c r="J175">
        <v>8</v>
      </c>
      <c r="K175">
        <v>1</v>
      </c>
      <c r="L175" s="6">
        <v>49.91</v>
      </c>
      <c r="M175">
        <v>4.0999999999999996</v>
      </c>
      <c r="N175">
        <v>20.32833333</v>
      </c>
      <c r="O175" s="6">
        <v>49.9</v>
      </c>
      <c r="P175">
        <v>4.2</v>
      </c>
      <c r="Q175">
        <v>36.442</v>
      </c>
      <c r="R175" s="7">
        <v>49.9</v>
      </c>
      <c r="S175">
        <v>4.0999999999999996</v>
      </c>
      <c r="T175">
        <v>32.32</v>
      </c>
      <c r="U175">
        <v>49.9</v>
      </c>
    </row>
    <row r="176" spans="1:21" x14ac:dyDescent="0.3">
      <c r="A176" t="s">
        <v>47</v>
      </c>
      <c r="B176" s="1">
        <f>retail_price!C176</f>
        <v>43101</v>
      </c>
      <c r="C176">
        <v>22</v>
      </c>
      <c r="D176" s="6">
        <v>3307.8</v>
      </c>
      <c r="E176">
        <v>22.547727269999999</v>
      </c>
      <c r="F176" s="6">
        <v>150.3545455</v>
      </c>
      <c r="G176">
        <v>4.3</v>
      </c>
      <c r="H176">
        <v>152</v>
      </c>
      <c r="I176">
        <v>23</v>
      </c>
      <c r="J176">
        <v>8</v>
      </c>
      <c r="K176">
        <v>2</v>
      </c>
      <c r="L176" s="6">
        <v>156.5113514</v>
      </c>
      <c r="M176">
        <v>4.2</v>
      </c>
      <c r="N176">
        <v>36.807209299999997</v>
      </c>
      <c r="O176" s="6">
        <v>150.3545455</v>
      </c>
      <c r="P176">
        <v>4.3</v>
      </c>
      <c r="Q176">
        <v>22.547727269999999</v>
      </c>
      <c r="R176" s="7">
        <v>97.642499999999998</v>
      </c>
      <c r="S176">
        <v>3.5</v>
      </c>
      <c r="T176">
        <v>14.846551720000001</v>
      </c>
      <c r="U176">
        <v>150.30454549999999</v>
      </c>
    </row>
    <row r="177" spans="1:21" x14ac:dyDescent="0.3">
      <c r="A177" t="s">
        <v>47</v>
      </c>
      <c r="B177" s="1">
        <f>retail_price!C177</f>
        <v>43132</v>
      </c>
      <c r="C177">
        <v>69</v>
      </c>
      <c r="D177" s="6">
        <v>10343.1</v>
      </c>
      <c r="E177">
        <v>26.552898549999998</v>
      </c>
      <c r="F177" s="6">
        <v>149.9</v>
      </c>
      <c r="G177">
        <v>4.3</v>
      </c>
      <c r="H177">
        <v>202</v>
      </c>
      <c r="I177">
        <v>20</v>
      </c>
      <c r="J177">
        <v>8</v>
      </c>
      <c r="K177">
        <v>2</v>
      </c>
      <c r="L177" s="6">
        <v>149</v>
      </c>
      <c r="M177">
        <v>4.2</v>
      </c>
      <c r="N177">
        <v>41.16322581</v>
      </c>
      <c r="O177" s="6">
        <v>149.9</v>
      </c>
      <c r="P177">
        <v>4.3</v>
      </c>
      <c r="Q177">
        <v>26.552898549999998</v>
      </c>
      <c r="R177" s="7">
        <v>78.712280699999994</v>
      </c>
      <c r="S177">
        <v>3.5</v>
      </c>
      <c r="T177">
        <v>14.535915490000001</v>
      </c>
      <c r="U177">
        <v>150.3545455</v>
      </c>
    </row>
    <row r="178" spans="1:21" x14ac:dyDescent="0.3">
      <c r="A178" t="s">
        <v>47</v>
      </c>
      <c r="B178" s="1">
        <f>retail_price!C178</f>
        <v>43160</v>
      </c>
      <c r="C178">
        <v>51</v>
      </c>
      <c r="D178" s="6">
        <v>7644.9</v>
      </c>
      <c r="E178">
        <v>28.475882349999999</v>
      </c>
      <c r="F178" s="6">
        <v>149.9</v>
      </c>
      <c r="G178">
        <v>4.3</v>
      </c>
      <c r="H178">
        <v>127</v>
      </c>
      <c r="I178">
        <v>22</v>
      </c>
      <c r="J178">
        <v>9</v>
      </c>
      <c r="K178">
        <v>1</v>
      </c>
      <c r="L178" s="6">
        <v>136.14285709999999</v>
      </c>
      <c r="M178">
        <v>4.2</v>
      </c>
      <c r="N178">
        <v>48.047499999999999</v>
      </c>
      <c r="O178" s="6">
        <v>149.9</v>
      </c>
      <c r="P178">
        <v>4.3</v>
      </c>
      <c r="Q178">
        <v>28.475882349999999</v>
      </c>
      <c r="R178" s="7">
        <v>81.023913039999996</v>
      </c>
      <c r="S178">
        <v>3.5</v>
      </c>
      <c r="T178">
        <v>18.221481480000001</v>
      </c>
      <c r="U178">
        <v>149.9</v>
      </c>
    </row>
    <row r="179" spans="1:21" x14ac:dyDescent="0.3">
      <c r="A179" t="s">
        <v>47</v>
      </c>
      <c r="B179" s="1">
        <f>retail_price!C179</f>
        <v>43191</v>
      </c>
      <c r="C179">
        <v>35</v>
      </c>
      <c r="D179" s="6">
        <v>5246.5</v>
      </c>
      <c r="E179">
        <v>30.227428570000001</v>
      </c>
      <c r="F179" s="6">
        <v>149.9</v>
      </c>
      <c r="G179">
        <v>4.3</v>
      </c>
      <c r="H179">
        <v>107</v>
      </c>
      <c r="I179">
        <v>21</v>
      </c>
      <c r="J179">
        <v>9</v>
      </c>
      <c r="K179">
        <v>1</v>
      </c>
      <c r="L179" s="6">
        <v>120.9230769</v>
      </c>
      <c r="M179">
        <v>4.2</v>
      </c>
      <c r="N179">
        <v>27.253035709999999</v>
      </c>
      <c r="O179" s="6">
        <v>149.9</v>
      </c>
      <c r="P179">
        <v>4.3</v>
      </c>
      <c r="Q179">
        <v>30.227428570000001</v>
      </c>
      <c r="R179" s="7">
        <v>80.666666669999998</v>
      </c>
      <c r="S179">
        <v>3.5</v>
      </c>
      <c r="T179">
        <v>18.17230769</v>
      </c>
      <c r="U179">
        <v>149.9</v>
      </c>
    </row>
    <row r="180" spans="1:21" x14ac:dyDescent="0.3">
      <c r="A180" t="s">
        <v>47</v>
      </c>
      <c r="B180" s="1">
        <f>retail_price!C180</f>
        <v>43221</v>
      </c>
      <c r="C180">
        <v>52</v>
      </c>
      <c r="D180" s="6">
        <v>7794.8</v>
      </c>
      <c r="E180">
        <v>18.943076919999999</v>
      </c>
      <c r="F180" s="6">
        <v>149.9</v>
      </c>
      <c r="G180">
        <v>4.3</v>
      </c>
      <c r="H180">
        <v>78</v>
      </c>
      <c r="I180">
        <v>23</v>
      </c>
      <c r="J180">
        <v>8</v>
      </c>
      <c r="K180">
        <v>3</v>
      </c>
      <c r="L180" s="6">
        <v>119</v>
      </c>
      <c r="M180">
        <v>4.2</v>
      </c>
      <c r="N180">
        <v>39.217199999999998</v>
      </c>
      <c r="O180" s="6">
        <v>149.9</v>
      </c>
      <c r="P180">
        <v>4.3</v>
      </c>
      <c r="Q180">
        <v>18.943076919999999</v>
      </c>
      <c r="R180" s="7">
        <v>79.8</v>
      </c>
      <c r="S180">
        <v>3.5</v>
      </c>
      <c r="T180">
        <v>14.41454545</v>
      </c>
      <c r="U180">
        <v>149.9</v>
      </c>
    </row>
    <row r="181" spans="1:21" x14ac:dyDescent="0.3">
      <c r="A181" t="s">
        <v>47</v>
      </c>
      <c r="B181" s="1">
        <f>retail_price!C181</f>
        <v>43252</v>
      </c>
      <c r="C181">
        <v>27</v>
      </c>
      <c r="D181" s="6">
        <v>4047.3</v>
      </c>
      <c r="E181">
        <v>27.626666669999999</v>
      </c>
      <c r="F181" s="6">
        <v>149.9</v>
      </c>
      <c r="G181">
        <v>4.3</v>
      </c>
      <c r="H181">
        <v>66</v>
      </c>
      <c r="I181">
        <v>21</v>
      </c>
      <c r="J181">
        <v>9</v>
      </c>
      <c r="K181">
        <v>0</v>
      </c>
      <c r="L181" s="6">
        <v>114.49115380000001</v>
      </c>
      <c r="M181">
        <v>4.2</v>
      </c>
      <c r="N181">
        <v>53.625555560000002</v>
      </c>
      <c r="O181" s="6">
        <v>149.9</v>
      </c>
      <c r="P181">
        <v>4.3</v>
      </c>
      <c r="Q181">
        <v>27.626666669999999</v>
      </c>
      <c r="R181" s="7">
        <v>78.900000000000006</v>
      </c>
      <c r="S181">
        <v>3.5</v>
      </c>
      <c r="T181">
        <v>17.327999999999999</v>
      </c>
      <c r="U181">
        <v>149.9</v>
      </c>
    </row>
    <row r="182" spans="1:21" x14ac:dyDescent="0.3">
      <c r="A182" t="s">
        <v>47</v>
      </c>
      <c r="B182" s="1">
        <f>retail_price!C182</f>
        <v>43282</v>
      </c>
      <c r="C182">
        <v>13</v>
      </c>
      <c r="D182" s="6">
        <v>1948.7</v>
      </c>
      <c r="E182">
        <v>33.571538459999999</v>
      </c>
      <c r="F182" s="6">
        <v>149.9</v>
      </c>
      <c r="G182">
        <v>4.3</v>
      </c>
      <c r="H182">
        <v>43</v>
      </c>
      <c r="I182">
        <v>22</v>
      </c>
      <c r="J182">
        <v>9</v>
      </c>
      <c r="K182">
        <v>1</v>
      </c>
      <c r="L182" s="6">
        <v>119.99</v>
      </c>
      <c r="M182">
        <v>4.2</v>
      </c>
      <c r="N182">
        <v>48.626666669999999</v>
      </c>
      <c r="O182" s="6">
        <v>149.9</v>
      </c>
      <c r="P182">
        <v>4.3</v>
      </c>
      <c r="Q182">
        <v>33.571538459999999</v>
      </c>
      <c r="R182" s="7">
        <v>77.900000000000006</v>
      </c>
      <c r="S182">
        <v>3.5</v>
      </c>
      <c r="T182">
        <v>14.638571430000001</v>
      </c>
      <c r="U182">
        <v>149.9</v>
      </c>
    </row>
    <row r="183" spans="1:21" x14ac:dyDescent="0.3">
      <c r="A183" t="s">
        <v>47</v>
      </c>
      <c r="B183" s="1">
        <f>retail_price!C183</f>
        <v>43313</v>
      </c>
      <c r="C183">
        <v>5</v>
      </c>
      <c r="D183" s="6">
        <v>749.5</v>
      </c>
      <c r="E183">
        <v>24.76</v>
      </c>
      <c r="F183" s="6">
        <v>149.9</v>
      </c>
      <c r="G183">
        <v>4.3</v>
      </c>
      <c r="H183">
        <v>18</v>
      </c>
      <c r="I183">
        <v>23</v>
      </c>
      <c r="J183">
        <v>8</v>
      </c>
      <c r="K183">
        <v>1</v>
      </c>
      <c r="L183" s="6">
        <v>119.99</v>
      </c>
      <c r="M183">
        <v>4.2</v>
      </c>
      <c r="N183">
        <v>39.045999999999999</v>
      </c>
      <c r="O183" s="6">
        <v>149.9</v>
      </c>
      <c r="P183">
        <v>4.3</v>
      </c>
      <c r="Q183">
        <v>24.76</v>
      </c>
      <c r="R183" s="7">
        <v>77.900000000000006</v>
      </c>
      <c r="S183">
        <v>3.5</v>
      </c>
      <c r="T183">
        <v>13.414999999999999</v>
      </c>
      <c r="U183">
        <v>149.9</v>
      </c>
    </row>
    <row r="184" spans="1:21" x14ac:dyDescent="0.3">
      <c r="A184" t="s">
        <v>37</v>
      </c>
      <c r="B184" s="1">
        <f>retail_price!C184</f>
        <v>43101</v>
      </c>
      <c r="C184">
        <v>3</v>
      </c>
      <c r="D184" s="6">
        <v>185.97</v>
      </c>
      <c r="E184">
        <v>24.05</v>
      </c>
      <c r="F184" s="6">
        <v>61.99</v>
      </c>
      <c r="G184">
        <v>3.9</v>
      </c>
      <c r="H184">
        <v>98</v>
      </c>
      <c r="I184">
        <v>23</v>
      </c>
      <c r="J184">
        <v>8</v>
      </c>
      <c r="K184">
        <v>2</v>
      </c>
      <c r="L184" s="6">
        <v>23.99</v>
      </c>
      <c r="M184">
        <v>4.3</v>
      </c>
      <c r="N184">
        <v>11.28736842</v>
      </c>
      <c r="O184" s="6">
        <v>89.99</v>
      </c>
      <c r="P184">
        <v>4.0999999999999996</v>
      </c>
      <c r="Q184">
        <v>14.811</v>
      </c>
      <c r="R184" s="7">
        <v>58.99</v>
      </c>
      <c r="S184">
        <v>3.9</v>
      </c>
      <c r="T184">
        <v>22.678333330000001</v>
      </c>
      <c r="U184">
        <v>61.94</v>
      </c>
    </row>
    <row r="185" spans="1:21" x14ac:dyDescent="0.3">
      <c r="A185" t="s">
        <v>37</v>
      </c>
      <c r="B185" s="1">
        <f>retail_price!C185</f>
        <v>43160</v>
      </c>
      <c r="C185">
        <v>13</v>
      </c>
      <c r="D185" s="6">
        <v>805.87</v>
      </c>
      <c r="E185">
        <v>28.61461538</v>
      </c>
      <c r="F185" s="6">
        <v>61.99</v>
      </c>
      <c r="G185">
        <v>3.9</v>
      </c>
      <c r="H185">
        <v>169</v>
      </c>
      <c r="I185">
        <v>22</v>
      </c>
      <c r="J185">
        <v>9</v>
      </c>
      <c r="K185">
        <v>1</v>
      </c>
      <c r="L185" s="6">
        <v>23.99</v>
      </c>
      <c r="M185">
        <v>4.3</v>
      </c>
      <c r="N185">
        <v>14.19875</v>
      </c>
      <c r="O185" s="6">
        <v>83.74</v>
      </c>
      <c r="P185">
        <v>4.0999999999999996</v>
      </c>
      <c r="Q185">
        <v>11.876875</v>
      </c>
      <c r="R185" s="7">
        <v>58.99</v>
      </c>
      <c r="S185">
        <v>3.9</v>
      </c>
      <c r="T185">
        <v>15.228</v>
      </c>
      <c r="U185">
        <v>61.94</v>
      </c>
    </row>
    <row r="186" spans="1:21" x14ac:dyDescent="0.3">
      <c r="A186" t="s">
        <v>37</v>
      </c>
      <c r="B186" s="1">
        <f>retail_price!C186</f>
        <v>43191</v>
      </c>
      <c r="C186">
        <v>15</v>
      </c>
      <c r="D186" s="6">
        <v>974.85</v>
      </c>
      <c r="E186">
        <v>25.346</v>
      </c>
      <c r="F186" s="6">
        <v>64.989999999999995</v>
      </c>
      <c r="G186">
        <v>3.9</v>
      </c>
      <c r="H186">
        <v>118</v>
      </c>
      <c r="I186">
        <v>21</v>
      </c>
      <c r="J186">
        <v>9</v>
      </c>
      <c r="K186">
        <v>1</v>
      </c>
      <c r="L186" s="6">
        <v>64.989999999999995</v>
      </c>
      <c r="M186">
        <v>3.9</v>
      </c>
      <c r="N186">
        <v>25.346</v>
      </c>
      <c r="O186" s="6">
        <v>79.989999999999995</v>
      </c>
      <c r="P186">
        <v>4.0999999999999996</v>
      </c>
      <c r="Q186">
        <v>14.484999999999999</v>
      </c>
      <c r="R186" s="7">
        <v>58.99</v>
      </c>
      <c r="S186">
        <v>3.9</v>
      </c>
      <c r="T186">
        <v>16.302727269999998</v>
      </c>
      <c r="U186">
        <v>61.99</v>
      </c>
    </row>
    <row r="187" spans="1:21" x14ac:dyDescent="0.3">
      <c r="A187" t="s">
        <v>37</v>
      </c>
      <c r="B187" s="1">
        <f>retail_price!C187</f>
        <v>43221</v>
      </c>
      <c r="C187">
        <v>38</v>
      </c>
      <c r="D187" s="6">
        <v>2469.62</v>
      </c>
      <c r="E187">
        <v>24.77447368</v>
      </c>
      <c r="F187" s="6">
        <v>64.989999999999995</v>
      </c>
      <c r="G187">
        <v>3.9</v>
      </c>
      <c r="H187">
        <v>159</v>
      </c>
      <c r="I187">
        <v>23</v>
      </c>
      <c r="J187">
        <v>8</v>
      </c>
      <c r="K187">
        <v>3</v>
      </c>
      <c r="L187" s="6">
        <v>23.99</v>
      </c>
      <c r="M187">
        <v>4.3</v>
      </c>
      <c r="N187">
        <v>7.9885714290000003</v>
      </c>
      <c r="O187" s="6">
        <v>79.989999999999995</v>
      </c>
      <c r="P187">
        <v>4.0999999999999996</v>
      </c>
      <c r="Q187">
        <v>21.943124999999998</v>
      </c>
      <c r="R187" s="7">
        <v>58.99</v>
      </c>
      <c r="S187">
        <v>3.9</v>
      </c>
      <c r="T187">
        <v>9.4224999999999994</v>
      </c>
      <c r="U187">
        <v>64.989999999999995</v>
      </c>
    </row>
    <row r="188" spans="1:21" x14ac:dyDescent="0.3">
      <c r="A188" t="s">
        <v>37</v>
      </c>
      <c r="B188" s="1">
        <f>retail_price!C188</f>
        <v>43252</v>
      </c>
      <c r="C188">
        <v>26</v>
      </c>
      <c r="D188" s="6">
        <v>1741.74</v>
      </c>
      <c r="E188">
        <v>30.241538460000001</v>
      </c>
      <c r="F188" s="6">
        <v>66.989999999999995</v>
      </c>
      <c r="G188">
        <v>3.9</v>
      </c>
      <c r="H188">
        <v>131</v>
      </c>
      <c r="I188">
        <v>21</v>
      </c>
      <c r="J188">
        <v>9</v>
      </c>
      <c r="K188">
        <v>0</v>
      </c>
      <c r="L188" s="6">
        <v>23.99</v>
      </c>
      <c r="M188">
        <v>4.3</v>
      </c>
      <c r="N188">
        <v>16.27</v>
      </c>
      <c r="O188" s="6">
        <v>79.989999999999995</v>
      </c>
      <c r="P188">
        <v>4.0999999999999996</v>
      </c>
      <c r="Q188">
        <v>13.36230769</v>
      </c>
      <c r="R188" s="7">
        <v>58.99</v>
      </c>
      <c r="S188">
        <v>3.9</v>
      </c>
      <c r="T188">
        <v>16.43</v>
      </c>
      <c r="U188">
        <v>64.989999999999995</v>
      </c>
    </row>
    <row r="189" spans="1:21" x14ac:dyDescent="0.3">
      <c r="A189" t="s">
        <v>37</v>
      </c>
      <c r="B189" s="1">
        <f>retail_price!C189</f>
        <v>43282</v>
      </c>
      <c r="C189">
        <v>27</v>
      </c>
      <c r="D189" s="6">
        <v>1808.73</v>
      </c>
      <c r="E189">
        <v>25.90074074</v>
      </c>
      <c r="F189" s="6">
        <v>66.989999999999995</v>
      </c>
      <c r="G189">
        <v>3.9</v>
      </c>
      <c r="H189">
        <v>113</v>
      </c>
      <c r="I189">
        <v>22</v>
      </c>
      <c r="J189">
        <v>9</v>
      </c>
      <c r="K189">
        <v>1</v>
      </c>
      <c r="L189" s="6">
        <v>23.99</v>
      </c>
      <c r="M189">
        <v>4.3</v>
      </c>
      <c r="N189">
        <v>18.809999999999999</v>
      </c>
      <c r="O189" s="6">
        <v>79.989999999999995</v>
      </c>
      <c r="P189">
        <v>4.0999999999999996</v>
      </c>
      <c r="Q189">
        <v>16.745000000000001</v>
      </c>
      <c r="R189" s="7">
        <v>58.99</v>
      </c>
      <c r="S189">
        <v>3.9</v>
      </c>
      <c r="T189">
        <v>7.67</v>
      </c>
      <c r="U189">
        <v>66.989999999999995</v>
      </c>
    </row>
    <row r="190" spans="1:21" x14ac:dyDescent="0.3">
      <c r="A190" t="s">
        <v>37</v>
      </c>
      <c r="B190" s="1">
        <f>retail_price!C190</f>
        <v>43313</v>
      </c>
      <c r="C190">
        <v>28</v>
      </c>
      <c r="D190" s="6">
        <v>1875.72</v>
      </c>
      <c r="E190">
        <v>23.528214290000001</v>
      </c>
      <c r="F190" s="6">
        <v>66.989999999999995</v>
      </c>
      <c r="G190">
        <v>3.9</v>
      </c>
      <c r="H190">
        <v>127</v>
      </c>
      <c r="I190">
        <v>23</v>
      </c>
      <c r="J190">
        <v>8</v>
      </c>
      <c r="K190">
        <v>1</v>
      </c>
      <c r="L190" s="6">
        <v>23.99</v>
      </c>
      <c r="M190">
        <v>4.3</v>
      </c>
      <c r="N190">
        <v>16.77</v>
      </c>
      <c r="O190" s="6">
        <v>82.821428569999995</v>
      </c>
      <c r="P190">
        <v>4.0999999999999996</v>
      </c>
      <c r="Q190">
        <v>12.41857143</v>
      </c>
      <c r="R190" s="7">
        <v>58.99</v>
      </c>
      <c r="S190">
        <v>3.9</v>
      </c>
      <c r="T190">
        <v>12.08333333</v>
      </c>
      <c r="U190">
        <v>66.989999999999995</v>
      </c>
    </row>
    <row r="191" spans="1:21" x14ac:dyDescent="0.3">
      <c r="A191" t="s">
        <v>32</v>
      </c>
      <c r="B191" s="1">
        <f>retail_price!C191</f>
        <v>42856</v>
      </c>
      <c r="C191">
        <v>4</v>
      </c>
      <c r="D191" s="6">
        <v>239.6</v>
      </c>
      <c r="E191">
        <v>19.732500000000002</v>
      </c>
      <c r="F191" s="6">
        <v>59.9</v>
      </c>
      <c r="G191">
        <v>4.0999999999999996</v>
      </c>
      <c r="H191">
        <v>34</v>
      </c>
      <c r="I191">
        <v>23</v>
      </c>
      <c r="J191">
        <v>8</v>
      </c>
      <c r="K191">
        <v>1</v>
      </c>
      <c r="L191" s="6">
        <v>59.9</v>
      </c>
      <c r="M191">
        <v>4.0999999999999996</v>
      </c>
      <c r="N191">
        <v>19.732500000000002</v>
      </c>
      <c r="O191" s="6">
        <v>59.9</v>
      </c>
      <c r="P191">
        <v>4.2</v>
      </c>
      <c r="Q191">
        <v>26.24666667</v>
      </c>
      <c r="R191" s="7">
        <v>59.9</v>
      </c>
      <c r="S191">
        <v>4.0999999999999996</v>
      </c>
      <c r="T191">
        <v>19.732500000000002</v>
      </c>
      <c r="U191">
        <v>59.85</v>
      </c>
    </row>
    <row r="192" spans="1:21" x14ac:dyDescent="0.3">
      <c r="A192" t="s">
        <v>32</v>
      </c>
      <c r="B192" s="1">
        <f>retail_price!C192</f>
        <v>42887</v>
      </c>
      <c r="C192">
        <v>1</v>
      </c>
      <c r="D192" s="6">
        <v>59.9</v>
      </c>
      <c r="E192">
        <v>17.670000000000002</v>
      </c>
      <c r="F192" s="6">
        <v>59.9</v>
      </c>
      <c r="G192">
        <v>4.0999999999999996</v>
      </c>
      <c r="H192">
        <v>26</v>
      </c>
      <c r="I192">
        <v>22</v>
      </c>
      <c r="J192">
        <v>8</v>
      </c>
      <c r="K192">
        <v>1</v>
      </c>
      <c r="L192" s="6">
        <v>59.9</v>
      </c>
      <c r="M192">
        <v>4.0999999999999996</v>
      </c>
      <c r="N192">
        <v>17.670000000000002</v>
      </c>
      <c r="O192" s="6">
        <v>59.9</v>
      </c>
      <c r="P192">
        <v>4.2</v>
      </c>
      <c r="Q192">
        <v>16.260000000000002</v>
      </c>
      <c r="R192" s="7">
        <v>59.9</v>
      </c>
      <c r="S192">
        <v>4.0999999999999996</v>
      </c>
      <c r="T192">
        <v>17.670000000000002</v>
      </c>
      <c r="U192">
        <v>59.9</v>
      </c>
    </row>
    <row r="193" spans="1:21" x14ac:dyDescent="0.3">
      <c r="A193" t="s">
        <v>32</v>
      </c>
      <c r="B193" s="1">
        <f>retail_price!C193</f>
        <v>42917</v>
      </c>
      <c r="C193">
        <v>14</v>
      </c>
      <c r="D193" s="6">
        <v>838.6</v>
      </c>
      <c r="E193">
        <v>16.626428570000002</v>
      </c>
      <c r="F193" s="6">
        <v>59.9</v>
      </c>
      <c r="G193">
        <v>4.0999999999999996</v>
      </c>
      <c r="H193">
        <v>74</v>
      </c>
      <c r="I193">
        <v>21</v>
      </c>
      <c r="J193">
        <v>10</v>
      </c>
      <c r="K193">
        <v>1</v>
      </c>
      <c r="L193" s="6">
        <v>59.9</v>
      </c>
      <c r="M193">
        <v>4.0999999999999996</v>
      </c>
      <c r="N193">
        <v>16.626428570000002</v>
      </c>
      <c r="O193" s="6">
        <v>59.9</v>
      </c>
      <c r="P193">
        <v>4.2</v>
      </c>
      <c r="Q193">
        <v>16.111578949999998</v>
      </c>
      <c r="R193" s="7">
        <v>59.9</v>
      </c>
      <c r="S193">
        <v>4.0999999999999996</v>
      </c>
      <c r="T193">
        <v>15.392307690000001</v>
      </c>
      <c r="U193">
        <v>59.9</v>
      </c>
    </row>
    <row r="194" spans="1:21" x14ac:dyDescent="0.3">
      <c r="A194" t="s">
        <v>32</v>
      </c>
      <c r="B194" s="1">
        <f>retail_price!C194</f>
        <v>42948</v>
      </c>
      <c r="C194">
        <v>39</v>
      </c>
      <c r="D194" s="6">
        <v>2336.1</v>
      </c>
      <c r="E194">
        <v>18.162307689999999</v>
      </c>
      <c r="F194" s="6">
        <v>59.9</v>
      </c>
      <c r="G194">
        <v>4.0999999999999996</v>
      </c>
      <c r="H194">
        <v>113</v>
      </c>
      <c r="I194">
        <v>23</v>
      </c>
      <c r="J194">
        <v>8</v>
      </c>
      <c r="K194">
        <v>1</v>
      </c>
      <c r="L194" s="6">
        <v>59.9</v>
      </c>
      <c r="M194">
        <v>4.0999999999999996</v>
      </c>
      <c r="N194">
        <v>18.162307689999999</v>
      </c>
      <c r="O194" s="6">
        <v>59.9</v>
      </c>
      <c r="P194">
        <v>4.2</v>
      </c>
      <c r="Q194">
        <v>17.68111111</v>
      </c>
      <c r="R194" s="7">
        <v>59.9</v>
      </c>
      <c r="S194">
        <v>4.0999999999999996</v>
      </c>
      <c r="T194">
        <v>18.05043478</v>
      </c>
      <c r="U194">
        <v>59.9</v>
      </c>
    </row>
    <row r="195" spans="1:21" x14ac:dyDescent="0.3">
      <c r="A195" t="s">
        <v>32</v>
      </c>
      <c r="B195" s="1">
        <f>retail_price!C195</f>
        <v>42979</v>
      </c>
      <c r="C195">
        <v>37</v>
      </c>
      <c r="D195" s="6">
        <v>2216.3000000000002</v>
      </c>
      <c r="E195">
        <v>17.187027029999999</v>
      </c>
      <c r="F195" s="6">
        <v>59.9</v>
      </c>
      <c r="G195">
        <v>4.0999999999999996</v>
      </c>
      <c r="H195">
        <v>115</v>
      </c>
      <c r="I195">
        <v>21</v>
      </c>
      <c r="J195">
        <v>9</v>
      </c>
      <c r="K195">
        <v>1</v>
      </c>
      <c r="L195" s="6">
        <v>59.9</v>
      </c>
      <c r="M195">
        <v>4.0999999999999996</v>
      </c>
      <c r="N195">
        <v>17.187027029999999</v>
      </c>
      <c r="O195" s="6">
        <v>59.9</v>
      </c>
      <c r="P195">
        <v>4.2</v>
      </c>
      <c r="Q195">
        <v>16.811764709999999</v>
      </c>
      <c r="R195" s="7">
        <v>59.9</v>
      </c>
      <c r="S195">
        <v>4.0999999999999996</v>
      </c>
      <c r="T195">
        <v>16.29461538</v>
      </c>
      <c r="U195">
        <v>59.9</v>
      </c>
    </row>
    <row r="196" spans="1:21" x14ac:dyDescent="0.3">
      <c r="A196" t="s">
        <v>32</v>
      </c>
      <c r="B196" s="1">
        <f>retail_price!C196</f>
        <v>43009</v>
      </c>
      <c r="C196">
        <v>39</v>
      </c>
      <c r="D196" s="6">
        <v>2336.1</v>
      </c>
      <c r="E196">
        <v>18.065897440000001</v>
      </c>
      <c r="F196" s="6">
        <v>59.9</v>
      </c>
      <c r="G196">
        <v>4.0999999999999996</v>
      </c>
      <c r="H196">
        <v>146</v>
      </c>
      <c r="I196">
        <v>22</v>
      </c>
      <c r="J196">
        <v>9</v>
      </c>
      <c r="K196">
        <v>2</v>
      </c>
      <c r="L196" s="6">
        <v>59.9</v>
      </c>
      <c r="M196">
        <v>4.0999999999999996</v>
      </c>
      <c r="N196">
        <v>18.065897440000001</v>
      </c>
      <c r="O196" s="6">
        <v>59.9</v>
      </c>
      <c r="P196">
        <v>4.2</v>
      </c>
      <c r="Q196">
        <v>17.595483869999999</v>
      </c>
      <c r="R196" s="7">
        <v>59.9</v>
      </c>
      <c r="S196">
        <v>4.0999999999999996</v>
      </c>
      <c r="T196">
        <v>16.814166669999999</v>
      </c>
      <c r="U196">
        <v>59.9</v>
      </c>
    </row>
    <row r="197" spans="1:21" x14ac:dyDescent="0.3">
      <c r="A197" t="s">
        <v>32</v>
      </c>
      <c r="B197" s="1">
        <f>retail_price!C197</f>
        <v>43040</v>
      </c>
      <c r="C197">
        <v>91</v>
      </c>
      <c r="D197" s="6">
        <v>4769.7</v>
      </c>
      <c r="E197">
        <v>17.06747253</v>
      </c>
      <c r="F197" s="6">
        <v>52.406944439999997</v>
      </c>
      <c r="G197">
        <v>4.0999999999999996</v>
      </c>
      <c r="H197">
        <v>339</v>
      </c>
      <c r="I197">
        <v>22</v>
      </c>
      <c r="J197">
        <v>8</v>
      </c>
      <c r="K197">
        <v>4</v>
      </c>
      <c r="L197" s="6">
        <v>52.406944439999997</v>
      </c>
      <c r="M197">
        <v>4.0999999999999996</v>
      </c>
      <c r="N197">
        <v>17.06747253</v>
      </c>
      <c r="O197" s="6">
        <v>53.648281249999997</v>
      </c>
      <c r="P197">
        <v>4.2</v>
      </c>
      <c r="Q197">
        <v>16.075862069999999</v>
      </c>
      <c r="R197" s="7">
        <v>53.785714290000001</v>
      </c>
      <c r="S197">
        <v>4.0999999999999996</v>
      </c>
      <c r="T197">
        <v>18.27550725</v>
      </c>
      <c r="U197">
        <v>59.9</v>
      </c>
    </row>
    <row r="198" spans="1:21" x14ac:dyDescent="0.3">
      <c r="A198" t="s">
        <v>32</v>
      </c>
      <c r="B198" s="1">
        <f>retail_price!C198</f>
        <v>43070</v>
      </c>
      <c r="C198">
        <v>51</v>
      </c>
      <c r="D198" s="6">
        <v>2881.6</v>
      </c>
      <c r="E198">
        <v>15.759607839999999</v>
      </c>
      <c r="F198" s="6">
        <v>55.1</v>
      </c>
      <c r="G198">
        <v>4.0999999999999996</v>
      </c>
      <c r="H198">
        <v>184</v>
      </c>
      <c r="I198">
        <v>21</v>
      </c>
      <c r="J198">
        <v>10</v>
      </c>
      <c r="K198">
        <v>1</v>
      </c>
      <c r="L198" s="6">
        <v>55.1</v>
      </c>
      <c r="M198">
        <v>4.0999999999999996</v>
      </c>
      <c r="N198">
        <v>15.759607839999999</v>
      </c>
      <c r="O198" s="6">
        <v>55.424999999999997</v>
      </c>
      <c r="P198">
        <v>4.2</v>
      </c>
      <c r="Q198">
        <v>19.184374999999999</v>
      </c>
      <c r="R198" s="7">
        <v>55.75</v>
      </c>
      <c r="S198">
        <v>4.0999999999999996</v>
      </c>
      <c r="T198">
        <v>17.267272729999998</v>
      </c>
      <c r="U198">
        <v>52.406944439999997</v>
      </c>
    </row>
    <row r="199" spans="1:21" x14ac:dyDescent="0.3">
      <c r="A199" t="s">
        <v>32</v>
      </c>
      <c r="B199" s="1">
        <f>retail_price!C199</f>
        <v>43101</v>
      </c>
      <c r="C199">
        <v>12</v>
      </c>
      <c r="D199" s="6">
        <v>598.79999999999995</v>
      </c>
      <c r="E199">
        <v>19.495000000000001</v>
      </c>
      <c r="F199" s="6">
        <v>49.9</v>
      </c>
      <c r="G199">
        <v>4.0999999999999996</v>
      </c>
      <c r="H199">
        <v>137</v>
      </c>
      <c r="I199">
        <v>23</v>
      </c>
      <c r="J199">
        <v>8</v>
      </c>
      <c r="K199">
        <v>2</v>
      </c>
      <c r="L199" s="6">
        <v>49.9</v>
      </c>
      <c r="M199">
        <v>4.0999999999999996</v>
      </c>
      <c r="N199">
        <v>19.495000000000001</v>
      </c>
      <c r="O199" s="6">
        <v>49.9</v>
      </c>
      <c r="P199">
        <v>4.2</v>
      </c>
      <c r="Q199">
        <v>15.841034479999999</v>
      </c>
      <c r="R199" s="7">
        <v>49.9</v>
      </c>
      <c r="S199">
        <v>4.0999999999999996</v>
      </c>
      <c r="T199">
        <v>16.505128209999999</v>
      </c>
      <c r="U199">
        <v>55.1</v>
      </c>
    </row>
    <row r="200" spans="1:21" x14ac:dyDescent="0.3">
      <c r="A200" t="s">
        <v>32</v>
      </c>
      <c r="B200" s="1">
        <f>retail_price!C200</f>
        <v>43132</v>
      </c>
      <c r="C200">
        <v>39</v>
      </c>
      <c r="D200" s="6">
        <v>1970.1</v>
      </c>
      <c r="E200">
        <v>16.611538459999998</v>
      </c>
      <c r="F200" s="6">
        <v>50.545161290000003</v>
      </c>
      <c r="G200">
        <v>4.0999999999999996</v>
      </c>
      <c r="H200">
        <v>160</v>
      </c>
      <c r="I200">
        <v>20</v>
      </c>
      <c r="J200">
        <v>8</v>
      </c>
      <c r="K200">
        <v>2</v>
      </c>
      <c r="L200" s="6">
        <v>50.545161290000003</v>
      </c>
      <c r="M200">
        <v>4.0999999999999996</v>
      </c>
      <c r="N200">
        <v>16.611538459999998</v>
      </c>
      <c r="O200" s="6">
        <v>50.9</v>
      </c>
      <c r="P200">
        <v>4.2</v>
      </c>
      <c r="Q200">
        <v>17.519444440000001</v>
      </c>
      <c r="R200" s="7">
        <v>50.357142860000003</v>
      </c>
      <c r="S200">
        <v>4.0999999999999996</v>
      </c>
      <c r="T200">
        <v>18.281874999999999</v>
      </c>
      <c r="U200">
        <v>49.9</v>
      </c>
    </row>
    <row r="201" spans="1:21" x14ac:dyDescent="0.3">
      <c r="A201" t="s">
        <v>32</v>
      </c>
      <c r="B201" s="1">
        <f>retail_price!C201</f>
        <v>43160</v>
      </c>
      <c r="C201">
        <v>31</v>
      </c>
      <c r="D201" s="6">
        <v>1670.9</v>
      </c>
      <c r="E201">
        <v>20.359677420000001</v>
      </c>
      <c r="F201" s="6">
        <v>53.9</v>
      </c>
      <c r="G201">
        <v>4.0999999999999996</v>
      </c>
      <c r="H201">
        <v>116</v>
      </c>
      <c r="I201">
        <v>22</v>
      </c>
      <c r="J201">
        <v>9</v>
      </c>
      <c r="K201">
        <v>1</v>
      </c>
      <c r="L201" s="6">
        <v>53.9</v>
      </c>
      <c r="M201">
        <v>4.0999999999999996</v>
      </c>
      <c r="N201">
        <v>20.359677420000001</v>
      </c>
      <c r="O201" s="6">
        <v>53.9</v>
      </c>
      <c r="P201">
        <v>4.2</v>
      </c>
      <c r="Q201">
        <v>21.852857140000001</v>
      </c>
      <c r="R201" s="7">
        <v>53.9</v>
      </c>
      <c r="S201">
        <v>4.0999999999999996</v>
      </c>
      <c r="T201">
        <v>19.024230769999999</v>
      </c>
      <c r="U201">
        <v>50.545161290000003</v>
      </c>
    </row>
    <row r="202" spans="1:21" x14ac:dyDescent="0.3">
      <c r="A202" t="s">
        <v>32</v>
      </c>
      <c r="B202" s="1">
        <f>retail_price!C202</f>
        <v>43191</v>
      </c>
      <c r="C202">
        <v>46</v>
      </c>
      <c r="D202" s="6">
        <v>2479.4</v>
      </c>
      <c r="E202">
        <v>5.2817391300000001</v>
      </c>
      <c r="F202" s="6">
        <v>53.9</v>
      </c>
      <c r="G202">
        <v>4.0999999999999996</v>
      </c>
      <c r="H202">
        <v>111</v>
      </c>
      <c r="I202">
        <v>21</v>
      </c>
      <c r="J202">
        <v>9</v>
      </c>
      <c r="K202">
        <v>1</v>
      </c>
      <c r="L202" s="6">
        <v>53.9</v>
      </c>
      <c r="M202">
        <v>4.0999999999999996</v>
      </c>
      <c r="N202">
        <v>5.2817391300000001</v>
      </c>
      <c r="O202" s="6">
        <v>53.9</v>
      </c>
      <c r="P202">
        <v>4.2</v>
      </c>
      <c r="Q202">
        <v>19.46846154</v>
      </c>
      <c r="R202" s="7">
        <v>53.9</v>
      </c>
      <c r="S202">
        <v>4.0999999999999996</v>
      </c>
      <c r="T202">
        <v>19.071428569999998</v>
      </c>
      <c r="U202">
        <v>53.9</v>
      </c>
    </row>
    <row r="203" spans="1:21" x14ac:dyDescent="0.3">
      <c r="A203" t="s">
        <v>32</v>
      </c>
      <c r="B203" s="1">
        <f>retail_price!C203</f>
        <v>43221</v>
      </c>
      <c r="C203">
        <v>56</v>
      </c>
      <c r="D203" s="6">
        <v>2982.4</v>
      </c>
      <c r="E203">
        <v>10.753035710000001</v>
      </c>
      <c r="F203" s="6">
        <v>53.415151520000002</v>
      </c>
      <c r="G203">
        <v>4.0999999999999996</v>
      </c>
      <c r="H203">
        <v>102</v>
      </c>
      <c r="I203">
        <v>23</v>
      </c>
      <c r="J203">
        <v>8</v>
      </c>
      <c r="K203">
        <v>3</v>
      </c>
      <c r="L203" s="6">
        <v>53.415151520000002</v>
      </c>
      <c r="M203">
        <v>4.0999999999999996</v>
      </c>
      <c r="N203">
        <v>10.753035710000001</v>
      </c>
      <c r="O203" s="6">
        <v>53.70952381</v>
      </c>
      <c r="P203">
        <v>4.2</v>
      </c>
      <c r="Q203">
        <v>13.510344829999999</v>
      </c>
      <c r="R203" s="7">
        <v>53.057894740000002</v>
      </c>
      <c r="S203">
        <v>4.0999999999999996</v>
      </c>
      <c r="T203">
        <v>12.98</v>
      </c>
      <c r="U203">
        <v>53.9</v>
      </c>
    </row>
    <row r="204" spans="1:21" x14ac:dyDescent="0.3">
      <c r="A204" t="s">
        <v>32</v>
      </c>
      <c r="B204" s="1">
        <f>retail_price!C204</f>
        <v>43252</v>
      </c>
      <c r="C204">
        <v>12</v>
      </c>
      <c r="D204" s="6">
        <v>598.79999999999995</v>
      </c>
      <c r="E204">
        <v>19.89083333</v>
      </c>
      <c r="F204" s="6">
        <v>49.9</v>
      </c>
      <c r="G204">
        <v>4.0999999999999996</v>
      </c>
      <c r="H204">
        <v>58</v>
      </c>
      <c r="I204">
        <v>21</v>
      </c>
      <c r="J204">
        <v>9</v>
      </c>
      <c r="K204">
        <v>0</v>
      </c>
      <c r="L204" s="6">
        <v>49.9</v>
      </c>
      <c r="M204">
        <v>4.0999999999999996</v>
      </c>
      <c r="N204">
        <v>19.89083333</v>
      </c>
      <c r="O204" s="6">
        <v>49.9</v>
      </c>
      <c r="P204">
        <v>4.2</v>
      </c>
      <c r="Q204">
        <v>23.251666669999999</v>
      </c>
      <c r="R204" s="7">
        <v>49.9</v>
      </c>
      <c r="S204">
        <v>4.0999999999999996</v>
      </c>
      <c r="T204">
        <v>22.878666670000001</v>
      </c>
      <c r="U204">
        <v>53.415151520000002</v>
      </c>
    </row>
    <row r="205" spans="1:21" x14ac:dyDescent="0.3">
      <c r="A205" t="s">
        <v>32</v>
      </c>
      <c r="B205" s="1">
        <f>retail_price!C205</f>
        <v>43282</v>
      </c>
      <c r="C205">
        <v>6</v>
      </c>
      <c r="D205" s="6">
        <v>299.45999999999998</v>
      </c>
      <c r="E205">
        <v>28.373333330000001</v>
      </c>
      <c r="F205" s="6">
        <v>49.91</v>
      </c>
      <c r="G205">
        <v>4.0999999999999996</v>
      </c>
      <c r="H205">
        <v>54</v>
      </c>
      <c r="I205">
        <v>22</v>
      </c>
      <c r="J205">
        <v>9</v>
      </c>
      <c r="K205">
        <v>1</v>
      </c>
      <c r="L205" s="6">
        <v>49.91</v>
      </c>
      <c r="M205">
        <v>4.0999999999999996</v>
      </c>
      <c r="N205">
        <v>28.373333330000001</v>
      </c>
      <c r="O205" s="6">
        <v>49.9</v>
      </c>
      <c r="P205">
        <v>4.2</v>
      </c>
      <c r="Q205">
        <v>33.281428570000003</v>
      </c>
      <c r="R205" s="7">
        <v>49.9</v>
      </c>
      <c r="S205">
        <v>4.0999999999999996</v>
      </c>
      <c r="T205">
        <v>20.99</v>
      </c>
      <c r="U205">
        <v>49.9</v>
      </c>
    </row>
    <row r="206" spans="1:21" x14ac:dyDescent="0.3">
      <c r="A206" t="s">
        <v>32</v>
      </c>
      <c r="B206" s="1">
        <f>retail_price!C206</f>
        <v>43313</v>
      </c>
      <c r="C206">
        <v>6</v>
      </c>
      <c r="D206" s="6">
        <v>299.45999999999998</v>
      </c>
      <c r="E206">
        <v>20.32833333</v>
      </c>
      <c r="F206" s="6">
        <v>49.91</v>
      </c>
      <c r="G206">
        <v>4.0999999999999996</v>
      </c>
      <c r="H206">
        <v>46</v>
      </c>
      <c r="I206">
        <v>23</v>
      </c>
      <c r="J206">
        <v>8</v>
      </c>
      <c r="K206">
        <v>1</v>
      </c>
      <c r="L206" s="6">
        <v>49.91</v>
      </c>
      <c r="M206">
        <v>4.0999999999999996</v>
      </c>
      <c r="N206">
        <v>20.32833333</v>
      </c>
      <c r="O206" s="6">
        <v>49.9</v>
      </c>
      <c r="P206">
        <v>4.2</v>
      </c>
      <c r="Q206">
        <v>36.442</v>
      </c>
      <c r="R206" s="7">
        <v>49.9</v>
      </c>
      <c r="S206">
        <v>4.0999999999999996</v>
      </c>
      <c r="T206">
        <v>32.32</v>
      </c>
      <c r="U206">
        <v>49.91</v>
      </c>
    </row>
    <row r="207" spans="1:21" x14ac:dyDescent="0.3">
      <c r="A207" t="s">
        <v>37</v>
      </c>
      <c r="B207" s="1">
        <f>retail_price!C207</f>
        <v>43132</v>
      </c>
      <c r="C207">
        <v>21</v>
      </c>
      <c r="D207" s="6">
        <v>994.04</v>
      </c>
      <c r="E207">
        <v>10.20047619</v>
      </c>
      <c r="F207" s="6">
        <v>47.357894739999999</v>
      </c>
      <c r="G207">
        <v>4.2</v>
      </c>
      <c r="H207">
        <v>126</v>
      </c>
      <c r="I207">
        <v>20</v>
      </c>
      <c r="J207">
        <v>8</v>
      </c>
      <c r="K207">
        <v>2</v>
      </c>
      <c r="L207" s="6">
        <v>23.99</v>
      </c>
      <c r="M207">
        <v>4.3</v>
      </c>
      <c r="N207">
        <v>12.55</v>
      </c>
      <c r="O207" s="6">
        <v>89.99</v>
      </c>
      <c r="P207">
        <v>4.0999999999999996</v>
      </c>
      <c r="Q207">
        <v>16.307647060000001</v>
      </c>
      <c r="R207" s="7">
        <v>58.99</v>
      </c>
      <c r="S207">
        <v>3.9</v>
      </c>
      <c r="T207">
        <v>19.574999999999999</v>
      </c>
      <c r="U207">
        <v>47.307894740000002</v>
      </c>
    </row>
    <row r="208" spans="1:21" x14ac:dyDescent="0.3">
      <c r="A208" t="s">
        <v>37</v>
      </c>
      <c r="B208" s="1">
        <f>retail_price!C208</f>
        <v>43160</v>
      </c>
      <c r="C208">
        <v>58</v>
      </c>
      <c r="D208" s="6">
        <v>2809.65</v>
      </c>
      <c r="E208">
        <v>12.563448279999999</v>
      </c>
      <c r="F208" s="6">
        <v>48.459444439999999</v>
      </c>
      <c r="G208">
        <v>4.2</v>
      </c>
      <c r="H208">
        <v>169</v>
      </c>
      <c r="I208">
        <v>22</v>
      </c>
      <c r="J208">
        <v>9</v>
      </c>
      <c r="K208">
        <v>1</v>
      </c>
      <c r="L208" s="6">
        <v>23.99</v>
      </c>
      <c r="M208">
        <v>4.3</v>
      </c>
      <c r="N208">
        <v>14.19875</v>
      </c>
      <c r="O208" s="6">
        <v>83.74</v>
      </c>
      <c r="P208">
        <v>4.0999999999999996</v>
      </c>
      <c r="Q208">
        <v>11.876875</v>
      </c>
      <c r="R208" s="7">
        <v>58.99</v>
      </c>
      <c r="S208">
        <v>3.9</v>
      </c>
      <c r="T208">
        <v>15.228</v>
      </c>
      <c r="U208">
        <v>47.357894739999999</v>
      </c>
    </row>
    <row r="209" spans="1:21" x14ac:dyDescent="0.3">
      <c r="A209" t="s">
        <v>37</v>
      </c>
      <c r="B209" s="1">
        <f>retail_price!C209</f>
        <v>43191</v>
      </c>
      <c r="C209">
        <v>18</v>
      </c>
      <c r="D209" s="6">
        <v>965.91</v>
      </c>
      <c r="E209">
        <v>13.160555560000001</v>
      </c>
      <c r="F209" s="6">
        <v>53.701764709999999</v>
      </c>
      <c r="G209">
        <v>4.2</v>
      </c>
      <c r="H209">
        <v>118</v>
      </c>
      <c r="I209">
        <v>21</v>
      </c>
      <c r="J209">
        <v>9</v>
      </c>
      <c r="K209">
        <v>1</v>
      </c>
      <c r="L209" s="6">
        <v>53.701764709999999</v>
      </c>
      <c r="M209">
        <v>4.2</v>
      </c>
      <c r="N209">
        <v>13.160555560000001</v>
      </c>
      <c r="O209" s="6">
        <v>79.989999999999995</v>
      </c>
      <c r="P209">
        <v>4.0999999999999996</v>
      </c>
      <c r="Q209">
        <v>14.484999999999999</v>
      </c>
      <c r="R209" s="7">
        <v>58.99</v>
      </c>
      <c r="S209">
        <v>3.9</v>
      </c>
      <c r="T209">
        <v>16.302727269999998</v>
      </c>
      <c r="U209">
        <v>48.459444439999999</v>
      </c>
    </row>
    <row r="210" spans="1:21" x14ac:dyDescent="0.3">
      <c r="A210" t="s">
        <v>37</v>
      </c>
      <c r="B210" s="1">
        <f>retail_price!C210</f>
        <v>43221</v>
      </c>
      <c r="C210">
        <v>33</v>
      </c>
      <c r="D210" s="6">
        <v>1723.08</v>
      </c>
      <c r="E210">
        <v>10.631212120000001</v>
      </c>
      <c r="F210" s="6">
        <v>52.069285710000003</v>
      </c>
      <c r="G210">
        <v>4.2</v>
      </c>
      <c r="H210">
        <v>159</v>
      </c>
      <c r="I210">
        <v>23</v>
      </c>
      <c r="J210">
        <v>8</v>
      </c>
      <c r="K210">
        <v>3</v>
      </c>
      <c r="L210" s="6">
        <v>23.99</v>
      </c>
      <c r="M210">
        <v>4.3</v>
      </c>
      <c r="N210">
        <v>7.9885714290000003</v>
      </c>
      <c r="O210" s="6">
        <v>79.989999999999995</v>
      </c>
      <c r="P210">
        <v>4.0999999999999996</v>
      </c>
      <c r="Q210">
        <v>21.943124999999998</v>
      </c>
      <c r="R210" s="7">
        <v>58.99</v>
      </c>
      <c r="S210">
        <v>3.9</v>
      </c>
      <c r="T210">
        <v>9.4224999999999994</v>
      </c>
      <c r="U210">
        <v>53.701764709999999</v>
      </c>
    </row>
    <row r="211" spans="1:21" x14ac:dyDescent="0.3">
      <c r="A211" t="s">
        <v>37</v>
      </c>
      <c r="B211" s="1">
        <f>retail_price!C211</f>
        <v>43252</v>
      </c>
      <c r="C211">
        <v>9</v>
      </c>
      <c r="D211" s="6">
        <v>449.82</v>
      </c>
      <c r="E211">
        <v>12.91</v>
      </c>
      <c r="F211" s="6">
        <v>49.98</v>
      </c>
      <c r="G211">
        <v>4.2</v>
      </c>
      <c r="H211">
        <v>131</v>
      </c>
      <c r="I211">
        <v>21</v>
      </c>
      <c r="J211">
        <v>9</v>
      </c>
      <c r="K211">
        <v>0</v>
      </c>
      <c r="L211" s="6">
        <v>23.99</v>
      </c>
      <c r="M211">
        <v>4.3</v>
      </c>
      <c r="N211">
        <v>16.27</v>
      </c>
      <c r="O211" s="6">
        <v>79.989999999999995</v>
      </c>
      <c r="P211">
        <v>4.0999999999999996</v>
      </c>
      <c r="Q211">
        <v>13.36230769</v>
      </c>
      <c r="R211" s="7">
        <v>58.99</v>
      </c>
      <c r="S211">
        <v>3.9</v>
      </c>
      <c r="T211">
        <v>16.43</v>
      </c>
      <c r="U211">
        <v>52.069285710000003</v>
      </c>
    </row>
    <row r="212" spans="1:21" x14ac:dyDescent="0.3">
      <c r="A212" t="s">
        <v>37</v>
      </c>
      <c r="B212" s="1">
        <f>retail_price!C212</f>
        <v>43282</v>
      </c>
      <c r="C212">
        <v>5</v>
      </c>
      <c r="D212" s="6">
        <v>257.56</v>
      </c>
      <c r="E212">
        <v>14.368</v>
      </c>
      <c r="F212" s="6">
        <v>51.512</v>
      </c>
      <c r="G212">
        <v>4.2</v>
      </c>
      <c r="H212">
        <v>113</v>
      </c>
      <c r="I212">
        <v>22</v>
      </c>
      <c r="J212">
        <v>9</v>
      </c>
      <c r="K212">
        <v>1</v>
      </c>
      <c r="L212" s="6">
        <v>23.99</v>
      </c>
      <c r="M212">
        <v>4.3</v>
      </c>
      <c r="N212">
        <v>18.809999999999999</v>
      </c>
      <c r="O212" s="6">
        <v>79.989999999999995</v>
      </c>
      <c r="P212">
        <v>4.0999999999999996</v>
      </c>
      <c r="Q212">
        <v>16.745000000000001</v>
      </c>
      <c r="R212" s="7">
        <v>58.99</v>
      </c>
      <c r="S212">
        <v>3.9</v>
      </c>
      <c r="T212">
        <v>7.67</v>
      </c>
      <c r="U212">
        <v>49.98</v>
      </c>
    </row>
    <row r="213" spans="1:21" x14ac:dyDescent="0.3">
      <c r="A213" t="s">
        <v>37</v>
      </c>
      <c r="B213" s="1">
        <f>retail_price!C213</f>
        <v>43313</v>
      </c>
      <c r="C213">
        <v>11</v>
      </c>
      <c r="D213" s="6">
        <v>557.85</v>
      </c>
      <c r="E213">
        <v>9.3127272730000001</v>
      </c>
      <c r="F213" s="6">
        <v>50.71</v>
      </c>
      <c r="G213">
        <v>4.2</v>
      </c>
      <c r="H213">
        <v>127</v>
      </c>
      <c r="I213">
        <v>23</v>
      </c>
      <c r="J213">
        <v>8</v>
      </c>
      <c r="K213">
        <v>1</v>
      </c>
      <c r="L213" s="6">
        <v>23.99</v>
      </c>
      <c r="M213">
        <v>4.3</v>
      </c>
      <c r="N213">
        <v>16.77</v>
      </c>
      <c r="O213" s="6">
        <v>82.821428569999995</v>
      </c>
      <c r="P213">
        <v>4.0999999999999996</v>
      </c>
      <c r="Q213">
        <v>12.41857143</v>
      </c>
      <c r="R213" s="7">
        <v>58.99</v>
      </c>
      <c r="S213">
        <v>3.9</v>
      </c>
      <c r="T213">
        <v>12.08333333</v>
      </c>
      <c r="U213">
        <v>51.512</v>
      </c>
    </row>
    <row r="214" spans="1:21" x14ac:dyDescent="0.3">
      <c r="A214" t="s">
        <v>54</v>
      </c>
      <c r="B214" s="1">
        <f>retail_price!C214</f>
        <v>42887</v>
      </c>
      <c r="C214">
        <v>5</v>
      </c>
      <c r="D214" s="6">
        <v>789.95</v>
      </c>
      <c r="E214">
        <v>13.91</v>
      </c>
      <c r="F214" s="6">
        <v>157.99</v>
      </c>
      <c r="G214">
        <v>4</v>
      </c>
      <c r="H214">
        <v>17</v>
      </c>
      <c r="I214">
        <v>22</v>
      </c>
      <c r="J214">
        <v>8</v>
      </c>
      <c r="K214">
        <v>1</v>
      </c>
      <c r="L214" s="6">
        <v>163</v>
      </c>
      <c r="M214">
        <v>4.2</v>
      </c>
      <c r="N214">
        <v>14.265000000000001</v>
      </c>
      <c r="O214" s="6">
        <v>157.99</v>
      </c>
      <c r="P214">
        <v>4</v>
      </c>
      <c r="Q214">
        <v>13.91</v>
      </c>
      <c r="R214" s="7">
        <v>185</v>
      </c>
      <c r="S214">
        <v>3.8</v>
      </c>
      <c r="T214">
        <v>14.74</v>
      </c>
      <c r="U214">
        <v>157.94</v>
      </c>
    </row>
    <row r="215" spans="1:21" x14ac:dyDescent="0.3">
      <c r="A215" t="s">
        <v>54</v>
      </c>
      <c r="B215" s="1">
        <f>retail_price!C215</f>
        <v>42917</v>
      </c>
      <c r="C215">
        <v>6</v>
      </c>
      <c r="D215" s="6">
        <v>1016.95</v>
      </c>
      <c r="E215">
        <v>14.95</v>
      </c>
      <c r="F215" s="6">
        <v>171.792</v>
      </c>
      <c r="G215">
        <v>4</v>
      </c>
      <c r="H215">
        <v>29</v>
      </c>
      <c r="I215">
        <v>21</v>
      </c>
      <c r="J215">
        <v>10</v>
      </c>
      <c r="K215">
        <v>1</v>
      </c>
      <c r="L215" s="6">
        <v>161.5909091</v>
      </c>
      <c r="M215">
        <v>4.2</v>
      </c>
      <c r="N215">
        <v>15.525454549999999</v>
      </c>
      <c r="O215" s="6">
        <v>171.792</v>
      </c>
      <c r="P215">
        <v>4</v>
      </c>
      <c r="Q215">
        <v>14.95</v>
      </c>
      <c r="R215" s="7">
        <v>197.38300000000001</v>
      </c>
      <c r="S215">
        <v>3.8</v>
      </c>
      <c r="T215">
        <v>16.606000000000002</v>
      </c>
      <c r="U215">
        <v>157.99</v>
      </c>
    </row>
    <row r="216" spans="1:21" x14ac:dyDescent="0.3">
      <c r="A216" t="s">
        <v>54</v>
      </c>
      <c r="B216" s="1">
        <f>retail_price!C216</f>
        <v>42948</v>
      </c>
      <c r="C216">
        <v>5</v>
      </c>
      <c r="D216" s="6">
        <v>849.5</v>
      </c>
      <c r="E216">
        <v>17.084</v>
      </c>
      <c r="F216" s="6">
        <v>169.9</v>
      </c>
      <c r="G216">
        <v>4</v>
      </c>
      <c r="H216">
        <v>48</v>
      </c>
      <c r="I216">
        <v>23</v>
      </c>
      <c r="J216">
        <v>8</v>
      </c>
      <c r="K216">
        <v>1</v>
      </c>
      <c r="L216" s="6">
        <v>160.66923080000001</v>
      </c>
      <c r="M216">
        <v>4.2</v>
      </c>
      <c r="N216">
        <v>15.185384620000001</v>
      </c>
      <c r="O216" s="6">
        <v>169.9</v>
      </c>
      <c r="P216">
        <v>4</v>
      </c>
      <c r="Q216">
        <v>17.084</v>
      </c>
      <c r="R216" s="7">
        <v>179.9</v>
      </c>
      <c r="S216">
        <v>3.8</v>
      </c>
      <c r="T216">
        <v>14.926666669999999</v>
      </c>
      <c r="U216">
        <v>171.792</v>
      </c>
    </row>
    <row r="217" spans="1:21" x14ac:dyDescent="0.3">
      <c r="A217" t="s">
        <v>54</v>
      </c>
      <c r="B217" s="1">
        <f>retail_price!C217</f>
        <v>42979</v>
      </c>
      <c r="C217">
        <v>10</v>
      </c>
      <c r="D217" s="6">
        <v>1604</v>
      </c>
      <c r="E217">
        <v>17.856000000000002</v>
      </c>
      <c r="F217" s="6">
        <v>160.4</v>
      </c>
      <c r="G217">
        <v>4</v>
      </c>
      <c r="H217">
        <v>54</v>
      </c>
      <c r="I217">
        <v>21</v>
      </c>
      <c r="J217">
        <v>9</v>
      </c>
      <c r="K217">
        <v>1</v>
      </c>
      <c r="L217" s="6">
        <v>148.7785714</v>
      </c>
      <c r="M217">
        <v>4.2</v>
      </c>
      <c r="N217">
        <v>14.041111109999999</v>
      </c>
      <c r="O217" s="6">
        <v>160.4</v>
      </c>
      <c r="P217">
        <v>4</v>
      </c>
      <c r="Q217">
        <v>17.856000000000002</v>
      </c>
      <c r="R217" s="7">
        <v>164.57</v>
      </c>
      <c r="S217">
        <v>3.8</v>
      </c>
      <c r="T217">
        <v>19.527999999999999</v>
      </c>
      <c r="U217">
        <v>169.9</v>
      </c>
    </row>
    <row r="218" spans="1:21" x14ac:dyDescent="0.3">
      <c r="A218" t="s">
        <v>54</v>
      </c>
      <c r="B218" s="1">
        <f>retail_price!C218</f>
        <v>43009</v>
      </c>
      <c r="C218">
        <v>16</v>
      </c>
      <c r="D218" s="6">
        <v>2391.6</v>
      </c>
      <c r="E218">
        <v>18.505624999999998</v>
      </c>
      <c r="F218" s="6">
        <v>149.47499999999999</v>
      </c>
      <c r="G218">
        <v>4</v>
      </c>
      <c r="H218">
        <v>43</v>
      </c>
      <c r="I218">
        <v>22</v>
      </c>
      <c r="J218">
        <v>9</v>
      </c>
      <c r="K218">
        <v>2</v>
      </c>
      <c r="L218" s="6">
        <v>134.9</v>
      </c>
      <c r="M218">
        <v>4.2</v>
      </c>
      <c r="N218">
        <v>6.81</v>
      </c>
      <c r="O218" s="6">
        <v>149.47499999999999</v>
      </c>
      <c r="P218">
        <v>4</v>
      </c>
      <c r="Q218">
        <v>18.505624999999998</v>
      </c>
      <c r="R218" s="7">
        <v>232.49</v>
      </c>
      <c r="S218">
        <v>3.8</v>
      </c>
      <c r="T218">
        <v>14.2125</v>
      </c>
      <c r="U218">
        <v>160.4</v>
      </c>
    </row>
    <row r="219" spans="1:21" x14ac:dyDescent="0.3">
      <c r="A219" t="s">
        <v>54</v>
      </c>
      <c r="B219" s="1">
        <f>retail_price!C219</f>
        <v>43040</v>
      </c>
      <c r="C219">
        <v>26</v>
      </c>
      <c r="D219" s="6">
        <v>3660</v>
      </c>
      <c r="E219">
        <v>19.17230769</v>
      </c>
      <c r="F219" s="6">
        <v>140.56</v>
      </c>
      <c r="G219">
        <v>4</v>
      </c>
      <c r="H219">
        <v>91</v>
      </c>
      <c r="I219">
        <v>22</v>
      </c>
      <c r="J219">
        <v>8</v>
      </c>
      <c r="K219">
        <v>4</v>
      </c>
      <c r="L219" s="6">
        <v>133</v>
      </c>
      <c r="M219">
        <v>4.2</v>
      </c>
      <c r="N219">
        <v>19.916666670000001</v>
      </c>
      <c r="O219" s="6">
        <v>108</v>
      </c>
      <c r="P219">
        <v>4.2</v>
      </c>
      <c r="Q219">
        <v>15.908461539999999</v>
      </c>
      <c r="R219" s="7">
        <v>174.43333329999999</v>
      </c>
      <c r="S219">
        <v>3.8</v>
      </c>
      <c r="T219">
        <v>20.992777780000001</v>
      </c>
      <c r="U219">
        <v>149.47499999999999</v>
      </c>
    </row>
    <row r="220" spans="1:21" x14ac:dyDescent="0.3">
      <c r="A220" t="s">
        <v>54</v>
      </c>
      <c r="B220" s="1">
        <f>retail_price!C220</f>
        <v>43070</v>
      </c>
      <c r="C220">
        <v>6</v>
      </c>
      <c r="D220" s="6">
        <v>894</v>
      </c>
      <c r="E220">
        <v>17.00333333</v>
      </c>
      <c r="F220" s="6">
        <v>149</v>
      </c>
      <c r="G220">
        <v>4</v>
      </c>
      <c r="H220">
        <v>73</v>
      </c>
      <c r="I220">
        <v>21</v>
      </c>
      <c r="J220">
        <v>10</v>
      </c>
      <c r="K220">
        <v>1</v>
      </c>
      <c r="L220" s="6">
        <v>149</v>
      </c>
      <c r="M220">
        <v>4.2</v>
      </c>
      <c r="N220">
        <v>19.100000000000001</v>
      </c>
      <c r="O220" s="6">
        <v>108</v>
      </c>
      <c r="P220">
        <v>4.2</v>
      </c>
      <c r="Q220">
        <v>16.65384615</v>
      </c>
      <c r="R220" s="7">
        <v>185.96</v>
      </c>
      <c r="S220">
        <v>3.8</v>
      </c>
      <c r="T220">
        <v>18.686</v>
      </c>
      <c r="U220">
        <v>140.56</v>
      </c>
    </row>
    <row r="221" spans="1:21" x14ac:dyDescent="0.3">
      <c r="A221" t="s">
        <v>54</v>
      </c>
      <c r="B221" s="1">
        <f>retail_price!C221</f>
        <v>43101</v>
      </c>
      <c r="C221">
        <v>8</v>
      </c>
      <c r="D221" s="6">
        <v>1188</v>
      </c>
      <c r="E221">
        <v>14.164999999999999</v>
      </c>
      <c r="F221" s="6">
        <v>148.5</v>
      </c>
      <c r="G221">
        <v>4</v>
      </c>
      <c r="H221">
        <v>59</v>
      </c>
      <c r="I221">
        <v>23</v>
      </c>
      <c r="J221">
        <v>8</v>
      </c>
      <c r="K221">
        <v>2</v>
      </c>
      <c r="L221" s="6">
        <v>148.5</v>
      </c>
      <c r="M221">
        <v>4</v>
      </c>
      <c r="N221">
        <v>14.164999999999999</v>
      </c>
      <c r="O221" s="6">
        <v>108</v>
      </c>
      <c r="P221">
        <v>4.2</v>
      </c>
      <c r="Q221">
        <v>16.196363640000001</v>
      </c>
      <c r="R221" s="7">
        <v>199</v>
      </c>
      <c r="S221">
        <v>3.8</v>
      </c>
      <c r="T221">
        <v>21.88</v>
      </c>
      <c r="U221">
        <v>149</v>
      </c>
    </row>
    <row r="222" spans="1:21" x14ac:dyDescent="0.3">
      <c r="A222" t="s">
        <v>54</v>
      </c>
      <c r="B222" s="1">
        <f>retail_price!C222</f>
        <v>43132</v>
      </c>
      <c r="C222">
        <v>14</v>
      </c>
      <c r="D222" s="6">
        <v>2043.92</v>
      </c>
      <c r="E222">
        <v>15.12928571</v>
      </c>
      <c r="F222" s="6">
        <v>145.99428570000001</v>
      </c>
      <c r="G222">
        <v>4</v>
      </c>
      <c r="H222">
        <v>90</v>
      </c>
      <c r="I222">
        <v>20</v>
      </c>
      <c r="J222">
        <v>8</v>
      </c>
      <c r="K222">
        <v>2</v>
      </c>
      <c r="L222" s="6">
        <v>128.2416667</v>
      </c>
      <c r="M222">
        <v>4.2</v>
      </c>
      <c r="N222">
        <v>15.926666669999999</v>
      </c>
      <c r="O222" s="6">
        <v>108</v>
      </c>
      <c r="P222">
        <v>4.2</v>
      </c>
      <c r="Q222">
        <v>18.253636360000002</v>
      </c>
      <c r="R222" s="7">
        <v>182</v>
      </c>
      <c r="S222">
        <v>3.8</v>
      </c>
      <c r="T222">
        <v>19.329999999999998</v>
      </c>
      <c r="U222">
        <v>148.5</v>
      </c>
    </row>
    <row r="223" spans="1:21" x14ac:dyDescent="0.3">
      <c r="A223" t="s">
        <v>54</v>
      </c>
      <c r="B223" s="1">
        <f>retail_price!C223</f>
        <v>43160</v>
      </c>
      <c r="C223">
        <v>9</v>
      </c>
      <c r="D223" s="6">
        <v>1115.7</v>
      </c>
      <c r="E223">
        <v>26.27222222</v>
      </c>
      <c r="F223" s="6">
        <v>123.9666667</v>
      </c>
      <c r="G223">
        <v>4</v>
      </c>
      <c r="H223">
        <v>125</v>
      </c>
      <c r="I223">
        <v>22</v>
      </c>
      <c r="J223">
        <v>9</v>
      </c>
      <c r="K223">
        <v>1</v>
      </c>
      <c r="L223" s="6">
        <v>117.44129030000001</v>
      </c>
      <c r="M223">
        <v>4.2</v>
      </c>
      <c r="N223">
        <v>18.261290320000001</v>
      </c>
      <c r="O223" s="6">
        <v>105.6428571</v>
      </c>
      <c r="P223">
        <v>4.2</v>
      </c>
      <c r="Q223">
        <v>21.6652381</v>
      </c>
      <c r="R223" s="7">
        <v>151.87843749999999</v>
      </c>
      <c r="S223">
        <v>3.8</v>
      </c>
      <c r="T223">
        <v>20.313749999999999</v>
      </c>
      <c r="U223">
        <v>145.99428570000001</v>
      </c>
    </row>
    <row r="224" spans="1:21" x14ac:dyDescent="0.3">
      <c r="A224" t="s">
        <v>54</v>
      </c>
      <c r="B224" s="1">
        <f>retail_price!C224</f>
        <v>43191</v>
      </c>
      <c r="C224">
        <v>10</v>
      </c>
      <c r="D224" s="6">
        <v>1191.9000000000001</v>
      </c>
      <c r="E224">
        <v>21.228999999999999</v>
      </c>
      <c r="F224" s="6">
        <v>119.19</v>
      </c>
      <c r="G224">
        <v>4</v>
      </c>
      <c r="H224">
        <v>178</v>
      </c>
      <c r="I224">
        <v>21</v>
      </c>
      <c r="J224">
        <v>9</v>
      </c>
      <c r="K224">
        <v>1</v>
      </c>
      <c r="L224" s="6">
        <v>105.648625</v>
      </c>
      <c r="M224">
        <v>4.2</v>
      </c>
      <c r="N224">
        <v>2.1816470589999999</v>
      </c>
      <c r="O224" s="6">
        <v>105</v>
      </c>
      <c r="P224">
        <v>4.2</v>
      </c>
      <c r="Q224">
        <v>13.631428570000001</v>
      </c>
      <c r="R224" s="7">
        <v>150.1333333</v>
      </c>
      <c r="S224">
        <v>3.8</v>
      </c>
      <c r="T224">
        <v>19.447777779999999</v>
      </c>
      <c r="U224">
        <v>123.9666667</v>
      </c>
    </row>
    <row r="225" spans="1:21" x14ac:dyDescent="0.3">
      <c r="A225" t="s">
        <v>54</v>
      </c>
      <c r="B225" s="1">
        <f>retail_price!C225</f>
        <v>43221</v>
      </c>
      <c r="C225">
        <v>22</v>
      </c>
      <c r="D225" s="6">
        <v>2598.9</v>
      </c>
      <c r="E225">
        <v>14.71227273</v>
      </c>
      <c r="F225" s="6">
        <v>118.1318182</v>
      </c>
      <c r="G225">
        <v>4</v>
      </c>
      <c r="H225">
        <v>260</v>
      </c>
      <c r="I225">
        <v>23</v>
      </c>
      <c r="J225">
        <v>8</v>
      </c>
      <c r="K225">
        <v>3</v>
      </c>
      <c r="L225" s="6">
        <v>103.79252339999999</v>
      </c>
      <c r="M225">
        <v>4.2</v>
      </c>
      <c r="N225">
        <v>9.5438596000000001E-2</v>
      </c>
      <c r="O225" s="6">
        <v>105</v>
      </c>
      <c r="P225">
        <v>4.2</v>
      </c>
      <c r="Q225">
        <v>11.3772973</v>
      </c>
      <c r="R225" s="7">
        <v>132.53125</v>
      </c>
      <c r="S225">
        <v>3.8</v>
      </c>
      <c r="T225">
        <v>15.7621875</v>
      </c>
      <c r="U225">
        <v>119.19</v>
      </c>
    </row>
    <row r="226" spans="1:21" x14ac:dyDescent="0.3">
      <c r="A226" t="s">
        <v>54</v>
      </c>
      <c r="B226" s="1">
        <f>retail_price!C226</f>
        <v>43252</v>
      </c>
      <c r="C226">
        <v>1</v>
      </c>
      <c r="D226" s="6">
        <v>139.9</v>
      </c>
      <c r="E226">
        <v>18.86</v>
      </c>
      <c r="F226" s="6">
        <v>139.9</v>
      </c>
      <c r="G226">
        <v>4</v>
      </c>
      <c r="H226">
        <v>93</v>
      </c>
      <c r="I226">
        <v>21</v>
      </c>
      <c r="J226">
        <v>9</v>
      </c>
      <c r="K226">
        <v>0</v>
      </c>
      <c r="L226" s="6">
        <v>119</v>
      </c>
      <c r="M226">
        <v>4.2</v>
      </c>
      <c r="N226">
        <v>19.206666670000001</v>
      </c>
      <c r="O226" s="6">
        <v>105</v>
      </c>
      <c r="P226">
        <v>4.2</v>
      </c>
      <c r="Q226">
        <v>23.823571430000001</v>
      </c>
      <c r="R226" s="7">
        <v>138.22</v>
      </c>
      <c r="S226">
        <v>3.8</v>
      </c>
      <c r="T226">
        <v>16.108000000000001</v>
      </c>
      <c r="U226">
        <v>118.1318182</v>
      </c>
    </row>
    <row r="227" spans="1:21" x14ac:dyDescent="0.3">
      <c r="A227" t="s">
        <v>54</v>
      </c>
      <c r="B227" s="1">
        <f>retail_price!C227</f>
        <v>43282</v>
      </c>
      <c r="C227">
        <v>5</v>
      </c>
      <c r="D227" s="6">
        <v>694.9</v>
      </c>
      <c r="E227">
        <v>23.161999999999999</v>
      </c>
      <c r="F227" s="6">
        <v>138.97999999999999</v>
      </c>
      <c r="G227">
        <v>4</v>
      </c>
      <c r="H227">
        <v>122</v>
      </c>
      <c r="I227">
        <v>22</v>
      </c>
      <c r="J227">
        <v>9</v>
      </c>
      <c r="K227">
        <v>1</v>
      </c>
      <c r="L227" s="6">
        <v>118.3636364</v>
      </c>
      <c r="M227">
        <v>4.2</v>
      </c>
      <c r="N227">
        <v>15.48</v>
      </c>
      <c r="O227" s="6">
        <v>105</v>
      </c>
      <c r="P227">
        <v>4.2</v>
      </c>
      <c r="Q227">
        <v>24.938749999999999</v>
      </c>
      <c r="R227" s="7">
        <v>155</v>
      </c>
      <c r="S227">
        <v>3.8</v>
      </c>
      <c r="T227">
        <v>16.47</v>
      </c>
      <c r="U227">
        <v>139.9</v>
      </c>
    </row>
    <row r="228" spans="1:21" x14ac:dyDescent="0.3">
      <c r="A228" t="s">
        <v>54</v>
      </c>
      <c r="B228" s="1">
        <f>retail_price!C228</f>
        <v>43313</v>
      </c>
      <c r="C228">
        <v>3</v>
      </c>
      <c r="D228" s="6">
        <v>414</v>
      </c>
      <c r="E228">
        <v>23.526666670000001</v>
      </c>
      <c r="F228" s="6">
        <v>138</v>
      </c>
      <c r="G228">
        <v>4</v>
      </c>
      <c r="H228">
        <v>61</v>
      </c>
      <c r="I228">
        <v>23</v>
      </c>
      <c r="J228">
        <v>8</v>
      </c>
      <c r="K228">
        <v>1</v>
      </c>
      <c r="L228" s="6">
        <v>112</v>
      </c>
      <c r="M228">
        <v>4.2</v>
      </c>
      <c r="N228">
        <v>13.44</v>
      </c>
      <c r="O228" s="6">
        <v>105</v>
      </c>
      <c r="P228">
        <v>4.2</v>
      </c>
      <c r="Q228">
        <v>23.385714289999999</v>
      </c>
      <c r="R228" s="7">
        <v>145.55090910000001</v>
      </c>
      <c r="S228">
        <v>3.8</v>
      </c>
      <c r="T228">
        <v>21.897272730000001</v>
      </c>
      <c r="U228">
        <v>138.97999999999999</v>
      </c>
    </row>
    <row r="229" spans="1:21" x14ac:dyDescent="0.3">
      <c r="A229" t="s">
        <v>37</v>
      </c>
      <c r="B229" s="1">
        <f>retail_price!C229</f>
        <v>42948</v>
      </c>
      <c r="C229">
        <v>3</v>
      </c>
      <c r="D229" s="6">
        <v>254.97</v>
      </c>
      <c r="E229">
        <v>15.57</v>
      </c>
      <c r="F229" s="6">
        <v>84.99</v>
      </c>
      <c r="G229">
        <v>3.8</v>
      </c>
      <c r="H229">
        <v>82</v>
      </c>
      <c r="I229">
        <v>23</v>
      </c>
      <c r="J229">
        <v>8</v>
      </c>
      <c r="K229">
        <v>1</v>
      </c>
      <c r="L229" s="6">
        <v>23.39740741</v>
      </c>
      <c r="M229">
        <v>4.3</v>
      </c>
      <c r="N229">
        <v>14.27678571</v>
      </c>
      <c r="O229" s="6">
        <v>89.99</v>
      </c>
      <c r="P229">
        <v>4.0999999999999996</v>
      </c>
      <c r="Q229">
        <v>13.410555560000001</v>
      </c>
      <c r="R229" s="7">
        <v>58.99</v>
      </c>
      <c r="S229">
        <v>3.9</v>
      </c>
      <c r="T229">
        <v>16.240909089999999</v>
      </c>
      <c r="U229">
        <v>84.94</v>
      </c>
    </row>
    <row r="230" spans="1:21" x14ac:dyDescent="0.3">
      <c r="A230" t="s">
        <v>37</v>
      </c>
      <c r="B230" s="1">
        <f>retail_price!C230</f>
        <v>42979</v>
      </c>
      <c r="C230">
        <v>4</v>
      </c>
      <c r="D230" s="6">
        <v>339.96</v>
      </c>
      <c r="E230">
        <v>15.6</v>
      </c>
      <c r="F230" s="6">
        <v>84.99</v>
      </c>
      <c r="G230">
        <v>3.8</v>
      </c>
      <c r="H230">
        <v>89</v>
      </c>
      <c r="I230">
        <v>21</v>
      </c>
      <c r="J230">
        <v>9</v>
      </c>
      <c r="K230">
        <v>1</v>
      </c>
      <c r="L230" s="6">
        <v>23.99</v>
      </c>
      <c r="M230">
        <v>4.3</v>
      </c>
      <c r="N230">
        <v>16.12</v>
      </c>
      <c r="O230" s="6">
        <v>89.99</v>
      </c>
      <c r="P230">
        <v>4.0999999999999996</v>
      </c>
      <c r="Q230">
        <v>13.96428571</v>
      </c>
      <c r="R230" s="7">
        <v>58.99</v>
      </c>
      <c r="S230">
        <v>3.9</v>
      </c>
      <c r="T230">
        <v>15.639200000000001</v>
      </c>
      <c r="U230">
        <v>84.99</v>
      </c>
    </row>
    <row r="231" spans="1:21" x14ac:dyDescent="0.3">
      <c r="A231" t="s">
        <v>37</v>
      </c>
      <c r="B231" s="1">
        <f>retail_price!C231</f>
        <v>43009</v>
      </c>
      <c r="C231">
        <v>3</v>
      </c>
      <c r="D231" s="6">
        <v>254.97</v>
      </c>
      <c r="E231">
        <v>19.61</v>
      </c>
      <c r="F231" s="6">
        <v>84.99</v>
      </c>
      <c r="G231">
        <v>3.8</v>
      </c>
      <c r="H231">
        <v>81</v>
      </c>
      <c r="I231">
        <v>22</v>
      </c>
      <c r="J231">
        <v>9</v>
      </c>
      <c r="K231">
        <v>2</v>
      </c>
      <c r="L231" s="6">
        <v>23.99</v>
      </c>
      <c r="M231">
        <v>4.3</v>
      </c>
      <c r="N231">
        <v>13.13666667</v>
      </c>
      <c r="O231" s="6">
        <v>89.99</v>
      </c>
      <c r="P231">
        <v>4.0999999999999996</v>
      </c>
      <c r="Q231">
        <v>16.56291667</v>
      </c>
      <c r="R231" s="7">
        <v>58.99</v>
      </c>
      <c r="S231">
        <v>3.9</v>
      </c>
      <c r="T231">
        <v>19.065263160000001</v>
      </c>
      <c r="U231">
        <v>84.99</v>
      </c>
    </row>
    <row r="232" spans="1:21" x14ac:dyDescent="0.3">
      <c r="A232" t="s">
        <v>37</v>
      </c>
      <c r="B232" s="1">
        <f>retail_price!C232</f>
        <v>43040</v>
      </c>
      <c r="C232">
        <v>36</v>
      </c>
      <c r="D232" s="6">
        <v>3059.64</v>
      </c>
      <c r="E232">
        <v>17.408333330000001</v>
      </c>
      <c r="F232" s="6">
        <v>84.99</v>
      </c>
      <c r="G232">
        <v>3.8</v>
      </c>
      <c r="H232">
        <v>139</v>
      </c>
      <c r="I232">
        <v>22</v>
      </c>
      <c r="J232">
        <v>8</v>
      </c>
      <c r="K232">
        <v>4</v>
      </c>
      <c r="L232" s="6">
        <v>23.99</v>
      </c>
      <c r="M232">
        <v>4.3</v>
      </c>
      <c r="N232">
        <v>12.37535714</v>
      </c>
      <c r="O232" s="6">
        <v>89.99</v>
      </c>
      <c r="P232">
        <v>4.0999999999999996</v>
      </c>
      <c r="Q232">
        <v>16.99038462</v>
      </c>
      <c r="R232" s="7">
        <v>58.99</v>
      </c>
      <c r="S232">
        <v>3.9</v>
      </c>
      <c r="T232">
        <v>15.71166667</v>
      </c>
      <c r="U232">
        <v>84.99</v>
      </c>
    </row>
    <row r="233" spans="1:21" x14ac:dyDescent="0.3">
      <c r="A233" t="s">
        <v>37</v>
      </c>
      <c r="B233" s="1">
        <f>retail_price!C233</f>
        <v>43070</v>
      </c>
      <c r="C233">
        <v>50</v>
      </c>
      <c r="D233" s="6">
        <v>4249.5</v>
      </c>
      <c r="E233">
        <v>16.244599999999998</v>
      </c>
      <c r="F233" s="6">
        <v>84.99</v>
      </c>
      <c r="G233">
        <v>3.8</v>
      </c>
      <c r="H233">
        <v>112</v>
      </c>
      <c r="I233">
        <v>21</v>
      </c>
      <c r="J233">
        <v>10</v>
      </c>
      <c r="K233">
        <v>1</v>
      </c>
      <c r="L233" s="6">
        <v>23.99</v>
      </c>
      <c r="M233">
        <v>4.3</v>
      </c>
      <c r="N233">
        <v>12.45684211</v>
      </c>
      <c r="O233" s="6">
        <v>89.99</v>
      </c>
      <c r="P233">
        <v>4.0999999999999996</v>
      </c>
      <c r="Q233">
        <v>15.89473684</v>
      </c>
      <c r="R233" s="7">
        <v>58.99</v>
      </c>
      <c r="S233">
        <v>3.9</v>
      </c>
      <c r="T233">
        <v>16.332222219999998</v>
      </c>
      <c r="U233">
        <v>84.99</v>
      </c>
    </row>
    <row r="234" spans="1:21" x14ac:dyDescent="0.3">
      <c r="A234" t="s">
        <v>37</v>
      </c>
      <c r="B234" s="1">
        <f>retail_price!C234</f>
        <v>43101</v>
      </c>
      <c r="C234">
        <v>13</v>
      </c>
      <c r="D234" s="6">
        <v>1104.8699999999999</v>
      </c>
      <c r="E234">
        <v>15.996153850000001</v>
      </c>
      <c r="F234" s="6">
        <v>84.99</v>
      </c>
      <c r="G234">
        <v>3.8</v>
      </c>
      <c r="H234">
        <v>98</v>
      </c>
      <c r="I234">
        <v>23</v>
      </c>
      <c r="J234">
        <v>8</v>
      </c>
      <c r="K234">
        <v>2</v>
      </c>
      <c r="L234" s="6">
        <v>23.99</v>
      </c>
      <c r="M234">
        <v>4.3</v>
      </c>
      <c r="N234">
        <v>11.28736842</v>
      </c>
      <c r="O234" s="6">
        <v>89.99</v>
      </c>
      <c r="P234">
        <v>4.0999999999999996</v>
      </c>
      <c r="Q234">
        <v>14.811</v>
      </c>
      <c r="R234" s="7">
        <v>58.99</v>
      </c>
      <c r="S234">
        <v>3.9</v>
      </c>
      <c r="T234">
        <v>22.678333330000001</v>
      </c>
      <c r="U234">
        <v>84.99</v>
      </c>
    </row>
    <row r="235" spans="1:21" x14ac:dyDescent="0.3">
      <c r="A235" t="s">
        <v>37</v>
      </c>
      <c r="B235" s="1">
        <f>retail_price!C235</f>
        <v>43132</v>
      </c>
      <c r="C235">
        <v>7</v>
      </c>
      <c r="D235" s="6">
        <v>594.92999999999995</v>
      </c>
      <c r="E235">
        <v>15.86714286</v>
      </c>
      <c r="F235" s="6">
        <v>84.99</v>
      </c>
      <c r="G235">
        <v>3.8</v>
      </c>
      <c r="H235">
        <v>126</v>
      </c>
      <c r="I235">
        <v>20</v>
      </c>
      <c r="J235">
        <v>8</v>
      </c>
      <c r="K235">
        <v>2</v>
      </c>
      <c r="L235" s="6">
        <v>23.99</v>
      </c>
      <c r="M235">
        <v>4.3</v>
      </c>
      <c r="N235">
        <v>12.55</v>
      </c>
      <c r="O235" s="6">
        <v>89.99</v>
      </c>
      <c r="P235">
        <v>4.0999999999999996</v>
      </c>
      <c r="Q235">
        <v>16.307647060000001</v>
      </c>
      <c r="R235" s="7">
        <v>58.99</v>
      </c>
      <c r="S235">
        <v>3.9</v>
      </c>
      <c r="T235">
        <v>19.574999999999999</v>
      </c>
      <c r="U235">
        <v>84.99</v>
      </c>
    </row>
    <row r="236" spans="1:21" x14ac:dyDescent="0.3">
      <c r="A236" t="s">
        <v>37</v>
      </c>
      <c r="B236" s="1">
        <f>retail_price!C236</f>
        <v>43160</v>
      </c>
      <c r="C236">
        <v>4</v>
      </c>
      <c r="D236" s="6">
        <v>339.96</v>
      </c>
      <c r="E236">
        <v>16.375</v>
      </c>
      <c r="F236" s="6">
        <v>84.99</v>
      </c>
      <c r="G236">
        <v>3.8</v>
      </c>
      <c r="H236">
        <v>169</v>
      </c>
      <c r="I236">
        <v>22</v>
      </c>
      <c r="J236">
        <v>9</v>
      </c>
      <c r="K236">
        <v>1</v>
      </c>
      <c r="L236" s="6">
        <v>23.99</v>
      </c>
      <c r="M236">
        <v>4.3</v>
      </c>
      <c r="N236">
        <v>14.19875</v>
      </c>
      <c r="O236" s="6">
        <v>83.74</v>
      </c>
      <c r="P236">
        <v>4.0999999999999996</v>
      </c>
      <c r="Q236">
        <v>11.876875</v>
      </c>
      <c r="R236" s="7">
        <v>58.99</v>
      </c>
      <c r="S236">
        <v>3.9</v>
      </c>
      <c r="T236">
        <v>15.228</v>
      </c>
      <c r="U236">
        <v>84.99</v>
      </c>
    </row>
    <row r="237" spans="1:21" x14ac:dyDescent="0.3">
      <c r="A237" t="s">
        <v>37</v>
      </c>
      <c r="B237" s="1">
        <f>retail_price!C237</f>
        <v>43252</v>
      </c>
      <c r="C237">
        <v>2</v>
      </c>
      <c r="D237" s="6">
        <v>169.98</v>
      </c>
      <c r="E237">
        <v>22.08</v>
      </c>
      <c r="F237" s="6">
        <v>84.99</v>
      </c>
      <c r="G237">
        <v>3.8</v>
      </c>
      <c r="H237">
        <v>131</v>
      </c>
      <c r="I237">
        <v>21</v>
      </c>
      <c r="J237">
        <v>9</v>
      </c>
      <c r="K237">
        <v>0</v>
      </c>
      <c r="L237" s="6">
        <v>23.99</v>
      </c>
      <c r="M237">
        <v>4.3</v>
      </c>
      <c r="N237">
        <v>16.27</v>
      </c>
      <c r="O237" s="6">
        <v>79.989999999999995</v>
      </c>
      <c r="P237">
        <v>4.0999999999999996</v>
      </c>
      <c r="Q237">
        <v>13.36230769</v>
      </c>
      <c r="R237" s="7">
        <v>58.99</v>
      </c>
      <c r="S237">
        <v>3.9</v>
      </c>
      <c r="T237">
        <v>16.43</v>
      </c>
      <c r="U237">
        <v>84.94</v>
      </c>
    </row>
    <row r="238" spans="1:21" x14ac:dyDescent="0.3">
      <c r="A238" t="s">
        <v>32</v>
      </c>
      <c r="B238" s="1">
        <f>retail_price!C238</f>
        <v>42767</v>
      </c>
      <c r="C238">
        <v>1</v>
      </c>
      <c r="D238" s="6">
        <v>179.99</v>
      </c>
      <c r="E238">
        <v>33.54</v>
      </c>
      <c r="F238" s="6">
        <v>179.99</v>
      </c>
      <c r="G238">
        <v>4.2</v>
      </c>
      <c r="H238">
        <v>3</v>
      </c>
      <c r="I238">
        <v>20</v>
      </c>
      <c r="J238">
        <v>8</v>
      </c>
      <c r="K238">
        <v>2</v>
      </c>
      <c r="L238" s="6">
        <v>179.99</v>
      </c>
      <c r="M238">
        <v>4.2</v>
      </c>
      <c r="N238">
        <v>33.54</v>
      </c>
      <c r="O238" s="6">
        <v>179.99</v>
      </c>
      <c r="P238">
        <v>4.2</v>
      </c>
      <c r="Q238">
        <v>33.54</v>
      </c>
      <c r="R238" s="7">
        <v>179.99</v>
      </c>
      <c r="S238">
        <v>4.2</v>
      </c>
      <c r="T238">
        <v>33.54</v>
      </c>
      <c r="U238">
        <v>179.94</v>
      </c>
    </row>
    <row r="239" spans="1:21" x14ac:dyDescent="0.3">
      <c r="A239" t="s">
        <v>32</v>
      </c>
      <c r="B239" s="1">
        <f>retail_price!C239</f>
        <v>42826</v>
      </c>
      <c r="C239">
        <v>3</v>
      </c>
      <c r="D239" s="6">
        <v>539.97</v>
      </c>
      <c r="E239">
        <v>36.643333329999997</v>
      </c>
      <c r="F239" s="6">
        <v>179.99</v>
      </c>
      <c r="G239">
        <v>4.2</v>
      </c>
      <c r="H239">
        <v>17</v>
      </c>
      <c r="I239">
        <v>20</v>
      </c>
      <c r="J239">
        <v>10</v>
      </c>
      <c r="K239">
        <v>2</v>
      </c>
      <c r="L239" s="6">
        <v>179.99</v>
      </c>
      <c r="M239">
        <v>4.2</v>
      </c>
      <c r="N239">
        <v>36.643333329999997</v>
      </c>
      <c r="O239" s="6">
        <v>179.99</v>
      </c>
      <c r="P239">
        <v>4.2</v>
      </c>
      <c r="Q239">
        <v>36.643333329999997</v>
      </c>
      <c r="R239" s="7">
        <v>179.99</v>
      </c>
      <c r="S239">
        <v>4.2</v>
      </c>
      <c r="T239">
        <v>36.643333329999997</v>
      </c>
      <c r="U239">
        <v>179.94</v>
      </c>
    </row>
    <row r="240" spans="1:21" x14ac:dyDescent="0.3">
      <c r="A240" t="s">
        <v>32</v>
      </c>
      <c r="B240" s="1">
        <f>retail_price!C240</f>
        <v>42979</v>
      </c>
      <c r="C240">
        <v>2</v>
      </c>
      <c r="D240" s="6">
        <v>359.98</v>
      </c>
      <c r="E240">
        <v>26.88</v>
      </c>
      <c r="F240" s="6">
        <v>179.99</v>
      </c>
      <c r="G240">
        <v>4.2</v>
      </c>
      <c r="H240">
        <v>115</v>
      </c>
      <c r="I240">
        <v>21</v>
      </c>
      <c r="J240">
        <v>9</v>
      </c>
      <c r="K240">
        <v>1</v>
      </c>
      <c r="L240" s="6">
        <v>59.9</v>
      </c>
      <c r="M240">
        <v>4.0999999999999996</v>
      </c>
      <c r="N240">
        <v>17.187027029999999</v>
      </c>
      <c r="O240" s="6">
        <v>59.9</v>
      </c>
      <c r="P240">
        <v>4.2</v>
      </c>
      <c r="Q240">
        <v>16.811764709999999</v>
      </c>
      <c r="R240" s="7">
        <v>59.9</v>
      </c>
      <c r="S240">
        <v>4.0999999999999996</v>
      </c>
      <c r="T240">
        <v>16.29461538</v>
      </c>
      <c r="U240">
        <v>179.94</v>
      </c>
    </row>
    <row r="241" spans="1:21" x14ac:dyDescent="0.3">
      <c r="A241" t="s">
        <v>32</v>
      </c>
      <c r="B241" s="1">
        <f>retail_price!C241</f>
        <v>43009</v>
      </c>
      <c r="C241">
        <v>6</v>
      </c>
      <c r="D241" s="6">
        <v>1079.94</v>
      </c>
      <c r="E241">
        <v>36.756666670000001</v>
      </c>
      <c r="F241" s="6">
        <v>179.99</v>
      </c>
      <c r="G241">
        <v>4.2</v>
      </c>
      <c r="H241">
        <v>146</v>
      </c>
      <c r="I241">
        <v>22</v>
      </c>
      <c r="J241">
        <v>9</v>
      </c>
      <c r="K241">
        <v>2</v>
      </c>
      <c r="L241" s="6">
        <v>59.9</v>
      </c>
      <c r="M241">
        <v>4.0999999999999996</v>
      </c>
      <c r="N241">
        <v>18.065897440000001</v>
      </c>
      <c r="O241" s="6">
        <v>59.9</v>
      </c>
      <c r="P241">
        <v>4.2</v>
      </c>
      <c r="Q241">
        <v>17.595483869999999</v>
      </c>
      <c r="R241" s="7">
        <v>59.9</v>
      </c>
      <c r="S241">
        <v>4.0999999999999996</v>
      </c>
      <c r="T241">
        <v>16.814166669999999</v>
      </c>
      <c r="U241">
        <v>179.99</v>
      </c>
    </row>
    <row r="242" spans="1:21" x14ac:dyDescent="0.3">
      <c r="A242" t="s">
        <v>32</v>
      </c>
      <c r="B242" s="1">
        <f>retail_price!C242</f>
        <v>43040</v>
      </c>
      <c r="C242">
        <v>13</v>
      </c>
      <c r="D242" s="6">
        <v>2339.87</v>
      </c>
      <c r="E242">
        <v>43.14153846</v>
      </c>
      <c r="F242" s="6">
        <v>179.99</v>
      </c>
      <c r="G242">
        <v>4.2</v>
      </c>
      <c r="H242">
        <v>339</v>
      </c>
      <c r="I242">
        <v>22</v>
      </c>
      <c r="J242">
        <v>8</v>
      </c>
      <c r="K242">
        <v>4</v>
      </c>
      <c r="L242" s="6">
        <v>52.406944439999997</v>
      </c>
      <c r="M242">
        <v>4.0999999999999996</v>
      </c>
      <c r="N242">
        <v>17.06747253</v>
      </c>
      <c r="O242" s="6">
        <v>53.648281249999997</v>
      </c>
      <c r="P242">
        <v>4.2</v>
      </c>
      <c r="Q242">
        <v>16.075862069999999</v>
      </c>
      <c r="R242" s="7">
        <v>53.785714290000001</v>
      </c>
      <c r="S242">
        <v>4.0999999999999996</v>
      </c>
      <c r="T242">
        <v>18.27550725</v>
      </c>
      <c r="U242">
        <v>179.99</v>
      </c>
    </row>
    <row r="243" spans="1:21" x14ac:dyDescent="0.3">
      <c r="A243" t="s">
        <v>32</v>
      </c>
      <c r="B243" s="1">
        <f>retail_price!C243</f>
        <v>43070</v>
      </c>
      <c r="C243">
        <v>15</v>
      </c>
      <c r="D243" s="6">
        <v>2759.85</v>
      </c>
      <c r="E243">
        <v>47.594000000000001</v>
      </c>
      <c r="F243" s="6">
        <v>183.99</v>
      </c>
      <c r="G243">
        <v>4.2</v>
      </c>
      <c r="H243">
        <v>184</v>
      </c>
      <c r="I243">
        <v>21</v>
      </c>
      <c r="J243">
        <v>10</v>
      </c>
      <c r="K243">
        <v>1</v>
      </c>
      <c r="L243" s="6">
        <v>55.1</v>
      </c>
      <c r="M243">
        <v>4.0999999999999996</v>
      </c>
      <c r="N243">
        <v>15.759607839999999</v>
      </c>
      <c r="O243" s="6">
        <v>55.424999999999997</v>
      </c>
      <c r="P243">
        <v>4.2</v>
      </c>
      <c r="Q243">
        <v>19.184374999999999</v>
      </c>
      <c r="R243" s="7">
        <v>55.75</v>
      </c>
      <c r="S243">
        <v>4.0999999999999996</v>
      </c>
      <c r="T243">
        <v>17.267272729999998</v>
      </c>
      <c r="U243">
        <v>179.99</v>
      </c>
    </row>
    <row r="244" spans="1:21" x14ac:dyDescent="0.3">
      <c r="A244" t="s">
        <v>32</v>
      </c>
      <c r="B244" s="1">
        <f>retail_price!C244</f>
        <v>43101</v>
      </c>
      <c r="C244">
        <v>14</v>
      </c>
      <c r="D244" s="6">
        <v>2629.96</v>
      </c>
      <c r="E244">
        <v>38.53785714</v>
      </c>
      <c r="F244" s="6">
        <v>187.85428569999999</v>
      </c>
      <c r="G244">
        <v>4.2</v>
      </c>
      <c r="H244">
        <v>137</v>
      </c>
      <c r="I244">
        <v>23</v>
      </c>
      <c r="J244">
        <v>8</v>
      </c>
      <c r="K244">
        <v>2</v>
      </c>
      <c r="L244" s="6">
        <v>49.9</v>
      </c>
      <c r="M244">
        <v>4.0999999999999996</v>
      </c>
      <c r="N244">
        <v>19.495000000000001</v>
      </c>
      <c r="O244" s="6">
        <v>49.9</v>
      </c>
      <c r="P244">
        <v>4.2</v>
      </c>
      <c r="Q244">
        <v>15.841034479999999</v>
      </c>
      <c r="R244" s="7">
        <v>49.9</v>
      </c>
      <c r="S244">
        <v>4.0999999999999996</v>
      </c>
      <c r="T244">
        <v>16.505128209999999</v>
      </c>
      <c r="U244">
        <v>183.99</v>
      </c>
    </row>
    <row r="245" spans="1:21" x14ac:dyDescent="0.3">
      <c r="A245" t="s">
        <v>32</v>
      </c>
      <c r="B245" s="1">
        <f>retail_price!C245</f>
        <v>43132</v>
      </c>
      <c r="C245">
        <v>12</v>
      </c>
      <c r="D245" s="6">
        <v>2148</v>
      </c>
      <c r="E245">
        <v>47.825833330000002</v>
      </c>
      <c r="F245" s="6">
        <v>179</v>
      </c>
      <c r="G245">
        <v>4.2</v>
      </c>
      <c r="H245">
        <v>160</v>
      </c>
      <c r="I245">
        <v>20</v>
      </c>
      <c r="J245">
        <v>8</v>
      </c>
      <c r="K245">
        <v>2</v>
      </c>
      <c r="L245" s="6">
        <v>50.545161290000003</v>
      </c>
      <c r="M245">
        <v>4.0999999999999996</v>
      </c>
      <c r="N245">
        <v>16.611538459999998</v>
      </c>
      <c r="O245" s="6">
        <v>50.9</v>
      </c>
      <c r="P245">
        <v>4.2</v>
      </c>
      <c r="Q245">
        <v>17.519444440000001</v>
      </c>
      <c r="R245" s="7">
        <v>50.357142860000003</v>
      </c>
      <c r="S245">
        <v>4.0999999999999996</v>
      </c>
      <c r="T245">
        <v>18.281874999999999</v>
      </c>
      <c r="U245">
        <v>187.85428569999999</v>
      </c>
    </row>
    <row r="246" spans="1:21" x14ac:dyDescent="0.3">
      <c r="A246" t="s">
        <v>32</v>
      </c>
      <c r="B246" s="1">
        <f>retail_price!C246</f>
        <v>43160</v>
      </c>
      <c r="C246">
        <v>13</v>
      </c>
      <c r="D246" s="6">
        <v>2277</v>
      </c>
      <c r="E246">
        <v>57.298461539999998</v>
      </c>
      <c r="F246" s="6">
        <v>175.1538462</v>
      </c>
      <c r="G246">
        <v>4.2</v>
      </c>
      <c r="H246">
        <v>116</v>
      </c>
      <c r="I246">
        <v>22</v>
      </c>
      <c r="J246">
        <v>9</v>
      </c>
      <c r="K246">
        <v>1</v>
      </c>
      <c r="L246" s="6">
        <v>53.9</v>
      </c>
      <c r="M246">
        <v>4.0999999999999996</v>
      </c>
      <c r="N246">
        <v>20.359677420000001</v>
      </c>
      <c r="O246" s="6">
        <v>53.9</v>
      </c>
      <c r="P246">
        <v>4.2</v>
      </c>
      <c r="Q246">
        <v>21.852857140000001</v>
      </c>
      <c r="R246" s="7">
        <v>53.9</v>
      </c>
      <c r="S246">
        <v>4.0999999999999996</v>
      </c>
      <c r="T246">
        <v>19.024230769999999</v>
      </c>
      <c r="U246">
        <v>179</v>
      </c>
    </row>
    <row r="247" spans="1:21" x14ac:dyDescent="0.3">
      <c r="A247" t="s">
        <v>32</v>
      </c>
      <c r="B247" s="1">
        <f>retail_price!C247</f>
        <v>43191</v>
      </c>
      <c r="C247">
        <v>11</v>
      </c>
      <c r="D247" s="6">
        <v>1969</v>
      </c>
      <c r="E247">
        <v>28.63272727</v>
      </c>
      <c r="F247" s="6">
        <v>179</v>
      </c>
      <c r="G247">
        <v>4.2</v>
      </c>
      <c r="H247">
        <v>111</v>
      </c>
      <c r="I247">
        <v>21</v>
      </c>
      <c r="J247">
        <v>9</v>
      </c>
      <c r="K247">
        <v>1</v>
      </c>
      <c r="L247" s="6">
        <v>53.9</v>
      </c>
      <c r="M247">
        <v>4.0999999999999996</v>
      </c>
      <c r="N247">
        <v>5.2817391300000001</v>
      </c>
      <c r="O247" s="6">
        <v>53.9</v>
      </c>
      <c r="P247">
        <v>4.2</v>
      </c>
      <c r="Q247">
        <v>19.46846154</v>
      </c>
      <c r="R247" s="7">
        <v>53.9</v>
      </c>
      <c r="S247">
        <v>4.0999999999999996</v>
      </c>
      <c r="T247">
        <v>19.071428569999998</v>
      </c>
      <c r="U247">
        <v>175.1538462</v>
      </c>
    </row>
    <row r="248" spans="1:21" x14ac:dyDescent="0.3">
      <c r="A248" t="s">
        <v>32</v>
      </c>
      <c r="B248" s="1">
        <f>retail_price!C248</f>
        <v>43221</v>
      </c>
      <c r="C248">
        <v>3</v>
      </c>
      <c r="D248" s="6">
        <v>537</v>
      </c>
      <c r="E248">
        <v>24.37</v>
      </c>
      <c r="F248" s="6">
        <v>179</v>
      </c>
      <c r="G248">
        <v>4.2</v>
      </c>
      <c r="H248">
        <v>102</v>
      </c>
      <c r="I248">
        <v>23</v>
      </c>
      <c r="J248">
        <v>8</v>
      </c>
      <c r="K248">
        <v>3</v>
      </c>
      <c r="L248" s="6">
        <v>53.415151520000002</v>
      </c>
      <c r="M248">
        <v>4.0999999999999996</v>
      </c>
      <c r="N248">
        <v>10.753035710000001</v>
      </c>
      <c r="O248" s="6">
        <v>53.70952381</v>
      </c>
      <c r="P248">
        <v>4.2</v>
      </c>
      <c r="Q248">
        <v>13.510344829999999</v>
      </c>
      <c r="R248" s="7">
        <v>53.057894740000002</v>
      </c>
      <c r="S248">
        <v>4.0999999999999996</v>
      </c>
      <c r="T248">
        <v>12.98</v>
      </c>
      <c r="U248">
        <v>179</v>
      </c>
    </row>
    <row r="249" spans="1:21" x14ac:dyDescent="0.3">
      <c r="A249" t="s">
        <v>32</v>
      </c>
      <c r="B249" s="1">
        <f>retail_price!C249</f>
        <v>43252</v>
      </c>
      <c r="C249">
        <v>10</v>
      </c>
      <c r="D249" s="6">
        <v>1590</v>
      </c>
      <c r="E249">
        <v>54.762999999999998</v>
      </c>
      <c r="F249" s="6">
        <v>159</v>
      </c>
      <c r="G249">
        <v>4.2</v>
      </c>
      <c r="H249">
        <v>58</v>
      </c>
      <c r="I249">
        <v>21</v>
      </c>
      <c r="J249">
        <v>9</v>
      </c>
      <c r="K249">
        <v>0</v>
      </c>
      <c r="L249" s="6">
        <v>49.9</v>
      </c>
      <c r="M249">
        <v>4.0999999999999996</v>
      </c>
      <c r="N249">
        <v>19.89083333</v>
      </c>
      <c r="O249" s="6">
        <v>49.9</v>
      </c>
      <c r="P249">
        <v>4.2</v>
      </c>
      <c r="Q249">
        <v>23.251666669999999</v>
      </c>
      <c r="R249" s="7">
        <v>49.9</v>
      </c>
      <c r="S249">
        <v>4.0999999999999996</v>
      </c>
      <c r="T249">
        <v>22.878666670000001</v>
      </c>
      <c r="U249">
        <v>179</v>
      </c>
    </row>
    <row r="250" spans="1:21" x14ac:dyDescent="0.3">
      <c r="A250" t="s">
        <v>32</v>
      </c>
      <c r="B250" s="1">
        <f>retail_price!C250</f>
        <v>43282</v>
      </c>
      <c r="C250">
        <v>8</v>
      </c>
      <c r="D250" s="6">
        <v>1112</v>
      </c>
      <c r="E250">
        <v>48.628749999999997</v>
      </c>
      <c r="F250" s="6">
        <v>139</v>
      </c>
      <c r="G250">
        <v>4.2</v>
      </c>
      <c r="H250">
        <v>54</v>
      </c>
      <c r="I250">
        <v>22</v>
      </c>
      <c r="J250">
        <v>9</v>
      </c>
      <c r="K250">
        <v>1</v>
      </c>
      <c r="L250" s="6">
        <v>49.91</v>
      </c>
      <c r="M250">
        <v>4.0999999999999996</v>
      </c>
      <c r="N250">
        <v>28.373333330000001</v>
      </c>
      <c r="O250" s="6">
        <v>49.9</v>
      </c>
      <c r="P250">
        <v>4.2</v>
      </c>
      <c r="Q250">
        <v>33.281428570000003</v>
      </c>
      <c r="R250" s="7">
        <v>49.9</v>
      </c>
      <c r="S250">
        <v>4.0999999999999996</v>
      </c>
      <c r="T250">
        <v>20.99</v>
      </c>
      <c r="U250">
        <v>159</v>
      </c>
    </row>
    <row r="251" spans="1:21" x14ac:dyDescent="0.3">
      <c r="A251" t="s">
        <v>32</v>
      </c>
      <c r="B251" s="1">
        <f>retail_price!C251</f>
        <v>43313</v>
      </c>
      <c r="C251">
        <v>7</v>
      </c>
      <c r="D251" s="6">
        <v>973</v>
      </c>
      <c r="E251">
        <v>73.59</v>
      </c>
      <c r="F251" s="6">
        <v>139</v>
      </c>
      <c r="G251">
        <v>4.2</v>
      </c>
      <c r="H251">
        <v>46</v>
      </c>
      <c r="I251">
        <v>23</v>
      </c>
      <c r="J251">
        <v>8</v>
      </c>
      <c r="K251">
        <v>1</v>
      </c>
      <c r="L251" s="6">
        <v>49.91</v>
      </c>
      <c r="M251">
        <v>4.0999999999999996</v>
      </c>
      <c r="N251">
        <v>20.32833333</v>
      </c>
      <c r="O251" s="6">
        <v>49.9</v>
      </c>
      <c r="P251">
        <v>4.2</v>
      </c>
      <c r="Q251">
        <v>36.442</v>
      </c>
      <c r="R251" s="7">
        <v>49.9</v>
      </c>
      <c r="S251">
        <v>4.0999999999999996</v>
      </c>
      <c r="T251">
        <v>32.32</v>
      </c>
      <c r="U251">
        <v>139</v>
      </c>
    </row>
    <row r="252" spans="1:21" x14ac:dyDescent="0.3">
      <c r="A252" t="s">
        <v>32</v>
      </c>
      <c r="B252" s="1">
        <f>retail_price!C252</f>
        <v>42826</v>
      </c>
      <c r="C252">
        <v>3</v>
      </c>
      <c r="D252" s="6">
        <v>179.7</v>
      </c>
      <c r="E252">
        <v>18.393333330000001</v>
      </c>
      <c r="F252" s="6">
        <v>59.9</v>
      </c>
      <c r="G252">
        <v>4</v>
      </c>
      <c r="H252">
        <v>17</v>
      </c>
      <c r="I252">
        <v>20</v>
      </c>
      <c r="J252">
        <v>10</v>
      </c>
      <c r="K252">
        <v>2</v>
      </c>
      <c r="L252" s="6">
        <v>59.9</v>
      </c>
      <c r="M252">
        <v>4</v>
      </c>
      <c r="N252">
        <v>18.393333330000001</v>
      </c>
      <c r="O252" s="6">
        <v>59.9</v>
      </c>
      <c r="P252">
        <v>4</v>
      </c>
      <c r="Q252">
        <v>18.393333330000001</v>
      </c>
      <c r="R252" s="7">
        <v>59.9</v>
      </c>
      <c r="S252">
        <v>4</v>
      </c>
      <c r="T252">
        <v>18.393333330000001</v>
      </c>
      <c r="U252">
        <v>59.85</v>
      </c>
    </row>
    <row r="253" spans="1:21" x14ac:dyDescent="0.3">
      <c r="A253" t="s">
        <v>32</v>
      </c>
      <c r="B253" s="1">
        <f>retail_price!C253</f>
        <v>42856</v>
      </c>
      <c r="C253">
        <v>7</v>
      </c>
      <c r="D253" s="6">
        <v>419.3</v>
      </c>
      <c r="E253">
        <v>15.79428571</v>
      </c>
      <c r="F253" s="6">
        <v>59.9</v>
      </c>
      <c r="G253">
        <v>4</v>
      </c>
      <c r="H253">
        <v>34</v>
      </c>
      <c r="I253">
        <v>23</v>
      </c>
      <c r="J253">
        <v>8</v>
      </c>
      <c r="K253">
        <v>1</v>
      </c>
      <c r="L253" s="6">
        <v>59.9</v>
      </c>
      <c r="M253">
        <v>4.0999999999999996</v>
      </c>
      <c r="N253">
        <v>19.732500000000002</v>
      </c>
      <c r="O253" s="6">
        <v>59.9</v>
      </c>
      <c r="P253">
        <v>4.2</v>
      </c>
      <c r="Q253">
        <v>26.24666667</v>
      </c>
      <c r="R253" s="7">
        <v>59.9</v>
      </c>
      <c r="S253">
        <v>4</v>
      </c>
      <c r="T253">
        <v>15.79428571</v>
      </c>
      <c r="U253">
        <v>59.9</v>
      </c>
    </row>
    <row r="254" spans="1:21" x14ac:dyDescent="0.3">
      <c r="A254" t="s">
        <v>32</v>
      </c>
      <c r="B254" s="1">
        <f>retail_price!C254</f>
        <v>42887</v>
      </c>
      <c r="C254">
        <v>4</v>
      </c>
      <c r="D254" s="6">
        <v>239.6</v>
      </c>
      <c r="E254">
        <v>16.612500000000001</v>
      </c>
      <c r="F254" s="6">
        <v>59.9</v>
      </c>
      <c r="G254">
        <v>4</v>
      </c>
      <c r="H254">
        <v>26</v>
      </c>
      <c r="I254">
        <v>22</v>
      </c>
      <c r="J254">
        <v>8</v>
      </c>
      <c r="K254">
        <v>1</v>
      </c>
      <c r="L254" s="6">
        <v>59.9</v>
      </c>
      <c r="M254">
        <v>4.0999999999999996</v>
      </c>
      <c r="N254">
        <v>17.670000000000002</v>
      </c>
      <c r="O254" s="6">
        <v>59.9</v>
      </c>
      <c r="P254">
        <v>4.2</v>
      </c>
      <c r="Q254">
        <v>16.260000000000002</v>
      </c>
      <c r="R254" s="7">
        <v>59.9</v>
      </c>
      <c r="S254">
        <v>4</v>
      </c>
      <c r="T254">
        <v>16.612500000000001</v>
      </c>
      <c r="U254">
        <v>59.9</v>
      </c>
    </row>
    <row r="255" spans="1:21" x14ac:dyDescent="0.3">
      <c r="A255" t="s">
        <v>32</v>
      </c>
      <c r="B255" s="1">
        <f>retail_price!C255</f>
        <v>42917</v>
      </c>
      <c r="C255">
        <v>19</v>
      </c>
      <c r="D255" s="6">
        <v>1138.0999999999999</v>
      </c>
      <c r="E255">
        <v>16.03052632</v>
      </c>
      <c r="F255" s="6">
        <v>59.9</v>
      </c>
      <c r="G255">
        <v>4</v>
      </c>
      <c r="H255">
        <v>74</v>
      </c>
      <c r="I255">
        <v>21</v>
      </c>
      <c r="J255">
        <v>10</v>
      </c>
      <c r="K255">
        <v>1</v>
      </c>
      <c r="L255" s="6">
        <v>59.9</v>
      </c>
      <c r="M255">
        <v>4.0999999999999996</v>
      </c>
      <c r="N255">
        <v>16.626428570000002</v>
      </c>
      <c r="O255" s="6">
        <v>59.9</v>
      </c>
      <c r="P255">
        <v>4.2</v>
      </c>
      <c r="Q255">
        <v>16.111578949999998</v>
      </c>
      <c r="R255" s="7">
        <v>59.9</v>
      </c>
      <c r="S255">
        <v>4.0999999999999996</v>
      </c>
      <c r="T255">
        <v>15.392307690000001</v>
      </c>
      <c r="U255">
        <v>59.9</v>
      </c>
    </row>
    <row r="256" spans="1:21" x14ac:dyDescent="0.3">
      <c r="A256" t="s">
        <v>32</v>
      </c>
      <c r="B256" s="1">
        <f>retail_price!C256</f>
        <v>42948</v>
      </c>
      <c r="C256">
        <v>21</v>
      </c>
      <c r="D256" s="6">
        <v>1257.9000000000001</v>
      </c>
      <c r="E256">
        <v>18.83142857</v>
      </c>
      <c r="F256" s="6">
        <v>59.9</v>
      </c>
      <c r="G256">
        <v>4</v>
      </c>
      <c r="H256">
        <v>113</v>
      </c>
      <c r="I256">
        <v>23</v>
      </c>
      <c r="J256">
        <v>8</v>
      </c>
      <c r="K256">
        <v>1</v>
      </c>
      <c r="L256" s="6">
        <v>59.9</v>
      </c>
      <c r="M256">
        <v>4.0999999999999996</v>
      </c>
      <c r="N256">
        <v>18.162307689999999</v>
      </c>
      <c r="O256" s="6">
        <v>59.9</v>
      </c>
      <c r="P256">
        <v>4.2</v>
      </c>
      <c r="Q256">
        <v>17.68111111</v>
      </c>
      <c r="R256" s="7">
        <v>59.9</v>
      </c>
      <c r="S256">
        <v>4.0999999999999996</v>
      </c>
      <c r="T256">
        <v>18.05043478</v>
      </c>
      <c r="U256">
        <v>59.9</v>
      </c>
    </row>
    <row r="257" spans="1:21" x14ac:dyDescent="0.3">
      <c r="A257" t="s">
        <v>32</v>
      </c>
      <c r="B257" s="1">
        <f>retail_price!C257</f>
        <v>42979</v>
      </c>
      <c r="C257">
        <v>23</v>
      </c>
      <c r="D257" s="6">
        <v>1377.7</v>
      </c>
      <c r="E257">
        <v>18.643478259999998</v>
      </c>
      <c r="F257" s="6">
        <v>59.9</v>
      </c>
      <c r="G257">
        <v>4</v>
      </c>
      <c r="H257">
        <v>115</v>
      </c>
      <c r="I257">
        <v>21</v>
      </c>
      <c r="J257">
        <v>9</v>
      </c>
      <c r="K257">
        <v>1</v>
      </c>
      <c r="L257" s="6">
        <v>59.9</v>
      </c>
      <c r="M257">
        <v>4.0999999999999996</v>
      </c>
      <c r="N257">
        <v>17.187027029999999</v>
      </c>
      <c r="O257" s="6">
        <v>59.9</v>
      </c>
      <c r="P257">
        <v>4.2</v>
      </c>
      <c r="Q257">
        <v>16.811764709999999</v>
      </c>
      <c r="R257" s="7">
        <v>59.9</v>
      </c>
      <c r="S257">
        <v>4.0999999999999996</v>
      </c>
      <c r="T257">
        <v>16.29461538</v>
      </c>
      <c r="U257">
        <v>59.9</v>
      </c>
    </row>
    <row r="258" spans="1:21" x14ac:dyDescent="0.3">
      <c r="A258" t="s">
        <v>32</v>
      </c>
      <c r="B258" s="1">
        <f>retail_price!C258</f>
        <v>43009</v>
      </c>
      <c r="C258">
        <v>19</v>
      </c>
      <c r="D258" s="6">
        <v>1138.0999999999999</v>
      </c>
      <c r="E258">
        <v>17.730526319999999</v>
      </c>
      <c r="F258" s="6">
        <v>59.9</v>
      </c>
      <c r="G258">
        <v>4</v>
      </c>
      <c r="H258">
        <v>146</v>
      </c>
      <c r="I258">
        <v>22</v>
      </c>
      <c r="J258">
        <v>9</v>
      </c>
      <c r="K258">
        <v>2</v>
      </c>
      <c r="L258" s="6">
        <v>59.9</v>
      </c>
      <c r="M258">
        <v>4.0999999999999996</v>
      </c>
      <c r="N258">
        <v>18.065897440000001</v>
      </c>
      <c r="O258" s="6">
        <v>59.9</v>
      </c>
      <c r="P258">
        <v>4.2</v>
      </c>
      <c r="Q258">
        <v>17.595483869999999</v>
      </c>
      <c r="R258" s="7">
        <v>59.9</v>
      </c>
      <c r="S258">
        <v>4.0999999999999996</v>
      </c>
      <c r="T258">
        <v>16.814166669999999</v>
      </c>
      <c r="U258">
        <v>59.9</v>
      </c>
    </row>
    <row r="259" spans="1:21" x14ac:dyDescent="0.3">
      <c r="A259" t="s">
        <v>32</v>
      </c>
      <c r="B259" s="1">
        <f>retail_price!C259</f>
        <v>43040</v>
      </c>
      <c r="C259">
        <v>82</v>
      </c>
      <c r="D259" s="6">
        <v>4397.7</v>
      </c>
      <c r="E259">
        <v>17.807804879999999</v>
      </c>
      <c r="F259" s="6">
        <v>53.379104480000002</v>
      </c>
      <c r="G259">
        <v>4</v>
      </c>
      <c r="H259">
        <v>339</v>
      </c>
      <c r="I259">
        <v>22</v>
      </c>
      <c r="J259">
        <v>8</v>
      </c>
      <c r="K259">
        <v>4</v>
      </c>
      <c r="L259" s="6">
        <v>52.406944439999997</v>
      </c>
      <c r="M259">
        <v>4.0999999999999996</v>
      </c>
      <c r="N259">
        <v>17.06747253</v>
      </c>
      <c r="O259" s="6">
        <v>53.648281249999997</v>
      </c>
      <c r="P259">
        <v>4.2</v>
      </c>
      <c r="Q259">
        <v>16.075862069999999</v>
      </c>
      <c r="R259" s="7">
        <v>53.785714290000001</v>
      </c>
      <c r="S259">
        <v>4.0999999999999996</v>
      </c>
      <c r="T259">
        <v>18.27550725</v>
      </c>
      <c r="U259">
        <v>59.9</v>
      </c>
    </row>
    <row r="260" spans="1:21" x14ac:dyDescent="0.3">
      <c r="A260" t="s">
        <v>32</v>
      </c>
      <c r="B260" s="1">
        <f>retail_price!C260</f>
        <v>43070</v>
      </c>
      <c r="C260">
        <v>40</v>
      </c>
      <c r="D260" s="6">
        <v>2232.6</v>
      </c>
      <c r="E260">
        <v>17.517499999999998</v>
      </c>
      <c r="F260" s="6">
        <v>55.770967740000003</v>
      </c>
      <c r="G260">
        <v>4</v>
      </c>
      <c r="H260">
        <v>184</v>
      </c>
      <c r="I260">
        <v>21</v>
      </c>
      <c r="J260">
        <v>10</v>
      </c>
      <c r="K260">
        <v>1</v>
      </c>
      <c r="L260" s="6">
        <v>55.1</v>
      </c>
      <c r="M260">
        <v>4.0999999999999996</v>
      </c>
      <c r="N260">
        <v>15.759607839999999</v>
      </c>
      <c r="O260" s="6">
        <v>55.424999999999997</v>
      </c>
      <c r="P260">
        <v>4.2</v>
      </c>
      <c r="Q260">
        <v>19.184374999999999</v>
      </c>
      <c r="R260" s="7">
        <v>55.75</v>
      </c>
      <c r="S260">
        <v>4.0999999999999996</v>
      </c>
      <c r="T260">
        <v>17.267272729999998</v>
      </c>
      <c r="U260">
        <v>53.379104480000002</v>
      </c>
    </row>
    <row r="261" spans="1:21" x14ac:dyDescent="0.3">
      <c r="A261" t="s">
        <v>32</v>
      </c>
      <c r="B261" s="1">
        <f>retail_price!C261</f>
        <v>43101</v>
      </c>
      <c r="C261">
        <v>25</v>
      </c>
      <c r="D261" s="6">
        <v>1247.5</v>
      </c>
      <c r="E261">
        <v>17.7532</v>
      </c>
      <c r="F261" s="6">
        <v>49.9</v>
      </c>
      <c r="G261">
        <v>4</v>
      </c>
      <c r="H261">
        <v>137</v>
      </c>
      <c r="I261">
        <v>23</v>
      </c>
      <c r="J261">
        <v>8</v>
      </c>
      <c r="K261">
        <v>2</v>
      </c>
      <c r="L261" s="6">
        <v>49.9</v>
      </c>
      <c r="M261">
        <v>4.0999999999999996</v>
      </c>
      <c r="N261">
        <v>19.495000000000001</v>
      </c>
      <c r="O261" s="6">
        <v>49.9</v>
      </c>
      <c r="P261">
        <v>4.2</v>
      </c>
      <c r="Q261">
        <v>15.841034479999999</v>
      </c>
      <c r="R261" s="7">
        <v>49.9</v>
      </c>
      <c r="S261">
        <v>4.0999999999999996</v>
      </c>
      <c r="T261">
        <v>16.505128209999999</v>
      </c>
      <c r="U261">
        <v>55.770967740000003</v>
      </c>
    </row>
    <row r="262" spans="1:21" x14ac:dyDescent="0.3">
      <c r="A262" t="s">
        <v>32</v>
      </c>
      <c r="B262" s="1">
        <f>retail_price!C262</f>
        <v>43132</v>
      </c>
      <c r="C262">
        <v>44</v>
      </c>
      <c r="D262" s="6">
        <v>2247.6</v>
      </c>
      <c r="E262">
        <v>16.283409089999999</v>
      </c>
      <c r="F262" s="6">
        <v>51.024999999999999</v>
      </c>
      <c r="G262">
        <v>4</v>
      </c>
      <c r="H262">
        <v>160</v>
      </c>
      <c r="I262">
        <v>20</v>
      </c>
      <c r="J262">
        <v>8</v>
      </c>
      <c r="K262">
        <v>2</v>
      </c>
      <c r="L262" s="6">
        <v>50.545161290000003</v>
      </c>
      <c r="M262">
        <v>4.0999999999999996</v>
      </c>
      <c r="N262">
        <v>16.611538459999998</v>
      </c>
      <c r="O262" s="6">
        <v>50.9</v>
      </c>
      <c r="P262">
        <v>4.2</v>
      </c>
      <c r="Q262">
        <v>17.519444440000001</v>
      </c>
      <c r="R262" s="7">
        <v>50.357142860000003</v>
      </c>
      <c r="S262">
        <v>4.0999999999999996</v>
      </c>
      <c r="T262">
        <v>18.281874999999999</v>
      </c>
      <c r="U262">
        <v>49.9</v>
      </c>
    </row>
    <row r="263" spans="1:21" x14ac:dyDescent="0.3">
      <c r="A263" t="s">
        <v>32</v>
      </c>
      <c r="B263" s="1">
        <f>retail_price!C263</f>
        <v>43160</v>
      </c>
      <c r="C263">
        <v>25</v>
      </c>
      <c r="D263" s="6">
        <v>1347.5</v>
      </c>
      <c r="E263">
        <v>19.264800000000001</v>
      </c>
      <c r="F263" s="6">
        <v>53.9</v>
      </c>
      <c r="G263">
        <v>4</v>
      </c>
      <c r="H263">
        <v>116</v>
      </c>
      <c r="I263">
        <v>22</v>
      </c>
      <c r="J263">
        <v>9</v>
      </c>
      <c r="K263">
        <v>1</v>
      </c>
      <c r="L263" s="6">
        <v>53.9</v>
      </c>
      <c r="M263">
        <v>4.0999999999999996</v>
      </c>
      <c r="N263">
        <v>20.359677420000001</v>
      </c>
      <c r="O263" s="6">
        <v>53.9</v>
      </c>
      <c r="P263">
        <v>4.2</v>
      </c>
      <c r="Q263">
        <v>21.852857140000001</v>
      </c>
      <c r="R263" s="7">
        <v>53.9</v>
      </c>
      <c r="S263">
        <v>4.0999999999999996</v>
      </c>
      <c r="T263">
        <v>19.024230769999999</v>
      </c>
      <c r="U263">
        <v>51.024999999999999</v>
      </c>
    </row>
    <row r="264" spans="1:21" x14ac:dyDescent="0.3">
      <c r="A264" t="s">
        <v>32</v>
      </c>
      <c r="B264" s="1">
        <f>retail_price!C264</f>
        <v>43191</v>
      </c>
      <c r="C264">
        <v>20</v>
      </c>
      <c r="D264" s="6">
        <v>1078</v>
      </c>
      <c r="E264">
        <v>20.562999999999999</v>
      </c>
      <c r="F264" s="6">
        <v>53.9</v>
      </c>
      <c r="G264">
        <v>4</v>
      </c>
      <c r="H264">
        <v>111</v>
      </c>
      <c r="I264">
        <v>21</v>
      </c>
      <c r="J264">
        <v>9</v>
      </c>
      <c r="K264">
        <v>1</v>
      </c>
      <c r="L264" s="6">
        <v>53.9</v>
      </c>
      <c r="M264">
        <v>4.0999999999999996</v>
      </c>
      <c r="N264">
        <v>5.2817391300000001</v>
      </c>
      <c r="O264" s="6">
        <v>53.9</v>
      </c>
      <c r="P264">
        <v>4.2</v>
      </c>
      <c r="Q264">
        <v>19.46846154</v>
      </c>
      <c r="R264" s="7">
        <v>53.9</v>
      </c>
      <c r="S264">
        <v>4.0999999999999996</v>
      </c>
      <c r="T264">
        <v>19.071428569999998</v>
      </c>
      <c r="U264">
        <v>53.9</v>
      </c>
    </row>
    <row r="265" spans="1:21" x14ac:dyDescent="0.3">
      <c r="A265" t="s">
        <v>32</v>
      </c>
      <c r="B265" s="1">
        <f>retail_price!C265</f>
        <v>43221</v>
      </c>
      <c r="C265">
        <v>17</v>
      </c>
      <c r="D265" s="6">
        <v>888.3</v>
      </c>
      <c r="E265">
        <v>14.388235290000001</v>
      </c>
      <c r="F265" s="6">
        <v>52.566666669999996</v>
      </c>
      <c r="G265">
        <v>4</v>
      </c>
      <c r="H265">
        <v>102</v>
      </c>
      <c r="I265">
        <v>23</v>
      </c>
      <c r="J265">
        <v>8</v>
      </c>
      <c r="K265">
        <v>3</v>
      </c>
      <c r="L265" s="6">
        <v>53.415151520000002</v>
      </c>
      <c r="M265">
        <v>4.0999999999999996</v>
      </c>
      <c r="N265">
        <v>10.753035710000001</v>
      </c>
      <c r="O265" s="6">
        <v>53.70952381</v>
      </c>
      <c r="P265">
        <v>4.2</v>
      </c>
      <c r="Q265">
        <v>13.510344829999999</v>
      </c>
      <c r="R265" s="7">
        <v>53.057894740000002</v>
      </c>
      <c r="S265">
        <v>4.0999999999999996</v>
      </c>
      <c r="T265">
        <v>12.98</v>
      </c>
      <c r="U265">
        <v>53.9</v>
      </c>
    </row>
    <row r="266" spans="1:21" x14ac:dyDescent="0.3">
      <c r="A266" t="s">
        <v>32</v>
      </c>
      <c r="B266" s="1">
        <f>retail_price!C266</f>
        <v>43252</v>
      </c>
      <c r="C266">
        <v>8</v>
      </c>
      <c r="D266" s="6">
        <v>399.2</v>
      </c>
      <c r="E266">
        <v>29.786249999999999</v>
      </c>
      <c r="F266" s="6">
        <v>49.9</v>
      </c>
      <c r="G266">
        <v>4</v>
      </c>
      <c r="H266">
        <v>58</v>
      </c>
      <c r="I266">
        <v>21</v>
      </c>
      <c r="J266">
        <v>9</v>
      </c>
      <c r="K266">
        <v>0</v>
      </c>
      <c r="L266" s="6">
        <v>49.9</v>
      </c>
      <c r="M266">
        <v>4.0999999999999996</v>
      </c>
      <c r="N266">
        <v>19.89083333</v>
      </c>
      <c r="O266" s="6">
        <v>49.9</v>
      </c>
      <c r="P266">
        <v>4.2</v>
      </c>
      <c r="Q266">
        <v>23.251666669999999</v>
      </c>
      <c r="R266" s="7">
        <v>49.9</v>
      </c>
      <c r="S266">
        <v>4.0999999999999996</v>
      </c>
      <c r="T266">
        <v>22.878666670000001</v>
      </c>
      <c r="U266">
        <v>52.566666669999996</v>
      </c>
    </row>
    <row r="267" spans="1:21" x14ac:dyDescent="0.3">
      <c r="A267" t="s">
        <v>32</v>
      </c>
      <c r="B267" s="1">
        <f>retail_price!C267</f>
        <v>43282</v>
      </c>
      <c r="C267">
        <v>9</v>
      </c>
      <c r="D267" s="6">
        <v>449.1</v>
      </c>
      <c r="E267">
        <v>27.77</v>
      </c>
      <c r="F267" s="6">
        <v>49.9</v>
      </c>
      <c r="G267">
        <v>4</v>
      </c>
      <c r="H267">
        <v>54</v>
      </c>
      <c r="I267">
        <v>22</v>
      </c>
      <c r="J267">
        <v>9</v>
      </c>
      <c r="K267">
        <v>1</v>
      </c>
      <c r="L267" s="6">
        <v>49.91</v>
      </c>
      <c r="M267">
        <v>4.0999999999999996</v>
      </c>
      <c r="N267">
        <v>28.373333330000001</v>
      </c>
      <c r="O267" s="6">
        <v>49.9</v>
      </c>
      <c r="P267">
        <v>4.2</v>
      </c>
      <c r="Q267">
        <v>33.281428570000003</v>
      </c>
      <c r="R267" s="7">
        <v>49.9</v>
      </c>
      <c r="S267">
        <v>4.0999999999999996</v>
      </c>
      <c r="T267">
        <v>20.99</v>
      </c>
      <c r="U267">
        <v>49.9</v>
      </c>
    </row>
    <row r="268" spans="1:21" x14ac:dyDescent="0.3">
      <c r="A268" t="s">
        <v>32</v>
      </c>
      <c r="B268" s="1">
        <f>retail_price!C268</f>
        <v>43313</v>
      </c>
      <c r="C268">
        <v>7</v>
      </c>
      <c r="D268" s="6">
        <v>349.3</v>
      </c>
      <c r="E268">
        <v>33.74</v>
      </c>
      <c r="F268" s="6">
        <v>49.9</v>
      </c>
      <c r="G268">
        <v>4</v>
      </c>
      <c r="H268">
        <v>46</v>
      </c>
      <c r="I268">
        <v>23</v>
      </c>
      <c r="J268">
        <v>8</v>
      </c>
      <c r="K268">
        <v>1</v>
      </c>
      <c r="L268" s="6">
        <v>49.91</v>
      </c>
      <c r="M268">
        <v>4.0999999999999996</v>
      </c>
      <c r="N268">
        <v>20.32833333</v>
      </c>
      <c r="O268" s="6">
        <v>49.9</v>
      </c>
      <c r="P268">
        <v>4.2</v>
      </c>
      <c r="Q268">
        <v>36.442</v>
      </c>
      <c r="R268" s="7">
        <v>49.9</v>
      </c>
      <c r="S268">
        <v>4.0999999999999996</v>
      </c>
      <c r="T268">
        <v>32.32</v>
      </c>
      <c r="U268">
        <v>49.9</v>
      </c>
    </row>
    <row r="269" spans="1:21" x14ac:dyDescent="0.3">
      <c r="A269" t="s">
        <v>54</v>
      </c>
      <c r="B269" s="1">
        <f>retail_price!C269</f>
        <v>42887</v>
      </c>
      <c r="C269">
        <v>4</v>
      </c>
      <c r="D269" s="6">
        <v>652</v>
      </c>
      <c r="E269">
        <v>14.265000000000001</v>
      </c>
      <c r="F269" s="6">
        <v>163</v>
      </c>
      <c r="G269">
        <v>4.2</v>
      </c>
      <c r="H269">
        <v>17</v>
      </c>
      <c r="I269">
        <v>22</v>
      </c>
      <c r="J269">
        <v>8</v>
      </c>
      <c r="K269">
        <v>1</v>
      </c>
      <c r="L269" s="6">
        <v>163</v>
      </c>
      <c r="M269">
        <v>4.2</v>
      </c>
      <c r="N269">
        <v>14.265000000000001</v>
      </c>
      <c r="O269" s="6">
        <v>163</v>
      </c>
      <c r="P269">
        <v>4.2</v>
      </c>
      <c r="Q269">
        <v>14.265000000000001</v>
      </c>
      <c r="R269" s="7">
        <v>185</v>
      </c>
      <c r="S269">
        <v>3.8</v>
      </c>
      <c r="T269">
        <v>14.74</v>
      </c>
      <c r="U269">
        <v>162.94999999999999</v>
      </c>
    </row>
    <row r="270" spans="1:21" x14ac:dyDescent="0.3">
      <c r="A270" t="s">
        <v>54</v>
      </c>
      <c r="B270" s="1">
        <f>retail_price!C270</f>
        <v>42917</v>
      </c>
      <c r="C270">
        <v>11</v>
      </c>
      <c r="D270" s="6">
        <v>1777.5</v>
      </c>
      <c r="E270">
        <v>15.525454549999999</v>
      </c>
      <c r="F270" s="6">
        <v>161.5909091</v>
      </c>
      <c r="G270">
        <v>4.2</v>
      </c>
      <c r="H270">
        <v>29</v>
      </c>
      <c r="I270">
        <v>21</v>
      </c>
      <c r="J270">
        <v>10</v>
      </c>
      <c r="K270">
        <v>1</v>
      </c>
      <c r="L270" s="6">
        <v>161.5909091</v>
      </c>
      <c r="M270">
        <v>4.2</v>
      </c>
      <c r="N270">
        <v>15.525454549999999</v>
      </c>
      <c r="O270" s="6">
        <v>161.5909091</v>
      </c>
      <c r="P270">
        <v>4.2</v>
      </c>
      <c r="Q270">
        <v>15.525454549999999</v>
      </c>
      <c r="R270" s="7">
        <v>197.38300000000001</v>
      </c>
      <c r="S270">
        <v>3.8</v>
      </c>
      <c r="T270">
        <v>16.606000000000002</v>
      </c>
      <c r="U270">
        <v>163</v>
      </c>
    </row>
    <row r="271" spans="1:21" x14ac:dyDescent="0.3">
      <c r="A271" t="s">
        <v>54</v>
      </c>
      <c r="B271" s="1">
        <f>retail_price!C271</f>
        <v>42948</v>
      </c>
      <c r="C271">
        <v>13</v>
      </c>
      <c r="D271" s="6">
        <v>2088.6999999999998</v>
      </c>
      <c r="E271">
        <v>15.185384620000001</v>
      </c>
      <c r="F271" s="6">
        <v>160.66923080000001</v>
      </c>
      <c r="G271">
        <v>4.2</v>
      </c>
      <c r="H271">
        <v>48</v>
      </c>
      <c r="I271">
        <v>23</v>
      </c>
      <c r="J271">
        <v>8</v>
      </c>
      <c r="K271">
        <v>1</v>
      </c>
      <c r="L271" s="6">
        <v>160.66923080000001</v>
      </c>
      <c r="M271">
        <v>4.2</v>
      </c>
      <c r="N271">
        <v>15.185384620000001</v>
      </c>
      <c r="O271" s="6">
        <v>160.66923080000001</v>
      </c>
      <c r="P271">
        <v>4.2</v>
      </c>
      <c r="Q271">
        <v>15.185384620000001</v>
      </c>
      <c r="R271" s="7">
        <v>179.9</v>
      </c>
      <c r="S271">
        <v>3.8</v>
      </c>
      <c r="T271">
        <v>14.926666669999999</v>
      </c>
      <c r="U271">
        <v>161.5909091</v>
      </c>
    </row>
    <row r="272" spans="1:21" x14ac:dyDescent="0.3">
      <c r="A272" t="s">
        <v>54</v>
      </c>
      <c r="B272" s="1">
        <f>retail_price!C272</f>
        <v>42979</v>
      </c>
      <c r="C272">
        <v>18</v>
      </c>
      <c r="D272" s="6">
        <v>2762.5</v>
      </c>
      <c r="E272">
        <v>14.041111109999999</v>
      </c>
      <c r="F272" s="6">
        <v>148.7785714</v>
      </c>
      <c r="G272">
        <v>4.2</v>
      </c>
      <c r="H272">
        <v>54</v>
      </c>
      <c r="I272">
        <v>21</v>
      </c>
      <c r="J272">
        <v>9</v>
      </c>
      <c r="K272">
        <v>1</v>
      </c>
      <c r="L272" s="6">
        <v>148.7785714</v>
      </c>
      <c r="M272">
        <v>4.2</v>
      </c>
      <c r="N272">
        <v>14.041111109999999</v>
      </c>
      <c r="O272" s="6">
        <v>148.7785714</v>
      </c>
      <c r="P272">
        <v>4.2</v>
      </c>
      <c r="Q272">
        <v>14.041111109999999</v>
      </c>
      <c r="R272" s="7">
        <v>164.57</v>
      </c>
      <c r="S272">
        <v>3.8</v>
      </c>
      <c r="T272">
        <v>19.527999999999999</v>
      </c>
      <c r="U272">
        <v>160.66923080000001</v>
      </c>
    </row>
    <row r="273" spans="1:21" x14ac:dyDescent="0.3">
      <c r="A273" t="s">
        <v>54</v>
      </c>
      <c r="B273" s="1">
        <f>retail_price!C273</f>
        <v>43009</v>
      </c>
      <c r="C273">
        <v>1</v>
      </c>
      <c r="D273" s="6">
        <v>134.9</v>
      </c>
      <c r="E273">
        <v>6.81</v>
      </c>
      <c r="F273" s="6">
        <v>134.9</v>
      </c>
      <c r="G273">
        <v>4.2</v>
      </c>
      <c r="H273">
        <v>43</v>
      </c>
      <c r="I273">
        <v>22</v>
      </c>
      <c r="J273">
        <v>9</v>
      </c>
      <c r="K273">
        <v>2</v>
      </c>
      <c r="L273" s="6">
        <v>134.9</v>
      </c>
      <c r="M273">
        <v>4.2</v>
      </c>
      <c r="N273">
        <v>6.81</v>
      </c>
      <c r="O273" s="6">
        <v>134.9</v>
      </c>
      <c r="P273">
        <v>4.2</v>
      </c>
      <c r="Q273">
        <v>6.81</v>
      </c>
      <c r="R273" s="7">
        <v>232.49</v>
      </c>
      <c r="S273">
        <v>3.8</v>
      </c>
      <c r="T273">
        <v>14.2125</v>
      </c>
      <c r="U273">
        <v>148.7785714</v>
      </c>
    </row>
    <row r="274" spans="1:21" x14ac:dyDescent="0.3">
      <c r="A274" t="s">
        <v>54</v>
      </c>
      <c r="B274" s="1">
        <f>retail_price!C274</f>
        <v>43040</v>
      </c>
      <c r="C274">
        <v>15</v>
      </c>
      <c r="D274" s="6">
        <v>1995</v>
      </c>
      <c r="E274">
        <v>19.916666670000001</v>
      </c>
      <c r="F274" s="6">
        <v>133</v>
      </c>
      <c r="G274">
        <v>4.2</v>
      </c>
      <c r="H274">
        <v>91</v>
      </c>
      <c r="I274">
        <v>22</v>
      </c>
      <c r="J274">
        <v>8</v>
      </c>
      <c r="K274">
        <v>4</v>
      </c>
      <c r="L274" s="6">
        <v>133</v>
      </c>
      <c r="M274">
        <v>4.2</v>
      </c>
      <c r="N274">
        <v>19.916666670000001</v>
      </c>
      <c r="O274" s="6">
        <v>108</v>
      </c>
      <c r="P274">
        <v>4.2</v>
      </c>
      <c r="Q274">
        <v>15.908461539999999</v>
      </c>
      <c r="R274" s="7">
        <v>174.43333329999999</v>
      </c>
      <c r="S274">
        <v>3.8</v>
      </c>
      <c r="T274">
        <v>20.992777780000001</v>
      </c>
      <c r="U274">
        <v>134.9</v>
      </c>
    </row>
    <row r="275" spans="1:21" x14ac:dyDescent="0.3">
      <c r="A275" t="s">
        <v>54</v>
      </c>
      <c r="B275" s="1">
        <f>retail_price!C275</f>
        <v>43070</v>
      </c>
      <c r="C275">
        <v>4</v>
      </c>
      <c r="D275" s="6">
        <v>596</v>
      </c>
      <c r="E275">
        <v>19.100000000000001</v>
      </c>
      <c r="F275" s="6">
        <v>149</v>
      </c>
      <c r="G275">
        <v>4.2</v>
      </c>
      <c r="H275">
        <v>73</v>
      </c>
      <c r="I275">
        <v>21</v>
      </c>
      <c r="J275">
        <v>10</v>
      </c>
      <c r="K275">
        <v>1</v>
      </c>
      <c r="L275" s="6">
        <v>149</v>
      </c>
      <c r="M275">
        <v>4.2</v>
      </c>
      <c r="N275">
        <v>19.100000000000001</v>
      </c>
      <c r="O275" s="6">
        <v>108</v>
      </c>
      <c r="P275">
        <v>4.2</v>
      </c>
      <c r="Q275">
        <v>16.65384615</v>
      </c>
      <c r="R275" s="7">
        <v>185.96</v>
      </c>
      <c r="S275">
        <v>3.8</v>
      </c>
      <c r="T275">
        <v>18.686</v>
      </c>
      <c r="U275">
        <v>133</v>
      </c>
    </row>
    <row r="276" spans="1:21" x14ac:dyDescent="0.3">
      <c r="A276" t="s">
        <v>54</v>
      </c>
      <c r="B276" s="1">
        <f>retail_price!C276</f>
        <v>43132</v>
      </c>
      <c r="C276">
        <v>6</v>
      </c>
      <c r="D276" s="6">
        <v>769.45</v>
      </c>
      <c r="E276">
        <v>15.926666669999999</v>
      </c>
      <c r="F276" s="6">
        <v>128.2416667</v>
      </c>
      <c r="G276">
        <v>4.2</v>
      </c>
      <c r="H276">
        <v>90</v>
      </c>
      <c r="I276">
        <v>20</v>
      </c>
      <c r="J276">
        <v>8</v>
      </c>
      <c r="K276">
        <v>2</v>
      </c>
      <c r="L276" s="6">
        <v>128.2416667</v>
      </c>
      <c r="M276">
        <v>4.2</v>
      </c>
      <c r="N276">
        <v>15.926666669999999</v>
      </c>
      <c r="O276" s="6">
        <v>108</v>
      </c>
      <c r="P276">
        <v>4.2</v>
      </c>
      <c r="Q276">
        <v>18.253636360000002</v>
      </c>
      <c r="R276" s="7">
        <v>182</v>
      </c>
      <c r="S276">
        <v>3.8</v>
      </c>
      <c r="T276">
        <v>19.329999999999998</v>
      </c>
      <c r="U276">
        <v>128.19166670000001</v>
      </c>
    </row>
    <row r="277" spans="1:21" x14ac:dyDescent="0.3">
      <c r="A277" t="s">
        <v>54</v>
      </c>
      <c r="B277" s="1">
        <f>retail_price!C277</f>
        <v>43160</v>
      </c>
      <c r="C277">
        <v>31</v>
      </c>
      <c r="D277" s="6">
        <v>3640.68</v>
      </c>
      <c r="E277">
        <v>18.261290320000001</v>
      </c>
      <c r="F277" s="6">
        <v>117.44129030000001</v>
      </c>
      <c r="G277">
        <v>4.2</v>
      </c>
      <c r="H277">
        <v>125</v>
      </c>
      <c r="I277">
        <v>22</v>
      </c>
      <c r="J277">
        <v>9</v>
      </c>
      <c r="K277">
        <v>1</v>
      </c>
      <c r="L277" s="6">
        <v>117.44129030000001</v>
      </c>
      <c r="M277">
        <v>4.2</v>
      </c>
      <c r="N277">
        <v>18.261290320000001</v>
      </c>
      <c r="O277" s="6">
        <v>105.6428571</v>
      </c>
      <c r="P277">
        <v>4.2</v>
      </c>
      <c r="Q277">
        <v>21.6652381</v>
      </c>
      <c r="R277" s="7">
        <v>151.87843749999999</v>
      </c>
      <c r="S277">
        <v>3.8</v>
      </c>
      <c r="T277">
        <v>20.313749999999999</v>
      </c>
      <c r="U277">
        <v>128.2416667</v>
      </c>
    </row>
    <row r="278" spans="1:21" x14ac:dyDescent="0.3">
      <c r="A278" t="s">
        <v>54</v>
      </c>
      <c r="B278" s="1">
        <f>retail_price!C278</f>
        <v>43191</v>
      </c>
      <c r="C278">
        <v>85</v>
      </c>
      <c r="D278" s="6">
        <v>8961.49</v>
      </c>
      <c r="E278">
        <v>2.1816470589999999</v>
      </c>
      <c r="F278" s="6">
        <v>105.648625</v>
      </c>
      <c r="G278">
        <v>4.2</v>
      </c>
      <c r="H278">
        <v>178</v>
      </c>
      <c r="I278">
        <v>21</v>
      </c>
      <c r="J278">
        <v>9</v>
      </c>
      <c r="K278">
        <v>1</v>
      </c>
      <c r="L278" s="6">
        <v>105.648625</v>
      </c>
      <c r="M278">
        <v>4.2</v>
      </c>
      <c r="N278">
        <v>2.1816470589999999</v>
      </c>
      <c r="O278" s="6">
        <v>105</v>
      </c>
      <c r="P278">
        <v>4.2</v>
      </c>
      <c r="Q278">
        <v>13.631428570000001</v>
      </c>
      <c r="R278" s="7">
        <v>150.1333333</v>
      </c>
      <c r="S278">
        <v>3.8</v>
      </c>
      <c r="T278">
        <v>19.447777779999999</v>
      </c>
      <c r="U278">
        <v>117.44129030000001</v>
      </c>
    </row>
    <row r="279" spans="1:21" x14ac:dyDescent="0.3">
      <c r="A279" t="s">
        <v>54</v>
      </c>
      <c r="B279" s="1">
        <f>retail_price!C279</f>
        <v>43221</v>
      </c>
      <c r="C279">
        <v>114</v>
      </c>
      <c r="D279" s="6">
        <v>11820.2</v>
      </c>
      <c r="E279">
        <v>9.5438596000000001E-2</v>
      </c>
      <c r="F279" s="6">
        <v>103.79252339999999</v>
      </c>
      <c r="G279">
        <v>4.2</v>
      </c>
      <c r="H279">
        <v>260</v>
      </c>
      <c r="I279">
        <v>23</v>
      </c>
      <c r="J279">
        <v>8</v>
      </c>
      <c r="K279">
        <v>3</v>
      </c>
      <c r="L279" s="6">
        <v>103.79252339999999</v>
      </c>
      <c r="M279">
        <v>4.2</v>
      </c>
      <c r="N279">
        <v>9.5438596000000001E-2</v>
      </c>
      <c r="O279" s="6">
        <v>105</v>
      </c>
      <c r="P279">
        <v>4.2</v>
      </c>
      <c r="Q279">
        <v>11.3772973</v>
      </c>
      <c r="R279" s="7">
        <v>132.53125</v>
      </c>
      <c r="S279">
        <v>3.8</v>
      </c>
      <c r="T279">
        <v>15.7621875</v>
      </c>
      <c r="U279">
        <v>105.648625</v>
      </c>
    </row>
    <row r="280" spans="1:21" x14ac:dyDescent="0.3">
      <c r="A280" t="s">
        <v>54</v>
      </c>
      <c r="B280" s="1">
        <f>retail_price!C280</f>
        <v>43252</v>
      </c>
      <c r="C280">
        <v>9</v>
      </c>
      <c r="D280" s="6">
        <v>1071</v>
      </c>
      <c r="E280">
        <v>19.206666670000001</v>
      </c>
      <c r="F280" s="6">
        <v>119</v>
      </c>
      <c r="G280">
        <v>4.2</v>
      </c>
      <c r="H280">
        <v>93</v>
      </c>
      <c r="I280">
        <v>21</v>
      </c>
      <c r="J280">
        <v>9</v>
      </c>
      <c r="K280">
        <v>0</v>
      </c>
      <c r="L280" s="6">
        <v>119</v>
      </c>
      <c r="M280">
        <v>4.2</v>
      </c>
      <c r="N280">
        <v>19.206666670000001</v>
      </c>
      <c r="O280" s="6">
        <v>105</v>
      </c>
      <c r="P280">
        <v>4.2</v>
      </c>
      <c r="Q280">
        <v>23.823571430000001</v>
      </c>
      <c r="R280" s="7">
        <v>138.22</v>
      </c>
      <c r="S280">
        <v>3.8</v>
      </c>
      <c r="T280">
        <v>16.108000000000001</v>
      </c>
      <c r="U280">
        <v>103.79252339999999</v>
      </c>
    </row>
    <row r="281" spans="1:21" x14ac:dyDescent="0.3">
      <c r="A281" t="s">
        <v>54</v>
      </c>
      <c r="B281" s="1">
        <f>retail_price!C281</f>
        <v>43282</v>
      </c>
      <c r="C281">
        <v>11</v>
      </c>
      <c r="D281" s="6">
        <v>1302</v>
      </c>
      <c r="E281">
        <v>15.48</v>
      </c>
      <c r="F281" s="6">
        <v>118.3636364</v>
      </c>
      <c r="G281">
        <v>4.2</v>
      </c>
      <c r="H281">
        <v>122</v>
      </c>
      <c r="I281">
        <v>22</v>
      </c>
      <c r="J281">
        <v>9</v>
      </c>
      <c r="K281">
        <v>1</v>
      </c>
      <c r="L281" s="6">
        <v>118.3636364</v>
      </c>
      <c r="M281">
        <v>4.2</v>
      </c>
      <c r="N281">
        <v>15.48</v>
      </c>
      <c r="O281" s="6">
        <v>105</v>
      </c>
      <c r="P281">
        <v>4.2</v>
      </c>
      <c r="Q281">
        <v>24.938749999999999</v>
      </c>
      <c r="R281" s="7">
        <v>155</v>
      </c>
      <c r="S281">
        <v>3.8</v>
      </c>
      <c r="T281">
        <v>16.47</v>
      </c>
      <c r="U281">
        <v>119</v>
      </c>
    </row>
    <row r="282" spans="1:21" x14ac:dyDescent="0.3">
      <c r="A282" t="s">
        <v>54</v>
      </c>
      <c r="B282" s="1">
        <f>retail_price!C282</f>
        <v>43313</v>
      </c>
      <c r="C282">
        <v>1</v>
      </c>
      <c r="D282" s="6">
        <v>112</v>
      </c>
      <c r="E282">
        <v>13.44</v>
      </c>
      <c r="F282" s="6">
        <v>112</v>
      </c>
      <c r="G282">
        <v>4.2</v>
      </c>
      <c r="H282">
        <v>61</v>
      </c>
      <c r="I282">
        <v>23</v>
      </c>
      <c r="J282">
        <v>8</v>
      </c>
      <c r="K282">
        <v>1</v>
      </c>
      <c r="L282" s="6">
        <v>112</v>
      </c>
      <c r="M282">
        <v>4.2</v>
      </c>
      <c r="N282">
        <v>13.44</v>
      </c>
      <c r="O282" s="6">
        <v>105</v>
      </c>
      <c r="P282">
        <v>4.2</v>
      </c>
      <c r="Q282">
        <v>23.385714289999999</v>
      </c>
      <c r="R282" s="7">
        <v>145.55090910000001</v>
      </c>
      <c r="S282">
        <v>3.8</v>
      </c>
      <c r="T282">
        <v>21.897272730000001</v>
      </c>
      <c r="U282">
        <v>118.3636364</v>
      </c>
    </row>
    <row r="283" spans="1:21" x14ac:dyDescent="0.3">
      <c r="A283" t="s">
        <v>39</v>
      </c>
      <c r="B283" s="1">
        <f>retail_price!C283</f>
        <v>42979</v>
      </c>
      <c r="C283">
        <v>1</v>
      </c>
      <c r="D283" s="6">
        <v>29.5</v>
      </c>
      <c r="E283">
        <v>11.73</v>
      </c>
      <c r="F283" s="6">
        <v>29.5</v>
      </c>
      <c r="G283">
        <v>4.4000000000000004</v>
      </c>
      <c r="H283">
        <v>10</v>
      </c>
      <c r="I283">
        <v>21</v>
      </c>
      <c r="J283">
        <v>9</v>
      </c>
      <c r="K283">
        <v>1</v>
      </c>
      <c r="L283" s="6">
        <v>99.99</v>
      </c>
      <c r="M283">
        <v>4.2</v>
      </c>
      <c r="N283">
        <v>15.93333333</v>
      </c>
      <c r="O283" s="6">
        <v>29.5</v>
      </c>
      <c r="P283">
        <v>4.4000000000000004</v>
      </c>
      <c r="Q283">
        <v>11.73</v>
      </c>
      <c r="R283" s="7">
        <v>29.5</v>
      </c>
      <c r="S283">
        <v>4.4000000000000004</v>
      </c>
      <c r="T283">
        <v>11.73</v>
      </c>
      <c r="U283">
        <v>29.45</v>
      </c>
    </row>
    <row r="284" spans="1:21" x14ac:dyDescent="0.3">
      <c r="A284" t="s">
        <v>39</v>
      </c>
      <c r="B284" s="1">
        <f>retail_price!C284</f>
        <v>43101</v>
      </c>
      <c r="C284">
        <v>76</v>
      </c>
      <c r="D284" s="6">
        <v>2242</v>
      </c>
      <c r="E284">
        <v>16.53263158</v>
      </c>
      <c r="F284" s="6">
        <v>29.5</v>
      </c>
      <c r="G284">
        <v>4.4000000000000004</v>
      </c>
      <c r="H284">
        <v>102</v>
      </c>
      <c r="I284">
        <v>23</v>
      </c>
      <c r="J284">
        <v>8</v>
      </c>
      <c r="K284">
        <v>2</v>
      </c>
      <c r="L284" s="6">
        <v>99.99</v>
      </c>
      <c r="M284">
        <v>4.2</v>
      </c>
      <c r="N284">
        <v>16.54</v>
      </c>
      <c r="O284" s="6">
        <v>129.99</v>
      </c>
      <c r="P284">
        <v>4.3</v>
      </c>
      <c r="Q284">
        <v>17.41</v>
      </c>
      <c r="R284" s="7">
        <v>29.5</v>
      </c>
      <c r="S284">
        <v>4.4000000000000004</v>
      </c>
      <c r="T284">
        <v>16.53263158</v>
      </c>
      <c r="U284">
        <v>29.45</v>
      </c>
    </row>
    <row r="285" spans="1:21" x14ac:dyDescent="0.3">
      <c r="A285" t="s">
        <v>39</v>
      </c>
      <c r="B285" s="1">
        <f>retail_price!C285</f>
        <v>43160</v>
      </c>
      <c r="C285">
        <v>26</v>
      </c>
      <c r="D285" s="6">
        <v>910</v>
      </c>
      <c r="E285">
        <v>16.25615385</v>
      </c>
      <c r="F285" s="6">
        <v>35</v>
      </c>
      <c r="G285">
        <v>4.4000000000000004</v>
      </c>
      <c r="H285">
        <v>45</v>
      </c>
      <c r="I285">
        <v>22</v>
      </c>
      <c r="J285">
        <v>9</v>
      </c>
      <c r="K285">
        <v>1</v>
      </c>
      <c r="L285" s="6">
        <v>99.99</v>
      </c>
      <c r="M285">
        <v>4.2</v>
      </c>
      <c r="N285">
        <v>20.78</v>
      </c>
      <c r="O285" s="6">
        <v>129.99</v>
      </c>
      <c r="P285">
        <v>4.3</v>
      </c>
      <c r="Q285">
        <v>18.489999999999998</v>
      </c>
      <c r="R285" s="7">
        <v>35</v>
      </c>
      <c r="S285">
        <v>4.4000000000000004</v>
      </c>
      <c r="T285">
        <v>16.25615385</v>
      </c>
      <c r="U285">
        <v>34.950000000000003</v>
      </c>
    </row>
    <row r="286" spans="1:21" x14ac:dyDescent="0.3">
      <c r="A286" t="s">
        <v>39</v>
      </c>
      <c r="B286" s="1">
        <f>retail_price!C286</f>
        <v>43191</v>
      </c>
      <c r="C286">
        <v>4</v>
      </c>
      <c r="D286" s="6">
        <v>140</v>
      </c>
      <c r="E286">
        <v>14.845000000000001</v>
      </c>
      <c r="F286" s="6">
        <v>35</v>
      </c>
      <c r="G286">
        <v>4.4000000000000004</v>
      </c>
      <c r="H286">
        <v>18</v>
      </c>
      <c r="I286">
        <v>21</v>
      </c>
      <c r="J286">
        <v>9</v>
      </c>
      <c r="K286">
        <v>1</v>
      </c>
      <c r="L286" s="6">
        <v>89.863333330000003</v>
      </c>
      <c r="M286">
        <v>4.2</v>
      </c>
      <c r="N286">
        <v>19.876666669999999</v>
      </c>
      <c r="O286" s="6">
        <v>129.99</v>
      </c>
      <c r="P286">
        <v>4.3</v>
      </c>
      <c r="Q286">
        <v>23.49</v>
      </c>
      <c r="R286" s="7">
        <v>35</v>
      </c>
      <c r="S286">
        <v>4.4000000000000004</v>
      </c>
      <c r="T286">
        <v>14.845000000000001</v>
      </c>
      <c r="U286">
        <v>35</v>
      </c>
    </row>
    <row r="287" spans="1:21" x14ac:dyDescent="0.3">
      <c r="A287" t="s">
        <v>39</v>
      </c>
      <c r="B287" s="1">
        <f>retail_price!C287</f>
        <v>43221</v>
      </c>
      <c r="C287">
        <v>4</v>
      </c>
      <c r="D287" s="6">
        <v>140</v>
      </c>
      <c r="E287">
        <v>13.637499999999999</v>
      </c>
      <c r="F287" s="6">
        <v>35</v>
      </c>
      <c r="G287">
        <v>4.4000000000000004</v>
      </c>
      <c r="H287">
        <v>4</v>
      </c>
      <c r="I287">
        <v>23</v>
      </c>
      <c r="J287">
        <v>8</v>
      </c>
      <c r="K287">
        <v>3</v>
      </c>
      <c r="L287" s="6">
        <v>35</v>
      </c>
      <c r="M287">
        <v>4.4000000000000004</v>
      </c>
      <c r="N287">
        <v>13.637499999999999</v>
      </c>
      <c r="O287" s="6">
        <v>35</v>
      </c>
      <c r="P287">
        <v>4.4000000000000004</v>
      </c>
      <c r="Q287">
        <v>13.637499999999999</v>
      </c>
      <c r="R287" s="7">
        <v>35</v>
      </c>
      <c r="S287">
        <v>4.4000000000000004</v>
      </c>
      <c r="T287">
        <v>13.637499999999999</v>
      </c>
      <c r="U287">
        <v>35</v>
      </c>
    </row>
    <row r="288" spans="1:21" x14ac:dyDescent="0.3">
      <c r="A288" t="s">
        <v>39</v>
      </c>
      <c r="B288" s="1">
        <f>retail_price!C288</f>
        <v>43252</v>
      </c>
      <c r="C288">
        <v>2</v>
      </c>
      <c r="D288" s="6">
        <v>130</v>
      </c>
      <c r="E288">
        <v>15.01</v>
      </c>
      <c r="F288" s="6">
        <v>65</v>
      </c>
      <c r="G288">
        <v>4.4000000000000004</v>
      </c>
      <c r="H288">
        <v>2</v>
      </c>
      <c r="I288">
        <v>21</v>
      </c>
      <c r="J288">
        <v>9</v>
      </c>
      <c r="K288">
        <v>0</v>
      </c>
      <c r="L288" s="6">
        <v>65</v>
      </c>
      <c r="M288">
        <v>4.4000000000000004</v>
      </c>
      <c r="N288">
        <v>15.01</v>
      </c>
      <c r="O288" s="6">
        <v>65</v>
      </c>
      <c r="P288">
        <v>4.4000000000000004</v>
      </c>
      <c r="Q288">
        <v>15.01</v>
      </c>
      <c r="R288" s="7">
        <v>65</v>
      </c>
      <c r="S288">
        <v>4.4000000000000004</v>
      </c>
      <c r="T288">
        <v>15.01</v>
      </c>
      <c r="U288">
        <v>35</v>
      </c>
    </row>
    <row r="289" spans="1:21" x14ac:dyDescent="0.3">
      <c r="A289" t="s">
        <v>39</v>
      </c>
      <c r="B289" s="1">
        <f>retail_price!C289</f>
        <v>43313</v>
      </c>
      <c r="C289">
        <v>1</v>
      </c>
      <c r="D289" s="6">
        <v>65</v>
      </c>
      <c r="E289">
        <v>57.23</v>
      </c>
      <c r="F289" s="6">
        <v>65</v>
      </c>
      <c r="G289">
        <v>4.4000000000000004</v>
      </c>
      <c r="H289">
        <v>1</v>
      </c>
      <c r="I289">
        <v>23</v>
      </c>
      <c r="J289">
        <v>8</v>
      </c>
      <c r="K289">
        <v>1</v>
      </c>
      <c r="L289" s="6">
        <v>65</v>
      </c>
      <c r="M289">
        <v>4.4000000000000004</v>
      </c>
      <c r="N289">
        <v>57.23</v>
      </c>
      <c r="O289" s="6">
        <v>65</v>
      </c>
      <c r="P289">
        <v>4.4000000000000004</v>
      </c>
      <c r="Q289">
        <v>57.23</v>
      </c>
      <c r="R289" s="7">
        <v>65</v>
      </c>
      <c r="S289">
        <v>4.4000000000000004</v>
      </c>
      <c r="T289">
        <v>57.23</v>
      </c>
      <c r="U289">
        <v>64.95</v>
      </c>
    </row>
    <row r="290" spans="1:21" x14ac:dyDescent="0.3">
      <c r="A290" t="s">
        <v>42</v>
      </c>
      <c r="B290" s="1">
        <f>retail_price!C290</f>
        <v>42948</v>
      </c>
      <c r="C290">
        <v>1</v>
      </c>
      <c r="D290" s="6">
        <v>142.5</v>
      </c>
      <c r="E290">
        <v>15.75</v>
      </c>
      <c r="F290" s="6">
        <v>142.5</v>
      </c>
      <c r="G290">
        <v>4.4000000000000004</v>
      </c>
      <c r="H290">
        <v>8</v>
      </c>
      <c r="I290">
        <v>23</v>
      </c>
      <c r="J290">
        <v>8</v>
      </c>
      <c r="K290">
        <v>1</v>
      </c>
      <c r="L290" s="6">
        <v>56.99</v>
      </c>
      <c r="M290">
        <v>4.3</v>
      </c>
      <c r="N290">
        <v>13.58857143</v>
      </c>
      <c r="O290" s="6">
        <v>142.5</v>
      </c>
      <c r="P290">
        <v>4.4000000000000004</v>
      </c>
      <c r="Q290">
        <v>15.75</v>
      </c>
      <c r="R290" s="7">
        <v>142.5</v>
      </c>
      <c r="S290">
        <v>4.4000000000000004</v>
      </c>
      <c r="T290">
        <v>15.75</v>
      </c>
      <c r="U290">
        <v>142.44999999999999</v>
      </c>
    </row>
    <row r="291" spans="1:21" x14ac:dyDescent="0.3">
      <c r="A291" t="s">
        <v>42</v>
      </c>
      <c r="B291" s="1">
        <f>retail_price!C291</f>
        <v>42979</v>
      </c>
      <c r="C291">
        <v>1</v>
      </c>
      <c r="D291" s="6">
        <v>142.5</v>
      </c>
      <c r="E291">
        <v>9.19</v>
      </c>
      <c r="F291" s="6">
        <v>142.5</v>
      </c>
      <c r="G291">
        <v>4.4000000000000004</v>
      </c>
      <c r="H291">
        <v>18</v>
      </c>
      <c r="I291">
        <v>21</v>
      </c>
      <c r="J291">
        <v>9</v>
      </c>
      <c r="K291">
        <v>1</v>
      </c>
      <c r="L291" s="6">
        <v>56.99</v>
      </c>
      <c r="M291">
        <v>4.3</v>
      </c>
      <c r="N291">
        <v>13.741176469999999</v>
      </c>
      <c r="O291" s="6">
        <v>142.5</v>
      </c>
      <c r="P291">
        <v>4.4000000000000004</v>
      </c>
      <c r="Q291">
        <v>9.19</v>
      </c>
      <c r="R291" s="7">
        <v>142.5</v>
      </c>
      <c r="S291">
        <v>4.4000000000000004</v>
      </c>
      <c r="T291">
        <v>9.19</v>
      </c>
      <c r="U291">
        <v>142.5</v>
      </c>
    </row>
    <row r="292" spans="1:21" x14ac:dyDescent="0.3">
      <c r="A292" t="s">
        <v>42</v>
      </c>
      <c r="B292" s="1">
        <f>retail_price!C292</f>
        <v>43009</v>
      </c>
      <c r="C292">
        <v>2</v>
      </c>
      <c r="D292" s="6">
        <v>285</v>
      </c>
      <c r="E292">
        <v>17.149999999999999</v>
      </c>
      <c r="F292" s="6">
        <v>142.5</v>
      </c>
      <c r="G292">
        <v>4.4000000000000004</v>
      </c>
      <c r="H292">
        <v>19</v>
      </c>
      <c r="I292">
        <v>22</v>
      </c>
      <c r="J292">
        <v>9</v>
      </c>
      <c r="K292">
        <v>2</v>
      </c>
      <c r="L292" s="6">
        <v>56.99</v>
      </c>
      <c r="M292">
        <v>4.3</v>
      </c>
      <c r="N292">
        <v>12.29294118</v>
      </c>
      <c r="O292" s="6">
        <v>142.5</v>
      </c>
      <c r="P292">
        <v>4.4000000000000004</v>
      </c>
      <c r="Q292">
        <v>17.149999999999999</v>
      </c>
      <c r="R292" s="7">
        <v>142.5</v>
      </c>
      <c r="S292">
        <v>4.4000000000000004</v>
      </c>
      <c r="T292">
        <v>17.149999999999999</v>
      </c>
      <c r="U292">
        <v>142.5</v>
      </c>
    </row>
    <row r="293" spans="1:21" x14ac:dyDescent="0.3">
      <c r="A293" t="s">
        <v>42</v>
      </c>
      <c r="B293" s="1">
        <f>retail_price!C293</f>
        <v>43040</v>
      </c>
      <c r="C293">
        <v>8</v>
      </c>
      <c r="D293" s="6">
        <v>944.4</v>
      </c>
      <c r="E293">
        <v>14.293749999999999</v>
      </c>
      <c r="F293" s="6">
        <v>118.05</v>
      </c>
      <c r="G293">
        <v>4.4000000000000004</v>
      </c>
      <c r="H293">
        <v>27</v>
      </c>
      <c r="I293">
        <v>22</v>
      </c>
      <c r="J293">
        <v>8</v>
      </c>
      <c r="K293">
        <v>4</v>
      </c>
      <c r="L293" s="6">
        <v>56.99</v>
      </c>
      <c r="M293">
        <v>4.3</v>
      </c>
      <c r="N293">
        <v>12.714</v>
      </c>
      <c r="O293" s="6">
        <v>118.05</v>
      </c>
      <c r="P293">
        <v>4.4000000000000004</v>
      </c>
      <c r="Q293">
        <v>14.293749999999999</v>
      </c>
      <c r="R293" s="7">
        <v>118.05</v>
      </c>
      <c r="S293">
        <v>4.4000000000000004</v>
      </c>
      <c r="T293">
        <v>14.293749999999999</v>
      </c>
      <c r="U293">
        <v>142.5</v>
      </c>
    </row>
    <row r="294" spans="1:21" x14ac:dyDescent="0.3">
      <c r="A294" t="s">
        <v>42</v>
      </c>
      <c r="B294" s="1">
        <f>retail_price!C294</f>
        <v>43070</v>
      </c>
      <c r="C294">
        <v>12</v>
      </c>
      <c r="D294" s="6">
        <v>1416</v>
      </c>
      <c r="E294">
        <v>11.026666669999999</v>
      </c>
      <c r="F294" s="6">
        <v>118</v>
      </c>
      <c r="G294">
        <v>4.4000000000000004</v>
      </c>
      <c r="H294">
        <v>34</v>
      </c>
      <c r="I294">
        <v>21</v>
      </c>
      <c r="J294">
        <v>10</v>
      </c>
      <c r="K294">
        <v>1</v>
      </c>
      <c r="L294" s="6">
        <v>56.99</v>
      </c>
      <c r="M294">
        <v>4.3</v>
      </c>
      <c r="N294">
        <v>13.82</v>
      </c>
      <c r="O294" s="6">
        <v>118</v>
      </c>
      <c r="P294">
        <v>4.4000000000000004</v>
      </c>
      <c r="Q294">
        <v>11.026666669999999</v>
      </c>
      <c r="R294" s="7">
        <v>118</v>
      </c>
      <c r="S294">
        <v>4.4000000000000004</v>
      </c>
      <c r="T294">
        <v>11.026666669999999</v>
      </c>
      <c r="U294">
        <v>118.05</v>
      </c>
    </row>
    <row r="295" spans="1:21" x14ac:dyDescent="0.3">
      <c r="A295" t="s">
        <v>42</v>
      </c>
      <c r="B295" s="1">
        <f>retail_price!C295</f>
        <v>43101</v>
      </c>
      <c r="C295">
        <v>6</v>
      </c>
      <c r="D295" s="6">
        <v>707.4</v>
      </c>
      <c r="E295">
        <v>14.03833333</v>
      </c>
      <c r="F295" s="6">
        <v>117.9</v>
      </c>
      <c r="G295">
        <v>4.4000000000000004</v>
      </c>
      <c r="H295">
        <v>15</v>
      </c>
      <c r="I295">
        <v>23</v>
      </c>
      <c r="J295">
        <v>8</v>
      </c>
      <c r="K295">
        <v>2</v>
      </c>
      <c r="L295" s="6">
        <v>56.99</v>
      </c>
      <c r="M295">
        <v>4.3</v>
      </c>
      <c r="N295">
        <v>12.215</v>
      </c>
      <c r="O295" s="6">
        <v>117.9</v>
      </c>
      <c r="P295">
        <v>4.4000000000000004</v>
      </c>
      <c r="Q295">
        <v>14.03833333</v>
      </c>
      <c r="R295" s="7">
        <v>117.9</v>
      </c>
      <c r="S295">
        <v>4.4000000000000004</v>
      </c>
      <c r="T295">
        <v>14.03833333</v>
      </c>
      <c r="U295">
        <v>118</v>
      </c>
    </row>
    <row r="296" spans="1:21" x14ac:dyDescent="0.3">
      <c r="A296" t="s">
        <v>42</v>
      </c>
      <c r="B296" s="1">
        <f>retail_price!C296</f>
        <v>43132</v>
      </c>
      <c r="C296">
        <v>11</v>
      </c>
      <c r="D296" s="6">
        <v>1296.8</v>
      </c>
      <c r="E296">
        <v>13.880909089999999</v>
      </c>
      <c r="F296" s="6">
        <v>117.8888889</v>
      </c>
      <c r="G296">
        <v>4.4000000000000004</v>
      </c>
      <c r="H296">
        <v>12</v>
      </c>
      <c r="I296">
        <v>20</v>
      </c>
      <c r="J296">
        <v>8</v>
      </c>
      <c r="K296">
        <v>2</v>
      </c>
      <c r="L296" s="6">
        <v>56.99</v>
      </c>
      <c r="M296">
        <v>4.3</v>
      </c>
      <c r="N296">
        <v>14.557499999999999</v>
      </c>
      <c r="O296" s="6">
        <v>117.8888889</v>
      </c>
      <c r="P296">
        <v>4.4000000000000004</v>
      </c>
      <c r="Q296">
        <v>13.880909089999999</v>
      </c>
      <c r="R296" s="7">
        <v>117.8888889</v>
      </c>
      <c r="S296">
        <v>4.4000000000000004</v>
      </c>
      <c r="T296">
        <v>13.880909089999999</v>
      </c>
      <c r="U296">
        <v>117.9</v>
      </c>
    </row>
    <row r="297" spans="1:21" x14ac:dyDescent="0.3">
      <c r="A297" t="s">
        <v>42</v>
      </c>
      <c r="B297" s="1">
        <f>retail_price!C297</f>
        <v>43160</v>
      </c>
      <c r="C297">
        <v>4</v>
      </c>
      <c r="D297" s="6">
        <v>470.8</v>
      </c>
      <c r="E297">
        <v>15.175000000000001</v>
      </c>
      <c r="F297" s="6">
        <v>117.7</v>
      </c>
      <c r="G297">
        <v>4.4000000000000004</v>
      </c>
      <c r="H297">
        <v>18</v>
      </c>
      <c r="I297">
        <v>22</v>
      </c>
      <c r="J297">
        <v>9</v>
      </c>
      <c r="K297">
        <v>1</v>
      </c>
      <c r="L297" s="6">
        <v>50.49</v>
      </c>
      <c r="M297">
        <v>4.3</v>
      </c>
      <c r="N297">
        <v>15.19642857</v>
      </c>
      <c r="O297" s="6">
        <v>117.7</v>
      </c>
      <c r="P297">
        <v>4.4000000000000004</v>
      </c>
      <c r="Q297">
        <v>15.175000000000001</v>
      </c>
      <c r="R297" s="7">
        <v>117.7</v>
      </c>
      <c r="S297">
        <v>4.4000000000000004</v>
      </c>
      <c r="T297">
        <v>15.175000000000001</v>
      </c>
      <c r="U297">
        <v>117.8888889</v>
      </c>
    </row>
    <row r="298" spans="1:21" x14ac:dyDescent="0.3">
      <c r="A298" t="s">
        <v>42</v>
      </c>
      <c r="B298" s="1">
        <f>retail_price!C298</f>
        <v>43191</v>
      </c>
      <c r="C298">
        <v>8</v>
      </c>
      <c r="D298" s="6">
        <v>943.8</v>
      </c>
      <c r="E298">
        <v>21.65</v>
      </c>
      <c r="F298" s="6">
        <v>117.97499999999999</v>
      </c>
      <c r="G298">
        <v>4.4000000000000004</v>
      </c>
      <c r="H298">
        <v>10</v>
      </c>
      <c r="I298">
        <v>21</v>
      </c>
      <c r="J298">
        <v>9</v>
      </c>
      <c r="K298">
        <v>1</v>
      </c>
      <c r="L298" s="6">
        <v>49.99</v>
      </c>
      <c r="M298">
        <v>4.3</v>
      </c>
      <c r="N298">
        <v>13.664999999999999</v>
      </c>
      <c r="O298" s="6">
        <v>117.97499999999999</v>
      </c>
      <c r="P298">
        <v>4.4000000000000004</v>
      </c>
      <c r="Q298">
        <v>21.65</v>
      </c>
      <c r="R298" s="7">
        <v>117.97499999999999</v>
      </c>
      <c r="S298">
        <v>4.4000000000000004</v>
      </c>
      <c r="T298">
        <v>21.65</v>
      </c>
      <c r="U298">
        <v>117.7</v>
      </c>
    </row>
    <row r="299" spans="1:21" x14ac:dyDescent="0.3">
      <c r="A299" t="s">
        <v>42</v>
      </c>
      <c r="B299" s="1">
        <f>retail_price!C299</f>
        <v>43221</v>
      </c>
      <c r="C299">
        <v>17</v>
      </c>
      <c r="D299" s="6">
        <v>2038.3</v>
      </c>
      <c r="E299">
        <v>15.852352939999999</v>
      </c>
      <c r="F299" s="6">
        <v>119.9</v>
      </c>
      <c r="G299">
        <v>4.4000000000000004</v>
      </c>
      <c r="H299">
        <v>16</v>
      </c>
      <c r="I299">
        <v>23</v>
      </c>
      <c r="J299">
        <v>8</v>
      </c>
      <c r="K299">
        <v>3</v>
      </c>
      <c r="L299" s="6">
        <v>119.9</v>
      </c>
      <c r="M299">
        <v>4.4000000000000004</v>
      </c>
      <c r="N299">
        <v>15.852352939999999</v>
      </c>
      <c r="O299" s="6">
        <v>119.9</v>
      </c>
      <c r="P299">
        <v>4.4000000000000004</v>
      </c>
      <c r="Q299">
        <v>15.852352939999999</v>
      </c>
      <c r="R299" s="7">
        <v>119.9</v>
      </c>
      <c r="S299">
        <v>4.4000000000000004</v>
      </c>
      <c r="T299">
        <v>15.852352939999999</v>
      </c>
      <c r="U299">
        <v>117.97499999999999</v>
      </c>
    </row>
    <row r="300" spans="1:21" x14ac:dyDescent="0.3">
      <c r="A300" t="s">
        <v>42</v>
      </c>
      <c r="B300" s="1">
        <f>retail_price!C300</f>
        <v>43252</v>
      </c>
      <c r="C300">
        <v>14</v>
      </c>
      <c r="D300" s="6">
        <v>1668.5</v>
      </c>
      <c r="E300">
        <v>14.17285714</v>
      </c>
      <c r="F300" s="6">
        <v>119.1785714</v>
      </c>
      <c r="G300">
        <v>4.4000000000000004</v>
      </c>
      <c r="H300">
        <v>14</v>
      </c>
      <c r="I300">
        <v>21</v>
      </c>
      <c r="J300">
        <v>9</v>
      </c>
      <c r="K300">
        <v>0</v>
      </c>
      <c r="L300" s="6">
        <v>119.1785714</v>
      </c>
      <c r="M300">
        <v>4.4000000000000004</v>
      </c>
      <c r="N300">
        <v>14.17285714</v>
      </c>
      <c r="O300" s="6">
        <v>119.1785714</v>
      </c>
      <c r="P300">
        <v>4.4000000000000004</v>
      </c>
      <c r="Q300">
        <v>14.17285714</v>
      </c>
      <c r="R300" s="7">
        <v>119.1785714</v>
      </c>
      <c r="S300">
        <v>4.4000000000000004</v>
      </c>
      <c r="T300">
        <v>14.17285714</v>
      </c>
      <c r="U300">
        <v>119.9</v>
      </c>
    </row>
    <row r="301" spans="1:21" x14ac:dyDescent="0.3">
      <c r="A301" t="s">
        <v>42</v>
      </c>
      <c r="B301" s="1">
        <f>retail_price!C301</f>
        <v>43282</v>
      </c>
      <c r="C301">
        <v>5</v>
      </c>
      <c r="D301" s="6">
        <v>593.5</v>
      </c>
      <c r="E301">
        <v>15.978</v>
      </c>
      <c r="F301" s="6">
        <v>118.7</v>
      </c>
      <c r="G301">
        <v>4.4000000000000004</v>
      </c>
      <c r="H301">
        <v>13</v>
      </c>
      <c r="I301">
        <v>22</v>
      </c>
      <c r="J301">
        <v>9</v>
      </c>
      <c r="K301">
        <v>1</v>
      </c>
      <c r="L301" s="6">
        <v>49.99</v>
      </c>
      <c r="M301">
        <v>4.3</v>
      </c>
      <c r="N301">
        <v>12.522500000000001</v>
      </c>
      <c r="O301" s="6">
        <v>118.7</v>
      </c>
      <c r="P301">
        <v>4.4000000000000004</v>
      </c>
      <c r="Q301">
        <v>15.978</v>
      </c>
      <c r="R301" s="7">
        <v>118.7</v>
      </c>
      <c r="S301">
        <v>4.4000000000000004</v>
      </c>
      <c r="T301">
        <v>15.978</v>
      </c>
      <c r="U301">
        <v>119.1785714</v>
      </c>
    </row>
    <row r="302" spans="1:21" x14ac:dyDescent="0.3">
      <c r="A302" t="s">
        <v>42</v>
      </c>
      <c r="B302" s="1">
        <f>retail_price!C302</f>
        <v>43313</v>
      </c>
      <c r="C302">
        <v>17</v>
      </c>
      <c r="D302" s="6">
        <v>1987.4</v>
      </c>
      <c r="E302">
        <v>17.790588240000002</v>
      </c>
      <c r="F302" s="6">
        <v>116.9066667</v>
      </c>
      <c r="G302">
        <v>4.4000000000000004</v>
      </c>
      <c r="H302">
        <v>19</v>
      </c>
      <c r="I302">
        <v>23</v>
      </c>
      <c r="J302">
        <v>8</v>
      </c>
      <c r="K302">
        <v>1</v>
      </c>
      <c r="L302" s="6">
        <v>49.99</v>
      </c>
      <c r="M302">
        <v>4.3</v>
      </c>
      <c r="N302">
        <v>12.28</v>
      </c>
      <c r="O302" s="6">
        <v>116.9066667</v>
      </c>
      <c r="P302">
        <v>4.4000000000000004</v>
      </c>
      <c r="Q302">
        <v>17.790588240000002</v>
      </c>
      <c r="R302" s="7">
        <v>116.9066667</v>
      </c>
      <c r="S302">
        <v>4.4000000000000004</v>
      </c>
      <c r="T302">
        <v>17.790588240000002</v>
      </c>
      <c r="U302">
        <v>118.7</v>
      </c>
    </row>
    <row r="303" spans="1:21" x14ac:dyDescent="0.3">
      <c r="A303" t="s">
        <v>39</v>
      </c>
      <c r="B303" s="1">
        <f>retail_price!C303</f>
        <v>42795</v>
      </c>
      <c r="C303">
        <v>8</v>
      </c>
      <c r="D303" s="6">
        <v>1039.92</v>
      </c>
      <c r="E303">
        <v>18.778749999999999</v>
      </c>
      <c r="F303" s="6">
        <v>129.99</v>
      </c>
      <c r="G303">
        <v>4.3</v>
      </c>
      <c r="H303">
        <v>22</v>
      </c>
      <c r="I303">
        <v>23</v>
      </c>
      <c r="J303">
        <v>8</v>
      </c>
      <c r="K303">
        <v>1</v>
      </c>
      <c r="L303" s="6">
        <v>99.99</v>
      </c>
      <c r="M303">
        <v>4.2</v>
      </c>
      <c r="N303">
        <v>16.644285709999998</v>
      </c>
      <c r="O303" s="6">
        <v>129.99</v>
      </c>
      <c r="P303">
        <v>4.3</v>
      </c>
      <c r="Q303">
        <v>18.778749999999999</v>
      </c>
      <c r="R303" s="7">
        <v>129.99</v>
      </c>
      <c r="S303">
        <v>4.3</v>
      </c>
      <c r="T303">
        <v>18.778749999999999</v>
      </c>
      <c r="U303">
        <v>129.94</v>
      </c>
    </row>
    <row r="304" spans="1:21" x14ac:dyDescent="0.3">
      <c r="A304" t="s">
        <v>39</v>
      </c>
      <c r="B304" s="1">
        <f>retail_price!C304</f>
        <v>42826</v>
      </c>
      <c r="C304">
        <v>14</v>
      </c>
      <c r="D304" s="6">
        <v>1819.86</v>
      </c>
      <c r="E304">
        <v>17.396428570000001</v>
      </c>
      <c r="F304" s="6">
        <v>129.99</v>
      </c>
      <c r="G304">
        <v>4.3</v>
      </c>
      <c r="H304">
        <v>33</v>
      </c>
      <c r="I304">
        <v>20</v>
      </c>
      <c r="J304">
        <v>10</v>
      </c>
      <c r="K304">
        <v>2</v>
      </c>
      <c r="L304" s="6">
        <v>99.99</v>
      </c>
      <c r="M304">
        <v>4.2</v>
      </c>
      <c r="N304">
        <v>14.202352940000001</v>
      </c>
      <c r="O304" s="6">
        <v>129.99</v>
      </c>
      <c r="P304">
        <v>4.3</v>
      </c>
      <c r="Q304">
        <v>17.396428570000001</v>
      </c>
      <c r="R304" s="7">
        <v>129.99</v>
      </c>
      <c r="S304">
        <v>4.3</v>
      </c>
      <c r="T304">
        <v>17.396428570000001</v>
      </c>
      <c r="U304">
        <v>129.99</v>
      </c>
    </row>
    <row r="305" spans="1:21" x14ac:dyDescent="0.3">
      <c r="A305" t="s">
        <v>39</v>
      </c>
      <c r="B305" s="1">
        <f>retail_price!C305</f>
        <v>42856</v>
      </c>
      <c r="C305">
        <v>18</v>
      </c>
      <c r="D305" s="6">
        <v>2339.8200000000002</v>
      </c>
      <c r="E305">
        <v>18.272777779999998</v>
      </c>
      <c r="F305" s="6">
        <v>129.99</v>
      </c>
      <c r="G305">
        <v>4.3</v>
      </c>
      <c r="H305">
        <v>58</v>
      </c>
      <c r="I305">
        <v>23</v>
      </c>
      <c r="J305">
        <v>8</v>
      </c>
      <c r="K305">
        <v>1</v>
      </c>
      <c r="L305" s="6">
        <v>99.99</v>
      </c>
      <c r="M305">
        <v>4.2</v>
      </c>
      <c r="N305">
        <v>15.02090909</v>
      </c>
      <c r="O305" s="6">
        <v>129.99</v>
      </c>
      <c r="P305">
        <v>4.3</v>
      </c>
      <c r="Q305">
        <v>18.272777779999998</v>
      </c>
      <c r="R305" s="7">
        <v>129.99</v>
      </c>
      <c r="S305">
        <v>4.3</v>
      </c>
      <c r="T305">
        <v>18.272777779999998</v>
      </c>
      <c r="U305">
        <v>129.99</v>
      </c>
    </row>
    <row r="306" spans="1:21" x14ac:dyDescent="0.3">
      <c r="A306" t="s">
        <v>39</v>
      </c>
      <c r="B306" s="1">
        <f>retail_price!C306</f>
        <v>42887</v>
      </c>
      <c r="C306">
        <v>17</v>
      </c>
      <c r="D306" s="6">
        <v>2209.83</v>
      </c>
      <c r="E306">
        <v>17.061176469999999</v>
      </c>
      <c r="F306" s="6">
        <v>129.99</v>
      </c>
      <c r="G306">
        <v>4.3</v>
      </c>
      <c r="H306">
        <v>42</v>
      </c>
      <c r="I306">
        <v>22</v>
      </c>
      <c r="J306">
        <v>8</v>
      </c>
      <c r="K306">
        <v>1</v>
      </c>
      <c r="L306" s="6">
        <v>99.99</v>
      </c>
      <c r="M306">
        <v>4.2</v>
      </c>
      <c r="N306">
        <v>13.826428569999999</v>
      </c>
      <c r="O306" s="6">
        <v>129.99</v>
      </c>
      <c r="P306">
        <v>4.3</v>
      </c>
      <c r="Q306">
        <v>17.061176469999999</v>
      </c>
      <c r="R306" s="7">
        <v>129.99</v>
      </c>
      <c r="S306">
        <v>4.3</v>
      </c>
      <c r="T306">
        <v>17.061176469999999</v>
      </c>
      <c r="U306">
        <v>129.99</v>
      </c>
    </row>
    <row r="307" spans="1:21" x14ac:dyDescent="0.3">
      <c r="A307" t="s">
        <v>39</v>
      </c>
      <c r="B307" s="1">
        <f>retail_price!C307</f>
        <v>42917</v>
      </c>
      <c r="C307">
        <v>16</v>
      </c>
      <c r="D307" s="6">
        <v>2079.84</v>
      </c>
      <c r="E307">
        <v>18.715624999999999</v>
      </c>
      <c r="F307" s="6">
        <v>129.99</v>
      </c>
      <c r="G307">
        <v>4.3</v>
      </c>
      <c r="H307">
        <v>42</v>
      </c>
      <c r="I307">
        <v>21</v>
      </c>
      <c r="J307">
        <v>10</v>
      </c>
      <c r="K307">
        <v>1</v>
      </c>
      <c r="L307" s="6">
        <v>99.99</v>
      </c>
      <c r="M307">
        <v>4.2</v>
      </c>
      <c r="N307">
        <v>16.529090910000001</v>
      </c>
      <c r="O307" s="6">
        <v>129.99</v>
      </c>
      <c r="P307">
        <v>4.3</v>
      </c>
      <c r="Q307">
        <v>18.715624999999999</v>
      </c>
      <c r="R307" s="7">
        <v>129.99</v>
      </c>
      <c r="S307">
        <v>4.3</v>
      </c>
      <c r="T307">
        <v>18.715624999999999</v>
      </c>
      <c r="U307">
        <v>129.99</v>
      </c>
    </row>
    <row r="308" spans="1:21" x14ac:dyDescent="0.3">
      <c r="A308" t="s">
        <v>39</v>
      </c>
      <c r="B308" s="1">
        <f>retail_price!C308</f>
        <v>42948</v>
      </c>
      <c r="C308">
        <v>16</v>
      </c>
      <c r="D308" s="6">
        <v>1870.84</v>
      </c>
      <c r="E308">
        <v>19.021249999999998</v>
      </c>
      <c r="F308" s="6">
        <v>116.92749999999999</v>
      </c>
      <c r="G308">
        <v>4.3</v>
      </c>
      <c r="H308">
        <v>39</v>
      </c>
      <c r="I308">
        <v>23</v>
      </c>
      <c r="J308">
        <v>8</v>
      </c>
      <c r="K308">
        <v>1</v>
      </c>
      <c r="L308" s="6">
        <v>99.99</v>
      </c>
      <c r="M308">
        <v>4.2</v>
      </c>
      <c r="N308">
        <v>18.975000000000001</v>
      </c>
      <c r="O308" s="6">
        <v>116.92749999999999</v>
      </c>
      <c r="P308">
        <v>4.3</v>
      </c>
      <c r="Q308">
        <v>19.021249999999998</v>
      </c>
      <c r="R308" s="7">
        <v>116.92749999999999</v>
      </c>
      <c r="S308">
        <v>4.3</v>
      </c>
      <c r="T308">
        <v>19.021249999999998</v>
      </c>
      <c r="U308">
        <v>129.99</v>
      </c>
    </row>
    <row r="309" spans="1:21" x14ac:dyDescent="0.3">
      <c r="A309" t="s">
        <v>39</v>
      </c>
      <c r="B309" s="1">
        <f>retail_price!C309</f>
        <v>43009</v>
      </c>
      <c r="C309">
        <v>10</v>
      </c>
      <c r="D309" s="6">
        <v>1199.9000000000001</v>
      </c>
      <c r="E309">
        <v>19.997</v>
      </c>
      <c r="F309" s="6">
        <v>119.99</v>
      </c>
      <c r="G309">
        <v>4.3</v>
      </c>
      <c r="H309">
        <v>33</v>
      </c>
      <c r="I309">
        <v>22</v>
      </c>
      <c r="J309">
        <v>9</v>
      </c>
      <c r="K309">
        <v>2</v>
      </c>
      <c r="L309" s="6">
        <v>99.99</v>
      </c>
      <c r="M309">
        <v>4.2</v>
      </c>
      <c r="N309">
        <v>16.95</v>
      </c>
      <c r="O309" s="6">
        <v>119.99</v>
      </c>
      <c r="P309">
        <v>4.3</v>
      </c>
      <c r="Q309">
        <v>19.997</v>
      </c>
      <c r="R309" s="7">
        <v>119.99</v>
      </c>
      <c r="S309">
        <v>4.3</v>
      </c>
      <c r="T309">
        <v>19.997</v>
      </c>
      <c r="U309">
        <v>119.94</v>
      </c>
    </row>
    <row r="310" spans="1:21" x14ac:dyDescent="0.3">
      <c r="A310" t="s">
        <v>39</v>
      </c>
      <c r="B310" s="1">
        <f>retail_price!C310</f>
        <v>43040</v>
      </c>
      <c r="C310">
        <v>9</v>
      </c>
      <c r="D310" s="6">
        <v>1169.9100000000001</v>
      </c>
      <c r="E310">
        <v>22.674444439999998</v>
      </c>
      <c r="F310" s="6">
        <v>129.99</v>
      </c>
      <c r="G310">
        <v>4.3</v>
      </c>
      <c r="H310">
        <v>42</v>
      </c>
      <c r="I310">
        <v>22</v>
      </c>
      <c r="J310">
        <v>8</v>
      </c>
      <c r="K310">
        <v>4</v>
      </c>
      <c r="L310" s="6">
        <v>99.99</v>
      </c>
      <c r="M310">
        <v>4.2</v>
      </c>
      <c r="N310">
        <v>16.1875</v>
      </c>
      <c r="O310" s="6">
        <v>129.99</v>
      </c>
      <c r="P310">
        <v>4.3</v>
      </c>
      <c r="Q310">
        <v>22.674444439999998</v>
      </c>
      <c r="R310" s="7">
        <v>129.99</v>
      </c>
      <c r="S310">
        <v>4.3</v>
      </c>
      <c r="T310">
        <v>22.674444439999998</v>
      </c>
      <c r="U310">
        <v>119.99</v>
      </c>
    </row>
    <row r="311" spans="1:21" x14ac:dyDescent="0.3">
      <c r="A311" t="s">
        <v>39</v>
      </c>
      <c r="B311" s="1">
        <f>retail_price!C311</f>
        <v>43070</v>
      </c>
      <c r="C311">
        <v>3</v>
      </c>
      <c r="D311" s="6">
        <v>389.97</v>
      </c>
      <c r="E311">
        <v>25.59</v>
      </c>
      <c r="F311" s="6">
        <v>129.99</v>
      </c>
      <c r="G311">
        <v>4.3</v>
      </c>
      <c r="H311">
        <v>38</v>
      </c>
      <c r="I311">
        <v>21</v>
      </c>
      <c r="J311">
        <v>10</v>
      </c>
      <c r="K311">
        <v>1</v>
      </c>
      <c r="L311" s="6">
        <v>99.99</v>
      </c>
      <c r="M311">
        <v>4.2</v>
      </c>
      <c r="N311">
        <v>15.266666669999999</v>
      </c>
      <c r="O311" s="6">
        <v>129.99</v>
      </c>
      <c r="P311">
        <v>4.3</v>
      </c>
      <c r="Q311">
        <v>25.59</v>
      </c>
      <c r="R311" s="7">
        <v>129.99</v>
      </c>
      <c r="S311">
        <v>4.3</v>
      </c>
      <c r="T311">
        <v>25.59</v>
      </c>
      <c r="U311">
        <v>129.99</v>
      </c>
    </row>
    <row r="312" spans="1:21" x14ac:dyDescent="0.3">
      <c r="A312" t="s">
        <v>39</v>
      </c>
      <c r="B312" s="1">
        <f>retail_price!C312</f>
        <v>43101</v>
      </c>
      <c r="C312">
        <v>4</v>
      </c>
      <c r="D312" s="6">
        <v>519.96</v>
      </c>
      <c r="E312">
        <v>17.41</v>
      </c>
      <c r="F312" s="6">
        <v>129.99</v>
      </c>
      <c r="G312">
        <v>4.3</v>
      </c>
      <c r="H312">
        <v>102</v>
      </c>
      <c r="I312">
        <v>23</v>
      </c>
      <c r="J312">
        <v>8</v>
      </c>
      <c r="K312">
        <v>2</v>
      </c>
      <c r="L312" s="6">
        <v>99.99</v>
      </c>
      <c r="M312">
        <v>4.2</v>
      </c>
      <c r="N312">
        <v>16.54</v>
      </c>
      <c r="O312" s="6">
        <v>129.99</v>
      </c>
      <c r="P312">
        <v>4.3</v>
      </c>
      <c r="Q312">
        <v>17.41</v>
      </c>
      <c r="R312" s="7">
        <v>29.5</v>
      </c>
      <c r="S312">
        <v>4.4000000000000004</v>
      </c>
      <c r="T312">
        <v>16.53263158</v>
      </c>
      <c r="U312">
        <v>129.99</v>
      </c>
    </row>
    <row r="313" spans="1:21" x14ac:dyDescent="0.3">
      <c r="A313" t="s">
        <v>39</v>
      </c>
      <c r="B313" s="1">
        <f>retail_price!C313</f>
        <v>43132</v>
      </c>
      <c r="C313">
        <v>2</v>
      </c>
      <c r="D313" s="6">
        <v>259.98</v>
      </c>
      <c r="E313">
        <v>16.71</v>
      </c>
      <c r="F313" s="6">
        <v>129.99</v>
      </c>
      <c r="G313">
        <v>4.3</v>
      </c>
      <c r="H313">
        <v>20</v>
      </c>
      <c r="I313">
        <v>20</v>
      </c>
      <c r="J313">
        <v>8</v>
      </c>
      <c r="K313">
        <v>2</v>
      </c>
      <c r="L313" s="6">
        <v>99.99</v>
      </c>
      <c r="M313">
        <v>4.2</v>
      </c>
      <c r="N313">
        <v>13.72</v>
      </c>
      <c r="O313" s="6">
        <v>129.99</v>
      </c>
      <c r="P313">
        <v>4.3</v>
      </c>
      <c r="Q313">
        <v>16.71</v>
      </c>
      <c r="R313" s="7">
        <v>129.99</v>
      </c>
      <c r="S313">
        <v>4.3</v>
      </c>
      <c r="T313">
        <v>16.71</v>
      </c>
      <c r="U313">
        <v>129.99</v>
      </c>
    </row>
    <row r="314" spans="1:21" x14ac:dyDescent="0.3">
      <c r="A314" t="s">
        <v>39</v>
      </c>
      <c r="B314" s="1">
        <f>retail_price!C314</f>
        <v>43160</v>
      </c>
      <c r="C314">
        <v>1</v>
      </c>
      <c r="D314" s="6">
        <v>129.99</v>
      </c>
      <c r="E314">
        <v>18.489999999999998</v>
      </c>
      <c r="F314" s="6">
        <v>129.99</v>
      </c>
      <c r="G314">
        <v>4.3</v>
      </c>
      <c r="H314">
        <v>45</v>
      </c>
      <c r="I314">
        <v>22</v>
      </c>
      <c r="J314">
        <v>9</v>
      </c>
      <c r="K314">
        <v>1</v>
      </c>
      <c r="L314" s="6">
        <v>99.99</v>
      </c>
      <c r="M314">
        <v>4.2</v>
      </c>
      <c r="N314">
        <v>20.78</v>
      </c>
      <c r="O314" s="6">
        <v>129.99</v>
      </c>
      <c r="P314">
        <v>4.3</v>
      </c>
      <c r="Q314">
        <v>18.489999999999998</v>
      </c>
      <c r="R314" s="7">
        <v>35</v>
      </c>
      <c r="S314">
        <v>4.4000000000000004</v>
      </c>
      <c r="T314">
        <v>16.25615385</v>
      </c>
      <c r="U314">
        <v>129.99</v>
      </c>
    </row>
    <row r="315" spans="1:21" x14ac:dyDescent="0.3">
      <c r="A315" t="s">
        <v>39</v>
      </c>
      <c r="B315" s="1">
        <f>retail_price!C315</f>
        <v>43191</v>
      </c>
      <c r="C315">
        <v>1</v>
      </c>
      <c r="D315" s="6">
        <v>129.99</v>
      </c>
      <c r="E315">
        <v>23.49</v>
      </c>
      <c r="F315" s="6">
        <v>129.99</v>
      </c>
      <c r="G315">
        <v>4.3</v>
      </c>
      <c r="H315">
        <v>18</v>
      </c>
      <c r="I315">
        <v>21</v>
      </c>
      <c r="J315">
        <v>9</v>
      </c>
      <c r="K315">
        <v>1</v>
      </c>
      <c r="L315" s="6">
        <v>89.863333330000003</v>
      </c>
      <c r="M315">
        <v>4.2</v>
      </c>
      <c r="N315">
        <v>19.876666669999999</v>
      </c>
      <c r="O315" s="6">
        <v>129.99</v>
      </c>
      <c r="P315">
        <v>4.3</v>
      </c>
      <c r="Q315">
        <v>23.49</v>
      </c>
      <c r="R315" s="7">
        <v>35</v>
      </c>
      <c r="S315">
        <v>4.4000000000000004</v>
      </c>
      <c r="T315">
        <v>14.845000000000001</v>
      </c>
      <c r="U315">
        <v>129.99</v>
      </c>
    </row>
    <row r="316" spans="1:21" x14ac:dyDescent="0.3">
      <c r="A316" t="s">
        <v>47</v>
      </c>
      <c r="B316" s="1">
        <f>retail_price!C316</f>
        <v>42856</v>
      </c>
      <c r="C316">
        <v>4</v>
      </c>
      <c r="D316" s="6">
        <v>379.6</v>
      </c>
      <c r="E316">
        <v>15.84</v>
      </c>
      <c r="F316" s="6">
        <v>94.9</v>
      </c>
      <c r="G316">
        <v>4</v>
      </c>
      <c r="H316">
        <v>11</v>
      </c>
      <c r="I316">
        <v>23</v>
      </c>
      <c r="J316">
        <v>8</v>
      </c>
      <c r="K316">
        <v>1</v>
      </c>
      <c r="L316" s="6">
        <v>94.9</v>
      </c>
      <c r="M316">
        <v>4</v>
      </c>
      <c r="N316">
        <v>15.84</v>
      </c>
      <c r="O316" s="6">
        <v>94.9</v>
      </c>
      <c r="P316">
        <v>4</v>
      </c>
      <c r="Q316">
        <v>15.84</v>
      </c>
      <c r="R316" s="7">
        <v>94.9</v>
      </c>
      <c r="S316">
        <v>4</v>
      </c>
      <c r="T316">
        <v>15.84</v>
      </c>
      <c r="U316">
        <v>94.85</v>
      </c>
    </row>
    <row r="317" spans="1:21" x14ac:dyDescent="0.3">
      <c r="A317" t="s">
        <v>47</v>
      </c>
      <c r="B317" s="1">
        <f>retail_price!C317</f>
        <v>42887</v>
      </c>
      <c r="C317">
        <v>6</v>
      </c>
      <c r="D317" s="6">
        <v>611.4</v>
      </c>
      <c r="E317">
        <v>17.785</v>
      </c>
      <c r="F317" s="6">
        <v>100.9</v>
      </c>
      <c r="G317">
        <v>4</v>
      </c>
      <c r="H317">
        <v>15</v>
      </c>
      <c r="I317">
        <v>22</v>
      </c>
      <c r="J317">
        <v>8</v>
      </c>
      <c r="K317">
        <v>1</v>
      </c>
      <c r="L317" s="6">
        <v>159.99</v>
      </c>
      <c r="M317">
        <v>4.2</v>
      </c>
      <c r="N317">
        <v>42.033333329999998</v>
      </c>
      <c r="O317" s="6">
        <v>100.9</v>
      </c>
      <c r="P317">
        <v>4</v>
      </c>
      <c r="Q317">
        <v>17.785</v>
      </c>
      <c r="R317" s="7">
        <v>100.9</v>
      </c>
      <c r="S317">
        <v>4</v>
      </c>
      <c r="T317">
        <v>17.785</v>
      </c>
      <c r="U317">
        <v>94.9</v>
      </c>
    </row>
    <row r="318" spans="1:21" x14ac:dyDescent="0.3">
      <c r="A318" t="s">
        <v>47</v>
      </c>
      <c r="B318" s="1">
        <f>retail_price!C318</f>
        <v>42917</v>
      </c>
      <c r="C318">
        <v>10</v>
      </c>
      <c r="D318" s="6">
        <v>1099</v>
      </c>
      <c r="E318">
        <v>12.015000000000001</v>
      </c>
      <c r="F318" s="6">
        <v>109.9</v>
      </c>
      <c r="G318">
        <v>4</v>
      </c>
      <c r="H318">
        <v>17</v>
      </c>
      <c r="I318">
        <v>21</v>
      </c>
      <c r="J318">
        <v>10</v>
      </c>
      <c r="K318">
        <v>1</v>
      </c>
      <c r="L318" s="6">
        <v>139.99</v>
      </c>
      <c r="M318">
        <v>4.2</v>
      </c>
      <c r="N318">
        <v>48.108333330000001</v>
      </c>
      <c r="O318" s="6">
        <v>109.9</v>
      </c>
      <c r="P318">
        <v>4</v>
      </c>
      <c r="Q318">
        <v>12.015000000000001</v>
      </c>
      <c r="R318" s="7">
        <v>109.9</v>
      </c>
      <c r="S318">
        <v>4</v>
      </c>
      <c r="T318">
        <v>12.015000000000001</v>
      </c>
      <c r="U318">
        <v>100.9</v>
      </c>
    </row>
    <row r="319" spans="1:21" x14ac:dyDescent="0.3">
      <c r="A319" t="s">
        <v>47</v>
      </c>
      <c r="B319" s="1">
        <f>retail_price!C319</f>
        <v>42948</v>
      </c>
      <c r="C319">
        <v>2</v>
      </c>
      <c r="D319" s="6">
        <v>219.8</v>
      </c>
      <c r="E319">
        <v>10.39</v>
      </c>
      <c r="F319" s="6">
        <v>109.9</v>
      </c>
      <c r="G319">
        <v>4</v>
      </c>
      <c r="H319">
        <v>15</v>
      </c>
      <c r="I319">
        <v>23</v>
      </c>
      <c r="J319">
        <v>8</v>
      </c>
      <c r="K319">
        <v>1</v>
      </c>
      <c r="L319" s="6">
        <v>145.70428570000001</v>
      </c>
      <c r="M319">
        <v>4.2</v>
      </c>
      <c r="N319">
        <v>36.46</v>
      </c>
      <c r="O319" s="6">
        <v>109.9</v>
      </c>
      <c r="P319">
        <v>4</v>
      </c>
      <c r="Q319">
        <v>10.39</v>
      </c>
      <c r="R319" s="7">
        <v>109.9</v>
      </c>
      <c r="S319">
        <v>4</v>
      </c>
      <c r="T319">
        <v>10.39</v>
      </c>
      <c r="U319">
        <v>109.9</v>
      </c>
    </row>
    <row r="320" spans="1:21" x14ac:dyDescent="0.3">
      <c r="A320" t="s">
        <v>47</v>
      </c>
      <c r="B320" s="1">
        <f>retail_price!C320</f>
        <v>42979</v>
      </c>
      <c r="C320">
        <v>4</v>
      </c>
      <c r="D320" s="6">
        <v>395.6</v>
      </c>
      <c r="E320">
        <v>14.975</v>
      </c>
      <c r="F320" s="6">
        <v>98.9</v>
      </c>
      <c r="G320">
        <v>4</v>
      </c>
      <c r="H320">
        <v>15</v>
      </c>
      <c r="I320">
        <v>21</v>
      </c>
      <c r="J320">
        <v>9</v>
      </c>
      <c r="K320">
        <v>1</v>
      </c>
      <c r="L320" s="6">
        <v>151.99</v>
      </c>
      <c r="M320">
        <v>4.2</v>
      </c>
      <c r="N320">
        <v>43.72272727</v>
      </c>
      <c r="O320" s="6">
        <v>98.9</v>
      </c>
      <c r="P320">
        <v>4</v>
      </c>
      <c r="Q320">
        <v>14.975</v>
      </c>
      <c r="R320" s="7">
        <v>98.9</v>
      </c>
      <c r="S320">
        <v>4</v>
      </c>
      <c r="T320">
        <v>14.975</v>
      </c>
      <c r="U320">
        <v>109.9</v>
      </c>
    </row>
    <row r="321" spans="1:21" x14ac:dyDescent="0.3">
      <c r="A321" t="s">
        <v>47</v>
      </c>
      <c r="B321" s="1">
        <f>retail_price!C321</f>
        <v>43009</v>
      </c>
      <c r="C321">
        <v>4</v>
      </c>
      <c r="D321" s="6">
        <v>395.6</v>
      </c>
      <c r="E321">
        <v>17.122499999999999</v>
      </c>
      <c r="F321" s="6">
        <v>98.9</v>
      </c>
      <c r="G321">
        <v>4</v>
      </c>
      <c r="H321">
        <v>31</v>
      </c>
      <c r="I321">
        <v>22</v>
      </c>
      <c r="J321">
        <v>9</v>
      </c>
      <c r="K321">
        <v>2</v>
      </c>
      <c r="L321" s="6">
        <v>154.69588239999999</v>
      </c>
      <c r="M321">
        <v>4.2</v>
      </c>
      <c r="N321">
        <v>43.88117647</v>
      </c>
      <c r="O321" s="6">
        <v>98.9</v>
      </c>
      <c r="P321">
        <v>4</v>
      </c>
      <c r="Q321">
        <v>17.122499999999999</v>
      </c>
      <c r="R321" s="7">
        <v>98.9</v>
      </c>
      <c r="S321">
        <v>4</v>
      </c>
      <c r="T321">
        <v>17.122499999999999</v>
      </c>
      <c r="U321">
        <v>98.9</v>
      </c>
    </row>
    <row r="322" spans="1:21" x14ac:dyDescent="0.3">
      <c r="A322" t="s">
        <v>47</v>
      </c>
      <c r="B322" s="1">
        <f>retail_price!C322</f>
        <v>43040</v>
      </c>
      <c r="C322">
        <v>6</v>
      </c>
      <c r="D322" s="6">
        <v>593.4</v>
      </c>
      <c r="E322">
        <v>16.14</v>
      </c>
      <c r="F322" s="6">
        <v>98.9</v>
      </c>
      <c r="G322">
        <v>4</v>
      </c>
      <c r="H322">
        <v>36</v>
      </c>
      <c r="I322">
        <v>22</v>
      </c>
      <c r="J322">
        <v>8</v>
      </c>
      <c r="K322">
        <v>4</v>
      </c>
      <c r="L322" s="6">
        <v>149.99</v>
      </c>
      <c r="M322">
        <v>4.2</v>
      </c>
      <c r="N322">
        <v>42.517222220000001</v>
      </c>
      <c r="O322" s="6">
        <v>98.9</v>
      </c>
      <c r="P322">
        <v>4</v>
      </c>
      <c r="Q322">
        <v>16.14</v>
      </c>
      <c r="R322" s="7">
        <v>109.9</v>
      </c>
      <c r="S322">
        <v>3.5</v>
      </c>
      <c r="T322">
        <v>15.52</v>
      </c>
      <c r="U322">
        <v>98.9</v>
      </c>
    </row>
    <row r="323" spans="1:21" x14ac:dyDescent="0.3">
      <c r="A323" t="s">
        <v>47</v>
      </c>
      <c r="B323" s="1">
        <f>retail_price!C323</f>
        <v>43070</v>
      </c>
      <c r="C323">
        <v>1</v>
      </c>
      <c r="D323" s="6">
        <v>98.9</v>
      </c>
      <c r="E323">
        <v>13.71</v>
      </c>
      <c r="F323" s="6">
        <v>98.9</v>
      </c>
      <c r="G323">
        <v>4</v>
      </c>
      <c r="H323">
        <v>35</v>
      </c>
      <c r="I323">
        <v>21</v>
      </c>
      <c r="J323">
        <v>10</v>
      </c>
      <c r="K323">
        <v>1</v>
      </c>
      <c r="L323" s="6">
        <v>149.99</v>
      </c>
      <c r="M323">
        <v>4.2</v>
      </c>
      <c r="N323">
        <v>38.57</v>
      </c>
      <c r="O323" s="6">
        <v>98.9</v>
      </c>
      <c r="P323">
        <v>4</v>
      </c>
      <c r="Q323">
        <v>13.71</v>
      </c>
      <c r="R323" s="7">
        <v>109.9</v>
      </c>
      <c r="S323">
        <v>3.5</v>
      </c>
      <c r="T323">
        <v>25.249166670000001</v>
      </c>
      <c r="U323">
        <v>98.9</v>
      </c>
    </row>
    <row r="324" spans="1:21" x14ac:dyDescent="0.3">
      <c r="A324" t="s">
        <v>47</v>
      </c>
      <c r="B324" s="1">
        <f>retail_price!C324</f>
        <v>43101</v>
      </c>
      <c r="C324">
        <v>31</v>
      </c>
      <c r="D324" s="6">
        <v>2795.14</v>
      </c>
      <c r="E324">
        <v>14.08322581</v>
      </c>
      <c r="F324" s="6">
        <v>90.534000000000006</v>
      </c>
      <c r="G324">
        <v>4</v>
      </c>
      <c r="H324">
        <v>152</v>
      </c>
      <c r="I324">
        <v>23</v>
      </c>
      <c r="J324">
        <v>8</v>
      </c>
      <c r="K324">
        <v>2</v>
      </c>
      <c r="L324" s="6">
        <v>156.5113514</v>
      </c>
      <c r="M324">
        <v>4.2</v>
      </c>
      <c r="N324">
        <v>36.807209299999997</v>
      </c>
      <c r="O324" s="6">
        <v>150.3545455</v>
      </c>
      <c r="P324">
        <v>4.3</v>
      </c>
      <c r="Q324">
        <v>22.547727269999999</v>
      </c>
      <c r="R324" s="7">
        <v>97.642499999999998</v>
      </c>
      <c r="S324">
        <v>3.5</v>
      </c>
      <c r="T324">
        <v>14.846551720000001</v>
      </c>
      <c r="U324">
        <v>98.9</v>
      </c>
    </row>
    <row r="325" spans="1:21" x14ac:dyDescent="0.3">
      <c r="A325" t="s">
        <v>47</v>
      </c>
      <c r="B325" s="1">
        <f>retail_price!C325</f>
        <v>43132</v>
      </c>
      <c r="C325">
        <v>30</v>
      </c>
      <c r="D325" s="6">
        <v>2537.19</v>
      </c>
      <c r="E325">
        <v>14.096</v>
      </c>
      <c r="F325" s="6">
        <v>84.756086960000005</v>
      </c>
      <c r="G325">
        <v>4</v>
      </c>
      <c r="H325">
        <v>202</v>
      </c>
      <c r="I325">
        <v>20</v>
      </c>
      <c r="J325">
        <v>8</v>
      </c>
      <c r="K325">
        <v>2</v>
      </c>
      <c r="L325" s="6">
        <v>149</v>
      </c>
      <c r="M325">
        <v>4.2</v>
      </c>
      <c r="N325">
        <v>41.16322581</v>
      </c>
      <c r="O325" s="6">
        <v>149.9</v>
      </c>
      <c r="P325">
        <v>4.3</v>
      </c>
      <c r="Q325">
        <v>26.552898549999998</v>
      </c>
      <c r="R325" s="7">
        <v>78.712280699999994</v>
      </c>
      <c r="S325">
        <v>3.5</v>
      </c>
      <c r="T325">
        <v>14.535915490000001</v>
      </c>
      <c r="U325">
        <v>90.534000000000006</v>
      </c>
    </row>
    <row r="326" spans="1:21" x14ac:dyDescent="0.3">
      <c r="A326" t="s">
        <v>47</v>
      </c>
      <c r="B326" s="1">
        <f>retail_price!C326</f>
        <v>43160</v>
      </c>
      <c r="C326">
        <v>13</v>
      </c>
      <c r="D326" s="6">
        <v>1139.8</v>
      </c>
      <c r="E326">
        <v>11.67230769</v>
      </c>
      <c r="F326" s="6">
        <v>87.5</v>
      </c>
      <c r="G326">
        <v>4</v>
      </c>
      <c r="H326">
        <v>127</v>
      </c>
      <c r="I326">
        <v>22</v>
      </c>
      <c r="J326">
        <v>9</v>
      </c>
      <c r="K326">
        <v>1</v>
      </c>
      <c r="L326" s="6">
        <v>136.14285709999999</v>
      </c>
      <c r="M326">
        <v>4.2</v>
      </c>
      <c r="N326">
        <v>48.047499999999999</v>
      </c>
      <c r="O326" s="6">
        <v>149.9</v>
      </c>
      <c r="P326">
        <v>4.3</v>
      </c>
      <c r="Q326">
        <v>28.475882349999999</v>
      </c>
      <c r="R326" s="7">
        <v>81.023913039999996</v>
      </c>
      <c r="S326">
        <v>3.5</v>
      </c>
      <c r="T326">
        <v>18.221481480000001</v>
      </c>
      <c r="U326">
        <v>84.756086960000005</v>
      </c>
    </row>
    <row r="327" spans="1:21" x14ac:dyDescent="0.3">
      <c r="A327" t="s">
        <v>47</v>
      </c>
      <c r="B327" s="1">
        <f>retail_price!C327</f>
        <v>43191</v>
      </c>
      <c r="C327">
        <v>5</v>
      </c>
      <c r="D327" s="6">
        <v>470</v>
      </c>
      <c r="E327">
        <v>15.48</v>
      </c>
      <c r="F327" s="6">
        <v>94</v>
      </c>
      <c r="G327">
        <v>4</v>
      </c>
      <c r="H327">
        <v>107</v>
      </c>
      <c r="I327">
        <v>21</v>
      </c>
      <c r="J327">
        <v>9</v>
      </c>
      <c r="K327">
        <v>1</v>
      </c>
      <c r="L327" s="6">
        <v>120.9230769</v>
      </c>
      <c r="M327">
        <v>4.2</v>
      </c>
      <c r="N327">
        <v>27.253035709999999</v>
      </c>
      <c r="O327" s="6">
        <v>149.9</v>
      </c>
      <c r="P327">
        <v>4.3</v>
      </c>
      <c r="Q327">
        <v>30.227428570000001</v>
      </c>
      <c r="R327" s="7">
        <v>80.666666669999998</v>
      </c>
      <c r="S327">
        <v>3.5</v>
      </c>
      <c r="T327">
        <v>18.17230769</v>
      </c>
      <c r="U327">
        <v>87.5</v>
      </c>
    </row>
    <row r="328" spans="1:21" x14ac:dyDescent="0.3">
      <c r="A328" t="s">
        <v>47</v>
      </c>
      <c r="B328" s="1">
        <f>retail_price!C328</f>
        <v>43252</v>
      </c>
      <c r="C328">
        <v>4</v>
      </c>
      <c r="D328" s="6">
        <v>292</v>
      </c>
      <c r="E328">
        <v>17.1875</v>
      </c>
      <c r="F328" s="6">
        <v>73</v>
      </c>
      <c r="G328">
        <v>4</v>
      </c>
      <c r="H328">
        <v>66</v>
      </c>
      <c r="I328">
        <v>21</v>
      </c>
      <c r="J328">
        <v>9</v>
      </c>
      <c r="K328">
        <v>0</v>
      </c>
      <c r="L328" s="6">
        <v>114.49115380000001</v>
      </c>
      <c r="M328">
        <v>4.2</v>
      </c>
      <c r="N328">
        <v>53.625555560000002</v>
      </c>
      <c r="O328" s="6">
        <v>149.9</v>
      </c>
      <c r="P328">
        <v>4.3</v>
      </c>
      <c r="Q328">
        <v>27.626666669999999</v>
      </c>
      <c r="R328" s="7">
        <v>78.900000000000006</v>
      </c>
      <c r="S328">
        <v>3.5</v>
      </c>
      <c r="T328">
        <v>17.327999999999999</v>
      </c>
      <c r="U328">
        <v>72.95</v>
      </c>
    </row>
    <row r="329" spans="1:21" x14ac:dyDescent="0.3">
      <c r="A329" t="s">
        <v>47</v>
      </c>
      <c r="B329" s="1">
        <f>retail_price!C329</f>
        <v>43282</v>
      </c>
      <c r="C329">
        <v>18</v>
      </c>
      <c r="D329" s="6">
        <v>1199.48</v>
      </c>
      <c r="E329">
        <v>21.16444444</v>
      </c>
      <c r="F329" s="6">
        <v>66.342142859999996</v>
      </c>
      <c r="G329">
        <v>4</v>
      </c>
      <c r="H329">
        <v>43</v>
      </c>
      <c r="I329">
        <v>22</v>
      </c>
      <c r="J329">
        <v>9</v>
      </c>
      <c r="K329">
        <v>1</v>
      </c>
      <c r="L329" s="6">
        <v>119.99</v>
      </c>
      <c r="M329">
        <v>4.2</v>
      </c>
      <c r="N329">
        <v>48.626666669999999</v>
      </c>
      <c r="O329" s="6">
        <v>149.9</v>
      </c>
      <c r="P329">
        <v>4.3</v>
      </c>
      <c r="Q329">
        <v>33.571538459999999</v>
      </c>
      <c r="R329" s="7">
        <v>77.900000000000006</v>
      </c>
      <c r="S329">
        <v>3.5</v>
      </c>
      <c r="T329">
        <v>14.638571430000001</v>
      </c>
      <c r="U329">
        <v>73</v>
      </c>
    </row>
    <row r="330" spans="1:21" x14ac:dyDescent="0.3">
      <c r="A330" t="s">
        <v>47</v>
      </c>
      <c r="B330" s="1">
        <f>retail_price!C330</f>
        <v>43313</v>
      </c>
      <c r="C330">
        <v>1</v>
      </c>
      <c r="D330" s="6">
        <v>79.900000000000006</v>
      </c>
      <c r="E330">
        <v>13.9</v>
      </c>
      <c r="F330" s="6">
        <v>79.900000000000006</v>
      </c>
      <c r="G330">
        <v>4</v>
      </c>
      <c r="H330">
        <v>18</v>
      </c>
      <c r="I330">
        <v>23</v>
      </c>
      <c r="J330">
        <v>8</v>
      </c>
      <c r="K330">
        <v>1</v>
      </c>
      <c r="L330" s="6">
        <v>119.99</v>
      </c>
      <c r="M330">
        <v>4.2</v>
      </c>
      <c r="N330">
        <v>39.045999999999999</v>
      </c>
      <c r="O330" s="6">
        <v>149.9</v>
      </c>
      <c r="P330">
        <v>4.3</v>
      </c>
      <c r="Q330">
        <v>24.76</v>
      </c>
      <c r="R330" s="7">
        <v>77.900000000000006</v>
      </c>
      <c r="S330">
        <v>3.5</v>
      </c>
      <c r="T330">
        <v>13.414999999999999</v>
      </c>
      <c r="U330">
        <v>66.342142859999996</v>
      </c>
    </row>
    <row r="331" spans="1:21" x14ac:dyDescent="0.3">
      <c r="A331" t="s">
        <v>34</v>
      </c>
      <c r="B331" s="1">
        <f>retail_price!C331</f>
        <v>42917</v>
      </c>
      <c r="C331">
        <v>1</v>
      </c>
      <c r="D331" s="6">
        <v>19.899999999999999</v>
      </c>
      <c r="E331">
        <v>11.85</v>
      </c>
      <c r="F331" s="6">
        <v>19.899999999999999</v>
      </c>
      <c r="G331">
        <v>3.9</v>
      </c>
      <c r="H331">
        <v>13</v>
      </c>
      <c r="I331">
        <v>21</v>
      </c>
      <c r="J331">
        <v>10</v>
      </c>
      <c r="K331">
        <v>1</v>
      </c>
      <c r="L331" s="6">
        <v>19.899999999999999</v>
      </c>
      <c r="M331">
        <v>4.2</v>
      </c>
      <c r="N331">
        <v>13.47307692</v>
      </c>
      <c r="O331" s="6">
        <v>19.899999999999999</v>
      </c>
      <c r="P331">
        <v>3.9</v>
      </c>
      <c r="Q331">
        <v>11.85</v>
      </c>
      <c r="R331" s="7">
        <v>19.899999999999999</v>
      </c>
      <c r="S331">
        <v>3.9</v>
      </c>
      <c r="T331">
        <v>11.85</v>
      </c>
      <c r="U331">
        <v>19.850000000000001</v>
      </c>
    </row>
    <row r="332" spans="1:21" x14ac:dyDescent="0.3">
      <c r="A332" t="s">
        <v>34</v>
      </c>
      <c r="B332" s="1">
        <f>retail_price!C332</f>
        <v>42948</v>
      </c>
      <c r="C332">
        <v>11</v>
      </c>
      <c r="D332" s="6">
        <v>218.9</v>
      </c>
      <c r="E332">
        <v>15.832727269999999</v>
      </c>
      <c r="F332" s="6">
        <v>19.899999999999999</v>
      </c>
      <c r="G332">
        <v>3.9</v>
      </c>
      <c r="H332">
        <v>33</v>
      </c>
      <c r="I332">
        <v>23</v>
      </c>
      <c r="J332">
        <v>8</v>
      </c>
      <c r="K332">
        <v>1</v>
      </c>
      <c r="L332" s="6">
        <v>19.899999999999999</v>
      </c>
      <c r="M332">
        <v>4.2</v>
      </c>
      <c r="N332">
        <v>16.16375</v>
      </c>
      <c r="O332" s="6">
        <v>19.899999999999999</v>
      </c>
      <c r="P332">
        <v>3.9</v>
      </c>
      <c r="Q332">
        <v>15.832727269999999</v>
      </c>
      <c r="R332" s="7">
        <v>19.899999999999999</v>
      </c>
      <c r="S332">
        <v>3.9</v>
      </c>
      <c r="T332">
        <v>15.832727269999999</v>
      </c>
      <c r="U332">
        <v>19.899999999999999</v>
      </c>
    </row>
    <row r="333" spans="1:21" x14ac:dyDescent="0.3">
      <c r="A333" t="s">
        <v>34</v>
      </c>
      <c r="B333" s="1">
        <f>retail_price!C333</f>
        <v>42979</v>
      </c>
      <c r="C333">
        <v>9</v>
      </c>
      <c r="D333" s="6">
        <v>179.1</v>
      </c>
      <c r="E333">
        <v>15.41111111</v>
      </c>
      <c r="F333" s="6">
        <v>19.899999999999999</v>
      </c>
      <c r="G333">
        <v>3.9</v>
      </c>
      <c r="H333">
        <v>17</v>
      </c>
      <c r="I333">
        <v>21</v>
      </c>
      <c r="J333">
        <v>9</v>
      </c>
      <c r="K333">
        <v>1</v>
      </c>
      <c r="L333" s="6">
        <v>19.899999999999999</v>
      </c>
      <c r="M333">
        <v>4.2</v>
      </c>
      <c r="N333">
        <v>16.133333329999999</v>
      </c>
      <c r="O333" s="6">
        <v>19.899999999999999</v>
      </c>
      <c r="P333">
        <v>3.9</v>
      </c>
      <c r="Q333">
        <v>15.41111111</v>
      </c>
      <c r="R333" s="7">
        <v>19.899999999999999</v>
      </c>
      <c r="S333">
        <v>3.9</v>
      </c>
      <c r="T333">
        <v>15.41111111</v>
      </c>
      <c r="U333">
        <v>19.899999999999999</v>
      </c>
    </row>
    <row r="334" spans="1:21" x14ac:dyDescent="0.3">
      <c r="A334" t="s">
        <v>34</v>
      </c>
      <c r="B334" s="1">
        <f>retail_price!C334</f>
        <v>43009</v>
      </c>
      <c r="C334">
        <v>12</v>
      </c>
      <c r="D334" s="6">
        <v>248</v>
      </c>
      <c r="E334">
        <v>12.803333329999999</v>
      </c>
      <c r="F334" s="6">
        <v>20.666666670000001</v>
      </c>
      <c r="G334">
        <v>3.9</v>
      </c>
      <c r="H334">
        <v>38</v>
      </c>
      <c r="I334">
        <v>22</v>
      </c>
      <c r="J334">
        <v>9</v>
      </c>
      <c r="K334">
        <v>2</v>
      </c>
      <c r="L334" s="6">
        <v>21.542857139999999</v>
      </c>
      <c r="M334">
        <v>4.2</v>
      </c>
      <c r="N334">
        <v>13.534285710000001</v>
      </c>
      <c r="O334" s="6">
        <v>20.666666670000001</v>
      </c>
      <c r="P334">
        <v>3.9</v>
      </c>
      <c r="Q334">
        <v>12.803333329999999</v>
      </c>
      <c r="R334" s="7">
        <v>20.666666670000001</v>
      </c>
      <c r="S334">
        <v>3.9</v>
      </c>
      <c r="T334">
        <v>12.803333329999999</v>
      </c>
      <c r="U334">
        <v>19.899999999999999</v>
      </c>
    </row>
    <row r="335" spans="1:21" x14ac:dyDescent="0.3">
      <c r="A335" t="s">
        <v>34</v>
      </c>
      <c r="B335" s="1">
        <f>retail_price!C335</f>
        <v>43040</v>
      </c>
      <c r="C335">
        <v>23</v>
      </c>
      <c r="D335" s="6">
        <v>563.5</v>
      </c>
      <c r="E335">
        <v>13.65217391</v>
      </c>
      <c r="F335" s="6">
        <v>24.5</v>
      </c>
      <c r="G335">
        <v>3.9</v>
      </c>
      <c r="H335">
        <v>49</v>
      </c>
      <c r="I335">
        <v>22</v>
      </c>
      <c r="J335">
        <v>8</v>
      </c>
      <c r="K335">
        <v>4</v>
      </c>
      <c r="L335" s="6">
        <v>24.5</v>
      </c>
      <c r="M335">
        <v>4.2</v>
      </c>
      <c r="N335">
        <v>13.64535714</v>
      </c>
      <c r="O335" s="6">
        <v>24.5</v>
      </c>
      <c r="P335">
        <v>3.9</v>
      </c>
      <c r="Q335">
        <v>13.65217391</v>
      </c>
      <c r="R335" s="7">
        <v>24.5</v>
      </c>
      <c r="S335">
        <v>3.9</v>
      </c>
      <c r="T335">
        <v>13.65217391</v>
      </c>
      <c r="U335">
        <v>20.666666670000001</v>
      </c>
    </row>
    <row r="336" spans="1:21" x14ac:dyDescent="0.3">
      <c r="A336" t="s">
        <v>34</v>
      </c>
      <c r="B336" s="1">
        <f>retail_price!C336</f>
        <v>43070</v>
      </c>
      <c r="C336">
        <v>17</v>
      </c>
      <c r="D336" s="6">
        <v>416.5</v>
      </c>
      <c r="E336">
        <v>13.524705880000001</v>
      </c>
      <c r="F336" s="6">
        <v>24.5</v>
      </c>
      <c r="G336">
        <v>3.9</v>
      </c>
      <c r="H336">
        <v>30</v>
      </c>
      <c r="I336">
        <v>21</v>
      </c>
      <c r="J336">
        <v>10</v>
      </c>
      <c r="K336">
        <v>1</v>
      </c>
      <c r="L336" s="6">
        <v>24.5</v>
      </c>
      <c r="M336">
        <v>4.2</v>
      </c>
      <c r="N336">
        <v>12.873749999999999</v>
      </c>
      <c r="O336" s="6">
        <v>24.5</v>
      </c>
      <c r="P336">
        <v>3.9</v>
      </c>
      <c r="Q336">
        <v>13.524705880000001</v>
      </c>
      <c r="R336" s="7">
        <v>24.5</v>
      </c>
      <c r="S336">
        <v>3.9</v>
      </c>
      <c r="T336">
        <v>13.524705880000001</v>
      </c>
      <c r="U336">
        <v>24.5</v>
      </c>
    </row>
    <row r="337" spans="1:21" x14ac:dyDescent="0.3">
      <c r="A337" t="s">
        <v>34</v>
      </c>
      <c r="B337" s="1">
        <f>retail_price!C337</f>
        <v>43101</v>
      </c>
      <c r="C337">
        <v>10</v>
      </c>
      <c r="D337" s="6">
        <v>271.2</v>
      </c>
      <c r="E337">
        <v>13.319000000000001</v>
      </c>
      <c r="F337" s="6">
        <v>27.033333330000001</v>
      </c>
      <c r="G337">
        <v>3.9</v>
      </c>
      <c r="H337">
        <v>9</v>
      </c>
      <c r="I337">
        <v>23</v>
      </c>
      <c r="J337">
        <v>8</v>
      </c>
      <c r="K337">
        <v>2</v>
      </c>
      <c r="L337" s="6">
        <v>27.033333330000001</v>
      </c>
      <c r="M337">
        <v>3.9</v>
      </c>
      <c r="N337">
        <v>13.319000000000001</v>
      </c>
      <c r="O337" s="6">
        <v>27.033333330000001</v>
      </c>
      <c r="P337">
        <v>3.9</v>
      </c>
      <c r="Q337">
        <v>13.319000000000001</v>
      </c>
      <c r="R337" s="7">
        <v>27.033333330000001</v>
      </c>
      <c r="S337">
        <v>3.9</v>
      </c>
      <c r="T337">
        <v>13.319000000000001</v>
      </c>
      <c r="U337">
        <v>24.5</v>
      </c>
    </row>
    <row r="338" spans="1:21" x14ac:dyDescent="0.3">
      <c r="A338" t="s">
        <v>34</v>
      </c>
      <c r="B338" s="1">
        <f>retail_price!C338</f>
        <v>43132</v>
      </c>
      <c r="C338">
        <v>1</v>
      </c>
      <c r="D338" s="6">
        <v>32.5</v>
      </c>
      <c r="E338">
        <v>11.85</v>
      </c>
      <c r="F338" s="6">
        <v>32.5</v>
      </c>
      <c r="G338">
        <v>3.9</v>
      </c>
      <c r="H338">
        <v>6</v>
      </c>
      <c r="I338">
        <v>20</v>
      </c>
      <c r="J338">
        <v>8</v>
      </c>
      <c r="K338">
        <v>2</v>
      </c>
      <c r="L338" s="6">
        <v>32.5</v>
      </c>
      <c r="M338">
        <v>4.2</v>
      </c>
      <c r="N338">
        <v>15.256</v>
      </c>
      <c r="O338" s="6">
        <v>32.5</v>
      </c>
      <c r="P338">
        <v>3.9</v>
      </c>
      <c r="Q338">
        <v>11.85</v>
      </c>
      <c r="R338" s="7">
        <v>32.5</v>
      </c>
      <c r="S338">
        <v>3.9</v>
      </c>
      <c r="T338">
        <v>11.85</v>
      </c>
      <c r="U338">
        <v>27.033333330000001</v>
      </c>
    </row>
    <row r="339" spans="1:21" x14ac:dyDescent="0.3">
      <c r="A339" t="s">
        <v>34</v>
      </c>
      <c r="B339" s="1">
        <f>retail_price!C339</f>
        <v>43160</v>
      </c>
      <c r="C339">
        <v>7</v>
      </c>
      <c r="D339" s="6">
        <v>229.2</v>
      </c>
      <c r="E339">
        <v>14.02714286</v>
      </c>
      <c r="F339" s="6">
        <v>32.742857139999998</v>
      </c>
      <c r="G339">
        <v>3.9</v>
      </c>
      <c r="H339">
        <v>13</v>
      </c>
      <c r="I339">
        <v>22</v>
      </c>
      <c r="J339">
        <v>9</v>
      </c>
      <c r="K339">
        <v>1</v>
      </c>
      <c r="L339" s="6">
        <v>32.5</v>
      </c>
      <c r="M339">
        <v>4.2</v>
      </c>
      <c r="N339">
        <v>18.056666669999998</v>
      </c>
      <c r="O339" s="6">
        <v>32.742857139999998</v>
      </c>
      <c r="P339">
        <v>3.9</v>
      </c>
      <c r="Q339">
        <v>14.02714286</v>
      </c>
      <c r="R339" s="7">
        <v>32.742857139999998</v>
      </c>
      <c r="S339">
        <v>3.9</v>
      </c>
      <c r="T339">
        <v>14.02714286</v>
      </c>
      <c r="U339">
        <v>32.5</v>
      </c>
    </row>
    <row r="340" spans="1:21" x14ac:dyDescent="0.3">
      <c r="A340" t="s">
        <v>34</v>
      </c>
      <c r="B340" s="1">
        <f>retail_price!C340</f>
        <v>43191</v>
      </c>
      <c r="C340">
        <v>6</v>
      </c>
      <c r="D340" s="6">
        <v>205.2</v>
      </c>
      <c r="E340">
        <v>15.015000000000001</v>
      </c>
      <c r="F340" s="6">
        <v>34.200000000000003</v>
      </c>
      <c r="G340">
        <v>3.9</v>
      </c>
      <c r="H340">
        <v>13</v>
      </c>
      <c r="I340">
        <v>21</v>
      </c>
      <c r="J340">
        <v>9</v>
      </c>
      <c r="K340">
        <v>1</v>
      </c>
      <c r="L340" s="6">
        <v>35.057142859999999</v>
      </c>
      <c r="M340">
        <v>4.2</v>
      </c>
      <c r="N340">
        <v>12.985714290000001</v>
      </c>
      <c r="O340" s="6">
        <v>34.200000000000003</v>
      </c>
      <c r="P340">
        <v>3.9</v>
      </c>
      <c r="Q340">
        <v>15.015000000000001</v>
      </c>
      <c r="R340" s="7">
        <v>34.200000000000003</v>
      </c>
      <c r="S340">
        <v>3.9</v>
      </c>
      <c r="T340">
        <v>15.015000000000001</v>
      </c>
      <c r="U340">
        <v>32.742857139999998</v>
      </c>
    </row>
    <row r="341" spans="1:21" x14ac:dyDescent="0.3">
      <c r="A341" t="s">
        <v>37</v>
      </c>
      <c r="B341" s="1">
        <f>retail_price!C341</f>
        <v>42736</v>
      </c>
      <c r="C341">
        <v>8</v>
      </c>
      <c r="D341" s="6">
        <v>2799.2</v>
      </c>
      <c r="E341">
        <v>22.901250000000001</v>
      </c>
      <c r="F341" s="6">
        <v>349.9</v>
      </c>
      <c r="G341">
        <v>4.3</v>
      </c>
      <c r="H341">
        <v>9</v>
      </c>
      <c r="I341">
        <v>22</v>
      </c>
      <c r="J341">
        <v>9</v>
      </c>
      <c r="K341">
        <v>1</v>
      </c>
      <c r="L341" s="6">
        <v>349.9</v>
      </c>
      <c r="M341">
        <v>4.3</v>
      </c>
      <c r="N341">
        <v>22.901250000000001</v>
      </c>
      <c r="O341" s="6">
        <v>349.9</v>
      </c>
      <c r="P341">
        <v>4.3</v>
      </c>
      <c r="Q341">
        <v>22.901250000000001</v>
      </c>
      <c r="R341" s="7">
        <v>64.989999999999995</v>
      </c>
      <c r="S341">
        <v>3.9</v>
      </c>
      <c r="T341">
        <v>11.06</v>
      </c>
      <c r="U341">
        <v>349.85</v>
      </c>
    </row>
    <row r="342" spans="1:21" x14ac:dyDescent="0.3">
      <c r="A342" t="s">
        <v>37</v>
      </c>
      <c r="B342" s="1">
        <f>retail_price!C342</f>
        <v>42767</v>
      </c>
      <c r="C342">
        <v>4</v>
      </c>
      <c r="D342" s="6">
        <v>1399.6</v>
      </c>
      <c r="E342">
        <v>26.927499999999998</v>
      </c>
      <c r="F342" s="6">
        <v>349.9</v>
      </c>
      <c r="G342">
        <v>4.3</v>
      </c>
      <c r="H342">
        <v>19</v>
      </c>
      <c r="I342">
        <v>20</v>
      </c>
      <c r="J342">
        <v>8</v>
      </c>
      <c r="K342">
        <v>2</v>
      </c>
      <c r="L342" s="6">
        <v>19.989999999999998</v>
      </c>
      <c r="M342">
        <v>4.3</v>
      </c>
      <c r="N342">
        <v>11.75090909</v>
      </c>
      <c r="O342" s="6">
        <v>349.9</v>
      </c>
      <c r="P342">
        <v>4.3</v>
      </c>
      <c r="Q342">
        <v>26.927499999999998</v>
      </c>
      <c r="R342" s="7">
        <v>64.989999999999995</v>
      </c>
      <c r="S342">
        <v>3.9</v>
      </c>
      <c r="T342">
        <v>15.348000000000001</v>
      </c>
      <c r="U342">
        <v>349.9</v>
      </c>
    </row>
    <row r="343" spans="1:21" x14ac:dyDescent="0.3">
      <c r="A343" t="s">
        <v>37</v>
      </c>
      <c r="B343" s="1">
        <f>retail_price!C343</f>
        <v>42795</v>
      </c>
      <c r="C343">
        <v>2</v>
      </c>
      <c r="D343" s="6">
        <v>699.8</v>
      </c>
      <c r="E343">
        <v>21.274999999999999</v>
      </c>
      <c r="F343" s="6">
        <v>349.9</v>
      </c>
      <c r="G343">
        <v>4.3</v>
      </c>
      <c r="H343">
        <v>25</v>
      </c>
      <c r="I343">
        <v>23</v>
      </c>
      <c r="J343">
        <v>8</v>
      </c>
      <c r="K343">
        <v>1</v>
      </c>
      <c r="L343" s="6">
        <v>19.989999999999998</v>
      </c>
      <c r="M343">
        <v>4.3</v>
      </c>
      <c r="N343">
        <v>13.81888889</v>
      </c>
      <c r="O343" s="6">
        <v>89.99</v>
      </c>
      <c r="P343">
        <v>4.0999999999999996</v>
      </c>
      <c r="Q343">
        <v>13.02</v>
      </c>
      <c r="R343" s="7">
        <v>64.989999999999995</v>
      </c>
      <c r="S343">
        <v>3.9</v>
      </c>
      <c r="T343">
        <v>17.262222220000002</v>
      </c>
      <c r="U343">
        <v>349.9</v>
      </c>
    </row>
    <row r="344" spans="1:21" x14ac:dyDescent="0.3">
      <c r="A344" t="s">
        <v>37</v>
      </c>
      <c r="B344" s="1">
        <f>retail_price!C344</f>
        <v>42826</v>
      </c>
      <c r="C344">
        <v>1</v>
      </c>
      <c r="D344" s="6">
        <v>349.9</v>
      </c>
      <c r="E344">
        <v>19.29</v>
      </c>
      <c r="F344" s="6">
        <v>349.9</v>
      </c>
      <c r="G344">
        <v>4.3</v>
      </c>
      <c r="H344">
        <v>23</v>
      </c>
      <c r="I344">
        <v>20</v>
      </c>
      <c r="J344">
        <v>10</v>
      </c>
      <c r="K344">
        <v>2</v>
      </c>
      <c r="L344" s="6">
        <v>19.989999999999998</v>
      </c>
      <c r="M344">
        <v>4.3</v>
      </c>
      <c r="N344">
        <v>18.03846154</v>
      </c>
      <c r="O344" s="6">
        <v>349.9</v>
      </c>
      <c r="P344">
        <v>4.3</v>
      </c>
      <c r="Q344">
        <v>19.29</v>
      </c>
      <c r="R344" s="7">
        <v>64.989999999999995</v>
      </c>
      <c r="S344">
        <v>3.9</v>
      </c>
      <c r="T344">
        <v>15.16888889</v>
      </c>
      <c r="U344">
        <v>349.9</v>
      </c>
    </row>
    <row r="345" spans="1:21" x14ac:dyDescent="0.3">
      <c r="A345" t="s">
        <v>37</v>
      </c>
      <c r="B345" s="1">
        <f>retail_price!C345</f>
        <v>42856</v>
      </c>
      <c r="C345">
        <v>4</v>
      </c>
      <c r="D345" s="6">
        <v>1399.6</v>
      </c>
      <c r="E345">
        <v>26.73</v>
      </c>
      <c r="F345" s="6">
        <v>349.9</v>
      </c>
      <c r="G345">
        <v>4.3</v>
      </c>
      <c r="H345">
        <v>41</v>
      </c>
      <c r="I345">
        <v>23</v>
      </c>
      <c r="J345">
        <v>8</v>
      </c>
      <c r="K345">
        <v>1</v>
      </c>
      <c r="L345" s="6">
        <v>19.989999999999998</v>
      </c>
      <c r="M345">
        <v>4.3</v>
      </c>
      <c r="N345">
        <v>14.8475</v>
      </c>
      <c r="O345" s="6">
        <v>89.99</v>
      </c>
      <c r="P345">
        <v>4.0999999999999996</v>
      </c>
      <c r="Q345">
        <v>16.098333329999999</v>
      </c>
      <c r="R345" s="7">
        <v>64.989999999999995</v>
      </c>
      <c r="S345">
        <v>3.9</v>
      </c>
      <c r="T345">
        <v>14.811875000000001</v>
      </c>
      <c r="U345">
        <v>349.9</v>
      </c>
    </row>
    <row r="346" spans="1:21" x14ac:dyDescent="0.3">
      <c r="A346" t="s">
        <v>37</v>
      </c>
      <c r="B346" s="1">
        <f>retail_price!C346</f>
        <v>42887</v>
      </c>
      <c r="C346">
        <v>2</v>
      </c>
      <c r="D346" s="6">
        <v>699.8</v>
      </c>
      <c r="E346">
        <v>24.504999999999999</v>
      </c>
      <c r="F346" s="6">
        <v>349.9</v>
      </c>
      <c r="G346">
        <v>4.3</v>
      </c>
      <c r="H346">
        <v>53</v>
      </c>
      <c r="I346">
        <v>22</v>
      </c>
      <c r="J346">
        <v>8</v>
      </c>
      <c r="K346">
        <v>1</v>
      </c>
      <c r="L346" s="6">
        <v>19.989999999999998</v>
      </c>
      <c r="M346">
        <v>4.3</v>
      </c>
      <c r="N346">
        <v>12.68333333</v>
      </c>
      <c r="O346" s="6">
        <v>89.99</v>
      </c>
      <c r="P346">
        <v>4.0999999999999996</v>
      </c>
      <c r="Q346">
        <v>14.16333333</v>
      </c>
      <c r="R346" s="7">
        <v>58.799523809999997</v>
      </c>
      <c r="S346">
        <v>3.9</v>
      </c>
      <c r="T346">
        <v>13.903333330000001</v>
      </c>
      <c r="U346">
        <v>349.9</v>
      </c>
    </row>
    <row r="347" spans="1:21" x14ac:dyDescent="0.3">
      <c r="A347" t="s">
        <v>37</v>
      </c>
      <c r="B347" s="1">
        <f>retail_price!C347</f>
        <v>42917</v>
      </c>
      <c r="C347">
        <v>1</v>
      </c>
      <c r="D347" s="6">
        <v>349.9</v>
      </c>
      <c r="E347">
        <v>29.3</v>
      </c>
      <c r="F347" s="6">
        <v>349.9</v>
      </c>
      <c r="G347">
        <v>4.3</v>
      </c>
      <c r="H347">
        <v>61</v>
      </c>
      <c r="I347">
        <v>21</v>
      </c>
      <c r="J347">
        <v>10</v>
      </c>
      <c r="K347">
        <v>1</v>
      </c>
      <c r="L347" s="6">
        <v>19.989999999999998</v>
      </c>
      <c r="M347">
        <v>4.3</v>
      </c>
      <c r="N347">
        <v>11.135172409999999</v>
      </c>
      <c r="O347" s="6">
        <v>89.99</v>
      </c>
      <c r="P347">
        <v>4.0999999999999996</v>
      </c>
      <c r="Q347">
        <v>12.11882353</v>
      </c>
      <c r="R347" s="7">
        <v>59.256666670000001</v>
      </c>
      <c r="S347">
        <v>3.9</v>
      </c>
      <c r="T347">
        <v>17.998000000000001</v>
      </c>
      <c r="U347">
        <v>349.9</v>
      </c>
    </row>
    <row r="348" spans="1:21" x14ac:dyDescent="0.3">
      <c r="A348" t="s">
        <v>37</v>
      </c>
      <c r="B348" s="1">
        <f>retail_price!C348</f>
        <v>42948</v>
      </c>
      <c r="C348">
        <v>7</v>
      </c>
      <c r="D348" s="6">
        <v>2449.3000000000002</v>
      </c>
      <c r="E348">
        <v>29.94714286</v>
      </c>
      <c r="F348" s="6">
        <v>349.9</v>
      </c>
      <c r="G348">
        <v>4.3</v>
      </c>
      <c r="H348">
        <v>82</v>
      </c>
      <c r="I348">
        <v>23</v>
      </c>
      <c r="J348">
        <v>8</v>
      </c>
      <c r="K348">
        <v>1</v>
      </c>
      <c r="L348" s="6">
        <v>23.39740741</v>
      </c>
      <c r="M348">
        <v>4.3</v>
      </c>
      <c r="N348">
        <v>14.27678571</v>
      </c>
      <c r="O348" s="6">
        <v>89.99</v>
      </c>
      <c r="P348">
        <v>4.0999999999999996</v>
      </c>
      <c r="Q348">
        <v>13.410555560000001</v>
      </c>
      <c r="R348" s="7">
        <v>58.99</v>
      </c>
      <c r="S348">
        <v>3.9</v>
      </c>
      <c r="T348">
        <v>16.240909089999999</v>
      </c>
      <c r="U348">
        <v>349.9</v>
      </c>
    </row>
    <row r="349" spans="1:21" x14ac:dyDescent="0.3">
      <c r="A349" t="s">
        <v>37</v>
      </c>
      <c r="B349" s="1">
        <f>retail_price!C349</f>
        <v>42979</v>
      </c>
      <c r="C349">
        <v>7</v>
      </c>
      <c r="D349" s="6">
        <v>2449.3000000000002</v>
      </c>
      <c r="E349">
        <v>26.582857140000002</v>
      </c>
      <c r="F349" s="6">
        <v>349.9</v>
      </c>
      <c r="G349">
        <v>4.3</v>
      </c>
      <c r="H349">
        <v>89</v>
      </c>
      <c r="I349">
        <v>21</v>
      </c>
      <c r="J349">
        <v>9</v>
      </c>
      <c r="K349">
        <v>1</v>
      </c>
      <c r="L349" s="6">
        <v>23.99</v>
      </c>
      <c r="M349">
        <v>4.3</v>
      </c>
      <c r="N349">
        <v>16.12</v>
      </c>
      <c r="O349" s="6">
        <v>89.99</v>
      </c>
      <c r="P349">
        <v>4.0999999999999996</v>
      </c>
      <c r="Q349">
        <v>13.96428571</v>
      </c>
      <c r="R349" s="7">
        <v>58.99</v>
      </c>
      <c r="S349">
        <v>3.9</v>
      </c>
      <c r="T349">
        <v>15.639200000000001</v>
      </c>
      <c r="U349">
        <v>349.9</v>
      </c>
    </row>
    <row r="350" spans="1:21" x14ac:dyDescent="0.3">
      <c r="A350" t="s">
        <v>37</v>
      </c>
      <c r="B350" s="1">
        <f>retail_price!C350</f>
        <v>43009</v>
      </c>
      <c r="C350">
        <v>10</v>
      </c>
      <c r="D350" s="6">
        <v>3499</v>
      </c>
      <c r="E350">
        <v>22.84</v>
      </c>
      <c r="F350" s="6">
        <v>349.9</v>
      </c>
      <c r="G350">
        <v>4.3</v>
      </c>
      <c r="H350">
        <v>81</v>
      </c>
      <c r="I350">
        <v>22</v>
      </c>
      <c r="J350">
        <v>9</v>
      </c>
      <c r="K350">
        <v>2</v>
      </c>
      <c r="L350" s="6">
        <v>23.99</v>
      </c>
      <c r="M350">
        <v>4.3</v>
      </c>
      <c r="N350">
        <v>13.13666667</v>
      </c>
      <c r="O350" s="6">
        <v>89.99</v>
      </c>
      <c r="P350">
        <v>4.0999999999999996</v>
      </c>
      <c r="Q350">
        <v>16.56291667</v>
      </c>
      <c r="R350" s="7">
        <v>58.99</v>
      </c>
      <c r="S350">
        <v>3.9</v>
      </c>
      <c r="T350">
        <v>19.065263160000001</v>
      </c>
      <c r="U350">
        <v>349.9</v>
      </c>
    </row>
    <row r="351" spans="1:21" x14ac:dyDescent="0.3">
      <c r="A351" t="s">
        <v>37</v>
      </c>
      <c r="B351" s="1">
        <f>retail_price!C351</f>
        <v>43040</v>
      </c>
      <c r="C351">
        <v>11</v>
      </c>
      <c r="D351" s="6">
        <v>3543.5</v>
      </c>
      <c r="E351">
        <v>20.47818182</v>
      </c>
      <c r="F351" s="6">
        <v>322.13636359999998</v>
      </c>
      <c r="G351">
        <v>4.3</v>
      </c>
      <c r="H351">
        <v>139</v>
      </c>
      <c r="I351">
        <v>22</v>
      </c>
      <c r="J351">
        <v>8</v>
      </c>
      <c r="K351">
        <v>4</v>
      </c>
      <c r="L351" s="6">
        <v>23.99</v>
      </c>
      <c r="M351">
        <v>4.3</v>
      </c>
      <c r="N351">
        <v>12.37535714</v>
      </c>
      <c r="O351" s="6">
        <v>89.99</v>
      </c>
      <c r="P351">
        <v>4.0999999999999996</v>
      </c>
      <c r="Q351">
        <v>16.99038462</v>
      </c>
      <c r="R351" s="7">
        <v>58.99</v>
      </c>
      <c r="S351">
        <v>3.9</v>
      </c>
      <c r="T351">
        <v>15.71166667</v>
      </c>
      <c r="U351">
        <v>349.9</v>
      </c>
    </row>
    <row r="352" spans="1:21" x14ac:dyDescent="0.3">
      <c r="A352" t="s">
        <v>37</v>
      </c>
      <c r="B352" s="1">
        <f>retail_price!C352</f>
        <v>43070</v>
      </c>
      <c r="C352">
        <v>7</v>
      </c>
      <c r="D352" s="6">
        <v>2449.3000000000002</v>
      </c>
      <c r="E352">
        <v>29.09285714</v>
      </c>
      <c r="F352" s="6">
        <v>349.9</v>
      </c>
      <c r="G352">
        <v>4.3</v>
      </c>
      <c r="H352">
        <v>112</v>
      </c>
      <c r="I352">
        <v>21</v>
      </c>
      <c r="J352">
        <v>10</v>
      </c>
      <c r="K352">
        <v>1</v>
      </c>
      <c r="L352" s="6">
        <v>23.99</v>
      </c>
      <c r="M352">
        <v>4.3</v>
      </c>
      <c r="N352">
        <v>12.45684211</v>
      </c>
      <c r="O352" s="6">
        <v>89.99</v>
      </c>
      <c r="P352">
        <v>4.0999999999999996</v>
      </c>
      <c r="Q352">
        <v>15.89473684</v>
      </c>
      <c r="R352" s="7">
        <v>58.99</v>
      </c>
      <c r="S352">
        <v>3.9</v>
      </c>
      <c r="T352">
        <v>16.332222219999998</v>
      </c>
      <c r="U352">
        <v>322.13636359999998</v>
      </c>
    </row>
    <row r="353" spans="1:21" x14ac:dyDescent="0.3">
      <c r="A353" t="s">
        <v>37</v>
      </c>
      <c r="B353" s="1">
        <f>retail_price!C353</f>
        <v>43101</v>
      </c>
      <c r="C353">
        <v>12</v>
      </c>
      <c r="D353" s="6">
        <v>4198.8</v>
      </c>
      <c r="E353">
        <v>28.41416667</v>
      </c>
      <c r="F353" s="6">
        <v>349.9</v>
      </c>
      <c r="G353">
        <v>4.3</v>
      </c>
      <c r="H353">
        <v>98</v>
      </c>
      <c r="I353">
        <v>23</v>
      </c>
      <c r="J353">
        <v>8</v>
      </c>
      <c r="K353">
        <v>2</v>
      </c>
      <c r="L353" s="6">
        <v>23.99</v>
      </c>
      <c r="M353">
        <v>4.3</v>
      </c>
      <c r="N353">
        <v>11.28736842</v>
      </c>
      <c r="O353" s="6">
        <v>89.99</v>
      </c>
      <c r="P353">
        <v>4.0999999999999996</v>
      </c>
      <c r="Q353">
        <v>14.811</v>
      </c>
      <c r="R353" s="7">
        <v>58.99</v>
      </c>
      <c r="S353">
        <v>3.9</v>
      </c>
      <c r="T353">
        <v>22.678333330000001</v>
      </c>
      <c r="U353">
        <v>349.9</v>
      </c>
    </row>
    <row r="354" spans="1:21" x14ac:dyDescent="0.3">
      <c r="A354" t="s">
        <v>37</v>
      </c>
      <c r="B354" s="1">
        <f>retail_price!C354</f>
        <v>43132</v>
      </c>
      <c r="C354">
        <v>15</v>
      </c>
      <c r="D354" s="6">
        <v>5248.5</v>
      </c>
      <c r="E354">
        <v>23.205333329999998</v>
      </c>
      <c r="F354" s="6">
        <v>349.9</v>
      </c>
      <c r="G354">
        <v>4.3</v>
      </c>
      <c r="H354">
        <v>126</v>
      </c>
      <c r="I354">
        <v>20</v>
      </c>
      <c r="J354">
        <v>8</v>
      </c>
      <c r="K354">
        <v>2</v>
      </c>
      <c r="L354" s="6">
        <v>23.99</v>
      </c>
      <c r="M354">
        <v>4.3</v>
      </c>
      <c r="N354">
        <v>12.55</v>
      </c>
      <c r="O354" s="6">
        <v>89.99</v>
      </c>
      <c r="P354">
        <v>4.0999999999999996</v>
      </c>
      <c r="Q354">
        <v>16.307647060000001</v>
      </c>
      <c r="R354" s="7">
        <v>58.99</v>
      </c>
      <c r="S354">
        <v>3.9</v>
      </c>
      <c r="T354">
        <v>19.574999999999999</v>
      </c>
      <c r="U354">
        <v>349.9</v>
      </c>
    </row>
    <row r="355" spans="1:21" x14ac:dyDescent="0.3">
      <c r="A355" t="s">
        <v>37</v>
      </c>
      <c r="B355" s="1">
        <f>retail_price!C355</f>
        <v>43160</v>
      </c>
      <c r="C355">
        <v>17</v>
      </c>
      <c r="D355" s="6">
        <v>5948.3</v>
      </c>
      <c r="E355">
        <v>29.6</v>
      </c>
      <c r="F355" s="6">
        <v>349.9</v>
      </c>
      <c r="G355">
        <v>4.3</v>
      </c>
      <c r="H355">
        <v>169</v>
      </c>
      <c r="I355">
        <v>22</v>
      </c>
      <c r="J355">
        <v>9</v>
      </c>
      <c r="K355">
        <v>1</v>
      </c>
      <c r="L355" s="6">
        <v>23.99</v>
      </c>
      <c r="M355">
        <v>4.3</v>
      </c>
      <c r="N355">
        <v>14.19875</v>
      </c>
      <c r="O355" s="6">
        <v>83.74</v>
      </c>
      <c r="P355">
        <v>4.0999999999999996</v>
      </c>
      <c r="Q355">
        <v>11.876875</v>
      </c>
      <c r="R355" s="7">
        <v>58.99</v>
      </c>
      <c r="S355">
        <v>3.9</v>
      </c>
      <c r="T355">
        <v>15.228</v>
      </c>
      <c r="U355">
        <v>349.9</v>
      </c>
    </row>
    <row r="356" spans="1:21" x14ac:dyDescent="0.3">
      <c r="A356" t="s">
        <v>37</v>
      </c>
      <c r="B356" s="1">
        <f>retail_price!C356</f>
        <v>43191</v>
      </c>
      <c r="C356">
        <v>7</v>
      </c>
      <c r="D356" s="6">
        <v>2449.3000000000002</v>
      </c>
      <c r="E356">
        <v>25.641428569999999</v>
      </c>
      <c r="F356" s="6">
        <v>349.9</v>
      </c>
      <c r="G356">
        <v>4.3</v>
      </c>
      <c r="H356">
        <v>118</v>
      </c>
      <c r="I356">
        <v>21</v>
      </c>
      <c r="J356">
        <v>9</v>
      </c>
      <c r="K356">
        <v>1</v>
      </c>
      <c r="L356" s="6">
        <v>349.9</v>
      </c>
      <c r="M356">
        <v>4.3</v>
      </c>
      <c r="N356">
        <v>25.641428569999999</v>
      </c>
      <c r="O356" s="6">
        <v>79.989999999999995</v>
      </c>
      <c r="P356">
        <v>4.0999999999999996</v>
      </c>
      <c r="Q356">
        <v>14.484999999999999</v>
      </c>
      <c r="R356" s="7">
        <v>58.99</v>
      </c>
      <c r="S356">
        <v>3.9</v>
      </c>
      <c r="T356">
        <v>16.302727269999998</v>
      </c>
      <c r="U356">
        <v>349.9</v>
      </c>
    </row>
    <row r="357" spans="1:21" x14ac:dyDescent="0.3">
      <c r="A357" t="s">
        <v>37</v>
      </c>
      <c r="B357" s="1">
        <f>retail_price!C357</f>
        <v>43221</v>
      </c>
      <c r="C357">
        <v>10</v>
      </c>
      <c r="D357" s="6">
        <v>3513.1</v>
      </c>
      <c r="E357">
        <v>38.57</v>
      </c>
      <c r="F357" s="6">
        <v>352.25</v>
      </c>
      <c r="G357">
        <v>4.3</v>
      </c>
      <c r="H357">
        <v>159</v>
      </c>
      <c r="I357">
        <v>23</v>
      </c>
      <c r="J357">
        <v>8</v>
      </c>
      <c r="K357">
        <v>3</v>
      </c>
      <c r="L357" s="6">
        <v>23.99</v>
      </c>
      <c r="M357">
        <v>4.3</v>
      </c>
      <c r="N357">
        <v>7.9885714290000003</v>
      </c>
      <c r="O357" s="6">
        <v>79.989999999999995</v>
      </c>
      <c r="P357">
        <v>4.0999999999999996</v>
      </c>
      <c r="Q357">
        <v>21.943124999999998</v>
      </c>
      <c r="R357" s="7">
        <v>58.99</v>
      </c>
      <c r="S357">
        <v>3.9</v>
      </c>
      <c r="T357">
        <v>9.4224999999999994</v>
      </c>
      <c r="U357">
        <v>349.9</v>
      </c>
    </row>
    <row r="358" spans="1:21" x14ac:dyDescent="0.3">
      <c r="A358" t="s">
        <v>37</v>
      </c>
      <c r="B358" s="1">
        <f>retail_price!C358</f>
        <v>43252</v>
      </c>
      <c r="C358">
        <v>11</v>
      </c>
      <c r="D358" s="6">
        <v>4004</v>
      </c>
      <c r="E358">
        <v>32.697272730000002</v>
      </c>
      <c r="F358" s="6">
        <v>364</v>
      </c>
      <c r="G358">
        <v>4.3</v>
      </c>
      <c r="H358">
        <v>131</v>
      </c>
      <c r="I358">
        <v>21</v>
      </c>
      <c r="J358">
        <v>9</v>
      </c>
      <c r="K358">
        <v>0</v>
      </c>
      <c r="L358" s="6">
        <v>23.99</v>
      </c>
      <c r="M358">
        <v>4.3</v>
      </c>
      <c r="N358">
        <v>16.27</v>
      </c>
      <c r="O358" s="6">
        <v>79.989999999999995</v>
      </c>
      <c r="P358">
        <v>4.0999999999999996</v>
      </c>
      <c r="Q358">
        <v>13.36230769</v>
      </c>
      <c r="R358" s="7">
        <v>58.99</v>
      </c>
      <c r="S358">
        <v>3.9</v>
      </c>
      <c r="T358">
        <v>16.43</v>
      </c>
      <c r="U358">
        <v>352.25</v>
      </c>
    </row>
    <row r="359" spans="1:21" x14ac:dyDescent="0.3">
      <c r="A359" t="s">
        <v>37</v>
      </c>
      <c r="B359" s="1">
        <f>retail_price!C359</f>
        <v>43282</v>
      </c>
      <c r="C359">
        <v>11</v>
      </c>
      <c r="D359" s="6">
        <v>4004</v>
      </c>
      <c r="E359">
        <v>36.246363639999998</v>
      </c>
      <c r="F359" s="6">
        <v>364</v>
      </c>
      <c r="G359">
        <v>4.3</v>
      </c>
      <c r="H359">
        <v>113</v>
      </c>
      <c r="I359">
        <v>22</v>
      </c>
      <c r="J359">
        <v>9</v>
      </c>
      <c r="K359">
        <v>1</v>
      </c>
      <c r="L359" s="6">
        <v>23.99</v>
      </c>
      <c r="M359">
        <v>4.3</v>
      </c>
      <c r="N359">
        <v>18.809999999999999</v>
      </c>
      <c r="O359" s="6">
        <v>79.989999999999995</v>
      </c>
      <c r="P359">
        <v>4.0999999999999996</v>
      </c>
      <c r="Q359">
        <v>16.745000000000001</v>
      </c>
      <c r="R359" s="7">
        <v>58.99</v>
      </c>
      <c r="S359">
        <v>3.9</v>
      </c>
      <c r="T359">
        <v>7.67</v>
      </c>
      <c r="U359">
        <v>364</v>
      </c>
    </row>
    <row r="360" spans="1:21" x14ac:dyDescent="0.3">
      <c r="A360" t="s">
        <v>37</v>
      </c>
      <c r="B360" s="1">
        <f>retail_price!C360</f>
        <v>43313</v>
      </c>
      <c r="C360">
        <v>9</v>
      </c>
      <c r="D360" s="6">
        <v>3276</v>
      </c>
      <c r="E360">
        <v>28.551111110000001</v>
      </c>
      <c r="F360" s="6">
        <v>364</v>
      </c>
      <c r="G360">
        <v>4.3</v>
      </c>
      <c r="H360">
        <v>127</v>
      </c>
      <c r="I360">
        <v>23</v>
      </c>
      <c r="J360">
        <v>8</v>
      </c>
      <c r="K360">
        <v>1</v>
      </c>
      <c r="L360" s="6">
        <v>23.99</v>
      </c>
      <c r="M360">
        <v>4.3</v>
      </c>
      <c r="N360">
        <v>16.77</v>
      </c>
      <c r="O360" s="6">
        <v>82.821428569999995</v>
      </c>
      <c r="P360">
        <v>4.0999999999999996</v>
      </c>
      <c r="Q360">
        <v>12.41857143</v>
      </c>
      <c r="R360" s="7">
        <v>58.99</v>
      </c>
      <c r="S360">
        <v>3.9</v>
      </c>
      <c r="T360">
        <v>12.08333333</v>
      </c>
      <c r="U360">
        <v>364</v>
      </c>
    </row>
    <row r="361" spans="1:21" x14ac:dyDescent="0.3">
      <c r="A361" t="s">
        <v>54</v>
      </c>
      <c r="B361" s="1">
        <f>retail_price!C361</f>
        <v>42917</v>
      </c>
      <c r="C361">
        <v>2</v>
      </c>
      <c r="D361" s="6">
        <v>479.8</v>
      </c>
      <c r="E361">
        <v>14.805</v>
      </c>
      <c r="F361" s="6">
        <v>239.9</v>
      </c>
      <c r="G361">
        <v>4.0999999999999996</v>
      </c>
      <c r="H361">
        <v>29</v>
      </c>
      <c r="I361">
        <v>21</v>
      </c>
      <c r="J361">
        <v>10</v>
      </c>
      <c r="K361">
        <v>1</v>
      </c>
      <c r="L361" s="6">
        <v>161.5909091</v>
      </c>
      <c r="M361">
        <v>4.2</v>
      </c>
      <c r="N361">
        <v>15.525454549999999</v>
      </c>
      <c r="O361" s="6">
        <v>239.9</v>
      </c>
      <c r="P361">
        <v>4.0999999999999996</v>
      </c>
      <c r="Q361">
        <v>14.805</v>
      </c>
      <c r="R361" s="7">
        <v>197.38300000000001</v>
      </c>
      <c r="S361">
        <v>3.8</v>
      </c>
      <c r="T361">
        <v>16.606000000000002</v>
      </c>
      <c r="U361">
        <v>239.85</v>
      </c>
    </row>
    <row r="362" spans="1:21" x14ac:dyDescent="0.3">
      <c r="A362" t="s">
        <v>54</v>
      </c>
      <c r="B362" s="1">
        <f>retail_price!C362</f>
        <v>43009</v>
      </c>
      <c r="C362">
        <v>2</v>
      </c>
      <c r="D362" s="6">
        <v>479.8</v>
      </c>
      <c r="E362">
        <v>11.22</v>
      </c>
      <c r="F362" s="6">
        <v>239.9</v>
      </c>
      <c r="G362">
        <v>4.0999999999999996</v>
      </c>
      <c r="H362">
        <v>43</v>
      </c>
      <c r="I362">
        <v>22</v>
      </c>
      <c r="J362">
        <v>9</v>
      </c>
      <c r="K362">
        <v>2</v>
      </c>
      <c r="L362" s="6">
        <v>134.9</v>
      </c>
      <c r="M362">
        <v>4.2</v>
      </c>
      <c r="N362">
        <v>6.81</v>
      </c>
      <c r="O362" s="6">
        <v>239.9</v>
      </c>
      <c r="P362">
        <v>4.0999999999999996</v>
      </c>
      <c r="Q362">
        <v>11.22</v>
      </c>
      <c r="R362" s="7">
        <v>232.49</v>
      </c>
      <c r="S362">
        <v>3.8</v>
      </c>
      <c r="T362">
        <v>14.2125</v>
      </c>
      <c r="U362">
        <v>239.85</v>
      </c>
    </row>
    <row r="363" spans="1:21" x14ac:dyDescent="0.3">
      <c r="A363" t="s">
        <v>54</v>
      </c>
      <c r="B363" s="1">
        <f>retail_price!C363</f>
        <v>43101</v>
      </c>
      <c r="C363">
        <v>2</v>
      </c>
      <c r="D363" s="6">
        <v>459.8</v>
      </c>
      <c r="E363">
        <v>16.36</v>
      </c>
      <c r="F363" s="6">
        <v>229.9</v>
      </c>
      <c r="G363">
        <v>4.0999999999999996</v>
      </c>
      <c r="H363">
        <v>59</v>
      </c>
      <c r="I363">
        <v>23</v>
      </c>
      <c r="J363">
        <v>8</v>
      </c>
      <c r="K363">
        <v>2</v>
      </c>
      <c r="L363" s="6">
        <v>229.9</v>
      </c>
      <c r="M363">
        <v>4.0999999999999996</v>
      </c>
      <c r="N363">
        <v>16.36</v>
      </c>
      <c r="O363" s="6">
        <v>108</v>
      </c>
      <c r="P363">
        <v>4.2</v>
      </c>
      <c r="Q363">
        <v>16.196363640000001</v>
      </c>
      <c r="R363" s="7">
        <v>199</v>
      </c>
      <c r="S363">
        <v>3.8</v>
      </c>
      <c r="T363">
        <v>21.88</v>
      </c>
      <c r="U363">
        <v>229.85</v>
      </c>
    </row>
    <row r="364" spans="1:21" x14ac:dyDescent="0.3">
      <c r="A364" t="s">
        <v>54</v>
      </c>
      <c r="B364" s="1">
        <f>retail_price!C364</f>
        <v>43132</v>
      </c>
      <c r="C364">
        <v>11</v>
      </c>
      <c r="D364" s="6">
        <v>2250.8000000000002</v>
      </c>
      <c r="E364">
        <v>17.025454549999999</v>
      </c>
      <c r="F364" s="6">
        <v>204.6181818</v>
      </c>
      <c r="G364">
        <v>4.0999999999999996</v>
      </c>
      <c r="H364">
        <v>90</v>
      </c>
      <c r="I364">
        <v>20</v>
      </c>
      <c r="J364">
        <v>8</v>
      </c>
      <c r="K364">
        <v>2</v>
      </c>
      <c r="L364" s="6">
        <v>128.2416667</v>
      </c>
      <c r="M364">
        <v>4.2</v>
      </c>
      <c r="N364">
        <v>15.926666669999999</v>
      </c>
      <c r="O364" s="6">
        <v>108</v>
      </c>
      <c r="P364">
        <v>4.2</v>
      </c>
      <c r="Q364">
        <v>18.253636360000002</v>
      </c>
      <c r="R364" s="7">
        <v>182</v>
      </c>
      <c r="S364">
        <v>3.8</v>
      </c>
      <c r="T364">
        <v>19.329999999999998</v>
      </c>
      <c r="U364">
        <v>229.9</v>
      </c>
    </row>
    <row r="365" spans="1:21" x14ac:dyDescent="0.3">
      <c r="A365" t="s">
        <v>54</v>
      </c>
      <c r="B365" s="1">
        <f>retail_price!C365</f>
        <v>43160</v>
      </c>
      <c r="C365">
        <v>16</v>
      </c>
      <c r="D365" s="6">
        <v>2680</v>
      </c>
      <c r="E365">
        <v>17.154375000000002</v>
      </c>
      <c r="F365" s="6">
        <v>167.5</v>
      </c>
      <c r="G365">
        <v>4.0999999999999996</v>
      </c>
      <c r="H365">
        <v>125</v>
      </c>
      <c r="I365">
        <v>22</v>
      </c>
      <c r="J365">
        <v>9</v>
      </c>
      <c r="K365">
        <v>1</v>
      </c>
      <c r="L365" s="6">
        <v>117.44129030000001</v>
      </c>
      <c r="M365">
        <v>4.2</v>
      </c>
      <c r="N365">
        <v>18.261290320000001</v>
      </c>
      <c r="O365" s="6">
        <v>105.6428571</v>
      </c>
      <c r="P365">
        <v>4.2</v>
      </c>
      <c r="Q365">
        <v>21.6652381</v>
      </c>
      <c r="R365" s="7">
        <v>151.87843749999999</v>
      </c>
      <c r="S365">
        <v>3.8</v>
      </c>
      <c r="T365">
        <v>20.313749999999999</v>
      </c>
      <c r="U365">
        <v>204.6181818</v>
      </c>
    </row>
    <row r="366" spans="1:21" x14ac:dyDescent="0.3">
      <c r="A366" t="s">
        <v>54</v>
      </c>
      <c r="B366" s="1">
        <f>retail_price!C366</f>
        <v>43191</v>
      </c>
      <c r="C366">
        <v>26</v>
      </c>
      <c r="D366" s="6">
        <v>3908.9</v>
      </c>
      <c r="E366">
        <v>17.501923080000001</v>
      </c>
      <c r="F366" s="6">
        <v>150.34230769999999</v>
      </c>
      <c r="G366">
        <v>4.0999999999999996</v>
      </c>
      <c r="H366">
        <v>178</v>
      </c>
      <c r="I366">
        <v>21</v>
      </c>
      <c r="J366">
        <v>9</v>
      </c>
      <c r="K366">
        <v>1</v>
      </c>
      <c r="L366" s="6">
        <v>105.648625</v>
      </c>
      <c r="M366">
        <v>4.2</v>
      </c>
      <c r="N366">
        <v>2.1816470589999999</v>
      </c>
      <c r="O366" s="6">
        <v>105</v>
      </c>
      <c r="P366">
        <v>4.2</v>
      </c>
      <c r="Q366">
        <v>13.631428570000001</v>
      </c>
      <c r="R366" s="7">
        <v>150.1333333</v>
      </c>
      <c r="S366">
        <v>3.8</v>
      </c>
      <c r="T366">
        <v>19.447777779999999</v>
      </c>
      <c r="U366">
        <v>167.5</v>
      </c>
    </row>
    <row r="367" spans="1:21" x14ac:dyDescent="0.3">
      <c r="A367" t="s">
        <v>54</v>
      </c>
      <c r="B367" s="1">
        <f>retail_price!C367</f>
        <v>43221</v>
      </c>
      <c r="C367">
        <v>30</v>
      </c>
      <c r="D367" s="6">
        <v>4355</v>
      </c>
      <c r="E367">
        <v>16.259</v>
      </c>
      <c r="F367" s="6">
        <v>145.16666670000001</v>
      </c>
      <c r="G367">
        <v>4.0999999999999996</v>
      </c>
      <c r="H367">
        <v>260</v>
      </c>
      <c r="I367">
        <v>23</v>
      </c>
      <c r="J367">
        <v>8</v>
      </c>
      <c r="K367">
        <v>3</v>
      </c>
      <c r="L367" s="6">
        <v>103.79252339999999</v>
      </c>
      <c r="M367">
        <v>4.2</v>
      </c>
      <c r="N367">
        <v>9.5438596000000001E-2</v>
      </c>
      <c r="O367" s="6">
        <v>105</v>
      </c>
      <c r="P367">
        <v>4.2</v>
      </c>
      <c r="Q367">
        <v>11.3772973</v>
      </c>
      <c r="R367" s="7">
        <v>132.53125</v>
      </c>
      <c r="S367">
        <v>3.8</v>
      </c>
      <c r="T367">
        <v>15.7621875</v>
      </c>
      <c r="U367">
        <v>150.34230769999999</v>
      </c>
    </row>
    <row r="368" spans="1:21" x14ac:dyDescent="0.3">
      <c r="A368" t="s">
        <v>54</v>
      </c>
      <c r="B368" s="1">
        <f>retail_price!C368</f>
        <v>43252</v>
      </c>
      <c r="C368">
        <v>3</v>
      </c>
      <c r="D368" s="6">
        <v>457.9</v>
      </c>
      <c r="E368">
        <v>19.170000000000002</v>
      </c>
      <c r="F368" s="6">
        <v>152.6333333</v>
      </c>
      <c r="G368">
        <v>4.0999999999999996</v>
      </c>
      <c r="H368">
        <v>93</v>
      </c>
      <c r="I368">
        <v>21</v>
      </c>
      <c r="J368">
        <v>9</v>
      </c>
      <c r="K368">
        <v>0</v>
      </c>
      <c r="L368" s="6">
        <v>119</v>
      </c>
      <c r="M368">
        <v>4.2</v>
      </c>
      <c r="N368">
        <v>19.206666670000001</v>
      </c>
      <c r="O368" s="6">
        <v>105</v>
      </c>
      <c r="P368">
        <v>4.2</v>
      </c>
      <c r="Q368">
        <v>23.823571430000001</v>
      </c>
      <c r="R368" s="7">
        <v>138.22</v>
      </c>
      <c r="S368">
        <v>3.8</v>
      </c>
      <c r="T368">
        <v>16.108000000000001</v>
      </c>
      <c r="U368">
        <v>145.16666670000001</v>
      </c>
    </row>
    <row r="369" spans="1:21" x14ac:dyDescent="0.3">
      <c r="A369" t="s">
        <v>54</v>
      </c>
      <c r="B369" s="1">
        <f>retail_price!C369</f>
        <v>43282</v>
      </c>
      <c r="C369">
        <v>14</v>
      </c>
      <c r="D369" s="6">
        <v>2200</v>
      </c>
      <c r="E369">
        <v>16.65714286</v>
      </c>
      <c r="F369" s="6">
        <v>157.14285709999999</v>
      </c>
      <c r="G369">
        <v>4.0999999999999996</v>
      </c>
      <c r="H369">
        <v>122</v>
      </c>
      <c r="I369">
        <v>22</v>
      </c>
      <c r="J369">
        <v>9</v>
      </c>
      <c r="K369">
        <v>1</v>
      </c>
      <c r="L369" s="6">
        <v>118.3636364</v>
      </c>
      <c r="M369">
        <v>4.2</v>
      </c>
      <c r="N369">
        <v>15.48</v>
      </c>
      <c r="O369" s="6">
        <v>105</v>
      </c>
      <c r="P369">
        <v>4.2</v>
      </c>
      <c r="Q369">
        <v>24.938749999999999</v>
      </c>
      <c r="R369" s="7">
        <v>155</v>
      </c>
      <c r="S369">
        <v>3.8</v>
      </c>
      <c r="T369">
        <v>16.47</v>
      </c>
      <c r="U369">
        <v>152.6333333</v>
      </c>
    </row>
    <row r="370" spans="1:21" x14ac:dyDescent="0.3">
      <c r="A370" t="s">
        <v>54</v>
      </c>
      <c r="B370" s="1">
        <f>retail_price!C370</f>
        <v>43313</v>
      </c>
      <c r="C370">
        <v>11</v>
      </c>
      <c r="D370" s="6">
        <v>1737.4</v>
      </c>
      <c r="E370">
        <v>14.592727269999999</v>
      </c>
      <c r="F370" s="6">
        <v>157.94545450000001</v>
      </c>
      <c r="G370">
        <v>4.0999999999999996</v>
      </c>
      <c r="H370">
        <v>61</v>
      </c>
      <c r="I370">
        <v>23</v>
      </c>
      <c r="J370">
        <v>8</v>
      </c>
      <c r="K370">
        <v>1</v>
      </c>
      <c r="L370" s="6">
        <v>112</v>
      </c>
      <c r="M370">
        <v>4.2</v>
      </c>
      <c r="N370">
        <v>13.44</v>
      </c>
      <c r="O370" s="6">
        <v>105</v>
      </c>
      <c r="P370">
        <v>4.2</v>
      </c>
      <c r="Q370">
        <v>23.385714289999999</v>
      </c>
      <c r="R370" s="7">
        <v>145.55090910000001</v>
      </c>
      <c r="S370">
        <v>3.8</v>
      </c>
      <c r="T370">
        <v>21.897272730000001</v>
      </c>
      <c r="U370">
        <v>157.14285709999999</v>
      </c>
    </row>
    <row r="371" spans="1:21" x14ac:dyDescent="0.3">
      <c r="A371" t="s">
        <v>67</v>
      </c>
      <c r="B371" s="1">
        <f>retail_price!C371</f>
        <v>43040</v>
      </c>
      <c r="C371">
        <v>1</v>
      </c>
      <c r="D371" s="6">
        <v>99.9</v>
      </c>
      <c r="E371">
        <v>21.19</v>
      </c>
      <c r="F371" s="6">
        <v>99.9</v>
      </c>
      <c r="G371">
        <v>4.4000000000000004</v>
      </c>
      <c r="H371">
        <v>64</v>
      </c>
      <c r="I371">
        <v>22</v>
      </c>
      <c r="J371">
        <v>8</v>
      </c>
      <c r="K371">
        <v>4</v>
      </c>
      <c r="L371" s="6">
        <v>75</v>
      </c>
      <c r="M371">
        <v>4.0999999999999996</v>
      </c>
      <c r="N371">
        <v>16.13272727</v>
      </c>
      <c r="O371" s="6">
        <v>36.854285709999999</v>
      </c>
      <c r="P371">
        <v>3.7</v>
      </c>
      <c r="Q371">
        <v>13.65214286</v>
      </c>
      <c r="R371" s="7">
        <v>99.9</v>
      </c>
      <c r="S371">
        <v>4.4000000000000004</v>
      </c>
      <c r="T371">
        <v>21.19</v>
      </c>
      <c r="U371">
        <v>99.85</v>
      </c>
    </row>
    <row r="372" spans="1:21" x14ac:dyDescent="0.3">
      <c r="A372" t="s">
        <v>67</v>
      </c>
      <c r="B372" s="1">
        <f>retail_price!C372</f>
        <v>43070</v>
      </c>
      <c r="C372">
        <v>3</v>
      </c>
      <c r="D372" s="6">
        <v>299.7</v>
      </c>
      <c r="E372">
        <v>20.646666669999998</v>
      </c>
      <c r="F372" s="6">
        <v>99.9</v>
      </c>
      <c r="G372">
        <v>4.4000000000000004</v>
      </c>
      <c r="H372">
        <v>40</v>
      </c>
      <c r="I372">
        <v>21</v>
      </c>
      <c r="J372">
        <v>10</v>
      </c>
      <c r="K372">
        <v>1</v>
      </c>
      <c r="L372" s="6">
        <v>75</v>
      </c>
      <c r="M372">
        <v>4.0999999999999996</v>
      </c>
      <c r="N372">
        <v>17.446382979999999</v>
      </c>
      <c r="O372" s="6">
        <v>99.9</v>
      </c>
      <c r="P372">
        <v>4.4000000000000004</v>
      </c>
      <c r="Q372">
        <v>20.646666669999998</v>
      </c>
      <c r="R372" s="7">
        <v>99.9</v>
      </c>
      <c r="S372">
        <v>4.4000000000000004</v>
      </c>
      <c r="T372">
        <v>20.646666669999998</v>
      </c>
      <c r="U372">
        <v>99.9</v>
      </c>
    </row>
    <row r="373" spans="1:21" x14ac:dyDescent="0.3">
      <c r="A373" t="s">
        <v>67</v>
      </c>
      <c r="B373" s="1">
        <f>retail_price!C373</f>
        <v>43101</v>
      </c>
      <c r="C373">
        <v>13</v>
      </c>
      <c r="D373" s="6">
        <v>1298.7</v>
      </c>
      <c r="E373">
        <v>22.819230770000001</v>
      </c>
      <c r="F373" s="6">
        <v>99.9</v>
      </c>
      <c r="G373">
        <v>4.4000000000000004</v>
      </c>
      <c r="H373">
        <v>125</v>
      </c>
      <c r="I373">
        <v>23</v>
      </c>
      <c r="J373">
        <v>8</v>
      </c>
      <c r="K373">
        <v>2</v>
      </c>
      <c r="L373" s="6">
        <v>69.995327099999997</v>
      </c>
      <c r="M373">
        <v>4.0999999999999996</v>
      </c>
      <c r="N373">
        <v>17.663114749999998</v>
      </c>
      <c r="O373" s="6">
        <v>38.4</v>
      </c>
      <c r="P373">
        <v>3.7</v>
      </c>
      <c r="Q373">
        <v>9.34</v>
      </c>
      <c r="R373" s="7">
        <v>99.9</v>
      </c>
      <c r="S373">
        <v>4.4000000000000004</v>
      </c>
      <c r="T373">
        <v>22.819230770000001</v>
      </c>
      <c r="U373">
        <v>99.9</v>
      </c>
    </row>
    <row r="374" spans="1:21" x14ac:dyDescent="0.3">
      <c r="A374" t="s">
        <v>67</v>
      </c>
      <c r="B374" s="1">
        <f>retail_price!C374</f>
        <v>43132</v>
      </c>
      <c r="C374">
        <v>13</v>
      </c>
      <c r="D374" s="6">
        <v>1298.7</v>
      </c>
      <c r="E374">
        <v>28.89076923</v>
      </c>
      <c r="F374" s="6">
        <v>99.9</v>
      </c>
      <c r="G374">
        <v>4.4000000000000004</v>
      </c>
      <c r="H374">
        <v>52</v>
      </c>
      <c r="I374">
        <v>20</v>
      </c>
      <c r="J374">
        <v>8</v>
      </c>
      <c r="K374">
        <v>2</v>
      </c>
      <c r="L374" s="6">
        <v>69.900000000000006</v>
      </c>
      <c r="M374">
        <v>4.0999999999999996</v>
      </c>
      <c r="N374">
        <v>16.115909089999999</v>
      </c>
      <c r="O374" s="6">
        <v>38.4</v>
      </c>
      <c r="P374">
        <v>3.7</v>
      </c>
      <c r="Q374">
        <v>18.685555560000001</v>
      </c>
      <c r="R374" s="7">
        <v>99.9</v>
      </c>
      <c r="S374">
        <v>4.4000000000000004</v>
      </c>
      <c r="T374">
        <v>28.89076923</v>
      </c>
      <c r="U374">
        <v>99.9</v>
      </c>
    </row>
    <row r="375" spans="1:21" x14ac:dyDescent="0.3">
      <c r="A375" t="s">
        <v>67</v>
      </c>
      <c r="B375" s="1">
        <f>retail_price!C375</f>
        <v>43160</v>
      </c>
      <c r="C375">
        <v>12</v>
      </c>
      <c r="D375" s="6">
        <v>1198.8</v>
      </c>
      <c r="E375">
        <v>22.145833329999999</v>
      </c>
      <c r="F375" s="6">
        <v>99.9</v>
      </c>
      <c r="G375">
        <v>4.4000000000000004</v>
      </c>
      <c r="H375">
        <v>83</v>
      </c>
      <c r="I375">
        <v>22</v>
      </c>
      <c r="J375">
        <v>9</v>
      </c>
      <c r="K375">
        <v>1</v>
      </c>
      <c r="L375" s="6">
        <v>69.900000000000006</v>
      </c>
      <c r="M375">
        <v>4.0999999999999996</v>
      </c>
      <c r="N375">
        <v>18.425076919999999</v>
      </c>
      <c r="O375" s="6">
        <v>35.485714289999997</v>
      </c>
      <c r="P375">
        <v>3.7</v>
      </c>
      <c r="Q375">
        <v>15.44823529</v>
      </c>
      <c r="R375" s="7">
        <v>99.9</v>
      </c>
      <c r="S375">
        <v>4.4000000000000004</v>
      </c>
      <c r="T375">
        <v>22.145833329999999</v>
      </c>
      <c r="U375">
        <v>99.9</v>
      </c>
    </row>
    <row r="376" spans="1:21" x14ac:dyDescent="0.3">
      <c r="A376" t="s">
        <v>67</v>
      </c>
      <c r="B376" s="1">
        <f>retail_price!C376</f>
        <v>43191</v>
      </c>
      <c r="C376">
        <v>13</v>
      </c>
      <c r="D376" s="6">
        <v>1298.7</v>
      </c>
      <c r="E376">
        <v>23.32769231</v>
      </c>
      <c r="F376" s="6">
        <v>99.9</v>
      </c>
      <c r="G376">
        <v>4.4000000000000004</v>
      </c>
      <c r="H376">
        <v>92</v>
      </c>
      <c r="I376">
        <v>21</v>
      </c>
      <c r="J376">
        <v>9</v>
      </c>
      <c r="K376">
        <v>1</v>
      </c>
      <c r="L376" s="6">
        <v>69.900000000000006</v>
      </c>
      <c r="M376">
        <v>4.0999999999999996</v>
      </c>
      <c r="N376">
        <v>9.0715662649999995</v>
      </c>
      <c r="O376" s="6">
        <v>35</v>
      </c>
      <c r="P376">
        <v>3.7</v>
      </c>
      <c r="Q376">
        <v>13.46941176</v>
      </c>
      <c r="R376" s="7">
        <v>99.9</v>
      </c>
      <c r="S376">
        <v>4.4000000000000004</v>
      </c>
      <c r="T376">
        <v>23.32769231</v>
      </c>
      <c r="U376">
        <v>99.9</v>
      </c>
    </row>
    <row r="377" spans="1:21" x14ac:dyDescent="0.3">
      <c r="A377" t="s">
        <v>67</v>
      </c>
      <c r="B377" s="1">
        <f>retail_price!C377</f>
        <v>43221</v>
      </c>
      <c r="C377">
        <v>13</v>
      </c>
      <c r="D377" s="6">
        <v>1298.7</v>
      </c>
      <c r="E377">
        <v>19.41076923</v>
      </c>
      <c r="F377" s="6">
        <v>99.9</v>
      </c>
      <c r="G377">
        <v>4.4000000000000004</v>
      </c>
      <c r="H377">
        <v>95</v>
      </c>
      <c r="I377">
        <v>23</v>
      </c>
      <c r="J377">
        <v>8</v>
      </c>
      <c r="K377">
        <v>3</v>
      </c>
      <c r="L377" s="6">
        <v>69.900000000000006</v>
      </c>
      <c r="M377">
        <v>4.0999999999999996</v>
      </c>
      <c r="N377">
        <v>3.8016304349999999</v>
      </c>
      <c r="O377" s="6">
        <v>35</v>
      </c>
      <c r="P377">
        <v>3.7</v>
      </c>
      <c r="Q377">
        <v>14.634545449999999</v>
      </c>
      <c r="R377" s="7">
        <v>99.9</v>
      </c>
      <c r="S377">
        <v>4.4000000000000004</v>
      </c>
      <c r="T377">
        <v>19.41076923</v>
      </c>
      <c r="U377">
        <v>99.9</v>
      </c>
    </row>
    <row r="378" spans="1:21" x14ac:dyDescent="0.3">
      <c r="A378" t="s">
        <v>67</v>
      </c>
      <c r="B378" s="1">
        <f>retail_price!C378</f>
        <v>43252</v>
      </c>
      <c r="C378">
        <v>10</v>
      </c>
      <c r="D378" s="6">
        <v>999</v>
      </c>
      <c r="E378">
        <v>25.635999999999999</v>
      </c>
      <c r="F378" s="6">
        <v>99.9</v>
      </c>
      <c r="G378">
        <v>4.4000000000000004</v>
      </c>
      <c r="H378">
        <v>18</v>
      </c>
      <c r="I378">
        <v>21</v>
      </c>
      <c r="J378">
        <v>9</v>
      </c>
      <c r="K378">
        <v>0</v>
      </c>
      <c r="L378" s="6">
        <v>89.9</v>
      </c>
      <c r="M378">
        <v>4.0999999999999996</v>
      </c>
      <c r="N378">
        <v>21.93</v>
      </c>
      <c r="O378" s="6">
        <v>35</v>
      </c>
      <c r="P378">
        <v>3.7</v>
      </c>
      <c r="Q378">
        <v>18.10153846</v>
      </c>
      <c r="R378" s="7">
        <v>99.9</v>
      </c>
      <c r="S378">
        <v>4.4000000000000004</v>
      </c>
      <c r="T378">
        <v>25.635999999999999</v>
      </c>
      <c r="U378">
        <v>99.9</v>
      </c>
    </row>
    <row r="379" spans="1:21" x14ac:dyDescent="0.3">
      <c r="A379" t="s">
        <v>67</v>
      </c>
      <c r="B379" s="1">
        <f>retail_price!C379</f>
        <v>43282</v>
      </c>
      <c r="C379">
        <v>14</v>
      </c>
      <c r="D379" s="6">
        <v>1099.5</v>
      </c>
      <c r="E379">
        <v>23.847142860000002</v>
      </c>
      <c r="F379" s="6">
        <v>78.535714290000001</v>
      </c>
      <c r="G379">
        <v>4.4000000000000004</v>
      </c>
      <c r="H379">
        <v>22</v>
      </c>
      <c r="I379">
        <v>22</v>
      </c>
      <c r="J379">
        <v>9</v>
      </c>
      <c r="K379">
        <v>1</v>
      </c>
      <c r="L379" s="6">
        <v>89.9</v>
      </c>
      <c r="M379">
        <v>4.0999999999999996</v>
      </c>
      <c r="N379">
        <v>29.79</v>
      </c>
      <c r="O379" s="6">
        <v>35</v>
      </c>
      <c r="P379">
        <v>3.7</v>
      </c>
      <c r="Q379">
        <v>17.238</v>
      </c>
      <c r="R379" s="7">
        <v>78.535714290000001</v>
      </c>
      <c r="S379">
        <v>4.4000000000000004</v>
      </c>
      <c r="T379">
        <v>23.847142860000002</v>
      </c>
      <c r="U379">
        <v>99.9</v>
      </c>
    </row>
    <row r="380" spans="1:21" x14ac:dyDescent="0.3">
      <c r="A380" t="s">
        <v>67</v>
      </c>
      <c r="B380" s="1">
        <f>retail_price!C380</f>
        <v>43313</v>
      </c>
      <c r="C380">
        <v>9</v>
      </c>
      <c r="D380" s="6">
        <v>754.5</v>
      </c>
      <c r="E380">
        <v>23.776666670000001</v>
      </c>
      <c r="F380" s="6">
        <v>83.833333330000002</v>
      </c>
      <c r="G380">
        <v>4.4000000000000004</v>
      </c>
      <c r="H380">
        <v>19</v>
      </c>
      <c r="I380">
        <v>23</v>
      </c>
      <c r="J380">
        <v>8</v>
      </c>
      <c r="K380">
        <v>1</v>
      </c>
      <c r="L380" s="6">
        <v>103.2333333</v>
      </c>
      <c r="M380">
        <v>4.0999999999999996</v>
      </c>
      <c r="N380">
        <v>22.3</v>
      </c>
      <c r="O380" s="6">
        <v>35</v>
      </c>
      <c r="P380">
        <v>3.7</v>
      </c>
      <c r="Q380">
        <v>15.628125000000001</v>
      </c>
      <c r="R380" s="7">
        <v>83.833333330000002</v>
      </c>
      <c r="S380">
        <v>4.4000000000000004</v>
      </c>
      <c r="T380">
        <v>23.776666670000001</v>
      </c>
      <c r="U380">
        <v>78.535714290000001</v>
      </c>
    </row>
    <row r="381" spans="1:21" x14ac:dyDescent="0.3">
      <c r="A381" t="s">
        <v>54</v>
      </c>
      <c r="B381" s="1">
        <f>retail_price!C381</f>
        <v>42948</v>
      </c>
      <c r="C381">
        <v>8</v>
      </c>
      <c r="D381" s="6">
        <v>1839.2</v>
      </c>
      <c r="E381">
        <v>15.141249999999999</v>
      </c>
      <c r="F381" s="6">
        <v>229.9</v>
      </c>
      <c r="G381">
        <v>4.0999999999999996</v>
      </c>
      <c r="H381">
        <v>48</v>
      </c>
      <c r="I381">
        <v>23</v>
      </c>
      <c r="J381">
        <v>8</v>
      </c>
      <c r="K381">
        <v>1</v>
      </c>
      <c r="L381" s="6">
        <v>160.66923080000001</v>
      </c>
      <c r="M381">
        <v>4.2</v>
      </c>
      <c r="N381">
        <v>15.185384620000001</v>
      </c>
      <c r="O381" s="6">
        <v>229.9</v>
      </c>
      <c r="P381">
        <v>4.0999999999999996</v>
      </c>
      <c r="Q381">
        <v>15.141249999999999</v>
      </c>
      <c r="R381" s="7">
        <v>179.9</v>
      </c>
      <c r="S381">
        <v>3.8</v>
      </c>
      <c r="T381">
        <v>14.926666669999999</v>
      </c>
      <c r="U381">
        <v>229.85</v>
      </c>
    </row>
    <row r="382" spans="1:21" x14ac:dyDescent="0.3">
      <c r="A382" t="s">
        <v>54</v>
      </c>
      <c r="B382" s="1">
        <f>retail_price!C382</f>
        <v>42979</v>
      </c>
      <c r="C382">
        <v>10</v>
      </c>
      <c r="D382" s="6">
        <v>2190.6</v>
      </c>
      <c r="E382">
        <v>15.345000000000001</v>
      </c>
      <c r="F382" s="6">
        <v>219.06</v>
      </c>
      <c r="G382">
        <v>4.0999999999999996</v>
      </c>
      <c r="H382">
        <v>54</v>
      </c>
      <c r="I382">
        <v>21</v>
      </c>
      <c r="J382">
        <v>9</v>
      </c>
      <c r="K382">
        <v>1</v>
      </c>
      <c r="L382" s="6">
        <v>148.7785714</v>
      </c>
      <c r="M382">
        <v>4.2</v>
      </c>
      <c r="N382">
        <v>14.041111109999999</v>
      </c>
      <c r="O382" s="6">
        <v>219.06</v>
      </c>
      <c r="P382">
        <v>4.0999999999999996</v>
      </c>
      <c r="Q382">
        <v>15.345000000000001</v>
      </c>
      <c r="R382" s="7">
        <v>164.57</v>
      </c>
      <c r="S382">
        <v>3.8</v>
      </c>
      <c r="T382">
        <v>19.527999999999999</v>
      </c>
      <c r="U382">
        <v>229.9</v>
      </c>
    </row>
    <row r="383" spans="1:21" x14ac:dyDescent="0.3">
      <c r="A383" t="s">
        <v>54</v>
      </c>
      <c r="B383" s="1">
        <f>retail_price!C383</f>
        <v>43009</v>
      </c>
      <c r="C383">
        <v>8</v>
      </c>
      <c r="D383" s="6">
        <v>1729.2</v>
      </c>
      <c r="E383">
        <v>19.100000000000001</v>
      </c>
      <c r="F383" s="6">
        <v>216.15</v>
      </c>
      <c r="G383">
        <v>4.0999999999999996</v>
      </c>
      <c r="H383">
        <v>43</v>
      </c>
      <c r="I383">
        <v>22</v>
      </c>
      <c r="J383">
        <v>9</v>
      </c>
      <c r="K383">
        <v>2</v>
      </c>
      <c r="L383" s="6">
        <v>134.9</v>
      </c>
      <c r="M383">
        <v>4.2</v>
      </c>
      <c r="N383">
        <v>6.81</v>
      </c>
      <c r="O383" s="6">
        <v>216.15</v>
      </c>
      <c r="P383">
        <v>4.0999999999999996</v>
      </c>
      <c r="Q383">
        <v>19.100000000000001</v>
      </c>
      <c r="R383" s="7">
        <v>232.49</v>
      </c>
      <c r="S383">
        <v>3.8</v>
      </c>
      <c r="T383">
        <v>14.2125</v>
      </c>
      <c r="U383">
        <v>219.06</v>
      </c>
    </row>
    <row r="384" spans="1:21" x14ac:dyDescent="0.3">
      <c r="A384" t="s">
        <v>54</v>
      </c>
      <c r="B384" s="1">
        <f>retail_price!C384</f>
        <v>43040</v>
      </c>
      <c r="C384">
        <v>12</v>
      </c>
      <c r="D384" s="6">
        <v>2395.1999999999998</v>
      </c>
      <c r="E384">
        <v>19.795000000000002</v>
      </c>
      <c r="F384" s="6">
        <v>203.29090909999999</v>
      </c>
      <c r="G384">
        <v>4.0999999999999996</v>
      </c>
      <c r="H384">
        <v>91</v>
      </c>
      <c r="I384">
        <v>22</v>
      </c>
      <c r="J384">
        <v>8</v>
      </c>
      <c r="K384">
        <v>4</v>
      </c>
      <c r="L384" s="6">
        <v>133</v>
      </c>
      <c r="M384">
        <v>4.2</v>
      </c>
      <c r="N384">
        <v>19.916666670000001</v>
      </c>
      <c r="O384" s="6">
        <v>108</v>
      </c>
      <c r="P384">
        <v>4.2</v>
      </c>
      <c r="Q384">
        <v>15.908461539999999</v>
      </c>
      <c r="R384" s="7">
        <v>174.43333329999999</v>
      </c>
      <c r="S384">
        <v>3.8</v>
      </c>
      <c r="T384">
        <v>20.992777780000001</v>
      </c>
      <c r="U384">
        <v>216.15</v>
      </c>
    </row>
    <row r="385" spans="1:21" x14ac:dyDescent="0.3">
      <c r="A385" t="s">
        <v>54</v>
      </c>
      <c r="B385" s="1">
        <f>retail_price!C385</f>
        <v>43070</v>
      </c>
      <c r="C385">
        <v>28</v>
      </c>
      <c r="D385" s="6">
        <v>6287.2</v>
      </c>
      <c r="E385">
        <v>17.486785709999999</v>
      </c>
      <c r="F385" s="6">
        <v>224.54285709999999</v>
      </c>
      <c r="G385">
        <v>4.0999999999999996</v>
      </c>
      <c r="H385">
        <v>73</v>
      </c>
      <c r="I385">
        <v>21</v>
      </c>
      <c r="J385">
        <v>10</v>
      </c>
      <c r="K385">
        <v>1</v>
      </c>
      <c r="L385" s="6">
        <v>149</v>
      </c>
      <c r="M385">
        <v>4.2</v>
      </c>
      <c r="N385">
        <v>19.100000000000001</v>
      </c>
      <c r="O385" s="6">
        <v>108</v>
      </c>
      <c r="P385">
        <v>4.2</v>
      </c>
      <c r="Q385">
        <v>16.65384615</v>
      </c>
      <c r="R385" s="7">
        <v>185.96</v>
      </c>
      <c r="S385">
        <v>3.8</v>
      </c>
      <c r="T385">
        <v>18.686</v>
      </c>
      <c r="U385">
        <v>203.29090909999999</v>
      </c>
    </row>
    <row r="386" spans="1:21" x14ac:dyDescent="0.3">
      <c r="A386" t="s">
        <v>54</v>
      </c>
      <c r="B386" s="1">
        <f>retail_price!C386</f>
        <v>43101</v>
      </c>
      <c r="C386">
        <v>10</v>
      </c>
      <c r="D386" s="6">
        <v>2207.6999999999998</v>
      </c>
      <c r="E386">
        <v>20.495999999999999</v>
      </c>
      <c r="F386" s="6">
        <v>220.77</v>
      </c>
      <c r="G386">
        <v>4.0999999999999996</v>
      </c>
      <c r="H386">
        <v>59</v>
      </c>
      <c r="I386">
        <v>23</v>
      </c>
      <c r="J386">
        <v>8</v>
      </c>
      <c r="K386">
        <v>2</v>
      </c>
      <c r="L386" s="6">
        <v>220.77</v>
      </c>
      <c r="M386">
        <v>4.0999999999999996</v>
      </c>
      <c r="N386">
        <v>20.495999999999999</v>
      </c>
      <c r="O386" s="6">
        <v>108</v>
      </c>
      <c r="P386">
        <v>4.2</v>
      </c>
      <c r="Q386">
        <v>16.196363640000001</v>
      </c>
      <c r="R386" s="7">
        <v>199</v>
      </c>
      <c r="S386">
        <v>3.8</v>
      </c>
      <c r="T386">
        <v>21.88</v>
      </c>
      <c r="U386">
        <v>224.54285709999999</v>
      </c>
    </row>
    <row r="387" spans="1:21" x14ac:dyDescent="0.3">
      <c r="A387" t="s">
        <v>54</v>
      </c>
      <c r="B387" s="1">
        <f>retail_price!C387</f>
        <v>43132</v>
      </c>
      <c r="C387">
        <v>21</v>
      </c>
      <c r="D387" s="6">
        <v>4319.3999999999996</v>
      </c>
      <c r="E387">
        <v>20.902380950000001</v>
      </c>
      <c r="F387" s="6">
        <v>205.6857143</v>
      </c>
      <c r="G387">
        <v>4.0999999999999996</v>
      </c>
      <c r="H387">
        <v>90</v>
      </c>
      <c r="I387">
        <v>20</v>
      </c>
      <c r="J387">
        <v>8</v>
      </c>
      <c r="K387">
        <v>2</v>
      </c>
      <c r="L387" s="6">
        <v>128.2416667</v>
      </c>
      <c r="M387">
        <v>4.2</v>
      </c>
      <c r="N387">
        <v>15.926666669999999</v>
      </c>
      <c r="O387" s="6">
        <v>108</v>
      </c>
      <c r="P387">
        <v>4.2</v>
      </c>
      <c r="Q387">
        <v>18.253636360000002</v>
      </c>
      <c r="R387" s="7">
        <v>182</v>
      </c>
      <c r="S387">
        <v>3.8</v>
      </c>
      <c r="T387">
        <v>19.329999999999998</v>
      </c>
      <c r="U387">
        <v>220.77</v>
      </c>
    </row>
    <row r="388" spans="1:21" x14ac:dyDescent="0.3">
      <c r="A388" t="s">
        <v>54</v>
      </c>
      <c r="B388" s="1">
        <f>retail_price!C388</f>
        <v>43160</v>
      </c>
      <c r="C388">
        <v>16</v>
      </c>
      <c r="D388" s="6">
        <v>3459</v>
      </c>
      <c r="E388">
        <v>29.476875</v>
      </c>
      <c r="F388" s="6">
        <v>216.1875</v>
      </c>
      <c r="G388">
        <v>4.0999999999999996</v>
      </c>
      <c r="H388">
        <v>125</v>
      </c>
      <c r="I388">
        <v>22</v>
      </c>
      <c r="J388">
        <v>9</v>
      </c>
      <c r="K388">
        <v>1</v>
      </c>
      <c r="L388" s="6">
        <v>117.44129030000001</v>
      </c>
      <c r="M388">
        <v>4.2</v>
      </c>
      <c r="N388">
        <v>18.261290320000001</v>
      </c>
      <c r="O388" s="6">
        <v>105.6428571</v>
      </c>
      <c r="P388">
        <v>4.2</v>
      </c>
      <c r="Q388">
        <v>21.6652381</v>
      </c>
      <c r="R388" s="7">
        <v>151.87843749999999</v>
      </c>
      <c r="S388">
        <v>3.8</v>
      </c>
      <c r="T388">
        <v>20.313749999999999</v>
      </c>
      <c r="U388">
        <v>205.6857143</v>
      </c>
    </row>
    <row r="389" spans="1:21" x14ac:dyDescent="0.3">
      <c r="A389" t="s">
        <v>54</v>
      </c>
      <c r="B389" s="1">
        <f>retail_price!C389</f>
        <v>43191</v>
      </c>
      <c r="C389">
        <v>13</v>
      </c>
      <c r="D389" s="6">
        <v>2657</v>
      </c>
      <c r="E389">
        <v>4.0884615379999998</v>
      </c>
      <c r="F389" s="6">
        <v>204.3846154</v>
      </c>
      <c r="G389">
        <v>4.0999999999999996</v>
      </c>
      <c r="H389">
        <v>178</v>
      </c>
      <c r="I389">
        <v>21</v>
      </c>
      <c r="J389">
        <v>9</v>
      </c>
      <c r="K389">
        <v>1</v>
      </c>
      <c r="L389" s="6">
        <v>105.648625</v>
      </c>
      <c r="M389">
        <v>4.2</v>
      </c>
      <c r="N389">
        <v>2.1816470589999999</v>
      </c>
      <c r="O389" s="6">
        <v>105</v>
      </c>
      <c r="P389">
        <v>4.2</v>
      </c>
      <c r="Q389">
        <v>13.631428570000001</v>
      </c>
      <c r="R389" s="7">
        <v>150.1333333</v>
      </c>
      <c r="S389">
        <v>3.8</v>
      </c>
      <c r="T389">
        <v>19.447777779999999</v>
      </c>
      <c r="U389">
        <v>216.1875</v>
      </c>
    </row>
    <row r="390" spans="1:21" x14ac:dyDescent="0.3">
      <c r="A390" t="s">
        <v>54</v>
      </c>
      <c r="B390" s="1">
        <f>retail_price!C390</f>
        <v>43221</v>
      </c>
      <c r="C390">
        <v>17</v>
      </c>
      <c r="D390" s="6">
        <v>3383</v>
      </c>
      <c r="E390">
        <v>0</v>
      </c>
      <c r="F390" s="6">
        <v>199</v>
      </c>
      <c r="G390">
        <v>4.0999999999999996</v>
      </c>
      <c r="H390">
        <v>260</v>
      </c>
      <c r="I390">
        <v>23</v>
      </c>
      <c r="J390">
        <v>8</v>
      </c>
      <c r="K390">
        <v>3</v>
      </c>
      <c r="L390" s="6">
        <v>103.79252339999999</v>
      </c>
      <c r="M390">
        <v>4.2</v>
      </c>
      <c r="N390">
        <v>9.5438596000000001E-2</v>
      </c>
      <c r="O390" s="6">
        <v>105</v>
      </c>
      <c r="P390">
        <v>4.2</v>
      </c>
      <c r="Q390">
        <v>11.3772973</v>
      </c>
      <c r="R390" s="7">
        <v>132.53125</v>
      </c>
      <c r="S390">
        <v>3.8</v>
      </c>
      <c r="T390">
        <v>15.7621875</v>
      </c>
      <c r="U390">
        <v>204.3846154</v>
      </c>
    </row>
    <row r="391" spans="1:21" x14ac:dyDescent="0.3">
      <c r="A391" t="s">
        <v>37</v>
      </c>
      <c r="B391" s="1">
        <f>retail_price!C391</f>
        <v>42736</v>
      </c>
      <c r="C391">
        <v>1</v>
      </c>
      <c r="D391" s="6">
        <v>64.989999999999995</v>
      </c>
      <c r="E391">
        <v>11.06</v>
      </c>
      <c r="F391" s="6">
        <v>64.989999999999995</v>
      </c>
      <c r="G391">
        <v>3.9</v>
      </c>
      <c r="H391">
        <v>9</v>
      </c>
      <c r="I391">
        <v>22</v>
      </c>
      <c r="J391">
        <v>9</v>
      </c>
      <c r="K391">
        <v>1</v>
      </c>
      <c r="L391" s="6">
        <v>64.989999999999995</v>
      </c>
      <c r="M391">
        <v>3.9</v>
      </c>
      <c r="N391">
        <v>11.06</v>
      </c>
      <c r="O391" s="6">
        <v>64.989999999999995</v>
      </c>
      <c r="P391">
        <v>3.9</v>
      </c>
      <c r="Q391">
        <v>11.06</v>
      </c>
      <c r="R391" s="7">
        <v>64.989999999999995</v>
      </c>
      <c r="S391">
        <v>3.9</v>
      </c>
      <c r="T391">
        <v>11.06</v>
      </c>
      <c r="U391">
        <v>64.94</v>
      </c>
    </row>
    <row r="392" spans="1:21" x14ac:dyDescent="0.3">
      <c r="A392" t="s">
        <v>37</v>
      </c>
      <c r="B392" s="1">
        <f>retail_price!C392</f>
        <v>42767</v>
      </c>
      <c r="C392">
        <v>5</v>
      </c>
      <c r="D392" s="6">
        <v>324.95</v>
      </c>
      <c r="E392">
        <v>15.348000000000001</v>
      </c>
      <c r="F392" s="6">
        <v>64.989999999999995</v>
      </c>
      <c r="G392">
        <v>3.9</v>
      </c>
      <c r="H392">
        <v>19</v>
      </c>
      <c r="I392">
        <v>20</v>
      </c>
      <c r="J392">
        <v>8</v>
      </c>
      <c r="K392">
        <v>2</v>
      </c>
      <c r="L392" s="6">
        <v>19.989999999999998</v>
      </c>
      <c r="M392">
        <v>4.3</v>
      </c>
      <c r="N392">
        <v>11.75090909</v>
      </c>
      <c r="O392" s="6">
        <v>64.989999999999995</v>
      </c>
      <c r="P392">
        <v>3.9</v>
      </c>
      <c r="Q392">
        <v>15.348000000000001</v>
      </c>
      <c r="R392" s="7">
        <v>64.989999999999995</v>
      </c>
      <c r="S392">
        <v>3.9</v>
      </c>
      <c r="T392">
        <v>15.348000000000001</v>
      </c>
      <c r="U392">
        <v>64.989999999999995</v>
      </c>
    </row>
    <row r="393" spans="1:21" x14ac:dyDescent="0.3">
      <c r="A393" t="s">
        <v>37</v>
      </c>
      <c r="B393" s="1">
        <f>retail_price!C393</f>
        <v>42795</v>
      </c>
      <c r="C393">
        <v>9</v>
      </c>
      <c r="D393" s="6">
        <v>584.91</v>
      </c>
      <c r="E393">
        <v>17.262222220000002</v>
      </c>
      <c r="F393" s="6">
        <v>64.989999999999995</v>
      </c>
      <c r="G393">
        <v>3.9</v>
      </c>
      <c r="H393">
        <v>25</v>
      </c>
      <c r="I393">
        <v>23</v>
      </c>
      <c r="J393">
        <v>8</v>
      </c>
      <c r="K393">
        <v>1</v>
      </c>
      <c r="L393" s="6">
        <v>19.989999999999998</v>
      </c>
      <c r="M393">
        <v>4.3</v>
      </c>
      <c r="N393">
        <v>13.81888889</v>
      </c>
      <c r="O393" s="6">
        <v>89.99</v>
      </c>
      <c r="P393">
        <v>4.0999999999999996</v>
      </c>
      <c r="Q393">
        <v>13.02</v>
      </c>
      <c r="R393" s="7">
        <v>64.989999999999995</v>
      </c>
      <c r="S393">
        <v>3.9</v>
      </c>
      <c r="T393">
        <v>17.262222220000002</v>
      </c>
      <c r="U393">
        <v>64.989999999999995</v>
      </c>
    </row>
    <row r="394" spans="1:21" x14ac:dyDescent="0.3">
      <c r="A394" t="s">
        <v>37</v>
      </c>
      <c r="B394" s="1">
        <f>retail_price!C394</f>
        <v>42826</v>
      </c>
      <c r="C394">
        <v>9</v>
      </c>
      <c r="D394" s="6">
        <v>584.91</v>
      </c>
      <c r="E394">
        <v>15.16888889</v>
      </c>
      <c r="F394" s="6">
        <v>64.989999999999995</v>
      </c>
      <c r="G394">
        <v>3.9</v>
      </c>
      <c r="H394">
        <v>23</v>
      </c>
      <c r="I394">
        <v>20</v>
      </c>
      <c r="J394">
        <v>10</v>
      </c>
      <c r="K394">
        <v>2</v>
      </c>
      <c r="L394" s="6">
        <v>19.989999999999998</v>
      </c>
      <c r="M394">
        <v>4.3</v>
      </c>
      <c r="N394">
        <v>18.03846154</v>
      </c>
      <c r="O394" s="6">
        <v>64.989999999999995</v>
      </c>
      <c r="P394">
        <v>3.9</v>
      </c>
      <c r="Q394">
        <v>15.16888889</v>
      </c>
      <c r="R394" s="7">
        <v>64.989999999999995</v>
      </c>
      <c r="S394">
        <v>3.9</v>
      </c>
      <c r="T394">
        <v>15.16888889</v>
      </c>
      <c r="U394">
        <v>64.989999999999995</v>
      </c>
    </row>
    <row r="395" spans="1:21" x14ac:dyDescent="0.3">
      <c r="A395" t="s">
        <v>37</v>
      </c>
      <c r="B395" s="1">
        <f>retail_price!C395</f>
        <v>42856</v>
      </c>
      <c r="C395">
        <v>16</v>
      </c>
      <c r="D395" s="6">
        <v>1039.8399999999999</v>
      </c>
      <c r="E395">
        <v>14.811875000000001</v>
      </c>
      <c r="F395" s="6">
        <v>64.989999999999995</v>
      </c>
      <c r="G395">
        <v>3.9</v>
      </c>
      <c r="H395">
        <v>41</v>
      </c>
      <c r="I395">
        <v>23</v>
      </c>
      <c r="J395">
        <v>8</v>
      </c>
      <c r="K395">
        <v>1</v>
      </c>
      <c r="L395" s="6">
        <v>19.989999999999998</v>
      </c>
      <c r="M395">
        <v>4.3</v>
      </c>
      <c r="N395">
        <v>14.8475</v>
      </c>
      <c r="O395" s="6">
        <v>89.99</v>
      </c>
      <c r="P395">
        <v>4.0999999999999996</v>
      </c>
      <c r="Q395">
        <v>16.098333329999999</v>
      </c>
      <c r="R395" s="7">
        <v>64.989999999999995</v>
      </c>
      <c r="S395">
        <v>3.9</v>
      </c>
      <c r="T395">
        <v>14.811875000000001</v>
      </c>
      <c r="U395">
        <v>64.989999999999995</v>
      </c>
    </row>
    <row r="396" spans="1:21" x14ac:dyDescent="0.3">
      <c r="A396" t="s">
        <v>37</v>
      </c>
      <c r="B396" s="1">
        <f>retail_price!C396</f>
        <v>42887</v>
      </c>
      <c r="C396">
        <v>21</v>
      </c>
      <c r="D396" s="6">
        <v>1234.79</v>
      </c>
      <c r="E396">
        <v>13.903333330000001</v>
      </c>
      <c r="F396" s="6">
        <v>58.799523809999997</v>
      </c>
      <c r="G396">
        <v>3.9</v>
      </c>
      <c r="H396">
        <v>53</v>
      </c>
      <c r="I396">
        <v>22</v>
      </c>
      <c r="J396">
        <v>8</v>
      </c>
      <c r="K396">
        <v>1</v>
      </c>
      <c r="L396" s="6">
        <v>19.989999999999998</v>
      </c>
      <c r="M396">
        <v>4.3</v>
      </c>
      <c r="N396">
        <v>12.68333333</v>
      </c>
      <c r="O396" s="6">
        <v>89.99</v>
      </c>
      <c r="P396">
        <v>4.0999999999999996</v>
      </c>
      <c r="Q396">
        <v>14.16333333</v>
      </c>
      <c r="R396" s="7">
        <v>58.799523809999997</v>
      </c>
      <c r="S396">
        <v>3.9</v>
      </c>
      <c r="T396">
        <v>13.903333330000001</v>
      </c>
      <c r="U396">
        <v>64.989999999999995</v>
      </c>
    </row>
    <row r="397" spans="1:21" x14ac:dyDescent="0.3">
      <c r="A397" t="s">
        <v>37</v>
      </c>
      <c r="B397" s="1">
        <f>retail_price!C397</f>
        <v>42917</v>
      </c>
      <c r="C397">
        <v>15</v>
      </c>
      <c r="D397" s="6">
        <v>888.85</v>
      </c>
      <c r="E397">
        <v>17.998000000000001</v>
      </c>
      <c r="F397" s="6">
        <v>59.256666670000001</v>
      </c>
      <c r="G397">
        <v>3.9</v>
      </c>
      <c r="H397">
        <v>61</v>
      </c>
      <c r="I397">
        <v>21</v>
      </c>
      <c r="J397">
        <v>10</v>
      </c>
      <c r="K397">
        <v>1</v>
      </c>
      <c r="L397" s="6">
        <v>19.989999999999998</v>
      </c>
      <c r="M397">
        <v>4.3</v>
      </c>
      <c r="N397">
        <v>11.135172409999999</v>
      </c>
      <c r="O397" s="6">
        <v>89.99</v>
      </c>
      <c r="P397">
        <v>4.0999999999999996</v>
      </c>
      <c r="Q397">
        <v>12.11882353</v>
      </c>
      <c r="R397" s="7">
        <v>59.256666670000001</v>
      </c>
      <c r="S397">
        <v>3.9</v>
      </c>
      <c r="T397">
        <v>17.998000000000001</v>
      </c>
      <c r="U397">
        <v>58.799523809999997</v>
      </c>
    </row>
    <row r="398" spans="1:21" x14ac:dyDescent="0.3">
      <c r="A398" t="s">
        <v>37</v>
      </c>
      <c r="B398" s="1">
        <f>retail_price!C398</f>
        <v>42948</v>
      </c>
      <c r="C398">
        <v>22</v>
      </c>
      <c r="D398" s="6">
        <v>1297.78</v>
      </c>
      <c r="E398">
        <v>16.240909089999999</v>
      </c>
      <c r="F398" s="6">
        <v>58.99</v>
      </c>
      <c r="G398">
        <v>3.9</v>
      </c>
      <c r="H398">
        <v>82</v>
      </c>
      <c r="I398">
        <v>23</v>
      </c>
      <c r="J398">
        <v>8</v>
      </c>
      <c r="K398">
        <v>1</v>
      </c>
      <c r="L398" s="6">
        <v>23.39740741</v>
      </c>
      <c r="M398">
        <v>4.3</v>
      </c>
      <c r="N398">
        <v>14.27678571</v>
      </c>
      <c r="O398" s="6">
        <v>89.99</v>
      </c>
      <c r="P398">
        <v>4.0999999999999996</v>
      </c>
      <c r="Q398">
        <v>13.410555560000001</v>
      </c>
      <c r="R398" s="7">
        <v>58.99</v>
      </c>
      <c r="S398">
        <v>3.9</v>
      </c>
      <c r="T398">
        <v>16.240909089999999</v>
      </c>
      <c r="U398">
        <v>59.256666670000001</v>
      </c>
    </row>
    <row r="399" spans="1:21" x14ac:dyDescent="0.3">
      <c r="A399" t="s">
        <v>37</v>
      </c>
      <c r="B399" s="1">
        <f>retail_price!C399</f>
        <v>42979</v>
      </c>
      <c r="C399">
        <v>25</v>
      </c>
      <c r="D399" s="6">
        <v>1474.75</v>
      </c>
      <c r="E399">
        <v>15.639200000000001</v>
      </c>
      <c r="F399" s="6">
        <v>58.99</v>
      </c>
      <c r="G399">
        <v>3.9</v>
      </c>
      <c r="H399">
        <v>89</v>
      </c>
      <c r="I399">
        <v>21</v>
      </c>
      <c r="J399">
        <v>9</v>
      </c>
      <c r="K399">
        <v>1</v>
      </c>
      <c r="L399" s="6">
        <v>23.99</v>
      </c>
      <c r="M399">
        <v>4.3</v>
      </c>
      <c r="N399">
        <v>16.12</v>
      </c>
      <c r="O399" s="6">
        <v>89.99</v>
      </c>
      <c r="P399">
        <v>4.0999999999999996</v>
      </c>
      <c r="Q399">
        <v>13.96428571</v>
      </c>
      <c r="R399" s="7">
        <v>58.99</v>
      </c>
      <c r="S399">
        <v>3.9</v>
      </c>
      <c r="T399">
        <v>15.639200000000001</v>
      </c>
      <c r="U399">
        <v>58.99</v>
      </c>
    </row>
    <row r="400" spans="1:21" x14ac:dyDescent="0.3">
      <c r="A400" t="s">
        <v>37</v>
      </c>
      <c r="B400" s="1">
        <f>retail_price!C400</f>
        <v>43009</v>
      </c>
      <c r="C400">
        <v>19</v>
      </c>
      <c r="D400" s="6">
        <v>1120.81</v>
      </c>
      <c r="E400">
        <v>19.065263160000001</v>
      </c>
      <c r="F400" s="6">
        <v>58.99</v>
      </c>
      <c r="G400">
        <v>3.9</v>
      </c>
      <c r="H400">
        <v>81</v>
      </c>
      <c r="I400">
        <v>22</v>
      </c>
      <c r="J400">
        <v>9</v>
      </c>
      <c r="K400">
        <v>2</v>
      </c>
      <c r="L400" s="6">
        <v>23.99</v>
      </c>
      <c r="M400">
        <v>4.3</v>
      </c>
      <c r="N400">
        <v>13.13666667</v>
      </c>
      <c r="O400" s="6">
        <v>89.99</v>
      </c>
      <c r="P400">
        <v>4.0999999999999996</v>
      </c>
      <c r="Q400">
        <v>16.56291667</v>
      </c>
      <c r="R400" s="7">
        <v>58.99</v>
      </c>
      <c r="S400">
        <v>3.9</v>
      </c>
      <c r="T400">
        <v>19.065263160000001</v>
      </c>
      <c r="U400">
        <v>58.99</v>
      </c>
    </row>
    <row r="401" spans="1:21" x14ac:dyDescent="0.3">
      <c r="A401" t="s">
        <v>37</v>
      </c>
      <c r="B401" s="1">
        <f>retail_price!C401</f>
        <v>43040</v>
      </c>
      <c r="C401">
        <v>24</v>
      </c>
      <c r="D401" s="6">
        <v>1415.76</v>
      </c>
      <c r="E401">
        <v>15.71166667</v>
      </c>
      <c r="F401" s="6">
        <v>58.99</v>
      </c>
      <c r="G401">
        <v>3.9</v>
      </c>
      <c r="H401">
        <v>139</v>
      </c>
      <c r="I401">
        <v>22</v>
      </c>
      <c r="J401">
        <v>8</v>
      </c>
      <c r="K401">
        <v>4</v>
      </c>
      <c r="L401" s="6">
        <v>23.99</v>
      </c>
      <c r="M401">
        <v>4.3</v>
      </c>
      <c r="N401">
        <v>12.37535714</v>
      </c>
      <c r="O401" s="6">
        <v>89.99</v>
      </c>
      <c r="P401">
        <v>4.0999999999999996</v>
      </c>
      <c r="Q401">
        <v>16.99038462</v>
      </c>
      <c r="R401" s="7">
        <v>58.99</v>
      </c>
      <c r="S401">
        <v>3.9</v>
      </c>
      <c r="T401">
        <v>15.71166667</v>
      </c>
      <c r="U401">
        <v>58.99</v>
      </c>
    </row>
    <row r="402" spans="1:21" x14ac:dyDescent="0.3">
      <c r="A402" t="s">
        <v>37</v>
      </c>
      <c r="B402" s="1">
        <f>retail_price!C402</f>
        <v>43070</v>
      </c>
      <c r="C402">
        <v>9</v>
      </c>
      <c r="D402" s="6">
        <v>530.91</v>
      </c>
      <c r="E402">
        <v>16.332222219999998</v>
      </c>
      <c r="F402" s="6">
        <v>58.99</v>
      </c>
      <c r="G402">
        <v>3.9</v>
      </c>
      <c r="H402">
        <v>112</v>
      </c>
      <c r="I402">
        <v>21</v>
      </c>
      <c r="J402">
        <v>10</v>
      </c>
      <c r="K402">
        <v>1</v>
      </c>
      <c r="L402" s="6">
        <v>23.99</v>
      </c>
      <c r="M402">
        <v>4.3</v>
      </c>
      <c r="N402">
        <v>12.45684211</v>
      </c>
      <c r="O402" s="6">
        <v>89.99</v>
      </c>
      <c r="P402">
        <v>4.0999999999999996</v>
      </c>
      <c r="Q402">
        <v>15.89473684</v>
      </c>
      <c r="R402" s="7">
        <v>58.99</v>
      </c>
      <c r="S402">
        <v>3.9</v>
      </c>
      <c r="T402">
        <v>16.332222219999998</v>
      </c>
      <c r="U402">
        <v>58.99</v>
      </c>
    </row>
    <row r="403" spans="1:21" x14ac:dyDescent="0.3">
      <c r="A403" t="s">
        <v>37</v>
      </c>
      <c r="B403" s="1">
        <f>retail_price!C403</f>
        <v>43101</v>
      </c>
      <c r="C403">
        <v>6</v>
      </c>
      <c r="D403" s="6">
        <v>353.94</v>
      </c>
      <c r="E403">
        <v>22.678333330000001</v>
      </c>
      <c r="F403" s="6">
        <v>58.99</v>
      </c>
      <c r="G403">
        <v>3.9</v>
      </c>
      <c r="H403">
        <v>98</v>
      </c>
      <c r="I403">
        <v>23</v>
      </c>
      <c r="J403">
        <v>8</v>
      </c>
      <c r="K403">
        <v>2</v>
      </c>
      <c r="L403" s="6">
        <v>23.99</v>
      </c>
      <c r="M403">
        <v>4.3</v>
      </c>
      <c r="N403">
        <v>11.28736842</v>
      </c>
      <c r="O403" s="6">
        <v>89.99</v>
      </c>
      <c r="P403">
        <v>4.0999999999999996</v>
      </c>
      <c r="Q403">
        <v>14.811</v>
      </c>
      <c r="R403" s="7">
        <v>58.99</v>
      </c>
      <c r="S403">
        <v>3.9</v>
      </c>
      <c r="T403">
        <v>22.678333330000001</v>
      </c>
      <c r="U403">
        <v>58.99</v>
      </c>
    </row>
    <row r="404" spans="1:21" x14ac:dyDescent="0.3">
      <c r="A404" t="s">
        <v>37</v>
      </c>
      <c r="B404" s="1">
        <f>retail_price!C404</f>
        <v>43132</v>
      </c>
      <c r="C404">
        <v>14</v>
      </c>
      <c r="D404" s="6">
        <v>825.86</v>
      </c>
      <c r="E404">
        <v>19.574999999999999</v>
      </c>
      <c r="F404" s="6">
        <v>58.99</v>
      </c>
      <c r="G404">
        <v>3.9</v>
      </c>
      <c r="H404">
        <v>126</v>
      </c>
      <c r="I404">
        <v>20</v>
      </c>
      <c r="J404">
        <v>8</v>
      </c>
      <c r="K404">
        <v>2</v>
      </c>
      <c r="L404" s="6">
        <v>23.99</v>
      </c>
      <c r="M404">
        <v>4.3</v>
      </c>
      <c r="N404">
        <v>12.55</v>
      </c>
      <c r="O404" s="6">
        <v>89.99</v>
      </c>
      <c r="P404">
        <v>4.0999999999999996</v>
      </c>
      <c r="Q404">
        <v>16.307647060000001</v>
      </c>
      <c r="R404" s="7">
        <v>58.99</v>
      </c>
      <c r="S404">
        <v>3.9</v>
      </c>
      <c r="T404">
        <v>19.574999999999999</v>
      </c>
      <c r="U404">
        <v>58.99</v>
      </c>
    </row>
    <row r="405" spans="1:21" x14ac:dyDescent="0.3">
      <c r="A405" t="s">
        <v>37</v>
      </c>
      <c r="B405" s="1">
        <f>retail_price!C405</f>
        <v>43160</v>
      </c>
      <c r="C405">
        <v>10</v>
      </c>
      <c r="D405" s="6">
        <v>589.9</v>
      </c>
      <c r="E405">
        <v>15.228</v>
      </c>
      <c r="F405" s="6">
        <v>58.99</v>
      </c>
      <c r="G405">
        <v>3.9</v>
      </c>
      <c r="H405">
        <v>169</v>
      </c>
      <c r="I405">
        <v>22</v>
      </c>
      <c r="J405">
        <v>9</v>
      </c>
      <c r="K405">
        <v>1</v>
      </c>
      <c r="L405" s="6">
        <v>23.99</v>
      </c>
      <c r="M405">
        <v>4.3</v>
      </c>
      <c r="N405">
        <v>14.19875</v>
      </c>
      <c r="O405" s="6">
        <v>83.74</v>
      </c>
      <c r="P405">
        <v>4.0999999999999996</v>
      </c>
      <c r="Q405">
        <v>11.876875</v>
      </c>
      <c r="R405" s="7">
        <v>58.99</v>
      </c>
      <c r="S405">
        <v>3.9</v>
      </c>
      <c r="T405">
        <v>15.228</v>
      </c>
      <c r="U405">
        <v>58.99</v>
      </c>
    </row>
    <row r="406" spans="1:21" x14ac:dyDescent="0.3">
      <c r="A406" t="s">
        <v>37</v>
      </c>
      <c r="B406" s="1">
        <f>retail_price!C406</f>
        <v>43191</v>
      </c>
      <c r="C406">
        <v>11</v>
      </c>
      <c r="D406" s="6">
        <v>648.89</v>
      </c>
      <c r="E406">
        <v>16.302727269999998</v>
      </c>
      <c r="F406" s="6">
        <v>58.99</v>
      </c>
      <c r="G406">
        <v>3.9</v>
      </c>
      <c r="H406">
        <v>118</v>
      </c>
      <c r="I406">
        <v>21</v>
      </c>
      <c r="J406">
        <v>9</v>
      </c>
      <c r="K406">
        <v>1</v>
      </c>
      <c r="L406" s="6">
        <v>58.99</v>
      </c>
      <c r="M406">
        <v>3.9</v>
      </c>
      <c r="N406">
        <v>16.302727269999998</v>
      </c>
      <c r="O406" s="6">
        <v>79.989999999999995</v>
      </c>
      <c r="P406">
        <v>4.0999999999999996</v>
      </c>
      <c r="Q406">
        <v>14.484999999999999</v>
      </c>
      <c r="R406" s="7">
        <v>58.99</v>
      </c>
      <c r="S406">
        <v>3.9</v>
      </c>
      <c r="T406">
        <v>16.302727269999998</v>
      </c>
      <c r="U406">
        <v>58.99</v>
      </c>
    </row>
    <row r="407" spans="1:21" x14ac:dyDescent="0.3">
      <c r="A407" t="s">
        <v>37</v>
      </c>
      <c r="B407" s="1">
        <f>retail_price!C407</f>
        <v>43221</v>
      </c>
      <c r="C407">
        <v>4</v>
      </c>
      <c r="D407" s="6">
        <v>235.96</v>
      </c>
      <c r="E407">
        <v>9.4224999999999994</v>
      </c>
      <c r="F407" s="6">
        <v>58.99</v>
      </c>
      <c r="G407">
        <v>3.9</v>
      </c>
      <c r="H407">
        <v>159</v>
      </c>
      <c r="I407">
        <v>23</v>
      </c>
      <c r="J407">
        <v>8</v>
      </c>
      <c r="K407">
        <v>3</v>
      </c>
      <c r="L407" s="6">
        <v>23.99</v>
      </c>
      <c r="M407">
        <v>4.3</v>
      </c>
      <c r="N407">
        <v>7.9885714290000003</v>
      </c>
      <c r="O407" s="6">
        <v>79.989999999999995</v>
      </c>
      <c r="P407">
        <v>4.0999999999999996</v>
      </c>
      <c r="Q407">
        <v>21.943124999999998</v>
      </c>
      <c r="R407" s="7">
        <v>58.99</v>
      </c>
      <c r="S407">
        <v>3.9</v>
      </c>
      <c r="T407">
        <v>9.4224999999999994</v>
      </c>
      <c r="U407">
        <v>58.99</v>
      </c>
    </row>
    <row r="408" spans="1:21" x14ac:dyDescent="0.3">
      <c r="A408" t="s">
        <v>37</v>
      </c>
      <c r="B408" s="1">
        <f>retail_price!C408</f>
        <v>43252</v>
      </c>
      <c r="C408">
        <v>6</v>
      </c>
      <c r="D408" s="6">
        <v>353.94</v>
      </c>
      <c r="E408">
        <v>16.43</v>
      </c>
      <c r="F408" s="6">
        <v>58.99</v>
      </c>
      <c r="G408">
        <v>3.9</v>
      </c>
      <c r="H408">
        <v>131</v>
      </c>
      <c r="I408">
        <v>21</v>
      </c>
      <c r="J408">
        <v>9</v>
      </c>
      <c r="K408">
        <v>0</v>
      </c>
      <c r="L408" s="6">
        <v>23.99</v>
      </c>
      <c r="M408">
        <v>4.3</v>
      </c>
      <c r="N408">
        <v>16.27</v>
      </c>
      <c r="O408" s="6">
        <v>79.989999999999995</v>
      </c>
      <c r="P408">
        <v>4.0999999999999996</v>
      </c>
      <c r="Q408">
        <v>13.36230769</v>
      </c>
      <c r="R408" s="7">
        <v>58.99</v>
      </c>
      <c r="S408">
        <v>3.9</v>
      </c>
      <c r="T408">
        <v>16.43</v>
      </c>
      <c r="U408">
        <v>58.99</v>
      </c>
    </row>
    <row r="409" spans="1:21" x14ac:dyDescent="0.3">
      <c r="A409" t="s">
        <v>37</v>
      </c>
      <c r="B409" s="1">
        <f>retail_price!C409</f>
        <v>43282</v>
      </c>
      <c r="C409">
        <v>2</v>
      </c>
      <c r="D409" s="6">
        <v>117.98</v>
      </c>
      <c r="E409">
        <v>7.67</v>
      </c>
      <c r="F409" s="6">
        <v>58.99</v>
      </c>
      <c r="G409">
        <v>3.9</v>
      </c>
      <c r="H409">
        <v>113</v>
      </c>
      <c r="I409">
        <v>22</v>
      </c>
      <c r="J409">
        <v>9</v>
      </c>
      <c r="K409">
        <v>1</v>
      </c>
      <c r="L409" s="6">
        <v>23.99</v>
      </c>
      <c r="M409">
        <v>4.3</v>
      </c>
      <c r="N409">
        <v>18.809999999999999</v>
      </c>
      <c r="O409" s="6">
        <v>79.989999999999995</v>
      </c>
      <c r="P409">
        <v>4.0999999999999996</v>
      </c>
      <c r="Q409">
        <v>16.745000000000001</v>
      </c>
      <c r="R409" s="7">
        <v>58.99</v>
      </c>
      <c r="S409">
        <v>3.9</v>
      </c>
      <c r="T409">
        <v>7.67</v>
      </c>
      <c r="U409">
        <v>58.99</v>
      </c>
    </row>
    <row r="410" spans="1:21" x14ac:dyDescent="0.3">
      <c r="A410" t="s">
        <v>37</v>
      </c>
      <c r="B410" s="1">
        <f>retail_price!C410</f>
        <v>43313</v>
      </c>
      <c r="C410">
        <v>3</v>
      </c>
      <c r="D410" s="6">
        <v>176.97</v>
      </c>
      <c r="E410">
        <v>12.08333333</v>
      </c>
      <c r="F410" s="6">
        <v>58.99</v>
      </c>
      <c r="G410">
        <v>3.9</v>
      </c>
      <c r="H410">
        <v>127</v>
      </c>
      <c r="I410">
        <v>23</v>
      </c>
      <c r="J410">
        <v>8</v>
      </c>
      <c r="K410">
        <v>1</v>
      </c>
      <c r="L410" s="6">
        <v>23.99</v>
      </c>
      <c r="M410">
        <v>4.3</v>
      </c>
      <c r="N410">
        <v>16.77</v>
      </c>
      <c r="O410" s="6">
        <v>82.821428569999995</v>
      </c>
      <c r="P410">
        <v>4.0999999999999996</v>
      </c>
      <c r="Q410">
        <v>12.41857143</v>
      </c>
      <c r="R410" s="7">
        <v>58.99</v>
      </c>
      <c r="S410">
        <v>3.9</v>
      </c>
      <c r="T410">
        <v>12.08333333</v>
      </c>
      <c r="U410">
        <v>58.99</v>
      </c>
    </row>
    <row r="411" spans="1:21" x14ac:dyDescent="0.3">
      <c r="A411" t="s">
        <v>30</v>
      </c>
      <c r="B411" s="1">
        <f>retail_price!C411</f>
        <v>43009</v>
      </c>
      <c r="C411">
        <v>8</v>
      </c>
      <c r="D411" s="6">
        <v>792</v>
      </c>
      <c r="E411">
        <v>16.353750000000002</v>
      </c>
      <c r="F411" s="6">
        <v>99</v>
      </c>
      <c r="G411">
        <v>3.3</v>
      </c>
      <c r="H411">
        <v>50</v>
      </c>
      <c r="I411">
        <v>22</v>
      </c>
      <c r="J411">
        <v>9</v>
      </c>
      <c r="K411">
        <v>2</v>
      </c>
      <c r="L411" s="6">
        <v>89.9</v>
      </c>
      <c r="M411">
        <v>3.9</v>
      </c>
      <c r="N411">
        <v>21.57214286</v>
      </c>
      <c r="O411" s="6">
        <v>99</v>
      </c>
      <c r="P411">
        <v>3.3</v>
      </c>
      <c r="Q411">
        <v>16.353750000000002</v>
      </c>
      <c r="R411" s="7">
        <v>45.95</v>
      </c>
      <c r="S411">
        <v>4</v>
      </c>
      <c r="T411">
        <v>15.1</v>
      </c>
      <c r="U411">
        <v>98.95</v>
      </c>
    </row>
    <row r="412" spans="1:21" x14ac:dyDescent="0.3">
      <c r="A412" t="s">
        <v>30</v>
      </c>
      <c r="B412" s="1">
        <f>retail_price!C412</f>
        <v>43040</v>
      </c>
      <c r="C412">
        <v>22</v>
      </c>
      <c r="D412" s="6">
        <v>2178</v>
      </c>
      <c r="E412">
        <v>18.796363639999999</v>
      </c>
      <c r="F412" s="6">
        <v>99</v>
      </c>
      <c r="G412">
        <v>3.3</v>
      </c>
      <c r="H412">
        <v>97</v>
      </c>
      <c r="I412">
        <v>22</v>
      </c>
      <c r="J412">
        <v>8</v>
      </c>
      <c r="K412">
        <v>4</v>
      </c>
      <c r="L412" s="6">
        <v>89.9</v>
      </c>
      <c r="M412">
        <v>3.9</v>
      </c>
      <c r="N412">
        <v>16.294</v>
      </c>
      <c r="O412" s="6">
        <v>99</v>
      </c>
      <c r="P412">
        <v>3.3</v>
      </c>
      <c r="Q412">
        <v>18.796363639999999</v>
      </c>
      <c r="R412" s="7">
        <v>40.531818180000002</v>
      </c>
      <c r="S412">
        <v>4</v>
      </c>
      <c r="T412">
        <v>15.832727269999999</v>
      </c>
      <c r="U412">
        <v>99</v>
      </c>
    </row>
    <row r="413" spans="1:21" x14ac:dyDescent="0.3">
      <c r="A413" t="s">
        <v>30</v>
      </c>
      <c r="B413" s="1">
        <f>retail_price!C413</f>
        <v>43070</v>
      </c>
      <c r="C413">
        <v>7</v>
      </c>
      <c r="D413" s="6">
        <v>693</v>
      </c>
      <c r="E413">
        <v>18.66285714</v>
      </c>
      <c r="F413" s="6">
        <v>99</v>
      </c>
      <c r="G413">
        <v>3.3</v>
      </c>
      <c r="H413">
        <v>41</v>
      </c>
      <c r="I413">
        <v>21</v>
      </c>
      <c r="J413">
        <v>10</v>
      </c>
      <c r="K413">
        <v>1</v>
      </c>
      <c r="L413" s="6">
        <v>88.488235290000006</v>
      </c>
      <c r="M413">
        <v>3.9</v>
      </c>
      <c r="N413">
        <v>18.89833333</v>
      </c>
      <c r="O413" s="6">
        <v>99</v>
      </c>
      <c r="P413">
        <v>3.3</v>
      </c>
      <c r="Q413">
        <v>18.66285714</v>
      </c>
      <c r="R413" s="7">
        <v>39.99</v>
      </c>
      <c r="S413">
        <v>4</v>
      </c>
      <c r="T413">
        <v>15.23</v>
      </c>
      <c r="U413">
        <v>99</v>
      </c>
    </row>
    <row r="414" spans="1:21" x14ac:dyDescent="0.3">
      <c r="A414" t="s">
        <v>30</v>
      </c>
      <c r="B414" s="1">
        <f>retail_price!C414</f>
        <v>43101</v>
      </c>
      <c r="C414">
        <v>11</v>
      </c>
      <c r="D414" s="6">
        <v>1082</v>
      </c>
      <c r="E414">
        <v>16.397272730000001</v>
      </c>
      <c r="F414" s="6">
        <v>98.3</v>
      </c>
      <c r="G414">
        <v>3.3</v>
      </c>
      <c r="H414">
        <v>62</v>
      </c>
      <c r="I414">
        <v>23</v>
      </c>
      <c r="J414">
        <v>8</v>
      </c>
      <c r="K414">
        <v>2</v>
      </c>
      <c r="L414" s="6">
        <v>86.9</v>
      </c>
      <c r="M414">
        <v>3.9</v>
      </c>
      <c r="N414">
        <v>19.383529410000001</v>
      </c>
      <c r="O414" s="6">
        <v>98.3</v>
      </c>
      <c r="P414">
        <v>3.3</v>
      </c>
      <c r="Q414">
        <v>16.397272730000001</v>
      </c>
      <c r="R414" s="7">
        <v>39.99</v>
      </c>
      <c r="S414">
        <v>4</v>
      </c>
      <c r="T414">
        <v>16.533684210000001</v>
      </c>
      <c r="U414">
        <v>99</v>
      </c>
    </row>
    <row r="415" spans="1:21" x14ac:dyDescent="0.3">
      <c r="A415" t="s">
        <v>30</v>
      </c>
      <c r="B415" s="1">
        <f>retail_price!C415</f>
        <v>43132</v>
      </c>
      <c r="C415">
        <v>13</v>
      </c>
      <c r="D415" s="6">
        <v>1196</v>
      </c>
      <c r="E415">
        <v>16.194615379999998</v>
      </c>
      <c r="F415" s="6">
        <v>92</v>
      </c>
      <c r="G415">
        <v>3.3</v>
      </c>
      <c r="H415">
        <v>62</v>
      </c>
      <c r="I415">
        <v>20</v>
      </c>
      <c r="J415">
        <v>8</v>
      </c>
      <c r="K415">
        <v>2</v>
      </c>
      <c r="L415" s="6">
        <v>86.9</v>
      </c>
      <c r="M415">
        <v>3.9</v>
      </c>
      <c r="N415">
        <v>19.20909091</v>
      </c>
      <c r="O415" s="6">
        <v>92</v>
      </c>
      <c r="P415">
        <v>3.3</v>
      </c>
      <c r="Q415">
        <v>16.194615379999998</v>
      </c>
      <c r="R415" s="7">
        <v>39.99</v>
      </c>
      <c r="S415">
        <v>4</v>
      </c>
      <c r="T415">
        <v>13.74944444</v>
      </c>
      <c r="U415">
        <v>98.3</v>
      </c>
    </row>
    <row r="416" spans="1:21" x14ac:dyDescent="0.3">
      <c r="A416" t="s">
        <v>30</v>
      </c>
      <c r="B416" s="1">
        <f>retail_price!C416</f>
        <v>43160</v>
      </c>
      <c r="C416">
        <v>3</v>
      </c>
      <c r="D416" s="6">
        <v>276</v>
      </c>
      <c r="E416">
        <v>14.043333329999999</v>
      </c>
      <c r="F416" s="6">
        <v>92</v>
      </c>
      <c r="G416">
        <v>3.3</v>
      </c>
      <c r="H416">
        <v>43</v>
      </c>
      <c r="I416">
        <v>22</v>
      </c>
      <c r="J416">
        <v>9</v>
      </c>
      <c r="K416">
        <v>1</v>
      </c>
      <c r="L416" s="6">
        <v>86.9</v>
      </c>
      <c r="M416">
        <v>3.9</v>
      </c>
      <c r="N416">
        <v>19.982352939999998</v>
      </c>
      <c r="O416" s="6">
        <v>92</v>
      </c>
      <c r="P416">
        <v>3.3</v>
      </c>
      <c r="Q416">
        <v>14.043333329999999</v>
      </c>
      <c r="R416" s="7">
        <v>39.99</v>
      </c>
      <c r="S416">
        <v>4</v>
      </c>
      <c r="T416">
        <v>16.462352939999999</v>
      </c>
      <c r="U416">
        <v>92</v>
      </c>
    </row>
    <row r="417" spans="1:21" x14ac:dyDescent="0.3">
      <c r="A417" t="s">
        <v>30</v>
      </c>
      <c r="B417" s="1">
        <f>retail_price!C417</f>
        <v>43191</v>
      </c>
      <c r="C417">
        <v>9</v>
      </c>
      <c r="D417" s="6">
        <v>815</v>
      </c>
      <c r="E417">
        <v>17.82222222</v>
      </c>
      <c r="F417" s="6">
        <v>90.875</v>
      </c>
      <c r="G417">
        <v>3.3</v>
      </c>
      <c r="H417">
        <v>34</v>
      </c>
      <c r="I417">
        <v>21</v>
      </c>
      <c r="J417">
        <v>9</v>
      </c>
      <c r="K417">
        <v>1</v>
      </c>
      <c r="L417" s="6">
        <v>85.045000000000002</v>
      </c>
      <c r="M417">
        <v>3.9</v>
      </c>
      <c r="N417">
        <v>12.94</v>
      </c>
      <c r="O417" s="6">
        <v>90.875</v>
      </c>
      <c r="P417">
        <v>3.3</v>
      </c>
      <c r="Q417">
        <v>17.82222222</v>
      </c>
      <c r="R417" s="7">
        <v>39.99</v>
      </c>
      <c r="S417">
        <v>4</v>
      </c>
      <c r="T417">
        <v>14.236153850000001</v>
      </c>
      <c r="U417">
        <v>92</v>
      </c>
    </row>
    <row r="418" spans="1:21" x14ac:dyDescent="0.3">
      <c r="A418" t="s">
        <v>30</v>
      </c>
      <c r="B418" s="1">
        <f>retail_price!C418</f>
        <v>43221</v>
      </c>
      <c r="C418">
        <v>14</v>
      </c>
      <c r="D418" s="6">
        <v>1235.3599999999999</v>
      </c>
      <c r="E418">
        <v>9.2128571430000008</v>
      </c>
      <c r="F418" s="6">
        <v>88.24</v>
      </c>
      <c r="G418">
        <v>3.3</v>
      </c>
      <c r="H418">
        <v>57</v>
      </c>
      <c r="I418">
        <v>23</v>
      </c>
      <c r="J418">
        <v>8</v>
      </c>
      <c r="K418">
        <v>3</v>
      </c>
      <c r="L418" s="6">
        <v>83.64961538</v>
      </c>
      <c r="M418">
        <v>3.9</v>
      </c>
      <c r="N418">
        <v>16.78038462</v>
      </c>
      <c r="O418" s="6">
        <v>88.24</v>
      </c>
      <c r="P418">
        <v>3.3</v>
      </c>
      <c r="Q418">
        <v>9.2128571430000008</v>
      </c>
      <c r="R418" s="7">
        <v>39.99</v>
      </c>
      <c r="S418">
        <v>4</v>
      </c>
      <c r="T418">
        <v>10.25631579</v>
      </c>
      <c r="U418">
        <v>90.875</v>
      </c>
    </row>
    <row r="419" spans="1:21" x14ac:dyDescent="0.3">
      <c r="A419" t="s">
        <v>30</v>
      </c>
      <c r="B419" s="1">
        <f>retail_price!C419</f>
        <v>43252</v>
      </c>
      <c r="C419">
        <v>14</v>
      </c>
      <c r="D419" s="6">
        <v>1188.5999999999999</v>
      </c>
      <c r="E419">
        <v>17.975000000000001</v>
      </c>
      <c r="F419" s="6">
        <v>84.9</v>
      </c>
      <c r="G419">
        <v>3.3</v>
      </c>
      <c r="H419">
        <v>43</v>
      </c>
      <c r="I419">
        <v>21</v>
      </c>
      <c r="J419">
        <v>9</v>
      </c>
      <c r="K419">
        <v>0</v>
      </c>
      <c r="L419" s="6">
        <v>79.900000000000006</v>
      </c>
      <c r="M419">
        <v>3.9</v>
      </c>
      <c r="N419">
        <v>23.005652170000001</v>
      </c>
      <c r="O419" s="6">
        <v>84.9</v>
      </c>
      <c r="P419">
        <v>3.3</v>
      </c>
      <c r="Q419">
        <v>17.975000000000001</v>
      </c>
      <c r="R419" s="7">
        <v>39.99</v>
      </c>
      <c r="S419">
        <v>4</v>
      </c>
      <c r="T419">
        <v>13.997999999999999</v>
      </c>
      <c r="U419">
        <v>88.24</v>
      </c>
    </row>
    <row r="420" spans="1:21" x14ac:dyDescent="0.3">
      <c r="A420" t="s">
        <v>30</v>
      </c>
      <c r="B420" s="1">
        <f>retail_price!C420</f>
        <v>43282</v>
      </c>
      <c r="C420">
        <v>9</v>
      </c>
      <c r="D420" s="6">
        <v>764.1</v>
      </c>
      <c r="E420">
        <v>22.447777779999999</v>
      </c>
      <c r="F420" s="6">
        <v>84.9</v>
      </c>
      <c r="G420">
        <v>3.3</v>
      </c>
      <c r="H420">
        <v>26</v>
      </c>
      <c r="I420">
        <v>22</v>
      </c>
      <c r="J420">
        <v>9</v>
      </c>
      <c r="K420">
        <v>1</v>
      </c>
      <c r="L420" s="6">
        <v>77.933333329999996</v>
      </c>
      <c r="M420">
        <v>3.9</v>
      </c>
      <c r="N420">
        <v>19.952000000000002</v>
      </c>
      <c r="O420" s="6">
        <v>84.9</v>
      </c>
      <c r="P420">
        <v>3.3</v>
      </c>
      <c r="Q420">
        <v>22.447777779999999</v>
      </c>
      <c r="R420" s="7">
        <v>39.99</v>
      </c>
      <c r="S420">
        <v>4</v>
      </c>
      <c r="T420">
        <v>20.4175</v>
      </c>
      <c r="U420">
        <v>84.9</v>
      </c>
    </row>
    <row r="421" spans="1:21" x14ac:dyDescent="0.3">
      <c r="A421" t="s">
        <v>30</v>
      </c>
      <c r="B421" s="1">
        <f>retail_price!C421</f>
        <v>43313</v>
      </c>
      <c r="C421">
        <v>1</v>
      </c>
      <c r="D421" s="6">
        <v>84.9</v>
      </c>
      <c r="E421">
        <v>4.41</v>
      </c>
      <c r="F421" s="6">
        <v>84.9</v>
      </c>
      <c r="G421">
        <v>3.3</v>
      </c>
      <c r="H421">
        <v>15</v>
      </c>
      <c r="I421">
        <v>23</v>
      </c>
      <c r="J421">
        <v>8</v>
      </c>
      <c r="K421">
        <v>1</v>
      </c>
      <c r="L421" s="6">
        <v>74</v>
      </c>
      <c r="M421">
        <v>3.9</v>
      </c>
      <c r="N421">
        <v>17.25571429</v>
      </c>
      <c r="O421" s="6">
        <v>84.9</v>
      </c>
      <c r="P421">
        <v>3.3</v>
      </c>
      <c r="Q421">
        <v>4.41</v>
      </c>
      <c r="R421" s="7">
        <v>39.24</v>
      </c>
      <c r="S421">
        <v>4</v>
      </c>
      <c r="T421">
        <v>16.333749999999998</v>
      </c>
      <c r="U421">
        <v>84.9</v>
      </c>
    </row>
    <row r="422" spans="1:21" x14ac:dyDescent="0.3">
      <c r="A422" t="s">
        <v>32</v>
      </c>
      <c r="B422" s="1">
        <f>retail_price!C422</f>
        <v>42767</v>
      </c>
      <c r="C422">
        <v>1</v>
      </c>
      <c r="D422" s="6">
        <v>99.99</v>
      </c>
      <c r="E422">
        <v>33</v>
      </c>
      <c r="F422" s="6">
        <v>99.99</v>
      </c>
      <c r="G422">
        <v>4.0999999999999996</v>
      </c>
      <c r="H422">
        <v>3</v>
      </c>
      <c r="I422">
        <v>20</v>
      </c>
      <c r="J422">
        <v>8</v>
      </c>
      <c r="K422">
        <v>2</v>
      </c>
      <c r="L422" s="6">
        <v>99.99</v>
      </c>
      <c r="M422">
        <v>4.0999999999999996</v>
      </c>
      <c r="N422">
        <v>33</v>
      </c>
      <c r="O422" s="6">
        <v>99.99</v>
      </c>
      <c r="P422">
        <v>4.0999999999999996</v>
      </c>
      <c r="Q422">
        <v>33</v>
      </c>
      <c r="R422" s="7">
        <v>99.99</v>
      </c>
      <c r="S422">
        <v>4.0999999999999996</v>
      </c>
      <c r="T422">
        <v>33</v>
      </c>
      <c r="U422">
        <v>99.94</v>
      </c>
    </row>
    <row r="423" spans="1:21" x14ac:dyDescent="0.3">
      <c r="A423" t="s">
        <v>32</v>
      </c>
      <c r="B423" s="1">
        <f>retail_price!C423</f>
        <v>42795</v>
      </c>
      <c r="C423">
        <v>11</v>
      </c>
      <c r="D423" s="6">
        <v>1099.8900000000001</v>
      </c>
      <c r="E423">
        <v>30.539090909999999</v>
      </c>
      <c r="F423" s="6">
        <v>99.99</v>
      </c>
      <c r="G423">
        <v>4.0999999999999996</v>
      </c>
      <c r="H423">
        <v>21</v>
      </c>
      <c r="I423">
        <v>23</v>
      </c>
      <c r="J423">
        <v>8</v>
      </c>
      <c r="K423">
        <v>1</v>
      </c>
      <c r="L423" s="6">
        <v>99.99</v>
      </c>
      <c r="M423">
        <v>4.0999999999999996</v>
      </c>
      <c r="N423">
        <v>30.539090909999999</v>
      </c>
      <c r="O423" s="6">
        <v>99.99</v>
      </c>
      <c r="P423">
        <v>4.0999999999999996</v>
      </c>
      <c r="Q423">
        <v>30.539090909999999</v>
      </c>
      <c r="R423" s="7">
        <v>99.99</v>
      </c>
      <c r="S423">
        <v>4.0999999999999996</v>
      </c>
      <c r="T423">
        <v>30.539090909999999</v>
      </c>
      <c r="U423">
        <v>99.99</v>
      </c>
    </row>
    <row r="424" spans="1:21" x14ac:dyDescent="0.3">
      <c r="A424" t="s">
        <v>32</v>
      </c>
      <c r="B424" s="1">
        <f>retail_price!C424</f>
        <v>42826</v>
      </c>
      <c r="C424">
        <v>8</v>
      </c>
      <c r="D424" s="6">
        <v>759.92</v>
      </c>
      <c r="E424">
        <v>33.71</v>
      </c>
      <c r="F424" s="6">
        <v>96.656666670000007</v>
      </c>
      <c r="G424">
        <v>4.0999999999999996</v>
      </c>
      <c r="H424">
        <v>17</v>
      </c>
      <c r="I424">
        <v>20</v>
      </c>
      <c r="J424">
        <v>10</v>
      </c>
      <c r="K424">
        <v>2</v>
      </c>
      <c r="L424" s="6">
        <v>96.656666670000007</v>
      </c>
      <c r="M424">
        <v>4.0999999999999996</v>
      </c>
      <c r="N424">
        <v>33.71</v>
      </c>
      <c r="O424" s="6">
        <v>96.656666670000007</v>
      </c>
      <c r="P424">
        <v>4.0999999999999996</v>
      </c>
      <c r="Q424">
        <v>33.71</v>
      </c>
      <c r="R424" s="7">
        <v>96.656666670000007</v>
      </c>
      <c r="S424">
        <v>4.0999999999999996</v>
      </c>
      <c r="T424">
        <v>33.71</v>
      </c>
      <c r="U424">
        <v>99.99</v>
      </c>
    </row>
    <row r="425" spans="1:21" x14ac:dyDescent="0.3">
      <c r="A425" t="s">
        <v>32</v>
      </c>
      <c r="B425" s="1">
        <f>retail_price!C425</f>
        <v>42856</v>
      </c>
      <c r="C425">
        <v>2</v>
      </c>
      <c r="D425" s="6">
        <v>219.98</v>
      </c>
      <c r="E425">
        <v>34.130000000000003</v>
      </c>
      <c r="F425" s="6">
        <v>109.99</v>
      </c>
      <c r="G425">
        <v>4.0999999999999996</v>
      </c>
      <c r="H425">
        <v>34</v>
      </c>
      <c r="I425">
        <v>23</v>
      </c>
      <c r="J425">
        <v>8</v>
      </c>
      <c r="K425">
        <v>1</v>
      </c>
      <c r="L425" s="6">
        <v>59.9</v>
      </c>
      <c r="M425">
        <v>4.0999999999999996</v>
      </c>
      <c r="N425">
        <v>19.732500000000002</v>
      </c>
      <c r="O425" s="6">
        <v>59.9</v>
      </c>
      <c r="P425">
        <v>4.2</v>
      </c>
      <c r="Q425">
        <v>26.24666667</v>
      </c>
      <c r="R425" s="7">
        <v>109.99</v>
      </c>
      <c r="S425">
        <v>4.0999999999999996</v>
      </c>
      <c r="T425">
        <v>34.130000000000003</v>
      </c>
      <c r="U425">
        <v>96.656666670000007</v>
      </c>
    </row>
    <row r="426" spans="1:21" x14ac:dyDescent="0.3">
      <c r="A426" t="s">
        <v>32</v>
      </c>
      <c r="B426" s="1">
        <f>retail_price!C426</f>
        <v>42887</v>
      </c>
      <c r="C426">
        <v>2</v>
      </c>
      <c r="D426" s="6">
        <v>239.98</v>
      </c>
      <c r="E426">
        <v>34.200000000000003</v>
      </c>
      <c r="F426" s="6">
        <v>119.99</v>
      </c>
      <c r="G426">
        <v>4.0999999999999996</v>
      </c>
      <c r="H426">
        <v>26</v>
      </c>
      <c r="I426">
        <v>22</v>
      </c>
      <c r="J426">
        <v>8</v>
      </c>
      <c r="K426">
        <v>1</v>
      </c>
      <c r="L426" s="6">
        <v>59.9</v>
      </c>
      <c r="M426">
        <v>4.0999999999999996</v>
      </c>
      <c r="N426">
        <v>17.670000000000002</v>
      </c>
      <c r="O426" s="6">
        <v>59.9</v>
      </c>
      <c r="P426">
        <v>4.2</v>
      </c>
      <c r="Q426">
        <v>16.260000000000002</v>
      </c>
      <c r="R426" s="7">
        <v>119.99</v>
      </c>
      <c r="S426">
        <v>4.0999999999999996</v>
      </c>
      <c r="T426">
        <v>34.200000000000003</v>
      </c>
      <c r="U426">
        <v>109.99</v>
      </c>
    </row>
    <row r="427" spans="1:21" x14ac:dyDescent="0.3">
      <c r="A427" t="s">
        <v>32</v>
      </c>
      <c r="B427" s="1">
        <f>retail_price!C427</f>
        <v>42917</v>
      </c>
      <c r="C427">
        <v>2</v>
      </c>
      <c r="D427" s="6">
        <v>240</v>
      </c>
      <c r="E427">
        <v>36.28</v>
      </c>
      <c r="F427" s="6">
        <v>120</v>
      </c>
      <c r="G427">
        <v>4.0999999999999996</v>
      </c>
      <c r="H427">
        <v>74</v>
      </c>
      <c r="I427">
        <v>21</v>
      </c>
      <c r="J427">
        <v>10</v>
      </c>
      <c r="K427">
        <v>1</v>
      </c>
      <c r="L427" s="6">
        <v>59.9</v>
      </c>
      <c r="M427">
        <v>4.0999999999999996</v>
      </c>
      <c r="N427">
        <v>16.626428570000002</v>
      </c>
      <c r="O427" s="6">
        <v>59.9</v>
      </c>
      <c r="P427">
        <v>4.2</v>
      </c>
      <c r="Q427">
        <v>16.111578949999998</v>
      </c>
      <c r="R427" s="7">
        <v>59.9</v>
      </c>
      <c r="S427">
        <v>4.0999999999999996</v>
      </c>
      <c r="T427">
        <v>15.392307690000001</v>
      </c>
      <c r="U427">
        <v>119.99</v>
      </c>
    </row>
    <row r="428" spans="1:21" x14ac:dyDescent="0.3">
      <c r="A428" t="s">
        <v>32</v>
      </c>
      <c r="B428" s="1">
        <f>retail_price!C428</f>
        <v>42979</v>
      </c>
      <c r="C428">
        <v>4</v>
      </c>
      <c r="D428" s="6">
        <v>417</v>
      </c>
      <c r="E428">
        <v>33.090000000000003</v>
      </c>
      <c r="F428" s="6">
        <v>104.25</v>
      </c>
      <c r="G428">
        <v>4.0999999999999996</v>
      </c>
      <c r="H428">
        <v>115</v>
      </c>
      <c r="I428">
        <v>21</v>
      </c>
      <c r="J428">
        <v>9</v>
      </c>
      <c r="K428">
        <v>1</v>
      </c>
      <c r="L428" s="6">
        <v>59.9</v>
      </c>
      <c r="M428">
        <v>4.0999999999999996</v>
      </c>
      <c r="N428">
        <v>17.187027029999999</v>
      </c>
      <c r="O428" s="6">
        <v>59.9</v>
      </c>
      <c r="P428">
        <v>4.2</v>
      </c>
      <c r="Q428">
        <v>16.811764709999999</v>
      </c>
      <c r="R428" s="7">
        <v>59.9</v>
      </c>
      <c r="S428">
        <v>4.0999999999999996</v>
      </c>
      <c r="T428">
        <v>16.29461538</v>
      </c>
      <c r="U428">
        <v>104.2</v>
      </c>
    </row>
    <row r="429" spans="1:21" x14ac:dyDescent="0.3">
      <c r="A429" t="s">
        <v>32</v>
      </c>
      <c r="B429" s="1">
        <f>retail_price!C429</f>
        <v>43009</v>
      </c>
      <c r="C429">
        <v>12</v>
      </c>
      <c r="D429" s="6">
        <v>1105.92</v>
      </c>
      <c r="E429">
        <v>30.834166669999998</v>
      </c>
      <c r="F429" s="6">
        <v>92.593999999999994</v>
      </c>
      <c r="G429">
        <v>4.0999999999999996</v>
      </c>
      <c r="H429">
        <v>146</v>
      </c>
      <c r="I429">
        <v>22</v>
      </c>
      <c r="J429">
        <v>9</v>
      </c>
      <c r="K429">
        <v>2</v>
      </c>
      <c r="L429" s="6">
        <v>59.9</v>
      </c>
      <c r="M429">
        <v>4.0999999999999996</v>
      </c>
      <c r="N429">
        <v>18.065897440000001</v>
      </c>
      <c r="O429" s="6">
        <v>59.9</v>
      </c>
      <c r="P429">
        <v>4.2</v>
      </c>
      <c r="Q429">
        <v>17.595483869999999</v>
      </c>
      <c r="R429" s="7">
        <v>59.9</v>
      </c>
      <c r="S429">
        <v>4.0999999999999996</v>
      </c>
      <c r="T429">
        <v>16.814166669999999</v>
      </c>
      <c r="U429">
        <v>104.25</v>
      </c>
    </row>
    <row r="430" spans="1:21" x14ac:dyDescent="0.3">
      <c r="A430" t="s">
        <v>32</v>
      </c>
      <c r="B430" s="1">
        <f>retail_price!C430</f>
        <v>43040</v>
      </c>
      <c r="C430">
        <v>21</v>
      </c>
      <c r="D430" s="6">
        <v>1889.79</v>
      </c>
      <c r="E430">
        <v>47.525714290000003</v>
      </c>
      <c r="F430" s="6">
        <v>89.99</v>
      </c>
      <c r="G430">
        <v>4.0999999999999996</v>
      </c>
      <c r="H430">
        <v>339</v>
      </c>
      <c r="I430">
        <v>22</v>
      </c>
      <c r="J430">
        <v>8</v>
      </c>
      <c r="K430">
        <v>4</v>
      </c>
      <c r="L430" s="6">
        <v>52.406944439999997</v>
      </c>
      <c r="M430">
        <v>4.0999999999999996</v>
      </c>
      <c r="N430">
        <v>17.06747253</v>
      </c>
      <c r="O430" s="6">
        <v>53.648281249999997</v>
      </c>
      <c r="P430">
        <v>4.2</v>
      </c>
      <c r="Q430">
        <v>16.075862069999999</v>
      </c>
      <c r="R430" s="7">
        <v>53.785714290000001</v>
      </c>
      <c r="S430">
        <v>4.0999999999999996</v>
      </c>
      <c r="T430">
        <v>18.27550725</v>
      </c>
      <c r="U430">
        <v>92.593999999999994</v>
      </c>
    </row>
    <row r="431" spans="1:21" x14ac:dyDescent="0.3">
      <c r="A431" t="s">
        <v>32</v>
      </c>
      <c r="B431" s="1">
        <f>retail_price!C431</f>
        <v>43070</v>
      </c>
      <c r="C431">
        <v>14</v>
      </c>
      <c r="D431" s="6">
        <v>1259.8599999999999</v>
      </c>
      <c r="E431">
        <v>42.607142860000003</v>
      </c>
      <c r="F431" s="6">
        <v>89.99</v>
      </c>
      <c r="G431">
        <v>4.0999999999999996</v>
      </c>
      <c r="H431">
        <v>184</v>
      </c>
      <c r="I431">
        <v>21</v>
      </c>
      <c r="J431">
        <v>10</v>
      </c>
      <c r="K431">
        <v>1</v>
      </c>
      <c r="L431" s="6">
        <v>55.1</v>
      </c>
      <c r="M431">
        <v>4.0999999999999996</v>
      </c>
      <c r="N431">
        <v>15.759607839999999</v>
      </c>
      <c r="O431" s="6">
        <v>55.424999999999997</v>
      </c>
      <c r="P431">
        <v>4.2</v>
      </c>
      <c r="Q431">
        <v>19.184374999999999</v>
      </c>
      <c r="R431" s="7">
        <v>55.75</v>
      </c>
      <c r="S431">
        <v>4.0999999999999996</v>
      </c>
      <c r="T431">
        <v>17.267272729999998</v>
      </c>
      <c r="U431">
        <v>89.99</v>
      </c>
    </row>
    <row r="432" spans="1:21" x14ac:dyDescent="0.3">
      <c r="A432" t="s">
        <v>32</v>
      </c>
      <c r="B432" s="1">
        <f>retail_price!C432</f>
        <v>43101</v>
      </c>
      <c r="C432">
        <v>12</v>
      </c>
      <c r="D432" s="6">
        <v>1479.98</v>
      </c>
      <c r="E432">
        <v>39.194166670000001</v>
      </c>
      <c r="F432" s="6">
        <v>123.3316667</v>
      </c>
      <c r="G432">
        <v>4.0999999999999996</v>
      </c>
      <c r="H432">
        <v>137</v>
      </c>
      <c r="I432">
        <v>23</v>
      </c>
      <c r="J432">
        <v>8</v>
      </c>
      <c r="K432">
        <v>2</v>
      </c>
      <c r="L432" s="6">
        <v>49.9</v>
      </c>
      <c r="M432">
        <v>4.0999999999999996</v>
      </c>
      <c r="N432">
        <v>19.495000000000001</v>
      </c>
      <c r="O432" s="6">
        <v>49.9</v>
      </c>
      <c r="P432">
        <v>4.2</v>
      </c>
      <c r="Q432">
        <v>15.841034479999999</v>
      </c>
      <c r="R432" s="7">
        <v>49.9</v>
      </c>
      <c r="S432">
        <v>4.0999999999999996</v>
      </c>
      <c r="T432">
        <v>16.505128209999999</v>
      </c>
      <c r="U432">
        <v>89.99</v>
      </c>
    </row>
    <row r="433" spans="1:21" x14ac:dyDescent="0.3">
      <c r="A433" t="s">
        <v>32</v>
      </c>
      <c r="B433" s="1">
        <f>retail_price!C433</f>
        <v>43132</v>
      </c>
      <c r="C433">
        <v>14</v>
      </c>
      <c r="D433" s="6">
        <v>1680</v>
      </c>
      <c r="E433">
        <v>33.002142859999999</v>
      </c>
      <c r="F433" s="6">
        <v>120</v>
      </c>
      <c r="G433">
        <v>4.0999999999999996</v>
      </c>
      <c r="H433">
        <v>160</v>
      </c>
      <c r="I433">
        <v>20</v>
      </c>
      <c r="J433">
        <v>8</v>
      </c>
      <c r="K433">
        <v>2</v>
      </c>
      <c r="L433" s="6">
        <v>50.545161290000003</v>
      </c>
      <c r="M433">
        <v>4.0999999999999996</v>
      </c>
      <c r="N433">
        <v>16.611538459999998</v>
      </c>
      <c r="O433" s="6">
        <v>50.9</v>
      </c>
      <c r="P433">
        <v>4.2</v>
      </c>
      <c r="Q433">
        <v>17.519444440000001</v>
      </c>
      <c r="R433" s="7">
        <v>50.357142860000003</v>
      </c>
      <c r="S433">
        <v>4.0999999999999996</v>
      </c>
      <c r="T433">
        <v>18.281874999999999</v>
      </c>
      <c r="U433">
        <v>123.3316667</v>
      </c>
    </row>
    <row r="434" spans="1:21" x14ac:dyDescent="0.3">
      <c r="A434" t="s">
        <v>32</v>
      </c>
      <c r="B434" s="1">
        <f>retail_price!C434</f>
        <v>43160</v>
      </c>
      <c r="C434">
        <v>6</v>
      </c>
      <c r="D434" s="6">
        <v>680</v>
      </c>
      <c r="E434">
        <v>50.193333330000002</v>
      </c>
      <c r="F434" s="6">
        <v>113.33333330000001</v>
      </c>
      <c r="G434">
        <v>4.0999999999999996</v>
      </c>
      <c r="H434">
        <v>116</v>
      </c>
      <c r="I434">
        <v>22</v>
      </c>
      <c r="J434">
        <v>9</v>
      </c>
      <c r="K434">
        <v>1</v>
      </c>
      <c r="L434" s="6">
        <v>53.9</v>
      </c>
      <c r="M434">
        <v>4.0999999999999996</v>
      </c>
      <c r="N434">
        <v>20.359677420000001</v>
      </c>
      <c r="O434" s="6">
        <v>53.9</v>
      </c>
      <c r="P434">
        <v>4.2</v>
      </c>
      <c r="Q434">
        <v>21.852857140000001</v>
      </c>
      <c r="R434" s="7">
        <v>53.9</v>
      </c>
      <c r="S434">
        <v>4.0999999999999996</v>
      </c>
      <c r="T434">
        <v>19.024230769999999</v>
      </c>
      <c r="U434">
        <v>120</v>
      </c>
    </row>
    <row r="435" spans="1:21" x14ac:dyDescent="0.3">
      <c r="A435" t="s">
        <v>32</v>
      </c>
      <c r="B435" s="1">
        <f>retail_price!C435</f>
        <v>43191</v>
      </c>
      <c r="C435">
        <v>7</v>
      </c>
      <c r="D435" s="6">
        <v>770</v>
      </c>
      <c r="E435">
        <v>42.211428570000002</v>
      </c>
      <c r="F435" s="6">
        <v>110</v>
      </c>
      <c r="G435">
        <v>4.0999999999999996</v>
      </c>
      <c r="H435">
        <v>111</v>
      </c>
      <c r="I435">
        <v>21</v>
      </c>
      <c r="J435">
        <v>9</v>
      </c>
      <c r="K435">
        <v>1</v>
      </c>
      <c r="L435" s="6">
        <v>53.9</v>
      </c>
      <c r="M435">
        <v>4.0999999999999996</v>
      </c>
      <c r="N435">
        <v>5.2817391300000001</v>
      </c>
      <c r="O435" s="6">
        <v>53.9</v>
      </c>
      <c r="P435">
        <v>4.2</v>
      </c>
      <c r="Q435">
        <v>19.46846154</v>
      </c>
      <c r="R435" s="7">
        <v>53.9</v>
      </c>
      <c r="S435">
        <v>4.0999999999999996</v>
      </c>
      <c r="T435">
        <v>19.071428569999998</v>
      </c>
      <c r="U435">
        <v>113.33333330000001</v>
      </c>
    </row>
    <row r="436" spans="1:21" x14ac:dyDescent="0.3">
      <c r="A436" t="s">
        <v>32</v>
      </c>
      <c r="B436" s="1">
        <f>retail_price!C436</f>
        <v>43221</v>
      </c>
      <c r="C436">
        <v>8</v>
      </c>
      <c r="D436" s="6">
        <v>880</v>
      </c>
      <c r="E436">
        <v>39.371250000000003</v>
      </c>
      <c r="F436" s="6">
        <v>110</v>
      </c>
      <c r="G436">
        <v>4.0999999999999996</v>
      </c>
      <c r="H436">
        <v>102</v>
      </c>
      <c r="I436">
        <v>23</v>
      </c>
      <c r="J436">
        <v>8</v>
      </c>
      <c r="K436">
        <v>3</v>
      </c>
      <c r="L436" s="6">
        <v>53.415151520000002</v>
      </c>
      <c r="M436">
        <v>4.0999999999999996</v>
      </c>
      <c r="N436">
        <v>10.753035710000001</v>
      </c>
      <c r="O436" s="6">
        <v>53.70952381</v>
      </c>
      <c r="P436">
        <v>4.2</v>
      </c>
      <c r="Q436">
        <v>13.510344829999999</v>
      </c>
      <c r="R436" s="7">
        <v>53.057894740000002</v>
      </c>
      <c r="S436">
        <v>4.0999999999999996</v>
      </c>
      <c r="T436">
        <v>12.98</v>
      </c>
      <c r="U436">
        <v>110</v>
      </c>
    </row>
    <row r="437" spans="1:21" x14ac:dyDescent="0.3">
      <c r="A437" t="s">
        <v>32</v>
      </c>
      <c r="B437" s="1">
        <f>retail_price!C437</f>
        <v>43252</v>
      </c>
      <c r="C437">
        <v>10</v>
      </c>
      <c r="D437" s="6">
        <v>969.9</v>
      </c>
      <c r="E437">
        <v>41.186</v>
      </c>
      <c r="F437" s="6">
        <v>96.656666670000007</v>
      </c>
      <c r="G437">
        <v>4.0999999999999996</v>
      </c>
      <c r="H437">
        <v>58</v>
      </c>
      <c r="I437">
        <v>21</v>
      </c>
      <c r="J437">
        <v>9</v>
      </c>
      <c r="K437">
        <v>0</v>
      </c>
      <c r="L437" s="6">
        <v>49.9</v>
      </c>
      <c r="M437">
        <v>4.0999999999999996</v>
      </c>
      <c r="N437">
        <v>19.89083333</v>
      </c>
      <c r="O437" s="6">
        <v>49.9</v>
      </c>
      <c r="P437">
        <v>4.2</v>
      </c>
      <c r="Q437">
        <v>23.251666669999999</v>
      </c>
      <c r="R437" s="7">
        <v>49.9</v>
      </c>
      <c r="S437">
        <v>4.0999999999999996</v>
      </c>
      <c r="T437">
        <v>22.878666670000001</v>
      </c>
      <c r="U437">
        <v>110</v>
      </c>
    </row>
    <row r="438" spans="1:21" x14ac:dyDescent="0.3">
      <c r="A438" t="s">
        <v>32</v>
      </c>
      <c r="B438" s="1">
        <f>retail_price!C438</f>
        <v>43282</v>
      </c>
      <c r="C438">
        <v>5</v>
      </c>
      <c r="D438" s="6">
        <v>499.95</v>
      </c>
      <c r="E438">
        <v>44.231999999999999</v>
      </c>
      <c r="F438" s="6">
        <v>99.99</v>
      </c>
      <c r="G438">
        <v>4.0999999999999996</v>
      </c>
      <c r="H438">
        <v>54</v>
      </c>
      <c r="I438">
        <v>22</v>
      </c>
      <c r="J438">
        <v>9</v>
      </c>
      <c r="K438">
        <v>1</v>
      </c>
      <c r="L438" s="6">
        <v>49.91</v>
      </c>
      <c r="M438">
        <v>4.0999999999999996</v>
      </c>
      <c r="N438">
        <v>28.373333330000001</v>
      </c>
      <c r="O438" s="6">
        <v>49.9</v>
      </c>
      <c r="P438">
        <v>4.2</v>
      </c>
      <c r="Q438">
        <v>33.281428570000003</v>
      </c>
      <c r="R438" s="7">
        <v>49.9</v>
      </c>
      <c r="S438">
        <v>4.0999999999999996</v>
      </c>
      <c r="T438">
        <v>20.99</v>
      </c>
      <c r="U438">
        <v>96.656666670000007</v>
      </c>
    </row>
    <row r="439" spans="1:21" x14ac:dyDescent="0.3">
      <c r="A439" t="s">
        <v>32</v>
      </c>
      <c r="B439" s="1">
        <f>retail_price!C439</f>
        <v>43313</v>
      </c>
      <c r="C439">
        <v>2</v>
      </c>
      <c r="D439" s="6">
        <v>199.98</v>
      </c>
      <c r="E439">
        <v>47.744999999999997</v>
      </c>
      <c r="F439" s="6">
        <v>99.99</v>
      </c>
      <c r="G439">
        <v>4.0999999999999996</v>
      </c>
      <c r="H439">
        <v>46</v>
      </c>
      <c r="I439">
        <v>23</v>
      </c>
      <c r="J439">
        <v>8</v>
      </c>
      <c r="K439">
        <v>1</v>
      </c>
      <c r="L439" s="6">
        <v>49.91</v>
      </c>
      <c r="M439">
        <v>4.0999999999999996</v>
      </c>
      <c r="N439">
        <v>20.32833333</v>
      </c>
      <c r="O439" s="6">
        <v>49.9</v>
      </c>
      <c r="P439">
        <v>4.2</v>
      </c>
      <c r="Q439">
        <v>36.442</v>
      </c>
      <c r="R439" s="7">
        <v>49.9</v>
      </c>
      <c r="S439">
        <v>4.0999999999999996</v>
      </c>
      <c r="T439">
        <v>32.32</v>
      </c>
      <c r="U439">
        <v>99.99</v>
      </c>
    </row>
    <row r="440" spans="1:21" x14ac:dyDescent="0.3">
      <c r="A440" t="s">
        <v>30</v>
      </c>
      <c r="B440" s="1">
        <f>retail_price!C440</f>
        <v>42767</v>
      </c>
      <c r="C440">
        <v>2</v>
      </c>
      <c r="D440" s="6">
        <v>179.8</v>
      </c>
      <c r="E440">
        <v>13.02</v>
      </c>
      <c r="F440" s="6">
        <v>89.9</v>
      </c>
      <c r="G440">
        <v>3.9</v>
      </c>
      <c r="H440">
        <v>2</v>
      </c>
      <c r="I440">
        <v>20</v>
      </c>
      <c r="J440">
        <v>8</v>
      </c>
      <c r="K440">
        <v>2</v>
      </c>
      <c r="L440" s="6">
        <v>89.9</v>
      </c>
      <c r="M440">
        <v>3.9</v>
      </c>
      <c r="N440">
        <v>13.02</v>
      </c>
      <c r="O440" s="6">
        <v>89.9</v>
      </c>
      <c r="P440">
        <v>3.9</v>
      </c>
      <c r="Q440">
        <v>13.02</v>
      </c>
      <c r="R440" s="7">
        <v>89.9</v>
      </c>
      <c r="S440">
        <v>3.9</v>
      </c>
      <c r="T440">
        <v>13.02</v>
      </c>
      <c r="U440">
        <v>89.85</v>
      </c>
    </row>
    <row r="441" spans="1:21" x14ac:dyDescent="0.3">
      <c r="A441" t="s">
        <v>30</v>
      </c>
      <c r="B441" s="1">
        <f>retail_price!C441</f>
        <v>42795</v>
      </c>
      <c r="C441">
        <v>22</v>
      </c>
      <c r="D441" s="6">
        <v>1977.8</v>
      </c>
      <c r="E441">
        <v>13.65272727</v>
      </c>
      <c r="F441" s="6">
        <v>89.9</v>
      </c>
      <c r="G441">
        <v>3.9</v>
      </c>
      <c r="H441">
        <v>20</v>
      </c>
      <c r="I441">
        <v>23</v>
      </c>
      <c r="J441">
        <v>8</v>
      </c>
      <c r="K441">
        <v>1</v>
      </c>
      <c r="L441" s="6">
        <v>89.9</v>
      </c>
      <c r="M441">
        <v>3.9</v>
      </c>
      <c r="N441">
        <v>13.65272727</v>
      </c>
      <c r="O441" s="6">
        <v>89.9</v>
      </c>
      <c r="P441">
        <v>3.9</v>
      </c>
      <c r="Q441">
        <v>13.65272727</v>
      </c>
      <c r="R441" s="7">
        <v>89.9</v>
      </c>
      <c r="S441">
        <v>3.9</v>
      </c>
      <c r="T441">
        <v>13.65272727</v>
      </c>
      <c r="U441">
        <v>89.9</v>
      </c>
    </row>
    <row r="442" spans="1:21" x14ac:dyDescent="0.3">
      <c r="A442" t="s">
        <v>30</v>
      </c>
      <c r="B442" s="1">
        <f>retail_price!C442</f>
        <v>42826</v>
      </c>
      <c r="C442">
        <v>34</v>
      </c>
      <c r="D442" s="6">
        <v>3056.6</v>
      </c>
      <c r="E442">
        <v>15.05</v>
      </c>
      <c r="F442" s="6">
        <v>89.9</v>
      </c>
      <c r="G442">
        <v>3.9</v>
      </c>
      <c r="H442">
        <v>31</v>
      </c>
      <c r="I442">
        <v>20</v>
      </c>
      <c r="J442">
        <v>10</v>
      </c>
      <c r="K442">
        <v>2</v>
      </c>
      <c r="L442" s="6">
        <v>89.9</v>
      </c>
      <c r="M442">
        <v>3.9</v>
      </c>
      <c r="N442">
        <v>15.05</v>
      </c>
      <c r="O442" s="6">
        <v>89.9</v>
      </c>
      <c r="P442">
        <v>3.9</v>
      </c>
      <c r="Q442">
        <v>15.05</v>
      </c>
      <c r="R442" s="7">
        <v>89.9</v>
      </c>
      <c r="S442">
        <v>3.9</v>
      </c>
      <c r="T442">
        <v>15.05</v>
      </c>
      <c r="U442">
        <v>89.9</v>
      </c>
    </row>
    <row r="443" spans="1:21" x14ac:dyDescent="0.3">
      <c r="A443" t="s">
        <v>30</v>
      </c>
      <c r="B443" s="1">
        <f>retail_price!C443</f>
        <v>42856</v>
      </c>
      <c r="C443">
        <v>58</v>
      </c>
      <c r="D443" s="6">
        <v>5214.2</v>
      </c>
      <c r="E443">
        <v>15.011896549999999</v>
      </c>
      <c r="F443" s="6">
        <v>89.9</v>
      </c>
      <c r="G443">
        <v>3.9</v>
      </c>
      <c r="H443">
        <v>57</v>
      </c>
      <c r="I443">
        <v>23</v>
      </c>
      <c r="J443">
        <v>8</v>
      </c>
      <c r="K443">
        <v>1</v>
      </c>
      <c r="L443" s="6">
        <v>89.9</v>
      </c>
      <c r="M443">
        <v>3.9</v>
      </c>
      <c r="N443">
        <v>15.011896549999999</v>
      </c>
      <c r="O443" s="6">
        <v>215</v>
      </c>
      <c r="P443">
        <v>4.4000000000000004</v>
      </c>
      <c r="Q443">
        <v>8.76</v>
      </c>
      <c r="R443" s="7">
        <v>45.95</v>
      </c>
      <c r="S443">
        <v>4</v>
      </c>
      <c r="T443">
        <v>15.1</v>
      </c>
      <c r="U443">
        <v>89.9</v>
      </c>
    </row>
    <row r="444" spans="1:21" x14ac:dyDescent="0.3">
      <c r="A444" t="s">
        <v>30</v>
      </c>
      <c r="B444" s="1">
        <f>retail_price!C444</f>
        <v>42887</v>
      </c>
      <c r="C444">
        <v>51</v>
      </c>
      <c r="D444" s="6">
        <v>4584.8999999999996</v>
      </c>
      <c r="E444">
        <v>14.769215689999999</v>
      </c>
      <c r="F444" s="6">
        <v>89.9</v>
      </c>
      <c r="G444">
        <v>3.9</v>
      </c>
      <c r="H444">
        <v>61</v>
      </c>
      <c r="I444">
        <v>22</v>
      </c>
      <c r="J444">
        <v>8</v>
      </c>
      <c r="K444">
        <v>1</v>
      </c>
      <c r="L444" s="6">
        <v>89.9</v>
      </c>
      <c r="M444">
        <v>3.9</v>
      </c>
      <c r="N444">
        <v>14.769215689999999</v>
      </c>
      <c r="O444" s="6">
        <v>209</v>
      </c>
      <c r="P444">
        <v>4.4000000000000004</v>
      </c>
      <c r="Q444">
        <v>21.321999999999999</v>
      </c>
      <c r="R444" s="7">
        <v>45.95</v>
      </c>
      <c r="S444">
        <v>4</v>
      </c>
      <c r="T444">
        <v>12.93333333</v>
      </c>
      <c r="U444">
        <v>89.9</v>
      </c>
    </row>
    <row r="445" spans="1:21" x14ac:dyDescent="0.3">
      <c r="A445" t="s">
        <v>30</v>
      </c>
      <c r="B445" s="1">
        <f>retail_price!C445</f>
        <v>42917</v>
      </c>
      <c r="C445">
        <v>60</v>
      </c>
      <c r="D445" s="6">
        <v>5394</v>
      </c>
      <c r="E445">
        <v>13.993833329999999</v>
      </c>
      <c r="F445" s="6">
        <v>89.9</v>
      </c>
      <c r="G445">
        <v>3.9</v>
      </c>
      <c r="H445">
        <v>123</v>
      </c>
      <c r="I445">
        <v>21</v>
      </c>
      <c r="J445">
        <v>10</v>
      </c>
      <c r="K445">
        <v>1</v>
      </c>
      <c r="L445" s="6">
        <v>89.9</v>
      </c>
      <c r="M445">
        <v>3.9</v>
      </c>
      <c r="N445">
        <v>13.993833329999999</v>
      </c>
      <c r="O445" s="6">
        <v>205</v>
      </c>
      <c r="P445">
        <v>4.4000000000000004</v>
      </c>
      <c r="Q445">
        <v>22.195932200000001</v>
      </c>
      <c r="R445" s="7">
        <v>45.95</v>
      </c>
      <c r="S445">
        <v>4</v>
      </c>
      <c r="T445">
        <v>14.84</v>
      </c>
      <c r="U445">
        <v>89.9</v>
      </c>
    </row>
    <row r="446" spans="1:21" x14ac:dyDescent="0.3">
      <c r="A446" t="s">
        <v>30</v>
      </c>
      <c r="B446" s="1">
        <f>retail_price!C446</f>
        <v>42948</v>
      </c>
      <c r="C446">
        <v>37</v>
      </c>
      <c r="D446" s="6">
        <v>3326.3</v>
      </c>
      <c r="E446">
        <v>14.65675676</v>
      </c>
      <c r="F446" s="6">
        <v>89.9</v>
      </c>
      <c r="G446">
        <v>3.9</v>
      </c>
      <c r="H446">
        <v>90</v>
      </c>
      <c r="I446">
        <v>23</v>
      </c>
      <c r="J446">
        <v>8</v>
      </c>
      <c r="K446">
        <v>1</v>
      </c>
      <c r="L446" s="6">
        <v>89.9</v>
      </c>
      <c r="M446">
        <v>3.9</v>
      </c>
      <c r="N446">
        <v>14.65675676</v>
      </c>
      <c r="O446" s="6">
        <v>199.50980390000001</v>
      </c>
      <c r="P446">
        <v>4.4000000000000004</v>
      </c>
      <c r="Q446">
        <v>19.41288462</v>
      </c>
      <c r="R446" s="7">
        <v>45.95</v>
      </c>
      <c r="S446">
        <v>4</v>
      </c>
      <c r="T446">
        <v>14.2875</v>
      </c>
      <c r="U446">
        <v>89.9</v>
      </c>
    </row>
    <row r="447" spans="1:21" x14ac:dyDescent="0.3">
      <c r="A447" t="s">
        <v>30</v>
      </c>
      <c r="B447" s="1">
        <f>retail_price!C447</f>
        <v>42979</v>
      </c>
      <c r="C447">
        <v>23</v>
      </c>
      <c r="D447" s="6">
        <v>2067.6999999999998</v>
      </c>
      <c r="E447">
        <v>18.77652174</v>
      </c>
      <c r="F447" s="6">
        <v>89.9</v>
      </c>
      <c r="G447">
        <v>3.9</v>
      </c>
      <c r="H447">
        <v>54</v>
      </c>
      <c r="I447">
        <v>21</v>
      </c>
      <c r="J447">
        <v>9</v>
      </c>
      <c r="K447">
        <v>1</v>
      </c>
      <c r="L447" s="6">
        <v>89.9</v>
      </c>
      <c r="M447">
        <v>3.9</v>
      </c>
      <c r="N447">
        <v>18.77652174</v>
      </c>
      <c r="O447" s="6">
        <v>163.39870970000001</v>
      </c>
      <c r="P447">
        <v>4.4000000000000004</v>
      </c>
      <c r="Q447">
        <v>24.3246875</v>
      </c>
      <c r="R447" s="7">
        <v>45.95</v>
      </c>
      <c r="S447">
        <v>4</v>
      </c>
      <c r="T447">
        <v>15.1</v>
      </c>
      <c r="U447">
        <v>89.9</v>
      </c>
    </row>
    <row r="448" spans="1:21" x14ac:dyDescent="0.3">
      <c r="A448" t="s">
        <v>30</v>
      </c>
      <c r="B448" s="1">
        <f>retail_price!C448</f>
        <v>43009</v>
      </c>
      <c r="C448">
        <v>14</v>
      </c>
      <c r="D448" s="6">
        <v>1258.5999999999999</v>
      </c>
      <c r="E448">
        <v>21.57214286</v>
      </c>
      <c r="F448" s="6">
        <v>89.9</v>
      </c>
      <c r="G448">
        <v>3.9</v>
      </c>
      <c r="H448">
        <v>50</v>
      </c>
      <c r="I448">
        <v>22</v>
      </c>
      <c r="J448">
        <v>9</v>
      </c>
      <c r="K448">
        <v>2</v>
      </c>
      <c r="L448" s="6">
        <v>89.9</v>
      </c>
      <c r="M448">
        <v>3.9</v>
      </c>
      <c r="N448">
        <v>21.57214286</v>
      </c>
      <c r="O448" s="6">
        <v>89.9</v>
      </c>
      <c r="P448">
        <v>3.9</v>
      </c>
      <c r="Q448">
        <v>21.57214286</v>
      </c>
      <c r="R448" s="7">
        <v>45.95</v>
      </c>
      <c r="S448">
        <v>4</v>
      </c>
      <c r="T448">
        <v>15.1</v>
      </c>
      <c r="U448">
        <v>89.9</v>
      </c>
    </row>
    <row r="449" spans="1:21" x14ac:dyDescent="0.3">
      <c r="A449" t="s">
        <v>30</v>
      </c>
      <c r="B449" s="1">
        <f>retail_price!C449</f>
        <v>43040</v>
      </c>
      <c r="C449">
        <v>40</v>
      </c>
      <c r="D449" s="6">
        <v>3596</v>
      </c>
      <c r="E449">
        <v>16.294</v>
      </c>
      <c r="F449" s="6">
        <v>89.9</v>
      </c>
      <c r="G449">
        <v>3.9</v>
      </c>
      <c r="H449">
        <v>97</v>
      </c>
      <c r="I449">
        <v>22</v>
      </c>
      <c r="J449">
        <v>8</v>
      </c>
      <c r="K449">
        <v>4</v>
      </c>
      <c r="L449" s="6">
        <v>89.9</v>
      </c>
      <c r="M449">
        <v>3.9</v>
      </c>
      <c r="N449">
        <v>16.294</v>
      </c>
      <c r="O449" s="6">
        <v>89.9</v>
      </c>
      <c r="P449">
        <v>3.9</v>
      </c>
      <c r="Q449">
        <v>16.294</v>
      </c>
      <c r="R449" s="7">
        <v>40.531818180000002</v>
      </c>
      <c r="S449">
        <v>4</v>
      </c>
      <c r="T449">
        <v>15.832727269999999</v>
      </c>
      <c r="U449">
        <v>89.9</v>
      </c>
    </row>
    <row r="450" spans="1:21" x14ac:dyDescent="0.3">
      <c r="A450" t="s">
        <v>30</v>
      </c>
      <c r="B450" s="1">
        <f>retail_price!C450</f>
        <v>43070</v>
      </c>
      <c r="C450">
        <v>18</v>
      </c>
      <c r="D450" s="6">
        <v>1594.2</v>
      </c>
      <c r="E450">
        <v>18.89833333</v>
      </c>
      <c r="F450" s="6">
        <v>88.488235290000006</v>
      </c>
      <c r="G450">
        <v>3.9</v>
      </c>
      <c r="H450">
        <v>41</v>
      </c>
      <c r="I450">
        <v>21</v>
      </c>
      <c r="J450">
        <v>10</v>
      </c>
      <c r="K450">
        <v>1</v>
      </c>
      <c r="L450" s="6">
        <v>88.488235290000006</v>
      </c>
      <c r="M450">
        <v>3.9</v>
      </c>
      <c r="N450">
        <v>18.89833333</v>
      </c>
      <c r="O450" s="6">
        <v>88.488235290000006</v>
      </c>
      <c r="P450">
        <v>3.9</v>
      </c>
      <c r="Q450">
        <v>18.89833333</v>
      </c>
      <c r="R450" s="7">
        <v>39.99</v>
      </c>
      <c r="S450">
        <v>4</v>
      </c>
      <c r="T450">
        <v>15.23</v>
      </c>
      <c r="U450">
        <v>89.9</v>
      </c>
    </row>
    <row r="451" spans="1:21" x14ac:dyDescent="0.3">
      <c r="A451" t="s">
        <v>30</v>
      </c>
      <c r="B451" s="1">
        <f>retail_price!C451</f>
        <v>43101</v>
      </c>
      <c r="C451">
        <v>17</v>
      </c>
      <c r="D451" s="6">
        <v>1477.3</v>
      </c>
      <c r="E451">
        <v>19.383529410000001</v>
      </c>
      <c r="F451" s="6">
        <v>86.9</v>
      </c>
      <c r="G451">
        <v>3.9</v>
      </c>
      <c r="H451">
        <v>62</v>
      </c>
      <c r="I451">
        <v>23</v>
      </c>
      <c r="J451">
        <v>8</v>
      </c>
      <c r="K451">
        <v>2</v>
      </c>
      <c r="L451" s="6">
        <v>86.9</v>
      </c>
      <c r="M451">
        <v>3.9</v>
      </c>
      <c r="N451">
        <v>19.383529410000001</v>
      </c>
      <c r="O451" s="6">
        <v>86.9</v>
      </c>
      <c r="P451">
        <v>3.9</v>
      </c>
      <c r="Q451">
        <v>19.383529410000001</v>
      </c>
      <c r="R451" s="7">
        <v>39.99</v>
      </c>
      <c r="S451">
        <v>4</v>
      </c>
      <c r="T451">
        <v>16.533684210000001</v>
      </c>
      <c r="U451">
        <v>88.488235290000006</v>
      </c>
    </row>
    <row r="452" spans="1:21" x14ac:dyDescent="0.3">
      <c r="A452" t="s">
        <v>30</v>
      </c>
      <c r="B452" s="1">
        <f>retail_price!C452</f>
        <v>43132</v>
      </c>
      <c r="C452">
        <v>22</v>
      </c>
      <c r="D452" s="6">
        <v>1911.8</v>
      </c>
      <c r="E452">
        <v>19.20909091</v>
      </c>
      <c r="F452" s="6">
        <v>86.9</v>
      </c>
      <c r="G452">
        <v>3.9</v>
      </c>
      <c r="H452">
        <v>62</v>
      </c>
      <c r="I452">
        <v>20</v>
      </c>
      <c r="J452">
        <v>8</v>
      </c>
      <c r="K452">
        <v>2</v>
      </c>
      <c r="L452" s="6">
        <v>86.9</v>
      </c>
      <c r="M452">
        <v>3.9</v>
      </c>
      <c r="N452">
        <v>19.20909091</v>
      </c>
      <c r="O452" s="6">
        <v>86.9</v>
      </c>
      <c r="P452">
        <v>3.9</v>
      </c>
      <c r="Q452">
        <v>19.20909091</v>
      </c>
      <c r="R452" s="7">
        <v>39.99</v>
      </c>
      <c r="S452">
        <v>4</v>
      </c>
      <c r="T452">
        <v>13.74944444</v>
      </c>
      <c r="U452">
        <v>86.9</v>
      </c>
    </row>
    <row r="453" spans="1:21" x14ac:dyDescent="0.3">
      <c r="A453" t="s">
        <v>30</v>
      </c>
      <c r="B453" s="1">
        <f>retail_price!C453</f>
        <v>43160</v>
      </c>
      <c r="C453">
        <v>17</v>
      </c>
      <c r="D453" s="6">
        <v>1477.3</v>
      </c>
      <c r="E453">
        <v>19.982352939999998</v>
      </c>
      <c r="F453" s="6">
        <v>86.9</v>
      </c>
      <c r="G453">
        <v>3.9</v>
      </c>
      <c r="H453">
        <v>43</v>
      </c>
      <c r="I453">
        <v>22</v>
      </c>
      <c r="J453">
        <v>9</v>
      </c>
      <c r="K453">
        <v>1</v>
      </c>
      <c r="L453" s="6">
        <v>86.9</v>
      </c>
      <c r="M453">
        <v>3.9</v>
      </c>
      <c r="N453">
        <v>19.982352939999998</v>
      </c>
      <c r="O453" s="6">
        <v>86.9</v>
      </c>
      <c r="P453">
        <v>3.9</v>
      </c>
      <c r="Q453">
        <v>19.982352939999998</v>
      </c>
      <c r="R453" s="7">
        <v>39.99</v>
      </c>
      <c r="S453">
        <v>4</v>
      </c>
      <c r="T453">
        <v>16.462352939999999</v>
      </c>
      <c r="U453">
        <v>86.9</v>
      </c>
    </row>
    <row r="454" spans="1:21" x14ac:dyDescent="0.3">
      <c r="A454" t="s">
        <v>30</v>
      </c>
      <c r="B454" s="1">
        <f>retail_price!C454</f>
        <v>43191</v>
      </c>
      <c r="C454">
        <v>6</v>
      </c>
      <c r="D454" s="6">
        <v>510.27</v>
      </c>
      <c r="E454">
        <v>12.94</v>
      </c>
      <c r="F454" s="6">
        <v>85.045000000000002</v>
      </c>
      <c r="G454">
        <v>3.9</v>
      </c>
      <c r="H454">
        <v>34</v>
      </c>
      <c r="I454">
        <v>21</v>
      </c>
      <c r="J454">
        <v>9</v>
      </c>
      <c r="K454">
        <v>1</v>
      </c>
      <c r="L454" s="6">
        <v>85.045000000000002</v>
      </c>
      <c r="M454">
        <v>3.9</v>
      </c>
      <c r="N454">
        <v>12.94</v>
      </c>
      <c r="O454" s="6">
        <v>85.045000000000002</v>
      </c>
      <c r="P454">
        <v>3.9</v>
      </c>
      <c r="Q454">
        <v>12.94</v>
      </c>
      <c r="R454" s="7">
        <v>39.99</v>
      </c>
      <c r="S454">
        <v>4</v>
      </c>
      <c r="T454">
        <v>14.236153850000001</v>
      </c>
      <c r="U454">
        <v>86.9</v>
      </c>
    </row>
    <row r="455" spans="1:21" x14ac:dyDescent="0.3">
      <c r="A455" t="s">
        <v>30</v>
      </c>
      <c r="B455" s="1">
        <f>retail_price!C455</f>
        <v>43221</v>
      </c>
      <c r="C455">
        <v>26</v>
      </c>
      <c r="D455" s="6">
        <v>2174.89</v>
      </c>
      <c r="E455">
        <v>16.78038462</v>
      </c>
      <c r="F455" s="6">
        <v>83.64961538</v>
      </c>
      <c r="G455">
        <v>3.9</v>
      </c>
      <c r="H455">
        <v>57</v>
      </c>
      <c r="I455">
        <v>23</v>
      </c>
      <c r="J455">
        <v>8</v>
      </c>
      <c r="K455">
        <v>3</v>
      </c>
      <c r="L455" s="6">
        <v>83.64961538</v>
      </c>
      <c r="M455">
        <v>3.9</v>
      </c>
      <c r="N455">
        <v>16.78038462</v>
      </c>
      <c r="O455" s="6">
        <v>83.64961538</v>
      </c>
      <c r="P455">
        <v>3.9</v>
      </c>
      <c r="Q455">
        <v>16.78038462</v>
      </c>
      <c r="R455" s="7">
        <v>39.99</v>
      </c>
      <c r="S455">
        <v>4</v>
      </c>
      <c r="T455">
        <v>10.25631579</v>
      </c>
      <c r="U455">
        <v>85.045000000000002</v>
      </c>
    </row>
    <row r="456" spans="1:21" x14ac:dyDescent="0.3">
      <c r="A456" t="s">
        <v>30</v>
      </c>
      <c r="B456" s="1">
        <f>retail_price!C456</f>
        <v>43252</v>
      </c>
      <c r="C456">
        <v>23</v>
      </c>
      <c r="D456" s="6">
        <v>1837.7</v>
      </c>
      <c r="E456">
        <v>23.005652170000001</v>
      </c>
      <c r="F456" s="6">
        <v>79.900000000000006</v>
      </c>
      <c r="G456">
        <v>3.9</v>
      </c>
      <c r="H456">
        <v>43</v>
      </c>
      <c r="I456">
        <v>21</v>
      </c>
      <c r="J456">
        <v>9</v>
      </c>
      <c r="K456">
        <v>0</v>
      </c>
      <c r="L456" s="6">
        <v>79.900000000000006</v>
      </c>
      <c r="M456">
        <v>3.9</v>
      </c>
      <c r="N456">
        <v>23.005652170000001</v>
      </c>
      <c r="O456" s="6">
        <v>79.900000000000006</v>
      </c>
      <c r="P456">
        <v>3.9</v>
      </c>
      <c r="Q456">
        <v>23.005652170000001</v>
      </c>
      <c r="R456" s="7">
        <v>39.99</v>
      </c>
      <c r="S456">
        <v>4</v>
      </c>
      <c r="T456">
        <v>13.997999999999999</v>
      </c>
      <c r="U456">
        <v>83.64961538</v>
      </c>
    </row>
    <row r="457" spans="1:21" x14ac:dyDescent="0.3">
      <c r="A457" t="s">
        <v>30</v>
      </c>
      <c r="B457" s="1">
        <f>retail_price!C457</f>
        <v>43282</v>
      </c>
      <c r="C457">
        <v>10</v>
      </c>
      <c r="D457" s="6">
        <v>781.3</v>
      </c>
      <c r="E457">
        <v>19.952000000000002</v>
      </c>
      <c r="F457" s="6">
        <v>77.933333329999996</v>
      </c>
      <c r="G457">
        <v>3.9</v>
      </c>
      <c r="H457">
        <v>26</v>
      </c>
      <c r="I457">
        <v>22</v>
      </c>
      <c r="J457">
        <v>9</v>
      </c>
      <c r="K457">
        <v>1</v>
      </c>
      <c r="L457" s="6">
        <v>77.933333329999996</v>
      </c>
      <c r="M457">
        <v>3.9</v>
      </c>
      <c r="N457">
        <v>19.952000000000002</v>
      </c>
      <c r="O457" s="6">
        <v>77.933333329999996</v>
      </c>
      <c r="P457">
        <v>3.9</v>
      </c>
      <c r="Q457">
        <v>19.952000000000002</v>
      </c>
      <c r="R457" s="7">
        <v>39.99</v>
      </c>
      <c r="S457">
        <v>4</v>
      </c>
      <c r="T457">
        <v>20.4175</v>
      </c>
      <c r="U457">
        <v>79.900000000000006</v>
      </c>
    </row>
    <row r="458" spans="1:21" x14ac:dyDescent="0.3">
      <c r="A458" t="s">
        <v>30</v>
      </c>
      <c r="B458" s="1">
        <f>retail_price!C458</f>
        <v>43313</v>
      </c>
      <c r="C458">
        <v>7</v>
      </c>
      <c r="D458" s="6">
        <v>518</v>
      </c>
      <c r="E458">
        <v>17.25571429</v>
      </c>
      <c r="F458" s="6">
        <v>74</v>
      </c>
      <c r="G458">
        <v>3.9</v>
      </c>
      <c r="H458">
        <v>15</v>
      </c>
      <c r="I458">
        <v>23</v>
      </c>
      <c r="J458">
        <v>8</v>
      </c>
      <c r="K458">
        <v>1</v>
      </c>
      <c r="L458" s="6">
        <v>74</v>
      </c>
      <c r="M458">
        <v>3.9</v>
      </c>
      <c r="N458">
        <v>17.25571429</v>
      </c>
      <c r="O458" s="6">
        <v>74</v>
      </c>
      <c r="P458">
        <v>3.9</v>
      </c>
      <c r="Q458">
        <v>17.25571429</v>
      </c>
      <c r="R458" s="7">
        <v>39.24</v>
      </c>
      <c r="S458">
        <v>4</v>
      </c>
      <c r="T458">
        <v>16.333749999999998</v>
      </c>
      <c r="U458">
        <v>77.933333329999996</v>
      </c>
    </row>
    <row r="459" spans="1:21" x14ac:dyDescent="0.3">
      <c r="A459" t="s">
        <v>67</v>
      </c>
      <c r="B459" s="1">
        <f>retail_price!C459</f>
        <v>42948</v>
      </c>
      <c r="C459">
        <v>1</v>
      </c>
      <c r="D459" s="6">
        <v>38.4</v>
      </c>
      <c r="E459">
        <v>11.85</v>
      </c>
      <c r="F459" s="6">
        <v>38.4</v>
      </c>
      <c r="G459">
        <v>3.8</v>
      </c>
      <c r="H459">
        <v>14</v>
      </c>
      <c r="I459">
        <v>23</v>
      </c>
      <c r="J459">
        <v>8</v>
      </c>
      <c r="K459">
        <v>1</v>
      </c>
      <c r="L459" s="6">
        <v>75</v>
      </c>
      <c r="M459">
        <v>4.0999999999999996</v>
      </c>
      <c r="N459">
        <v>15.376923079999999</v>
      </c>
      <c r="O459" s="6">
        <v>38.4</v>
      </c>
      <c r="P459">
        <v>3.7</v>
      </c>
      <c r="Q459">
        <v>12.105</v>
      </c>
      <c r="R459" s="7">
        <v>38.4</v>
      </c>
      <c r="S459">
        <v>3.8</v>
      </c>
      <c r="T459">
        <v>11.85</v>
      </c>
      <c r="U459">
        <v>38.35</v>
      </c>
    </row>
    <row r="460" spans="1:21" x14ac:dyDescent="0.3">
      <c r="A460" t="s">
        <v>67</v>
      </c>
      <c r="B460" s="1">
        <f>retail_price!C460</f>
        <v>42979</v>
      </c>
      <c r="C460">
        <v>6</v>
      </c>
      <c r="D460" s="6">
        <v>230.4</v>
      </c>
      <c r="E460">
        <v>13.5</v>
      </c>
      <c r="F460" s="6">
        <v>38.4</v>
      </c>
      <c r="G460">
        <v>3.8</v>
      </c>
      <c r="H460">
        <v>7</v>
      </c>
      <c r="I460">
        <v>21</v>
      </c>
      <c r="J460">
        <v>9</v>
      </c>
      <c r="K460">
        <v>1</v>
      </c>
      <c r="L460" s="6">
        <v>38.4</v>
      </c>
      <c r="M460">
        <v>3.8</v>
      </c>
      <c r="N460">
        <v>13.5</v>
      </c>
      <c r="O460" s="6">
        <v>38.4</v>
      </c>
      <c r="P460">
        <v>3.7</v>
      </c>
      <c r="Q460">
        <v>17.95</v>
      </c>
      <c r="R460" s="7">
        <v>38.4</v>
      </c>
      <c r="S460">
        <v>3.8</v>
      </c>
      <c r="T460">
        <v>13.5</v>
      </c>
      <c r="U460">
        <v>38.4</v>
      </c>
    </row>
    <row r="461" spans="1:21" x14ac:dyDescent="0.3">
      <c r="A461" t="s">
        <v>67</v>
      </c>
      <c r="B461" s="1">
        <f>retail_price!C461</f>
        <v>43009</v>
      </c>
      <c r="C461">
        <v>8</v>
      </c>
      <c r="D461" s="6">
        <v>307.2</v>
      </c>
      <c r="E461">
        <v>15.55875</v>
      </c>
      <c r="F461" s="6">
        <v>38.4</v>
      </c>
      <c r="G461">
        <v>3.8</v>
      </c>
      <c r="H461">
        <v>17</v>
      </c>
      <c r="I461">
        <v>22</v>
      </c>
      <c r="J461">
        <v>9</v>
      </c>
      <c r="K461">
        <v>2</v>
      </c>
      <c r="L461" s="6">
        <v>75</v>
      </c>
      <c r="M461">
        <v>4.0999999999999996</v>
      </c>
      <c r="N461">
        <v>13.64</v>
      </c>
      <c r="O461" s="6">
        <v>38.4</v>
      </c>
      <c r="P461">
        <v>3.7</v>
      </c>
      <c r="Q461">
        <v>13.98</v>
      </c>
      <c r="R461" s="7">
        <v>38.4</v>
      </c>
      <c r="S461">
        <v>3.8</v>
      </c>
      <c r="T461">
        <v>15.55875</v>
      </c>
      <c r="U461">
        <v>38.4</v>
      </c>
    </row>
    <row r="462" spans="1:21" x14ac:dyDescent="0.3">
      <c r="A462" t="s">
        <v>67</v>
      </c>
      <c r="B462" s="1">
        <f>retail_price!C462</f>
        <v>43040</v>
      </c>
      <c r="C462">
        <v>34</v>
      </c>
      <c r="D462" s="6">
        <v>1170.3499999999999</v>
      </c>
      <c r="E462">
        <v>13.750588240000001</v>
      </c>
      <c r="F462" s="6">
        <v>34.581176470000003</v>
      </c>
      <c r="G462">
        <v>3.8</v>
      </c>
      <c r="H462">
        <v>64</v>
      </c>
      <c r="I462">
        <v>22</v>
      </c>
      <c r="J462">
        <v>8</v>
      </c>
      <c r="K462">
        <v>4</v>
      </c>
      <c r="L462" s="6">
        <v>75</v>
      </c>
      <c r="M462">
        <v>4.0999999999999996</v>
      </c>
      <c r="N462">
        <v>16.13272727</v>
      </c>
      <c r="O462" s="6">
        <v>36.854285709999999</v>
      </c>
      <c r="P462">
        <v>3.7</v>
      </c>
      <c r="Q462">
        <v>13.65214286</v>
      </c>
      <c r="R462" s="7">
        <v>99.9</v>
      </c>
      <c r="S462">
        <v>4.4000000000000004</v>
      </c>
      <c r="T462">
        <v>21.19</v>
      </c>
      <c r="U462">
        <v>38.4</v>
      </c>
    </row>
    <row r="463" spans="1:21" x14ac:dyDescent="0.3">
      <c r="A463" t="s">
        <v>67</v>
      </c>
      <c r="B463" s="1">
        <f>retail_price!C463</f>
        <v>43070</v>
      </c>
      <c r="C463">
        <v>4</v>
      </c>
      <c r="D463" s="6">
        <v>153.6</v>
      </c>
      <c r="E463">
        <v>11.015000000000001</v>
      </c>
      <c r="F463" s="6">
        <v>38.4</v>
      </c>
      <c r="G463">
        <v>3.8</v>
      </c>
      <c r="H463">
        <v>40</v>
      </c>
      <c r="I463">
        <v>21</v>
      </c>
      <c r="J463">
        <v>10</v>
      </c>
      <c r="K463">
        <v>1</v>
      </c>
      <c r="L463" s="6">
        <v>75</v>
      </c>
      <c r="M463">
        <v>4.0999999999999996</v>
      </c>
      <c r="N463">
        <v>17.446382979999999</v>
      </c>
      <c r="O463" s="6">
        <v>38.4</v>
      </c>
      <c r="P463">
        <v>3.8</v>
      </c>
      <c r="Q463">
        <v>11.015000000000001</v>
      </c>
      <c r="R463" s="7">
        <v>99.9</v>
      </c>
      <c r="S463">
        <v>4.4000000000000004</v>
      </c>
      <c r="T463">
        <v>20.646666669999998</v>
      </c>
      <c r="U463">
        <v>34.581176470000003</v>
      </c>
    </row>
    <row r="464" spans="1:21" x14ac:dyDescent="0.3">
      <c r="A464" t="s">
        <v>67</v>
      </c>
      <c r="B464" s="1">
        <f>retail_price!C464</f>
        <v>43101</v>
      </c>
      <c r="C464">
        <v>15</v>
      </c>
      <c r="D464" s="6">
        <v>576</v>
      </c>
      <c r="E464">
        <v>14.27533333</v>
      </c>
      <c r="F464" s="6">
        <v>38.4</v>
      </c>
      <c r="G464">
        <v>3.8</v>
      </c>
      <c r="H464">
        <v>125</v>
      </c>
      <c r="I464">
        <v>23</v>
      </c>
      <c r="J464">
        <v>8</v>
      </c>
      <c r="K464">
        <v>2</v>
      </c>
      <c r="L464" s="6">
        <v>69.995327099999997</v>
      </c>
      <c r="M464">
        <v>4.0999999999999996</v>
      </c>
      <c r="N464">
        <v>17.663114749999998</v>
      </c>
      <c r="O464" s="6">
        <v>38.4</v>
      </c>
      <c r="P464">
        <v>3.7</v>
      </c>
      <c r="Q464">
        <v>9.34</v>
      </c>
      <c r="R464" s="7">
        <v>99.9</v>
      </c>
      <c r="S464">
        <v>4.4000000000000004</v>
      </c>
      <c r="T464">
        <v>22.819230770000001</v>
      </c>
      <c r="U464">
        <v>38.4</v>
      </c>
    </row>
    <row r="465" spans="1:21" x14ac:dyDescent="0.3">
      <c r="A465" t="s">
        <v>67</v>
      </c>
      <c r="B465" s="1">
        <f>retail_price!C465</f>
        <v>43132</v>
      </c>
      <c r="C465">
        <v>4</v>
      </c>
      <c r="D465" s="6">
        <v>153.6</v>
      </c>
      <c r="E465">
        <v>15.61</v>
      </c>
      <c r="F465" s="6">
        <v>38.4</v>
      </c>
      <c r="G465">
        <v>3.8</v>
      </c>
      <c r="H465">
        <v>52</v>
      </c>
      <c r="I465">
        <v>20</v>
      </c>
      <c r="J465">
        <v>8</v>
      </c>
      <c r="K465">
        <v>2</v>
      </c>
      <c r="L465" s="6">
        <v>69.900000000000006</v>
      </c>
      <c r="M465">
        <v>4.0999999999999996</v>
      </c>
      <c r="N465">
        <v>16.115909089999999</v>
      </c>
      <c r="O465" s="6">
        <v>38.4</v>
      </c>
      <c r="P465">
        <v>3.7</v>
      </c>
      <c r="Q465">
        <v>18.685555560000001</v>
      </c>
      <c r="R465" s="7">
        <v>99.9</v>
      </c>
      <c r="S465">
        <v>4.4000000000000004</v>
      </c>
      <c r="T465">
        <v>28.89076923</v>
      </c>
      <c r="U465">
        <v>38.4</v>
      </c>
    </row>
    <row r="466" spans="1:21" x14ac:dyDescent="0.3">
      <c r="A466" t="s">
        <v>67</v>
      </c>
      <c r="B466" s="1">
        <f>retail_price!C466</f>
        <v>43160</v>
      </c>
      <c r="C466">
        <v>14</v>
      </c>
      <c r="D466" s="6">
        <v>493.4</v>
      </c>
      <c r="E466">
        <v>15.18928571</v>
      </c>
      <c r="F466" s="6">
        <v>35.485714289999997</v>
      </c>
      <c r="G466">
        <v>3.8</v>
      </c>
      <c r="H466">
        <v>83</v>
      </c>
      <c r="I466">
        <v>22</v>
      </c>
      <c r="J466">
        <v>9</v>
      </c>
      <c r="K466">
        <v>1</v>
      </c>
      <c r="L466" s="6">
        <v>69.900000000000006</v>
      </c>
      <c r="M466">
        <v>4.0999999999999996</v>
      </c>
      <c r="N466">
        <v>18.425076919999999</v>
      </c>
      <c r="O466" s="6">
        <v>35.485714289999997</v>
      </c>
      <c r="P466">
        <v>3.7</v>
      </c>
      <c r="Q466">
        <v>15.44823529</v>
      </c>
      <c r="R466" s="7">
        <v>99.9</v>
      </c>
      <c r="S466">
        <v>4.4000000000000004</v>
      </c>
      <c r="T466">
        <v>22.145833329999999</v>
      </c>
      <c r="U466">
        <v>38.4</v>
      </c>
    </row>
    <row r="467" spans="1:21" x14ac:dyDescent="0.3">
      <c r="A467" t="s">
        <v>67</v>
      </c>
      <c r="B467" s="1">
        <f>retail_price!C467</f>
        <v>43191</v>
      </c>
      <c r="C467">
        <v>4</v>
      </c>
      <c r="D467" s="6">
        <v>140</v>
      </c>
      <c r="E467">
        <v>15</v>
      </c>
      <c r="F467" s="6">
        <v>35</v>
      </c>
      <c r="G467">
        <v>3.8</v>
      </c>
      <c r="H467">
        <v>92</v>
      </c>
      <c r="I467">
        <v>21</v>
      </c>
      <c r="J467">
        <v>9</v>
      </c>
      <c r="K467">
        <v>1</v>
      </c>
      <c r="L467" s="6">
        <v>69.900000000000006</v>
      </c>
      <c r="M467">
        <v>4.0999999999999996</v>
      </c>
      <c r="N467">
        <v>9.0715662649999995</v>
      </c>
      <c r="O467" s="6">
        <v>35</v>
      </c>
      <c r="P467">
        <v>3.7</v>
      </c>
      <c r="Q467">
        <v>13.46941176</v>
      </c>
      <c r="R467" s="7">
        <v>99.9</v>
      </c>
      <c r="S467">
        <v>4.4000000000000004</v>
      </c>
      <c r="T467">
        <v>23.32769231</v>
      </c>
      <c r="U467">
        <v>35.485714289999997</v>
      </c>
    </row>
    <row r="468" spans="1:21" x14ac:dyDescent="0.3">
      <c r="A468" t="s">
        <v>67</v>
      </c>
      <c r="B468" s="1">
        <f>retail_price!C468</f>
        <v>43221</v>
      </c>
      <c r="C468">
        <v>4</v>
      </c>
      <c r="D468" s="6">
        <v>140</v>
      </c>
      <c r="E468">
        <v>11.58</v>
      </c>
      <c r="F468" s="6">
        <v>35</v>
      </c>
      <c r="G468">
        <v>3.8</v>
      </c>
      <c r="H468">
        <v>95</v>
      </c>
      <c r="I468">
        <v>23</v>
      </c>
      <c r="J468">
        <v>8</v>
      </c>
      <c r="K468">
        <v>3</v>
      </c>
      <c r="L468" s="6">
        <v>69.900000000000006</v>
      </c>
      <c r="M468">
        <v>4.0999999999999996</v>
      </c>
      <c r="N468">
        <v>3.8016304349999999</v>
      </c>
      <c r="O468" s="6">
        <v>35</v>
      </c>
      <c r="P468">
        <v>3.7</v>
      </c>
      <c r="Q468">
        <v>14.634545449999999</v>
      </c>
      <c r="R468" s="7">
        <v>99.9</v>
      </c>
      <c r="S468">
        <v>4.4000000000000004</v>
      </c>
      <c r="T468">
        <v>19.41076923</v>
      </c>
      <c r="U468">
        <v>35</v>
      </c>
    </row>
    <row r="469" spans="1:21" x14ac:dyDescent="0.3">
      <c r="A469" t="s">
        <v>67</v>
      </c>
      <c r="B469" s="1">
        <f>retail_price!C469</f>
        <v>43252</v>
      </c>
      <c r="C469">
        <v>2</v>
      </c>
      <c r="D469" s="6">
        <v>70</v>
      </c>
      <c r="E469">
        <v>19.32</v>
      </c>
      <c r="F469" s="6">
        <v>35</v>
      </c>
      <c r="G469">
        <v>3.8</v>
      </c>
      <c r="H469">
        <v>18</v>
      </c>
      <c r="I469">
        <v>21</v>
      </c>
      <c r="J469">
        <v>9</v>
      </c>
      <c r="K469">
        <v>0</v>
      </c>
      <c r="L469" s="6">
        <v>89.9</v>
      </c>
      <c r="M469">
        <v>4.0999999999999996</v>
      </c>
      <c r="N469">
        <v>21.93</v>
      </c>
      <c r="O469" s="6">
        <v>35</v>
      </c>
      <c r="P469">
        <v>3.7</v>
      </c>
      <c r="Q469">
        <v>18.10153846</v>
      </c>
      <c r="R469" s="7">
        <v>99.9</v>
      </c>
      <c r="S469">
        <v>4.4000000000000004</v>
      </c>
      <c r="T469">
        <v>25.635999999999999</v>
      </c>
      <c r="U469">
        <v>35</v>
      </c>
    </row>
    <row r="470" spans="1:21" x14ac:dyDescent="0.3">
      <c r="A470" t="s">
        <v>67</v>
      </c>
      <c r="B470" s="1">
        <f>retail_price!C470</f>
        <v>43313</v>
      </c>
      <c r="C470">
        <v>1</v>
      </c>
      <c r="D470" s="6">
        <v>35</v>
      </c>
      <c r="E470">
        <v>19.440000000000001</v>
      </c>
      <c r="F470" s="6">
        <v>35</v>
      </c>
      <c r="G470">
        <v>3.8</v>
      </c>
      <c r="H470">
        <v>19</v>
      </c>
      <c r="I470">
        <v>23</v>
      </c>
      <c r="J470">
        <v>8</v>
      </c>
      <c r="K470">
        <v>1</v>
      </c>
      <c r="L470" s="6">
        <v>103.2333333</v>
      </c>
      <c r="M470">
        <v>4.0999999999999996</v>
      </c>
      <c r="N470">
        <v>22.3</v>
      </c>
      <c r="O470" s="6">
        <v>35</v>
      </c>
      <c r="P470">
        <v>3.7</v>
      </c>
      <c r="Q470">
        <v>15.628125000000001</v>
      </c>
      <c r="R470" s="7">
        <v>83.833333330000002</v>
      </c>
      <c r="S470">
        <v>4.4000000000000004</v>
      </c>
      <c r="T470">
        <v>23.776666670000001</v>
      </c>
      <c r="U470">
        <v>34.950000000000003</v>
      </c>
    </row>
    <row r="471" spans="1:21" x14ac:dyDescent="0.3">
      <c r="A471" t="s">
        <v>54</v>
      </c>
      <c r="B471" s="1">
        <f>retail_price!C471</f>
        <v>43040</v>
      </c>
      <c r="C471">
        <v>13</v>
      </c>
      <c r="D471" s="6">
        <v>1404</v>
      </c>
      <c r="E471">
        <v>15.908461539999999</v>
      </c>
      <c r="F471" s="6">
        <v>108</v>
      </c>
      <c r="G471">
        <v>4.2</v>
      </c>
      <c r="H471">
        <v>91</v>
      </c>
      <c r="I471">
        <v>22</v>
      </c>
      <c r="J471">
        <v>8</v>
      </c>
      <c r="K471">
        <v>4</v>
      </c>
      <c r="L471" s="6">
        <v>133</v>
      </c>
      <c r="M471">
        <v>4.2</v>
      </c>
      <c r="N471">
        <v>19.916666670000001</v>
      </c>
      <c r="O471" s="6">
        <v>108</v>
      </c>
      <c r="P471">
        <v>4.2</v>
      </c>
      <c r="Q471">
        <v>15.908461539999999</v>
      </c>
      <c r="R471" s="7">
        <v>174.43333329999999</v>
      </c>
      <c r="S471">
        <v>3.8</v>
      </c>
      <c r="T471">
        <v>20.992777780000001</v>
      </c>
      <c r="U471">
        <v>107.95</v>
      </c>
    </row>
    <row r="472" spans="1:21" x14ac:dyDescent="0.3">
      <c r="A472" t="s">
        <v>54</v>
      </c>
      <c r="B472" s="1">
        <f>retail_price!C472</f>
        <v>43070</v>
      </c>
      <c r="C472">
        <v>13</v>
      </c>
      <c r="D472" s="6">
        <v>1404</v>
      </c>
      <c r="E472">
        <v>16.65384615</v>
      </c>
      <c r="F472" s="6">
        <v>108</v>
      </c>
      <c r="G472">
        <v>4.2</v>
      </c>
      <c r="H472">
        <v>73</v>
      </c>
      <c r="I472">
        <v>21</v>
      </c>
      <c r="J472">
        <v>10</v>
      </c>
      <c r="K472">
        <v>1</v>
      </c>
      <c r="L472" s="6">
        <v>149</v>
      </c>
      <c r="M472">
        <v>4.2</v>
      </c>
      <c r="N472">
        <v>19.100000000000001</v>
      </c>
      <c r="O472" s="6">
        <v>108</v>
      </c>
      <c r="P472">
        <v>4.2</v>
      </c>
      <c r="Q472">
        <v>16.65384615</v>
      </c>
      <c r="R472" s="7">
        <v>185.96</v>
      </c>
      <c r="S472">
        <v>3.8</v>
      </c>
      <c r="T472">
        <v>18.686</v>
      </c>
      <c r="U472">
        <v>108</v>
      </c>
    </row>
    <row r="473" spans="1:21" x14ac:dyDescent="0.3">
      <c r="A473" t="s">
        <v>54</v>
      </c>
      <c r="B473" s="1">
        <f>retail_price!C473</f>
        <v>43101</v>
      </c>
      <c r="C473">
        <v>44</v>
      </c>
      <c r="D473" s="6">
        <v>4752</v>
      </c>
      <c r="E473">
        <v>16.196363640000001</v>
      </c>
      <c r="F473" s="6">
        <v>108</v>
      </c>
      <c r="G473">
        <v>4.2</v>
      </c>
      <c r="H473">
        <v>59</v>
      </c>
      <c r="I473">
        <v>23</v>
      </c>
      <c r="J473">
        <v>8</v>
      </c>
      <c r="K473">
        <v>2</v>
      </c>
      <c r="L473" s="6">
        <v>108</v>
      </c>
      <c r="M473">
        <v>4.2</v>
      </c>
      <c r="N473">
        <v>16.196363640000001</v>
      </c>
      <c r="O473" s="6">
        <v>108</v>
      </c>
      <c r="P473">
        <v>4.2</v>
      </c>
      <c r="Q473">
        <v>16.196363640000001</v>
      </c>
      <c r="R473" s="7">
        <v>199</v>
      </c>
      <c r="S473">
        <v>3.8</v>
      </c>
      <c r="T473">
        <v>21.88</v>
      </c>
      <c r="U473">
        <v>108</v>
      </c>
    </row>
    <row r="474" spans="1:21" x14ac:dyDescent="0.3">
      <c r="A474" t="s">
        <v>54</v>
      </c>
      <c r="B474" s="1">
        <f>retail_price!C474</f>
        <v>43132</v>
      </c>
      <c r="C474">
        <v>33</v>
      </c>
      <c r="D474" s="6">
        <v>3564</v>
      </c>
      <c r="E474">
        <v>18.253636360000002</v>
      </c>
      <c r="F474" s="6">
        <v>108</v>
      </c>
      <c r="G474">
        <v>4.2</v>
      </c>
      <c r="H474">
        <v>90</v>
      </c>
      <c r="I474">
        <v>20</v>
      </c>
      <c r="J474">
        <v>8</v>
      </c>
      <c r="K474">
        <v>2</v>
      </c>
      <c r="L474" s="6">
        <v>128.2416667</v>
      </c>
      <c r="M474">
        <v>4.2</v>
      </c>
      <c r="N474">
        <v>15.926666669999999</v>
      </c>
      <c r="O474" s="6">
        <v>108</v>
      </c>
      <c r="P474">
        <v>4.2</v>
      </c>
      <c r="Q474">
        <v>18.253636360000002</v>
      </c>
      <c r="R474" s="7">
        <v>182</v>
      </c>
      <c r="S474">
        <v>3.8</v>
      </c>
      <c r="T474">
        <v>19.329999999999998</v>
      </c>
      <c r="U474">
        <v>108</v>
      </c>
    </row>
    <row r="475" spans="1:21" x14ac:dyDescent="0.3">
      <c r="A475" t="s">
        <v>54</v>
      </c>
      <c r="B475" s="1">
        <f>retail_price!C475</f>
        <v>43160</v>
      </c>
      <c r="C475">
        <v>21</v>
      </c>
      <c r="D475" s="6">
        <v>2214</v>
      </c>
      <c r="E475">
        <v>21.6652381</v>
      </c>
      <c r="F475" s="6">
        <v>105.6428571</v>
      </c>
      <c r="G475">
        <v>4.2</v>
      </c>
      <c r="H475">
        <v>125</v>
      </c>
      <c r="I475">
        <v>22</v>
      </c>
      <c r="J475">
        <v>9</v>
      </c>
      <c r="K475">
        <v>1</v>
      </c>
      <c r="L475" s="6">
        <v>117.44129030000001</v>
      </c>
      <c r="M475">
        <v>4.2</v>
      </c>
      <c r="N475">
        <v>18.261290320000001</v>
      </c>
      <c r="O475" s="6">
        <v>105.6428571</v>
      </c>
      <c r="P475">
        <v>4.2</v>
      </c>
      <c r="Q475">
        <v>21.6652381</v>
      </c>
      <c r="R475" s="7">
        <v>151.87843749999999</v>
      </c>
      <c r="S475">
        <v>3.8</v>
      </c>
      <c r="T475">
        <v>20.313749999999999</v>
      </c>
      <c r="U475">
        <v>108</v>
      </c>
    </row>
    <row r="476" spans="1:21" x14ac:dyDescent="0.3">
      <c r="A476" t="s">
        <v>54</v>
      </c>
      <c r="B476" s="1">
        <f>retail_price!C476</f>
        <v>43191</v>
      </c>
      <c r="C476">
        <v>21</v>
      </c>
      <c r="D476" s="6">
        <v>2205</v>
      </c>
      <c r="E476">
        <v>13.631428570000001</v>
      </c>
      <c r="F476" s="6">
        <v>105</v>
      </c>
      <c r="G476">
        <v>4.2</v>
      </c>
      <c r="H476">
        <v>178</v>
      </c>
      <c r="I476">
        <v>21</v>
      </c>
      <c r="J476">
        <v>9</v>
      </c>
      <c r="K476">
        <v>1</v>
      </c>
      <c r="L476" s="6">
        <v>105.648625</v>
      </c>
      <c r="M476">
        <v>4.2</v>
      </c>
      <c r="N476">
        <v>2.1816470589999999</v>
      </c>
      <c r="O476" s="6">
        <v>105</v>
      </c>
      <c r="P476">
        <v>4.2</v>
      </c>
      <c r="Q476">
        <v>13.631428570000001</v>
      </c>
      <c r="R476" s="7">
        <v>150.1333333</v>
      </c>
      <c r="S476">
        <v>3.8</v>
      </c>
      <c r="T476">
        <v>19.447777779999999</v>
      </c>
      <c r="U476">
        <v>105.6428571</v>
      </c>
    </row>
    <row r="477" spans="1:21" x14ac:dyDescent="0.3">
      <c r="A477" t="s">
        <v>54</v>
      </c>
      <c r="B477" s="1">
        <f>retail_price!C477</f>
        <v>43221</v>
      </c>
      <c r="C477">
        <v>37</v>
      </c>
      <c r="D477" s="6">
        <v>3885</v>
      </c>
      <c r="E477">
        <v>11.3772973</v>
      </c>
      <c r="F477" s="6">
        <v>105</v>
      </c>
      <c r="G477">
        <v>4.2</v>
      </c>
      <c r="H477">
        <v>260</v>
      </c>
      <c r="I477">
        <v>23</v>
      </c>
      <c r="J477">
        <v>8</v>
      </c>
      <c r="K477">
        <v>3</v>
      </c>
      <c r="L477" s="6">
        <v>103.79252339999999</v>
      </c>
      <c r="M477">
        <v>4.2</v>
      </c>
      <c r="N477">
        <v>9.5438596000000001E-2</v>
      </c>
      <c r="O477" s="6">
        <v>105</v>
      </c>
      <c r="P477">
        <v>4.2</v>
      </c>
      <c r="Q477">
        <v>11.3772973</v>
      </c>
      <c r="R477" s="7">
        <v>132.53125</v>
      </c>
      <c r="S477">
        <v>3.8</v>
      </c>
      <c r="T477">
        <v>15.7621875</v>
      </c>
      <c r="U477">
        <v>105</v>
      </c>
    </row>
    <row r="478" spans="1:21" x14ac:dyDescent="0.3">
      <c r="A478" t="s">
        <v>54</v>
      </c>
      <c r="B478" s="1">
        <f>retail_price!C478</f>
        <v>43252</v>
      </c>
      <c r="C478">
        <v>28</v>
      </c>
      <c r="D478" s="6">
        <v>2940</v>
      </c>
      <c r="E478">
        <v>23.823571430000001</v>
      </c>
      <c r="F478" s="6">
        <v>105</v>
      </c>
      <c r="G478">
        <v>4.2</v>
      </c>
      <c r="H478">
        <v>93</v>
      </c>
      <c r="I478">
        <v>21</v>
      </c>
      <c r="J478">
        <v>9</v>
      </c>
      <c r="K478">
        <v>0</v>
      </c>
      <c r="L478" s="6">
        <v>119</v>
      </c>
      <c r="M478">
        <v>4.2</v>
      </c>
      <c r="N478">
        <v>19.206666670000001</v>
      </c>
      <c r="O478" s="6">
        <v>105</v>
      </c>
      <c r="P478">
        <v>4.2</v>
      </c>
      <c r="Q478">
        <v>23.823571430000001</v>
      </c>
      <c r="R478" s="7">
        <v>138.22</v>
      </c>
      <c r="S478">
        <v>3.8</v>
      </c>
      <c r="T478">
        <v>16.108000000000001</v>
      </c>
      <c r="U478">
        <v>105</v>
      </c>
    </row>
    <row r="479" spans="1:21" x14ac:dyDescent="0.3">
      <c r="A479" t="s">
        <v>54</v>
      </c>
      <c r="B479" s="1">
        <f>retail_price!C479</f>
        <v>43282</v>
      </c>
      <c r="C479">
        <v>8</v>
      </c>
      <c r="D479" s="6">
        <v>840</v>
      </c>
      <c r="E479">
        <v>24.938749999999999</v>
      </c>
      <c r="F479" s="6">
        <v>105</v>
      </c>
      <c r="G479">
        <v>4.2</v>
      </c>
      <c r="H479">
        <v>122</v>
      </c>
      <c r="I479">
        <v>22</v>
      </c>
      <c r="J479">
        <v>9</v>
      </c>
      <c r="K479">
        <v>1</v>
      </c>
      <c r="L479" s="6">
        <v>118.3636364</v>
      </c>
      <c r="M479">
        <v>4.2</v>
      </c>
      <c r="N479">
        <v>15.48</v>
      </c>
      <c r="O479" s="6">
        <v>105</v>
      </c>
      <c r="P479">
        <v>4.2</v>
      </c>
      <c r="Q479">
        <v>24.938749999999999</v>
      </c>
      <c r="R479" s="7">
        <v>155</v>
      </c>
      <c r="S479">
        <v>3.8</v>
      </c>
      <c r="T479">
        <v>16.47</v>
      </c>
      <c r="U479">
        <v>105</v>
      </c>
    </row>
    <row r="480" spans="1:21" x14ac:dyDescent="0.3">
      <c r="A480" t="s">
        <v>54</v>
      </c>
      <c r="B480" s="1">
        <f>retail_price!C480</f>
        <v>43313</v>
      </c>
      <c r="C480">
        <v>7</v>
      </c>
      <c r="D480" s="6">
        <v>735</v>
      </c>
      <c r="E480">
        <v>23.385714289999999</v>
      </c>
      <c r="F480" s="6">
        <v>105</v>
      </c>
      <c r="G480">
        <v>4.2</v>
      </c>
      <c r="H480">
        <v>61</v>
      </c>
      <c r="I480">
        <v>23</v>
      </c>
      <c r="J480">
        <v>8</v>
      </c>
      <c r="K480">
        <v>1</v>
      </c>
      <c r="L480" s="6">
        <v>112</v>
      </c>
      <c r="M480">
        <v>4.2</v>
      </c>
      <c r="N480">
        <v>13.44</v>
      </c>
      <c r="O480" s="6">
        <v>105</v>
      </c>
      <c r="P480">
        <v>4.2</v>
      </c>
      <c r="Q480">
        <v>23.385714289999999</v>
      </c>
      <c r="R480" s="7">
        <v>145.55090910000001</v>
      </c>
      <c r="S480">
        <v>3.8</v>
      </c>
      <c r="T480">
        <v>21.897272730000001</v>
      </c>
      <c r="U480">
        <v>105</v>
      </c>
    </row>
    <row r="481" spans="1:21" x14ac:dyDescent="0.3">
      <c r="A481" t="s">
        <v>54</v>
      </c>
      <c r="B481" s="1">
        <f>retail_price!C481</f>
        <v>42795</v>
      </c>
      <c r="C481">
        <v>1</v>
      </c>
      <c r="D481" s="6">
        <v>78</v>
      </c>
      <c r="E481">
        <v>17.98</v>
      </c>
      <c r="F481" s="6">
        <v>78</v>
      </c>
      <c r="G481">
        <v>3.9</v>
      </c>
      <c r="H481">
        <v>6</v>
      </c>
      <c r="I481">
        <v>23</v>
      </c>
      <c r="J481">
        <v>8</v>
      </c>
      <c r="K481">
        <v>1</v>
      </c>
      <c r="L481" s="6">
        <v>78</v>
      </c>
      <c r="M481">
        <v>3.9</v>
      </c>
      <c r="N481">
        <v>17.98</v>
      </c>
      <c r="O481" s="6">
        <v>78</v>
      </c>
      <c r="P481">
        <v>3.9</v>
      </c>
      <c r="Q481">
        <v>17.98</v>
      </c>
      <c r="R481" s="7">
        <v>241.006</v>
      </c>
      <c r="S481">
        <v>3.8</v>
      </c>
      <c r="T481">
        <v>21.318000000000001</v>
      </c>
      <c r="U481">
        <v>77.95</v>
      </c>
    </row>
    <row r="482" spans="1:21" x14ac:dyDescent="0.3">
      <c r="A482" t="s">
        <v>54</v>
      </c>
      <c r="B482" s="1">
        <f>retail_price!C482</f>
        <v>42887</v>
      </c>
      <c r="C482">
        <v>3</v>
      </c>
      <c r="D482" s="6">
        <v>234</v>
      </c>
      <c r="E482">
        <v>10.3</v>
      </c>
      <c r="F482" s="6">
        <v>78</v>
      </c>
      <c r="G482">
        <v>3.9</v>
      </c>
      <c r="H482">
        <v>17</v>
      </c>
      <c r="I482">
        <v>22</v>
      </c>
      <c r="J482">
        <v>8</v>
      </c>
      <c r="K482">
        <v>1</v>
      </c>
      <c r="L482" s="6">
        <v>163</v>
      </c>
      <c r="M482">
        <v>4.2</v>
      </c>
      <c r="N482">
        <v>14.265000000000001</v>
      </c>
      <c r="O482" s="6">
        <v>78</v>
      </c>
      <c r="P482">
        <v>3.9</v>
      </c>
      <c r="Q482">
        <v>10.3</v>
      </c>
      <c r="R482" s="7">
        <v>185</v>
      </c>
      <c r="S482">
        <v>3.8</v>
      </c>
      <c r="T482">
        <v>14.74</v>
      </c>
      <c r="U482">
        <v>77.95</v>
      </c>
    </row>
    <row r="483" spans="1:21" x14ac:dyDescent="0.3">
      <c r="A483" t="s">
        <v>54</v>
      </c>
      <c r="B483" s="1">
        <f>retail_price!C483</f>
        <v>42917</v>
      </c>
      <c r="C483">
        <v>1</v>
      </c>
      <c r="D483" s="6">
        <v>78</v>
      </c>
      <c r="E483">
        <v>14.3</v>
      </c>
      <c r="F483" s="6">
        <v>78</v>
      </c>
      <c r="G483">
        <v>3.9</v>
      </c>
      <c r="H483">
        <v>29</v>
      </c>
      <c r="I483">
        <v>21</v>
      </c>
      <c r="J483">
        <v>10</v>
      </c>
      <c r="K483">
        <v>1</v>
      </c>
      <c r="L483" s="6">
        <v>161.5909091</v>
      </c>
      <c r="M483">
        <v>4.2</v>
      </c>
      <c r="N483">
        <v>15.525454549999999</v>
      </c>
      <c r="O483" s="6">
        <v>78</v>
      </c>
      <c r="P483">
        <v>3.9</v>
      </c>
      <c r="Q483">
        <v>14.3</v>
      </c>
      <c r="R483" s="7">
        <v>197.38300000000001</v>
      </c>
      <c r="S483">
        <v>3.8</v>
      </c>
      <c r="T483">
        <v>16.606000000000002</v>
      </c>
      <c r="U483">
        <v>78</v>
      </c>
    </row>
    <row r="484" spans="1:21" x14ac:dyDescent="0.3">
      <c r="A484" t="s">
        <v>54</v>
      </c>
      <c r="B484" s="1">
        <f>retail_price!C484</f>
        <v>42948</v>
      </c>
      <c r="C484">
        <v>5</v>
      </c>
      <c r="D484" s="6">
        <v>390</v>
      </c>
      <c r="E484">
        <v>18.22</v>
      </c>
      <c r="F484" s="6">
        <v>78</v>
      </c>
      <c r="G484">
        <v>3.9</v>
      </c>
      <c r="H484">
        <v>48</v>
      </c>
      <c r="I484">
        <v>23</v>
      </c>
      <c r="J484">
        <v>8</v>
      </c>
      <c r="K484">
        <v>1</v>
      </c>
      <c r="L484" s="6">
        <v>160.66923080000001</v>
      </c>
      <c r="M484">
        <v>4.2</v>
      </c>
      <c r="N484">
        <v>15.185384620000001</v>
      </c>
      <c r="O484" s="6">
        <v>78</v>
      </c>
      <c r="P484">
        <v>3.9</v>
      </c>
      <c r="Q484">
        <v>18.22</v>
      </c>
      <c r="R484" s="7">
        <v>179.9</v>
      </c>
      <c r="S484">
        <v>3.8</v>
      </c>
      <c r="T484">
        <v>14.926666669999999</v>
      </c>
      <c r="U484">
        <v>78</v>
      </c>
    </row>
    <row r="485" spans="1:21" x14ac:dyDescent="0.3">
      <c r="A485" t="s">
        <v>54</v>
      </c>
      <c r="B485" s="1">
        <f>retail_price!C485</f>
        <v>43009</v>
      </c>
      <c r="C485">
        <v>3</v>
      </c>
      <c r="D485" s="6">
        <v>234</v>
      </c>
      <c r="E485">
        <v>12.133333329999999</v>
      </c>
      <c r="F485" s="6">
        <v>78</v>
      </c>
      <c r="G485">
        <v>3.9</v>
      </c>
      <c r="H485">
        <v>43</v>
      </c>
      <c r="I485">
        <v>22</v>
      </c>
      <c r="J485">
        <v>9</v>
      </c>
      <c r="K485">
        <v>2</v>
      </c>
      <c r="L485" s="6">
        <v>134.9</v>
      </c>
      <c r="M485">
        <v>4.2</v>
      </c>
      <c r="N485">
        <v>6.81</v>
      </c>
      <c r="O485" s="6">
        <v>78</v>
      </c>
      <c r="P485">
        <v>3.9</v>
      </c>
      <c r="Q485">
        <v>12.133333329999999</v>
      </c>
      <c r="R485" s="7">
        <v>232.49</v>
      </c>
      <c r="S485">
        <v>3.8</v>
      </c>
      <c r="T485">
        <v>14.2125</v>
      </c>
      <c r="U485">
        <v>77.95</v>
      </c>
    </row>
    <row r="486" spans="1:21" x14ac:dyDescent="0.3">
      <c r="A486" t="s">
        <v>54</v>
      </c>
      <c r="B486" s="1">
        <f>retail_price!C486</f>
        <v>43040</v>
      </c>
      <c r="C486">
        <v>2</v>
      </c>
      <c r="D486" s="6">
        <v>156</v>
      </c>
      <c r="E486">
        <v>7.8</v>
      </c>
      <c r="F486" s="6">
        <v>78</v>
      </c>
      <c r="G486">
        <v>3.9</v>
      </c>
      <c r="H486">
        <v>91</v>
      </c>
      <c r="I486">
        <v>22</v>
      </c>
      <c r="J486">
        <v>8</v>
      </c>
      <c r="K486">
        <v>4</v>
      </c>
      <c r="L486" s="6">
        <v>133</v>
      </c>
      <c r="M486">
        <v>4.2</v>
      </c>
      <c r="N486">
        <v>19.916666670000001</v>
      </c>
      <c r="O486" s="6">
        <v>108</v>
      </c>
      <c r="P486">
        <v>4.2</v>
      </c>
      <c r="Q486">
        <v>15.908461539999999</v>
      </c>
      <c r="R486" s="7">
        <v>174.43333329999999</v>
      </c>
      <c r="S486">
        <v>3.8</v>
      </c>
      <c r="T486">
        <v>20.992777780000001</v>
      </c>
      <c r="U486">
        <v>78</v>
      </c>
    </row>
    <row r="487" spans="1:21" x14ac:dyDescent="0.3">
      <c r="A487" t="s">
        <v>54</v>
      </c>
      <c r="B487" s="1">
        <f>retail_price!C487</f>
        <v>43070</v>
      </c>
      <c r="C487">
        <v>6</v>
      </c>
      <c r="D487" s="6">
        <v>468</v>
      </c>
      <c r="E487">
        <v>19.69166667</v>
      </c>
      <c r="F487" s="6">
        <v>78</v>
      </c>
      <c r="G487">
        <v>3.9</v>
      </c>
      <c r="H487">
        <v>73</v>
      </c>
      <c r="I487">
        <v>21</v>
      </c>
      <c r="J487">
        <v>10</v>
      </c>
      <c r="K487">
        <v>1</v>
      </c>
      <c r="L487" s="6">
        <v>149</v>
      </c>
      <c r="M487">
        <v>4.2</v>
      </c>
      <c r="N487">
        <v>19.100000000000001</v>
      </c>
      <c r="O487" s="6">
        <v>108</v>
      </c>
      <c r="P487">
        <v>4.2</v>
      </c>
      <c r="Q487">
        <v>16.65384615</v>
      </c>
      <c r="R487" s="7">
        <v>185.96</v>
      </c>
      <c r="S487">
        <v>3.8</v>
      </c>
      <c r="T487">
        <v>18.686</v>
      </c>
      <c r="U487">
        <v>78</v>
      </c>
    </row>
    <row r="488" spans="1:21" x14ac:dyDescent="0.3">
      <c r="A488" t="s">
        <v>54</v>
      </c>
      <c r="B488" s="1">
        <f>retail_price!C488</f>
        <v>43101</v>
      </c>
      <c r="C488">
        <v>9</v>
      </c>
      <c r="D488" s="6">
        <v>702</v>
      </c>
      <c r="E488">
        <v>14.633333329999999</v>
      </c>
      <c r="F488" s="6">
        <v>78</v>
      </c>
      <c r="G488">
        <v>3.9</v>
      </c>
      <c r="H488">
        <v>59</v>
      </c>
      <c r="I488">
        <v>23</v>
      </c>
      <c r="J488">
        <v>8</v>
      </c>
      <c r="K488">
        <v>2</v>
      </c>
      <c r="L488" s="6">
        <v>78</v>
      </c>
      <c r="M488">
        <v>3.9</v>
      </c>
      <c r="N488">
        <v>14.633333329999999</v>
      </c>
      <c r="O488" s="6">
        <v>108</v>
      </c>
      <c r="P488">
        <v>4.2</v>
      </c>
      <c r="Q488">
        <v>16.196363640000001</v>
      </c>
      <c r="R488" s="7">
        <v>199</v>
      </c>
      <c r="S488">
        <v>3.8</v>
      </c>
      <c r="T488">
        <v>21.88</v>
      </c>
      <c r="U488">
        <v>78</v>
      </c>
    </row>
    <row r="489" spans="1:21" x14ac:dyDescent="0.3">
      <c r="A489" t="s">
        <v>54</v>
      </c>
      <c r="B489" s="1">
        <f>retail_price!C489</f>
        <v>43132</v>
      </c>
      <c r="C489">
        <v>1</v>
      </c>
      <c r="D489" s="6">
        <v>78</v>
      </c>
      <c r="E489">
        <v>15.3</v>
      </c>
      <c r="F489" s="6">
        <v>78</v>
      </c>
      <c r="G489">
        <v>3.9</v>
      </c>
      <c r="H489">
        <v>90</v>
      </c>
      <c r="I489">
        <v>20</v>
      </c>
      <c r="J489">
        <v>8</v>
      </c>
      <c r="K489">
        <v>2</v>
      </c>
      <c r="L489" s="6">
        <v>128.2416667</v>
      </c>
      <c r="M489">
        <v>4.2</v>
      </c>
      <c r="N489">
        <v>15.926666669999999</v>
      </c>
      <c r="O489" s="6">
        <v>108</v>
      </c>
      <c r="P489">
        <v>4.2</v>
      </c>
      <c r="Q489">
        <v>18.253636360000002</v>
      </c>
      <c r="R489" s="7">
        <v>182</v>
      </c>
      <c r="S489">
        <v>3.8</v>
      </c>
      <c r="T489">
        <v>19.329999999999998</v>
      </c>
      <c r="U489">
        <v>78</v>
      </c>
    </row>
    <row r="490" spans="1:21" x14ac:dyDescent="0.3">
      <c r="A490" t="s">
        <v>54</v>
      </c>
      <c r="B490" s="1">
        <f>retail_price!C490</f>
        <v>43160</v>
      </c>
      <c r="C490">
        <v>1</v>
      </c>
      <c r="D490" s="6">
        <v>78</v>
      </c>
      <c r="E490">
        <v>19.239999999999998</v>
      </c>
      <c r="F490" s="6">
        <v>78</v>
      </c>
      <c r="G490">
        <v>3.9</v>
      </c>
      <c r="H490">
        <v>125</v>
      </c>
      <c r="I490">
        <v>22</v>
      </c>
      <c r="J490">
        <v>9</v>
      </c>
      <c r="K490">
        <v>1</v>
      </c>
      <c r="L490" s="6">
        <v>117.44129030000001</v>
      </c>
      <c r="M490">
        <v>4.2</v>
      </c>
      <c r="N490">
        <v>18.261290320000001</v>
      </c>
      <c r="O490" s="6">
        <v>105.6428571</v>
      </c>
      <c r="P490">
        <v>4.2</v>
      </c>
      <c r="Q490">
        <v>21.6652381</v>
      </c>
      <c r="R490" s="7">
        <v>151.87843749999999</v>
      </c>
      <c r="S490">
        <v>3.8</v>
      </c>
      <c r="T490">
        <v>20.313749999999999</v>
      </c>
      <c r="U490">
        <v>78</v>
      </c>
    </row>
    <row r="491" spans="1:21" x14ac:dyDescent="0.3">
      <c r="A491" t="s">
        <v>54</v>
      </c>
      <c r="B491" s="1">
        <f>retail_price!C491</f>
        <v>43191</v>
      </c>
      <c r="C491">
        <v>16</v>
      </c>
      <c r="D491" s="6">
        <v>1248</v>
      </c>
      <c r="E491">
        <v>16.645624999999999</v>
      </c>
      <c r="F491" s="6">
        <v>78</v>
      </c>
      <c r="G491">
        <v>3.9</v>
      </c>
      <c r="H491">
        <v>178</v>
      </c>
      <c r="I491">
        <v>21</v>
      </c>
      <c r="J491">
        <v>9</v>
      </c>
      <c r="K491">
        <v>1</v>
      </c>
      <c r="L491" s="6">
        <v>105.648625</v>
      </c>
      <c r="M491">
        <v>4.2</v>
      </c>
      <c r="N491">
        <v>2.1816470589999999</v>
      </c>
      <c r="O491" s="6">
        <v>105</v>
      </c>
      <c r="P491">
        <v>4.2</v>
      </c>
      <c r="Q491">
        <v>13.631428570000001</v>
      </c>
      <c r="R491" s="7">
        <v>150.1333333</v>
      </c>
      <c r="S491">
        <v>3.8</v>
      </c>
      <c r="T491">
        <v>19.447777779999999</v>
      </c>
      <c r="U491">
        <v>78</v>
      </c>
    </row>
    <row r="492" spans="1:21" x14ac:dyDescent="0.3">
      <c r="A492" t="s">
        <v>54</v>
      </c>
      <c r="B492" s="1">
        <f>retail_price!C492</f>
        <v>43221</v>
      </c>
      <c r="C492">
        <v>5</v>
      </c>
      <c r="D492" s="6">
        <v>390</v>
      </c>
      <c r="E492">
        <v>10.24</v>
      </c>
      <c r="F492" s="6">
        <v>78</v>
      </c>
      <c r="G492">
        <v>3.9</v>
      </c>
      <c r="H492">
        <v>260</v>
      </c>
      <c r="I492">
        <v>23</v>
      </c>
      <c r="J492">
        <v>8</v>
      </c>
      <c r="K492">
        <v>3</v>
      </c>
      <c r="L492" s="6">
        <v>103.79252339999999</v>
      </c>
      <c r="M492">
        <v>4.2</v>
      </c>
      <c r="N492">
        <v>9.5438596000000001E-2</v>
      </c>
      <c r="O492" s="6">
        <v>105</v>
      </c>
      <c r="P492">
        <v>4.2</v>
      </c>
      <c r="Q492">
        <v>11.3772973</v>
      </c>
      <c r="R492" s="7">
        <v>132.53125</v>
      </c>
      <c r="S492">
        <v>3.8</v>
      </c>
      <c r="T492">
        <v>15.7621875</v>
      </c>
      <c r="U492">
        <v>78</v>
      </c>
    </row>
    <row r="493" spans="1:21" x14ac:dyDescent="0.3">
      <c r="A493" t="s">
        <v>54</v>
      </c>
      <c r="B493" s="1">
        <f>retail_price!C493</f>
        <v>43252</v>
      </c>
      <c r="C493">
        <v>39</v>
      </c>
      <c r="D493" s="6">
        <v>3042</v>
      </c>
      <c r="E493">
        <v>15.6825641</v>
      </c>
      <c r="F493" s="6">
        <v>78</v>
      </c>
      <c r="G493">
        <v>3.9</v>
      </c>
      <c r="H493">
        <v>93</v>
      </c>
      <c r="I493">
        <v>21</v>
      </c>
      <c r="J493">
        <v>9</v>
      </c>
      <c r="K493">
        <v>0</v>
      </c>
      <c r="L493" s="6">
        <v>119</v>
      </c>
      <c r="M493">
        <v>4.2</v>
      </c>
      <c r="N493">
        <v>19.206666670000001</v>
      </c>
      <c r="O493" s="6">
        <v>105</v>
      </c>
      <c r="P493">
        <v>4.2</v>
      </c>
      <c r="Q493">
        <v>23.823571430000001</v>
      </c>
      <c r="R493" s="7">
        <v>138.22</v>
      </c>
      <c r="S493">
        <v>3.8</v>
      </c>
      <c r="T493">
        <v>16.108000000000001</v>
      </c>
      <c r="U493">
        <v>78</v>
      </c>
    </row>
    <row r="494" spans="1:21" x14ac:dyDescent="0.3">
      <c r="A494" t="s">
        <v>54</v>
      </c>
      <c r="B494" s="1">
        <f>retail_price!C494</f>
        <v>43282</v>
      </c>
      <c r="C494">
        <v>40</v>
      </c>
      <c r="D494" s="6">
        <v>3120</v>
      </c>
      <c r="E494">
        <v>17.979500000000002</v>
      </c>
      <c r="F494" s="6">
        <v>78</v>
      </c>
      <c r="G494">
        <v>3.9</v>
      </c>
      <c r="H494">
        <v>122</v>
      </c>
      <c r="I494">
        <v>22</v>
      </c>
      <c r="J494">
        <v>9</v>
      </c>
      <c r="K494">
        <v>1</v>
      </c>
      <c r="L494" s="6">
        <v>118.3636364</v>
      </c>
      <c r="M494">
        <v>4.2</v>
      </c>
      <c r="N494">
        <v>15.48</v>
      </c>
      <c r="O494" s="6">
        <v>105</v>
      </c>
      <c r="P494">
        <v>4.2</v>
      </c>
      <c r="Q494">
        <v>24.938749999999999</v>
      </c>
      <c r="R494" s="7">
        <v>155</v>
      </c>
      <c r="S494">
        <v>3.8</v>
      </c>
      <c r="T494">
        <v>16.47</v>
      </c>
      <c r="U494">
        <v>78</v>
      </c>
    </row>
    <row r="495" spans="1:21" x14ac:dyDescent="0.3">
      <c r="A495" t="s">
        <v>54</v>
      </c>
      <c r="B495" s="1">
        <f>retail_price!C495</f>
        <v>43313</v>
      </c>
      <c r="C495">
        <v>28</v>
      </c>
      <c r="D495" s="6">
        <v>2179</v>
      </c>
      <c r="E495">
        <v>13.09035714</v>
      </c>
      <c r="F495" s="6">
        <v>77.821428569999995</v>
      </c>
      <c r="G495">
        <v>3.9</v>
      </c>
      <c r="H495">
        <v>61</v>
      </c>
      <c r="I495">
        <v>23</v>
      </c>
      <c r="J495">
        <v>8</v>
      </c>
      <c r="K495">
        <v>1</v>
      </c>
      <c r="L495" s="6">
        <v>112</v>
      </c>
      <c r="M495">
        <v>4.2</v>
      </c>
      <c r="N495">
        <v>13.44</v>
      </c>
      <c r="O495" s="6">
        <v>105</v>
      </c>
      <c r="P495">
        <v>4.2</v>
      </c>
      <c r="Q495">
        <v>23.385714289999999</v>
      </c>
      <c r="R495" s="7">
        <v>145.55090910000001</v>
      </c>
      <c r="S495">
        <v>3.8</v>
      </c>
      <c r="T495">
        <v>21.897272730000001</v>
      </c>
      <c r="U495">
        <v>78</v>
      </c>
    </row>
    <row r="496" spans="1:21" x14ac:dyDescent="0.3">
      <c r="A496" t="s">
        <v>67</v>
      </c>
      <c r="B496" s="1">
        <f>retail_price!C496</f>
        <v>42917</v>
      </c>
      <c r="C496">
        <v>5</v>
      </c>
      <c r="D496" s="6">
        <v>375</v>
      </c>
      <c r="E496">
        <v>15.856</v>
      </c>
      <c r="F496" s="6">
        <v>75</v>
      </c>
      <c r="G496">
        <v>4.0999999999999996</v>
      </c>
      <c r="H496">
        <v>5</v>
      </c>
      <c r="I496">
        <v>21</v>
      </c>
      <c r="J496">
        <v>10</v>
      </c>
      <c r="K496">
        <v>1</v>
      </c>
      <c r="L496" s="6">
        <v>75</v>
      </c>
      <c r="M496">
        <v>4.0999999999999996</v>
      </c>
      <c r="N496">
        <v>15.856</v>
      </c>
      <c r="O496" s="6">
        <v>38.4</v>
      </c>
      <c r="P496">
        <v>3.7</v>
      </c>
      <c r="Q496">
        <v>7.78</v>
      </c>
      <c r="R496" s="7">
        <v>75</v>
      </c>
      <c r="S496">
        <v>4.0999999999999996</v>
      </c>
      <c r="T496">
        <v>15.856</v>
      </c>
      <c r="U496">
        <v>74.95</v>
      </c>
    </row>
    <row r="497" spans="1:21" x14ac:dyDescent="0.3">
      <c r="A497" t="s">
        <v>67</v>
      </c>
      <c r="B497" s="1">
        <f>retail_price!C497</f>
        <v>42948</v>
      </c>
      <c r="C497">
        <v>13</v>
      </c>
      <c r="D497" s="6">
        <v>975</v>
      </c>
      <c r="E497">
        <v>15.376923079999999</v>
      </c>
      <c r="F497" s="6">
        <v>75</v>
      </c>
      <c r="G497">
        <v>4.0999999999999996</v>
      </c>
      <c r="H497">
        <v>14</v>
      </c>
      <c r="I497">
        <v>23</v>
      </c>
      <c r="J497">
        <v>8</v>
      </c>
      <c r="K497">
        <v>1</v>
      </c>
      <c r="L497" s="6">
        <v>75</v>
      </c>
      <c r="M497">
        <v>4.0999999999999996</v>
      </c>
      <c r="N497">
        <v>15.376923079999999</v>
      </c>
      <c r="O497" s="6">
        <v>38.4</v>
      </c>
      <c r="P497">
        <v>3.7</v>
      </c>
      <c r="Q497">
        <v>12.105</v>
      </c>
      <c r="R497" s="7">
        <v>75</v>
      </c>
      <c r="S497">
        <v>4.0999999999999996</v>
      </c>
      <c r="T497">
        <v>15.376923079999999</v>
      </c>
      <c r="U497">
        <v>75</v>
      </c>
    </row>
    <row r="498" spans="1:21" x14ac:dyDescent="0.3">
      <c r="A498" t="s">
        <v>67</v>
      </c>
      <c r="B498" s="1">
        <f>retail_price!C498</f>
        <v>43009</v>
      </c>
      <c r="C498">
        <v>5</v>
      </c>
      <c r="D498" s="6">
        <v>375</v>
      </c>
      <c r="E498">
        <v>13.64</v>
      </c>
      <c r="F498" s="6">
        <v>75</v>
      </c>
      <c r="G498">
        <v>4.0999999999999996</v>
      </c>
      <c r="H498">
        <v>17</v>
      </c>
      <c r="I498">
        <v>22</v>
      </c>
      <c r="J498">
        <v>9</v>
      </c>
      <c r="K498">
        <v>2</v>
      </c>
      <c r="L498" s="6">
        <v>75</v>
      </c>
      <c r="M498">
        <v>4.0999999999999996</v>
      </c>
      <c r="N498">
        <v>13.64</v>
      </c>
      <c r="O498" s="6">
        <v>38.4</v>
      </c>
      <c r="P498">
        <v>3.7</v>
      </c>
      <c r="Q498">
        <v>13.98</v>
      </c>
      <c r="R498" s="7">
        <v>75</v>
      </c>
      <c r="S498">
        <v>4.0999999999999996</v>
      </c>
      <c r="T498">
        <v>13.64</v>
      </c>
      <c r="U498">
        <v>74.95</v>
      </c>
    </row>
    <row r="499" spans="1:21" x14ac:dyDescent="0.3">
      <c r="A499" t="s">
        <v>67</v>
      </c>
      <c r="B499" s="1">
        <f>retail_price!C499</f>
        <v>43040</v>
      </c>
      <c r="C499">
        <v>44</v>
      </c>
      <c r="D499" s="6">
        <v>3300</v>
      </c>
      <c r="E499">
        <v>16.13272727</v>
      </c>
      <c r="F499" s="6">
        <v>75</v>
      </c>
      <c r="G499">
        <v>4.0999999999999996</v>
      </c>
      <c r="H499">
        <v>64</v>
      </c>
      <c r="I499">
        <v>22</v>
      </c>
      <c r="J499">
        <v>8</v>
      </c>
      <c r="K499">
        <v>4</v>
      </c>
      <c r="L499" s="6">
        <v>75</v>
      </c>
      <c r="M499">
        <v>4.0999999999999996</v>
      </c>
      <c r="N499">
        <v>16.13272727</v>
      </c>
      <c r="O499" s="6">
        <v>36.854285709999999</v>
      </c>
      <c r="P499">
        <v>3.7</v>
      </c>
      <c r="Q499">
        <v>13.65214286</v>
      </c>
      <c r="R499" s="7">
        <v>99.9</v>
      </c>
      <c r="S499">
        <v>4.4000000000000004</v>
      </c>
      <c r="T499">
        <v>21.19</v>
      </c>
      <c r="U499">
        <v>75</v>
      </c>
    </row>
    <row r="500" spans="1:21" x14ac:dyDescent="0.3">
      <c r="A500" t="s">
        <v>67</v>
      </c>
      <c r="B500" s="1">
        <f>retail_price!C500</f>
        <v>43070</v>
      </c>
      <c r="C500">
        <v>47</v>
      </c>
      <c r="D500" s="6">
        <v>3525</v>
      </c>
      <c r="E500">
        <v>17.446382979999999</v>
      </c>
      <c r="F500" s="6">
        <v>75</v>
      </c>
      <c r="G500">
        <v>4.0999999999999996</v>
      </c>
      <c r="H500">
        <v>40</v>
      </c>
      <c r="I500">
        <v>21</v>
      </c>
      <c r="J500">
        <v>10</v>
      </c>
      <c r="K500">
        <v>1</v>
      </c>
      <c r="L500" s="6">
        <v>75</v>
      </c>
      <c r="M500">
        <v>4.0999999999999996</v>
      </c>
      <c r="N500">
        <v>17.446382979999999</v>
      </c>
      <c r="O500" s="6">
        <v>75</v>
      </c>
      <c r="P500">
        <v>4.0999999999999996</v>
      </c>
      <c r="Q500">
        <v>17.446382979999999</v>
      </c>
      <c r="R500" s="7">
        <v>99.9</v>
      </c>
      <c r="S500">
        <v>4.4000000000000004</v>
      </c>
      <c r="T500">
        <v>20.646666669999998</v>
      </c>
      <c r="U500">
        <v>75</v>
      </c>
    </row>
    <row r="501" spans="1:21" x14ac:dyDescent="0.3">
      <c r="A501" t="s">
        <v>67</v>
      </c>
      <c r="B501" s="1">
        <f>retail_price!C501</f>
        <v>43101</v>
      </c>
      <c r="C501">
        <v>122</v>
      </c>
      <c r="D501" s="6">
        <v>8538</v>
      </c>
      <c r="E501">
        <v>17.663114749999998</v>
      </c>
      <c r="F501" s="6">
        <v>69.995327099999997</v>
      </c>
      <c r="G501">
        <v>4.0999999999999996</v>
      </c>
      <c r="H501">
        <v>125</v>
      </c>
      <c r="I501">
        <v>23</v>
      </c>
      <c r="J501">
        <v>8</v>
      </c>
      <c r="K501">
        <v>2</v>
      </c>
      <c r="L501" s="6">
        <v>69.995327099999997</v>
      </c>
      <c r="M501">
        <v>4.0999999999999996</v>
      </c>
      <c r="N501">
        <v>17.663114749999998</v>
      </c>
      <c r="O501" s="6">
        <v>38.4</v>
      </c>
      <c r="P501">
        <v>3.7</v>
      </c>
      <c r="Q501">
        <v>9.34</v>
      </c>
      <c r="R501" s="7">
        <v>99.9</v>
      </c>
      <c r="S501">
        <v>4.4000000000000004</v>
      </c>
      <c r="T501">
        <v>22.819230770000001</v>
      </c>
      <c r="U501">
        <v>75</v>
      </c>
    </row>
    <row r="502" spans="1:21" x14ac:dyDescent="0.3">
      <c r="A502" t="s">
        <v>67</v>
      </c>
      <c r="B502" s="1">
        <f>retail_price!C502</f>
        <v>43132</v>
      </c>
      <c r="C502">
        <v>44</v>
      </c>
      <c r="D502" s="6">
        <v>3075.6</v>
      </c>
      <c r="E502">
        <v>16.115909089999999</v>
      </c>
      <c r="F502" s="6">
        <v>69.900000000000006</v>
      </c>
      <c r="G502">
        <v>4.0999999999999996</v>
      </c>
      <c r="H502">
        <v>52</v>
      </c>
      <c r="I502">
        <v>20</v>
      </c>
      <c r="J502">
        <v>8</v>
      </c>
      <c r="K502">
        <v>2</v>
      </c>
      <c r="L502" s="6">
        <v>69.900000000000006</v>
      </c>
      <c r="M502">
        <v>4.0999999999999996</v>
      </c>
      <c r="N502">
        <v>16.115909089999999</v>
      </c>
      <c r="O502" s="6">
        <v>38.4</v>
      </c>
      <c r="P502">
        <v>3.7</v>
      </c>
      <c r="Q502">
        <v>18.685555560000001</v>
      </c>
      <c r="R502" s="7">
        <v>99.9</v>
      </c>
      <c r="S502">
        <v>4.4000000000000004</v>
      </c>
      <c r="T502">
        <v>28.89076923</v>
      </c>
      <c r="U502">
        <v>69.995327099999997</v>
      </c>
    </row>
    <row r="503" spans="1:21" x14ac:dyDescent="0.3">
      <c r="A503" t="s">
        <v>67</v>
      </c>
      <c r="B503" s="1">
        <f>retail_price!C503</f>
        <v>43160</v>
      </c>
      <c r="C503">
        <v>65</v>
      </c>
      <c r="D503" s="6">
        <v>4543.5</v>
      </c>
      <c r="E503">
        <v>18.425076919999999</v>
      </c>
      <c r="F503" s="6">
        <v>69.900000000000006</v>
      </c>
      <c r="G503">
        <v>4.0999999999999996</v>
      </c>
      <c r="H503">
        <v>83</v>
      </c>
      <c r="I503">
        <v>22</v>
      </c>
      <c r="J503">
        <v>9</v>
      </c>
      <c r="K503">
        <v>1</v>
      </c>
      <c r="L503" s="6">
        <v>69.900000000000006</v>
      </c>
      <c r="M503">
        <v>4.0999999999999996</v>
      </c>
      <c r="N503">
        <v>18.425076919999999</v>
      </c>
      <c r="O503" s="6">
        <v>35.485714289999997</v>
      </c>
      <c r="P503">
        <v>3.7</v>
      </c>
      <c r="Q503">
        <v>15.44823529</v>
      </c>
      <c r="R503" s="7">
        <v>99.9</v>
      </c>
      <c r="S503">
        <v>4.4000000000000004</v>
      </c>
      <c r="T503">
        <v>22.145833329999999</v>
      </c>
      <c r="U503">
        <v>69.900000000000006</v>
      </c>
    </row>
    <row r="504" spans="1:21" x14ac:dyDescent="0.3">
      <c r="A504" t="s">
        <v>67</v>
      </c>
      <c r="B504" s="1">
        <f>retail_price!C504</f>
        <v>43191</v>
      </c>
      <c r="C504">
        <v>83</v>
      </c>
      <c r="D504" s="6">
        <v>5801.7</v>
      </c>
      <c r="E504">
        <v>9.0715662649999995</v>
      </c>
      <c r="F504" s="6">
        <v>69.900000000000006</v>
      </c>
      <c r="G504">
        <v>4.0999999999999996</v>
      </c>
      <c r="H504">
        <v>92</v>
      </c>
      <c r="I504">
        <v>21</v>
      </c>
      <c r="J504">
        <v>9</v>
      </c>
      <c r="K504">
        <v>1</v>
      </c>
      <c r="L504" s="6">
        <v>69.900000000000006</v>
      </c>
      <c r="M504">
        <v>4.0999999999999996</v>
      </c>
      <c r="N504">
        <v>9.0715662649999995</v>
      </c>
      <c r="O504" s="6">
        <v>35</v>
      </c>
      <c r="P504">
        <v>3.7</v>
      </c>
      <c r="Q504">
        <v>13.46941176</v>
      </c>
      <c r="R504" s="7">
        <v>99.9</v>
      </c>
      <c r="S504">
        <v>4.4000000000000004</v>
      </c>
      <c r="T504">
        <v>23.32769231</v>
      </c>
      <c r="U504">
        <v>69.900000000000006</v>
      </c>
    </row>
    <row r="505" spans="1:21" x14ac:dyDescent="0.3">
      <c r="A505" t="s">
        <v>67</v>
      </c>
      <c r="B505" s="1">
        <f>retail_price!C505</f>
        <v>43221</v>
      </c>
      <c r="C505">
        <v>92</v>
      </c>
      <c r="D505" s="6">
        <v>6430.8</v>
      </c>
      <c r="E505">
        <v>3.8016304349999999</v>
      </c>
      <c r="F505" s="6">
        <v>69.900000000000006</v>
      </c>
      <c r="G505">
        <v>4.0999999999999996</v>
      </c>
      <c r="H505">
        <v>95</v>
      </c>
      <c r="I505">
        <v>23</v>
      </c>
      <c r="J505">
        <v>8</v>
      </c>
      <c r="K505">
        <v>3</v>
      </c>
      <c r="L505" s="6">
        <v>69.900000000000006</v>
      </c>
      <c r="M505">
        <v>4.0999999999999996</v>
      </c>
      <c r="N505">
        <v>3.8016304349999999</v>
      </c>
      <c r="O505" s="6">
        <v>35</v>
      </c>
      <c r="P505">
        <v>3.7</v>
      </c>
      <c r="Q505">
        <v>14.634545449999999</v>
      </c>
      <c r="R505" s="7">
        <v>99.9</v>
      </c>
      <c r="S505">
        <v>4.4000000000000004</v>
      </c>
      <c r="T505">
        <v>19.41076923</v>
      </c>
      <c r="U505">
        <v>69.900000000000006</v>
      </c>
    </row>
    <row r="506" spans="1:21" x14ac:dyDescent="0.3">
      <c r="A506" t="s">
        <v>67</v>
      </c>
      <c r="B506" s="1">
        <f>retail_price!C506</f>
        <v>43252</v>
      </c>
      <c r="C506">
        <v>2</v>
      </c>
      <c r="D506" s="6">
        <v>179.8</v>
      </c>
      <c r="E506">
        <v>21.93</v>
      </c>
      <c r="F506" s="6">
        <v>89.9</v>
      </c>
      <c r="G506">
        <v>4.0999999999999996</v>
      </c>
      <c r="H506">
        <v>18</v>
      </c>
      <c r="I506">
        <v>21</v>
      </c>
      <c r="J506">
        <v>9</v>
      </c>
      <c r="K506">
        <v>0</v>
      </c>
      <c r="L506" s="6">
        <v>89.9</v>
      </c>
      <c r="M506">
        <v>4.0999999999999996</v>
      </c>
      <c r="N506">
        <v>21.93</v>
      </c>
      <c r="O506" s="6">
        <v>35</v>
      </c>
      <c r="P506">
        <v>3.7</v>
      </c>
      <c r="Q506">
        <v>18.10153846</v>
      </c>
      <c r="R506" s="7">
        <v>99.9</v>
      </c>
      <c r="S506">
        <v>4.4000000000000004</v>
      </c>
      <c r="T506">
        <v>25.635999999999999</v>
      </c>
      <c r="U506">
        <v>69.900000000000006</v>
      </c>
    </row>
    <row r="507" spans="1:21" x14ac:dyDescent="0.3">
      <c r="A507" t="s">
        <v>67</v>
      </c>
      <c r="B507" s="1">
        <f>retail_price!C507</f>
        <v>43282</v>
      </c>
      <c r="C507">
        <v>2</v>
      </c>
      <c r="D507" s="6">
        <v>179.8</v>
      </c>
      <c r="E507">
        <v>29.79</v>
      </c>
      <c r="F507" s="6">
        <v>89.9</v>
      </c>
      <c r="G507">
        <v>4.0999999999999996</v>
      </c>
      <c r="H507">
        <v>22</v>
      </c>
      <c r="I507">
        <v>22</v>
      </c>
      <c r="J507">
        <v>9</v>
      </c>
      <c r="K507">
        <v>1</v>
      </c>
      <c r="L507" s="6">
        <v>89.9</v>
      </c>
      <c r="M507">
        <v>4.0999999999999996</v>
      </c>
      <c r="N507">
        <v>29.79</v>
      </c>
      <c r="O507" s="6">
        <v>35</v>
      </c>
      <c r="P507">
        <v>3.7</v>
      </c>
      <c r="Q507">
        <v>17.238</v>
      </c>
      <c r="R507" s="7">
        <v>78.535714290000001</v>
      </c>
      <c r="S507">
        <v>4.4000000000000004</v>
      </c>
      <c r="T507">
        <v>23.847142860000002</v>
      </c>
      <c r="U507">
        <v>89.9</v>
      </c>
    </row>
    <row r="508" spans="1:21" x14ac:dyDescent="0.3">
      <c r="A508" t="s">
        <v>67</v>
      </c>
      <c r="B508" s="1">
        <f>retail_price!C508</f>
        <v>43313</v>
      </c>
      <c r="C508">
        <v>3</v>
      </c>
      <c r="D508" s="6">
        <v>309.7</v>
      </c>
      <c r="E508">
        <v>22.3</v>
      </c>
      <c r="F508" s="6">
        <v>103.2333333</v>
      </c>
      <c r="G508">
        <v>4.0999999999999996</v>
      </c>
      <c r="H508">
        <v>19</v>
      </c>
      <c r="I508">
        <v>23</v>
      </c>
      <c r="J508">
        <v>8</v>
      </c>
      <c r="K508">
        <v>1</v>
      </c>
      <c r="L508" s="6">
        <v>103.2333333</v>
      </c>
      <c r="M508">
        <v>4.0999999999999996</v>
      </c>
      <c r="N508">
        <v>22.3</v>
      </c>
      <c r="O508" s="6">
        <v>35</v>
      </c>
      <c r="P508">
        <v>3.7</v>
      </c>
      <c r="Q508">
        <v>15.628125000000001</v>
      </c>
      <c r="R508" s="7">
        <v>83.833333330000002</v>
      </c>
      <c r="S508">
        <v>4.4000000000000004</v>
      </c>
      <c r="T508">
        <v>23.776666670000001</v>
      </c>
      <c r="U508">
        <v>89.9</v>
      </c>
    </row>
    <row r="509" spans="1:21" x14ac:dyDescent="0.3">
      <c r="A509" t="s">
        <v>32</v>
      </c>
      <c r="B509" s="1">
        <f>retail_price!C509</f>
        <v>42826</v>
      </c>
      <c r="C509">
        <v>5</v>
      </c>
      <c r="D509" s="6">
        <v>299.5</v>
      </c>
      <c r="E509">
        <v>18.652000000000001</v>
      </c>
      <c r="F509" s="6">
        <v>59.9</v>
      </c>
      <c r="G509">
        <v>4.3</v>
      </c>
      <c r="H509">
        <v>17</v>
      </c>
      <c r="I509">
        <v>20</v>
      </c>
      <c r="J509">
        <v>10</v>
      </c>
      <c r="K509">
        <v>2</v>
      </c>
      <c r="L509" s="6">
        <v>59.9</v>
      </c>
      <c r="M509">
        <v>4.3</v>
      </c>
      <c r="N509">
        <v>18.652000000000001</v>
      </c>
      <c r="O509" s="6">
        <v>59.9</v>
      </c>
      <c r="P509">
        <v>4.3</v>
      </c>
      <c r="Q509">
        <v>18.652000000000001</v>
      </c>
      <c r="R509" s="7">
        <v>59.9</v>
      </c>
      <c r="S509">
        <v>4.3</v>
      </c>
      <c r="T509">
        <v>18.652000000000001</v>
      </c>
      <c r="U509">
        <v>59.85</v>
      </c>
    </row>
    <row r="510" spans="1:21" x14ac:dyDescent="0.3">
      <c r="A510" t="s">
        <v>32</v>
      </c>
      <c r="B510" s="1">
        <f>retail_price!C510</f>
        <v>42856</v>
      </c>
      <c r="C510">
        <v>2</v>
      </c>
      <c r="D510" s="6">
        <v>119.8</v>
      </c>
      <c r="E510">
        <v>17.670000000000002</v>
      </c>
      <c r="F510" s="6">
        <v>59.9</v>
      </c>
      <c r="G510">
        <v>4.3</v>
      </c>
      <c r="H510">
        <v>34</v>
      </c>
      <c r="I510">
        <v>23</v>
      </c>
      <c r="J510">
        <v>8</v>
      </c>
      <c r="K510">
        <v>1</v>
      </c>
      <c r="L510" s="6">
        <v>59.9</v>
      </c>
      <c r="M510">
        <v>4.0999999999999996</v>
      </c>
      <c r="N510">
        <v>19.732500000000002</v>
      </c>
      <c r="O510" s="6">
        <v>59.9</v>
      </c>
      <c r="P510">
        <v>4.2</v>
      </c>
      <c r="Q510">
        <v>26.24666667</v>
      </c>
      <c r="R510" s="7">
        <v>59.9</v>
      </c>
      <c r="S510">
        <v>4.3</v>
      </c>
      <c r="T510">
        <v>17.670000000000002</v>
      </c>
      <c r="U510">
        <v>59.9</v>
      </c>
    </row>
    <row r="511" spans="1:21" x14ac:dyDescent="0.3">
      <c r="A511" t="s">
        <v>32</v>
      </c>
      <c r="B511" s="1">
        <f>retail_price!C511</f>
        <v>42887</v>
      </c>
      <c r="C511">
        <v>5</v>
      </c>
      <c r="D511" s="6">
        <v>299.5</v>
      </c>
      <c r="E511">
        <v>15.978</v>
      </c>
      <c r="F511" s="6">
        <v>59.9</v>
      </c>
      <c r="G511">
        <v>4.3</v>
      </c>
      <c r="H511">
        <v>26</v>
      </c>
      <c r="I511">
        <v>22</v>
      </c>
      <c r="J511">
        <v>8</v>
      </c>
      <c r="K511">
        <v>1</v>
      </c>
      <c r="L511" s="6">
        <v>59.9</v>
      </c>
      <c r="M511">
        <v>4.0999999999999996</v>
      </c>
      <c r="N511">
        <v>17.670000000000002</v>
      </c>
      <c r="O511" s="6">
        <v>59.9</v>
      </c>
      <c r="P511">
        <v>4.2</v>
      </c>
      <c r="Q511">
        <v>16.260000000000002</v>
      </c>
      <c r="R511" s="7">
        <v>59.9</v>
      </c>
      <c r="S511">
        <v>4.3</v>
      </c>
      <c r="T511">
        <v>15.978</v>
      </c>
      <c r="U511">
        <v>59.9</v>
      </c>
    </row>
    <row r="512" spans="1:21" x14ac:dyDescent="0.3">
      <c r="A512" t="s">
        <v>32</v>
      </c>
      <c r="B512" s="1">
        <f>retail_price!C512</f>
        <v>42917</v>
      </c>
      <c r="C512">
        <v>15</v>
      </c>
      <c r="D512" s="6">
        <v>898.5</v>
      </c>
      <c r="E512">
        <v>17.878666670000001</v>
      </c>
      <c r="F512" s="6">
        <v>59.9</v>
      </c>
      <c r="G512">
        <v>4.3</v>
      </c>
      <c r="H512">
        <v>74</v>
      </c>
      <c r="I512">
        <v>21</v>
      </c>
      <c r="J512">
        <v>10</v>
      </c>
      <c r="K512">
        <v>1</v>
      </c>
      <c r="L512" s="6">
        <v>59.9</v>
      </c>
      <c r="M512">
        <v>4.0999999999999996</v>
      </c>
      <c r="N512">
        <v>16.626428570000002</v>
      </c>
      <c r="O512" s="6">
        <v>59.9</v>
      </c>
      <c r="P512">
        <v>4.2</v>
      </c>
      <c r="Q512">
        <v>16.111578949999998</v>
      </c>
      <c r="R512" s="7">
        <v>59.9</v>
      </c>
      <c r="S512">
        <v>4.0999999999999996</v>
      </c>
      <c r="T512">
        <v>15.392307690000001</v>
      </c>
      <c r="U512">
        <v>59.9</v>
      </c>
    </row>
    <row r="513" spans="1:21" x14ac:dyDescent="0.3">
      <c r="A513" t="s">
        <v>32</v>
      </c>
      <c r="B513" s="1">
        <f>retail_price!C513</f>
        <v>42948</v>
      </c>
      <c r="C513">
        <v>19</v>
      </c>
      <c r="D513" s="6">
        <v>1138.0999999999999</v>
      </c>
      <c r="E513">
        <v>16.111578949999998</v>
      </c>
      <c r="F513" s="6">
        <v>59.9</v>
      </c>
      <c r="G513">
        <v>4.3</v>
      </c>
      <c r="H513">
        <v>113</v>
      </c>
      <c r="I513">
        <v>23</v>
      </c>
      <c r="J513">
        <v>8</v>
      </c>
      <c r="K513">
        <v>1</v>
      </c>
      <c r="L513" s="6">
        <v>59.9</v>
      </c>
      <c r="M513">
        <v>4.0999999999999996</v>
      </c>
      <c r="N513">
        <v>18.162307689999999</v>
      </c>
      <c r="O513" s="6">
        <v>59.9</v>
      </c>
      <c r="P513">
        <v>4.2</v>
      </c>
      <c r="Q513">
        <v>17.68111111</v>
      </c>
      <c r="R513" s="7">
        <v>59.9</v>
      </c>
      <c r="S513">
        <v>4.0999999999999996</v>
      </c>
      <c r="T513">
        <v>18.05043478</v>
      </c>
      <c r="U513">
        <v>59.9</v>
      </c>
    </row>
    <row r="514" spans="1:21" x14ac:dyDescent="0.3">
      <c r="A514" t="s">
        <v>32</v>
      </c>
      <c r="B514" s="1">
        <f>retail_price!C514</f>
        <v>42979</v>
      </c>
      <c r="C514">
        <v>34</v>
      </c>
      <c r="D514" s="6">
        <v>2036.6</v>
      </c>
      <c r="E514">
        <v>19.711764710000001</v>
      </c>
      <c r="F514" s="6">
        <v>59.9</v>
      </c>
      <c r="G514">
        <v>4.3</v>
      </c>
      <c r="H514">
        <v>115</v>
      </c>
      <c r="I514">
        <v>21</v>
      </c>
      <c r="J514">
        <v>9</v>
      </c>
      <c r="K514">
        <v>1</v>
      </c>
      <c r="L514" s="6">
        <v>59.9</v>
      </c>
      <c r="M514">
        <v>4.0999999999999996</v>
      </c>
      <c r="N514">
        <v>17.187027029999999</v>
      </c>
      <c r="O514" s="6">
        <v>59.9</v>
      </c>
      <c r="P514">
        <v>4.2</v>
      </c>
      <c r="Q514">
        <v>16.811764709999999</v>
      </c>
      <c r="R514" s="7">
        <v>59.9</v>
      </c>
      <c r="S514">
        <v>4.0999999999999996</v>
      </c>
      <c r="T514">
        <v>16.29461538</v>
      </c>
      <c r="U514">
        <v>59.9</v>
      </c>
    </row>
    <row r="515" spans="1:21" x14ac:dyDescent="0.3">
      <c r="A515" t="s">
        <v>32</v>
      </c>
      <c r="B515" s="1">
        <f>retail_price!C515</f>
        <v>43009</v>
      </c>
      <c r="C515">
        <v>13</v>
      </c>
      <c r="D515" s="6">
        <v>778.7</v>
      </c>
      <c r="E515">
        <v>18.981538459999999</v>
      </c>
      <c r="F515" s="6">
        <v>59.9</v>
      </c>
      <c r="G515">
        <v>4.3</v>
      </c>
      <c r="H515">
        <v>146</v>
      </c>
      <c r="I515">
        <v>22</v>
      </c>
      <c r="J515">
        <v>9</v>
      </c>
      <c r="K515">
        <v>2</v>
      </c>
      <c r="L515" s="6">
        <v>59.9</v>
      </c>
      <c r="M515">
        <v>4.0999999999999996</v>
      </c>
      <c r="N515">
        <v>18.065897440000001</v>
      </c>
      <c r="O515" s="6">
        <v>59.9</v>
      </c>
      <c r="P515">
        <v>4.2</v>
      </c>
      <c r="Q515">
        <v>17.595483869999999</v>
      </c>
      <c r="R515" s="7">
        <v>59.9</v>
      </c>
      <c r="S515">
        <v>4.0999999999999996</v>
      </c>
      <c r="T515">
        <v>16.814166669999999</v>
      </c>
      <c r="U515">
        <v>59.9</v>
      </c>
    </row>
    <row r="516" spans="1:21" x14ac:dyDescent="0.3">
      <c r="A516" t="s">
        <v>32</v>
      </c>
      <c r="B516" s="1">
        <f>retail_price!C516</f>
        <v>43040</v>
      </c>
      <c r="C516">
        <v>9</v>
      </c>
      <c r="D516" s="6">
        <v>495.5</v>
      </c>
      <c r="E516">
        <v>45.696666669999999</v>
      </c>
      <c r="F516" s="6">
        <v>54.45</v>
      </c>
      <c r="G516">
        <v>4.3</v>
      </c>
      <c r="H516">
        <v>339</v>
      </c>
      <c r="I516">
        <v>22</v>
      </c>
      <c r="J516">
        <v>8</v>
      </c>
      <c r="K516">
        <v>4</v>
      </c>
      <c r="L516" s="6">
        <v>52.406944439999997</v>
      </c>
      <c r="M516">
        <v>4.0999999999999996</v>
      </c>
      <c r="N516">
        <v>17.06747253</v>
      </c>
      <c r="O516" s="6">
        <v>53.648281249999997</v>
      </c>
      <c r="P516">
        <v>4.2</v>
      </c>
      <c r="Q516">
        <v>16.075862069999999</v>
      </c>
      <c r="R516" s="7">
        <v>53.785714290000001</v>
      </c>
      <c r="S516">
        <v>4.0999999999999996</v>
      </c>
      <c r="T516">
        <v>18.27550725</v>
      </c>
      <c r="U516">
        <v>59.9</v>
      </c>
    </row>
    <row r="517" spans="1:21" x14ac:dyDescent="0.3">
      <c r="A517" t="s">
        <v>32</v>
      </c>
      <c r="B517" s="1">
        <f>retail_price!C517</f>
        <v>43070</v>
      </c>
      <c r="C517">
        <v>1</v>
      </c>
      <c r="D517" s="6">
        <v>49.9</v>
      </c>
      <c r="E517">
        <v>18</v>
      </c>
      <c r="F517" s="6">
        <v>49.9</v>
      </c>
      <c r="G517">
        <v>4.3</v>
      </c>
      <c r="H517">
        <v>184</v>
      </c>
      <c r="I517">
        <v>21</v>
      </c>
      <c r="J517">
        <v>10</v>
      </c>
      <c r="K517">
        <v>1</v>
      </c>
      <c r="L517" s="6">
        <v>55.1</v>
      </c>
      <c r="M517">
        <v>4.0999999999999996</v>
      </c>
      <c r="N517">
        <v>15.759607839999999</v>
      </c>
      <c r="O517" s="6">
        <v>55.424999999999997</v>
      </c>
      <c r="P517">
        <v>4.2</v>
      </c>
      <c r="Q517">
        <v>19.184374999999999</v>
      </c>
      <c r="R517" s="7">
        <v>55.75</v>
      </c>
      <c r="S517">
        <v>4.0999999999999996</v>
      </c>
      <c r="T517">
        <v>17.267272729999998</v>
      </c>
      <c r="U517">
        <v>54.45</v>
      </c>
    </row>
    <row r="518" spans="1:21" x14ac:dyDescent="0.3">
      <c r="A518" t="s">
        <v>32</v>
      </c>
      <c r="B518" s="1">
        <f>retail_price!C518</f>
        <v>43101</v>
      </c>
      <c r="C518">
        <v>1</v>
      </c>
      <c r="D518" s="6">
        <v>49.9</v>
      </c>
      <c r="E518">
        <v>35.86</v>
      </c>
      <c r="F518" s="6">
        <v>49.9</v>
      </c>
      <c r="G518">
        <v>4.3</v>
      </c>
      <c r="H518">
        <v>137</v>
      </c>
      <c r="I518">
        <v>23</v>
      </c>
      <c r="J518">
        <v>8</v>
      </c>
      <c r="K518">
        <v>2</v>
      </c>
      <c r="L518" s="6">
        <v>49.9</v>
      </c>
      <c r="M518">
        <v>4.0999999999999996</v>
      </c>
      <c r="N518">
        <v>19.495000000000001</v>
      </c>
      <c r="O518" s="6">
        <v>49.9</v>
      </c>
      <c r="P518">
        <v>4.2</v>
      </c>
      <c r="Q518">
        <v>15.841034479999999</v>
      </c>
      <c r="R518" s="7">
        <v>49.9</v>
      </c>
      <c r="S518">
        <v>4.0999999999999996</v>
      </c>
      <c r="T518">
        <v>16.505128209999999</v>
      </c>
      <c r="U518">
        <v>49.9</v>
      </c>
    </row>
    <row r="519" spans="1:21" x14ac:dyDescent="0.3">
      <c r="A519" t="s">
        <v>32</v>
      </c>
      <c r="B519" s="1">
        <f>retail_price!C519</f>
        <v>43132</v>
      </c>
      <c r="C519">
        <v>4</v>
      </c>
      <c r="D519" s="6">
        <v>203.6</v>
      </c>
      <c r="E519">
        <v>33.524999999999999</v>
      </c>
      <c r="F519" s="6">
        <v>51.233333330000001</v>
      </c>
      <c r="G519">
        <v>4.3</v>
      </c>
      <c r="H519">
        <v>160</v>
      </c>
      <c r="I519">
        <v>20</v>
      </c>
      <c r="J519">
        <v>8</v>
      </c>
      <c r="K519">
        <v>2</v>
      </c>
      <c r="L519" s="6">
        <v>50.545161290000003</v>
      </c>
      <c r="M519">
        <v>4.0999999999999996</v>
      </c>
      <c r="N519">
        <v>16.611538459999998</v>
      </c>
      <c r="O519" s="6">
        <v>50.9</v>
      </c>
      <c r="P519">
        <v>4.2</v>
      </c>
      <c r="Q519">
        <v>17.519444440000001</v>
      </c>
      <c r="R519" s="7">
        <v>50.357142860000003</v>
      </c>
      <c r="S519">
        <v>4.0999999999999996</v>
      </c>
      <c r="T519">
        <v>18.281874999999999</v>
      </c>
      <c r="U519">
        <v>49.9</v>
      </c>
    </row>
    <row r="520" spans="1:21" x14ac:dyDescent="0.3">
      <c r="A520" t="s">
        <v>32</v>
      </c>
      <c r="B520" s="1">
        <f>retail_price!C520</f>
        <v>43160</v>
      </c>
      <c r="C520">
        <v>2</v>
      </c>
      <c r="D520" s="6">
        <v>107.8</v>
      </c>
      <c r="E520">
        <v>62.27</v>
      </c>
      <c r="F520" s="6">
        <v>53.9</v>
      </c>
      <c r="G520">
        <v>4.3</v>
      </c>
      <c r="H520">
        <v>116</v>
      </c>
      <c r="I520">
        <v>22</v>
      </c>
      <c r="J520">
        <v>9</v>
      </c>
      <c r="K520">
        <v>1</v>
      </c>
      <c r="L520" s="6">
        <v>53.9</v>
      </c>
      <c r="M520">
        <v>4.0999999999999996</v>
      </c>
      <c r="N520">
        <v>20.359677420000001</v>
      </c>
      <c r="O520" s="6">
        <v>53.9</v>
      </c>
      <c r="P520">
        <v>4.2</v>
      </c>
      <c r="Q520">
        <v>21.852857140000001</v>
      </c>
      <c r="R520" s="7">
        <v>53.9</v>
      </c>
      <c r="S520">
        <v>4.0999999999999996</v>
      </c>
      <c r="T520">
        <v>19.024230769999999</v>
      </c>
      <c r="U520">
        <v>51.233333330000001</v>
      </c>
    </row>
    <row r="521" spans="1:21" x14ac:dyDescent="0.3">
      <c r="A521" t="s">
        <v>32</v>
      </c>
      <c r="B521" s="1">
        <f>retail_price!C521</f>
        <v>43191</v>
      </c>
      <c r="C521">
        <v>2</v>
      </c>
      <c r="D521" s="6">
        <v>107.8</v>
      </c>
      <c r="E521">
        <v>33.93</v>
      </c>
      <c r="F521" s="6">
        <v>53.9</v>
      </c>
      <c r="G521">
        <v>4.3</v>
      </c>
      <c r="H521">
        <v>111</v>
      </c>
      <c r="I521">
        <v>21</v>
      </c>
      <c r="J521">
        <v>9</v>
      </c>
      <c r="K521">
        <v>1</v>
      </c>
      <c r="L521" s="6">
        <v>53.9</v>
      </c>
      <c r="M521">
        <v>4.0999999999999996</v>
      </c>
      <c r="N521">
        <v>5.2817391300000001</v>
      </c>
      <c r="O521" s="6">
        <v>53.9</v>
      </c>
      <c r="P521">
        <v>4.2</v>
      </c>
      <c r="Q521">
        <v>19.46846154</v>
      </c>
      <c r="R521" s="7">
        <v>53.9</v>
      </c>
      <c r="S521">
        <v>4.0999999999999996</v>
      </c>
      <c r="T521">
        <v>19.071428569999998</v>
      </c>
      <c r="U521">
        <v>53.9</v>
      </c>
    </row>
    <row r="522" spans="1:21" x14ac:dyDescent="0.3">
      <c r="A522" t="s">
        <v>32</v>
      </c>
      <c r="B522" s="1">
        <f>retail_price!C522</f>
        <v>43221</v>
      </c>
      <c r="C522">
        <v>4</v>
      </c>
      <c r="D522" s="6">
        <v>199.6</v>
      </c>
      <c r="E522">
        <v>21.21</v>
      </c>
      <c r="F522" s="6">
        <v>49.9</v>
      </c>
      <c r="G522">
        <v>4.3</v>
      </c>
      <c r="H522">
        <v>102</v>
      </c>
      <c r="I522">
        <v>23</v>
      </c>
      <c r="J522">
        <v>8</v>
      </c>
      <c r="K522">
        <v>3</v>
      </c>
      <c r="L522" s="6">
        <v>53.415151520000002</v>
      </c>
      <c r="M522">
        <v>4.0999999999999996</v>
      </c>
      <c r="N522">
        <v>10.753035710000001</v>
      </c>
      <c r="O522" s="6">
        <v>53.70952381</v>
      </c>
      <c r="P522">
        <v>4.2</v>
      </c>
      <c r="Q522">
        <v>13.510344829999999</v>
      </c>
      <c r="R522" s="7">
        <v>53.057894740000002</v>
      </c>
      <c r="S522">
        <v>4.0999999999999996</v>
      </c>
      <c r="T522">
        <v>12.98</v>
      </c>
      <c r="U522">
        <v>53.9</v>
      </c>
    </row>
    <row r="523" spans="1:21" x14ac:dyDescent="0.3">
      <c r="A523" t="s">
        <v>32</v>
      </c>
      <c r="B523" s="1">
        <f>retail_price!C523</f>
        <v>43252</v>
      </c>
      <c r="C523">
        <v>5</v>
      </c>
      <c r="D523" s="6">
        <v>249.5</v>
      </c>
      <c r="E523">
        <v>22.42</v>
      </c>
      <c r="F523" s="6">
        <v>49.9</v>
      </c>
      <c r="G523">
        <v>4.3</v>
      </c>
      <c r="H523">
        <v>58</v>
      </c>
      <c r="I523">
        <v>21</v>
      </c>
      <c r="J523">
        <v>9</v>
      </c>
      <c r="K523">
        <v>0</v>
      </c>
      <c r="L523" s="6">
        <v>49.9</v>
      </c>
      <c r="M523">
        <v>4.0999999999999996</v>
      </c>
      <c r="N523">
        <v>19.89083333</v>
      </c>
      <c r="O523" s="6">
        <v>49.9</v>
      </c>
      <c r="P523">
        <v>4.2</v>
      </c>
      <c r="Q523">
        <v>23.251666669999999</v>
      </c>
      <c r="R523" s="7">
        <v>49.9</v>
      </c>
      <c r="S523">
        <v>4.0999999999999996</v>
      </c>
      <c r="T523">
        <v>22.878666670000001</v>
      </c>
      <c r="U523">
        <v>49.9</v>
      </c>
    </row>
    <row r="524" spans="1:21" x14ac:dyDescent="0.3">
      <c r="A524" t="s">
        <v>32</v>
      </c>
      <c r="B524" s="1">
        <f>retail_price!C524</f>
        <v>43282</v>
      </c>
      <c r="C524">
        <v>3</v>
      </c>
      <c r="D524" s="6">
        <v>149.69999999999999</v>
      </c>
      <c r="E524">
        <v>34.549999999999997</v>
      </c>
      <c r="F524" s="6">
        <v>49.9</v>
      </c>
      <c r="G524">
        <v>4.3</v>
      </c>
      <c r="H524">
        <v>54</v>
      </c>
      <c r="I524">
        <v>22</v>
      </c>
      <c r="J524">
        <v>9</v>
      </c>
      <c r="K524">
        <v>1</v>
      </c>
      <c r="L524" s="6">
        <v>49.91</v>
      </c>
      <c r="M524">
        <v>4.0999999999999996</v>
      </c>
      <c r="N524">
        <v>28.373333330000001</v>
      </c>
      <c r="O524" s="6">
        <v>49.9</v>
      </c>
      <c r="P524">
        <v>4.2</v>
      </c>
      <c r="Q524">
        <v>33.281428570000003</v>
      </c>
      <c r="R524" s="7">
        <v>49.9</v>
      </c>
      <c r="S524">
        <v>4.0999999999999996</v>
      </c>
      <c r="T524">
        <v>20.99</v>
      </c>
      <c r="U524">
        <v>49.9</v>
      </c>
    </row>
    <row r="525" spans="1:21" x14ac:dyDescent="0.3">
      <c r="A525" t="s">
        <v>32</v>
      </c>
      <c r="B525" s="1">
        <f>retail_price!C525</f>
        <v>43313</v>
      </c>
      <c r="C525">
        <v>3</v>
      </c>
      <c r="D525" s="6">
        <v>149.69999999999999</v>
      </c>
      <c r="E525">
        <v>20.99</v>
      </c>
      <c r="F525" s="6">
        <v>49.9</v>
      </c>
      <c r="G525">
        <v>4.3</v>
      </c>
      <c r="H525">
        <v>46</v>
      </c>
      <c r="I525">
        <v>23</v>
      </c>
      <c r="J525">
        <v>8</v>
      </c>
      <c r="K525">
        <v>1</v>
      </c>
      <c r="L525" s="6">
        <v>49.91</v>
      </c>
      <c r="M525">
        <v>4.0999999999999996</v>
      </c>
      <c r="N525">
        <v>20.32833333</v>
      </c>
      <c r="O525" s="6">
        <v>49.9</v>
      </c>
      <c r="P525">
        <v>4.2</v>
      </c>
      <c r="Q525">
        <v>36.442</v>
      </c>
      <c r="R525" s="7">
        <v>49.9</v>
      </c>
      <c r="S525">
        <v>4.0999999999999996</v>
      </c>
      <c r="T525">
        <v>32.32</v>
      </c>
      <c r="U525">
        <v>49.9</v>
      </c>
    </row>
    <row r="526" spans="1:21" x14ac:dyDescent="0.3">
      <c r="A526" t="s">
        <v>67</v>
      </c>
      <c r="B526" s="1">
        <f>retail_price!C526</f>
        <v>42917</v>
      </c>
      <c r="C526">
        <v>1</v>
      </c>
      <c r="D526" s="6">
        <v>38.4</v>
      </c>
      <c r="E526">
        <v>7.78</v>
      </c>
      <c r="F526" s="6">
        <v>38.4</v>
      </c>
      <c r="G526">
        <v>3.7</v>
      </c>
      <c r="H526">
        <v>5</v>
      </c>
      <c r="I526">
        <v>21</v>
      </c>
      <c r="J526">
        <v>10</v>
      </c>
      <c r="K526">
        <v>1</v>
      </c>
      <c r="L526" s="6">
        <v>75</v>
      </c>
      <c r="M526">
        <v>4.0999999999999996</v>
      </c>
      <c r="N526">
        <v>15.856</v>
      </c>
      <c r="O526" s="6">
        <v>38.4</v>
      </c>
      <c r="P526">
        <v>3.7</v>
      </c>
      <c r="Q526">
        <v>7.78</v>
      </c>
      <c r="R526" s="7">
        <v>38.4</v>
      </c>
      <c r="S526">
        <v>3.7</v>
      </c>
      <c r="T526">
        <v>7.78</v>
      </c>
      <c r="U526">
        <v>38.35</v>
      </c>
    </row>
    <row r="527" spans="1:21" x14ac:dyDescent="0.3">
      <c r="A527" t="s">
        <v>67</v>
      </c>
      <c r="B527" s="1">
        <f>retail_price!C527</f>
        <v>42948</v>
      </c>
      <c r="C527">
        <v>8</v>
      </c>
      <c r="D527" s="6">
        <v>307.2</v>
      </c>
      <c r="E527">
        <v>12.105</v>
      </c>
      <c r="F527" s="6">
        <v>38.4</v>
      </c>
      <c r="G527">
        <v>3.7</v>
      </c>
      <c r="H527">
        <v>14</v>
      </c>
      <c r="I527">
        <v>23</v>
      </c>
      <c r="J527">
        <v>8</v>
      </c>
      <c r="K527">
        <v>1</v>
      </c>
      <c r="L527" s="6">
        <v>75</v>
      </c>
      <c r="M527">
        <v>4.0999999999999996</v>
      </c>
      <c r="N527">
        <v>15.376923079999999</v>
      </c>
      <c r="O527" s="6">
        <v>38.4</v>
      </c>
      <c r="P527">
        <v>3.7</v>
      </c>
      <c r="Q527">
        <v>12.105</v>
      </c>
      <c r="R527" s="7">
        <v>38.4</v>
      </c>
      <c r="S527">
        <v>3.7</v>
      </c>
      <c r="T527">
        <v>12.105</v>
      </c>
      <c r="U527">
        <v>38.4</v>
      </c>
    </row>
    <row r="528" spans="1:21" x14ac:dyDescent="0.3">
      <c r="A528" t="s">
        <v>67</v>
      </c>
      <c r="B528" s="1">
        <f>retail_price!C528</f>
        <v>42979</v>
      </c>
      <c r="C528">
        <v>12</v>
      </c>
      <c r="D528" s="6">
        <v>460.8</v>
      </c>
      <c r="E528">
        <v>17.95</v>
      </c>
      <c r="F528" s="6">
        <v>38.4</v>
      </c>
      <c r="G528">
        <v>3.7</v>
      </c>
      <c r="H528">
        <v>7</v>
      </c>
      <c r="I528">
        <v>21</v>
      </c>
      <c r="J528">
        <v>9</v>
      </c>
      <c r="K528">
        <v>1</v>
      </c>
      <c r="L528" s="6">
        <v>38.4</v>
      </c>
      <c r="M528">
        <v>3.7</v>
      </c>
      <c r="N528">
        <v>17.95</v>
      </c>
      <c r="O528" s="6">
        <v>38.4</v>
      </c>
      <c r="P528">
        <v>3.7</v>
      </c>
      <c r="Q528">
        <v>17.95</v>
      </c>
      <c r="R528" s="7">
        <v>38.4</v>
      </c>
      <c r="S528">
        <v>3.7</v>
      </c>
      <c r="T528">
        <v>17.95</v>
      </c>
      <c r="U528">
        <v>38.4</v>
      </c>
    </row>
    <row r="529" spans="1:21" x14ac:dyDescent="0.3">
      <c r="A529" t="s">
        <v>67</v>
      </c>
      <c r="B529" s="1">
        <f>retail_price!C529</f>
        <v>43009</v>
      </c>
      <c r="C529">
        <v>25</v>
      </c>
      <c r="D529" s="6">
        <v>960</v>
      </c>
      <c r="E529">
        <v>13.98</v>
      </c>
      <c r="F529" s="6">
        <v>38.4</v>
      </c>
      <c r="G529">
        <v>3.7</v>
      </c>
      <c r="H529">
        <v>17</v>
      </c>
      <c r="I529">
        <v>22</v>
      </c>
      <c r="J529">
        <v>9</v>
      </c>
      <c r="K529">
        <v>2</v>
      </c>
      <c r="L529" s="6">
        <v>75</v>
      </c>
      <c r="M529">
        <v>4.0999999999999996</v>
      </c>
      <c r="N529">
        <v>13.64</v>
      </c>
      <c r="O529" s="6">
        <v>38.4</v>
      </c>
      <c r="P529">
        <v>3.7</v>
      </c>
      <c r="Q529">
        <v>13.98</v>
      </c>
      <c r="R529" s="7">
        <v>38.4</v>
      </c>
      <c r="S529">
        <v>3.7</v>
      </c>
      <c r="T529">
        <v>13.98</v>
      </c>
      <c r="U529">
        <v>38.4</v>
      </c>
    </row>
    <row r="530" spans="1:21" x14ac:dyDescent="0.3">
      <c r="A530" t="s">
        <v>67</v>
      </c>
      <c r="B530" s="1">
        <f>retail_price!C530</f>
        <v>43040</v>
      </c>
      <c r="C530">
        <v>28</v>
      </c>
      <c r="D530" s="6">
        <v>1026.51</v>
      </c>
      <c r="E530">
        <v>13.65214286</v>
      </c>
      <c r="F530" s="6">
        <v>36.854285709999999</v>
      </c>
      <c r="G530">
        <v>3.7</v>
      </c>
      <c r="H530">
        <v>64</v>
      </c>
      <c r="I530">
        <v>22</v>
      </c>
      <c r="J530">
        <v>8</v>
      </c>
      <c r="K530">
        <v>4</v>
      </c>
      <c r="L530" s="6">
        <v>75</v>
      </c>
      <c r="M530">
        <v>4.0999999999999996</v>
      </c>
      <c r="N530">
        <v>16.13272727</v>
      </c>
      <c r="O530" s="6">
        <v>36.854285709999999</v>
      </c>
      <c r="P530">
        <v>3.7</v>
      </c>
      <c r="Q530">
        <v>13.65214286</v>
      </c>
      <c r="R530" s="7">
        <v>99.9</v>
      </c>
      <c r="S530">
        <v>4.4000000000000004</v>
      </c>
      <c r="T530">
        <v>21.19</v>
      </c>
      <c r="U530">
        <v>38.4</v>
      </c>
    </row>
    <row r="531" spans="1:21" x14ac:dyDescent="0.3">
      <c r="A531" t="s">
        <v>67</v>
      </c>
      <c r="B531" s="1">
        <f>retail_price!C531</f>
        <v>43101</v>
      </c>
      <c r="C531">
        <v>2</v>
      </c>
      <c r="D531" s="6">
        <v>76.8</v>
      </c>
      <c r="E531">
        <v>9.34</v>
      </c>
      <c r="F531" s="6">
        <v>38.4</v>
      </c>
      <c r="G531">
        <v>3.7</v>
      </c>
      <c r="H531">
        <v>125</v>
      </c>
      <c r="I531">
        <v>23</v>
      </c>
      <c r="J531">
        <v>8</v>
      </c>
      <c r="K531">
        <v>2</v>
      </c>
      <c r="L531" s="6">
        <v>69.995327099999997</v>
      </c>
      <c r="M531">
        <v>4.0999999999999996</v>
      </c>
      <c r="N531">
        <v>17.663114749999998</v>
      </c>
      <c r="O531" s="6">
        <v>38.4</v>
      </c>
      <c r="P531">
        <v>3.7</v>
      </c>
      <c r="Q531">
        <v>9.34</v>
      </c>
      <c r="R531" s="7">
        <v>99.9</v>
      </c>
      <c r="S531">
        <v>4.4000000000000004</v>
      </c>
      <c r="T531">
        <v>22.819230770000001</v>
      </c>
      <c r="U531">
        <v>38.35</v>
      </c>
    </row>
    <row r="532" spans="1:21" x14ac:dyDescent="0.3">
      <c r="A532" t="s">
        <v>67</v>
      </c>
      <c r="B532" s="1">
        <f>retail_price!C532</f>
        <v>43132</v>
      </c>
      <c r="C532">
        <v>9</v>
      </c>
      <c r="D532" s="6">
        <v>345.6</v>
      </c>
      <c r="E532">
        <v>18.685555560000001</v>
      </c>
      <c r="F532" s="6">
        <v>38.4</v>
      </c>
      <c r="G532">
        <v>3.7</v>
      </c>
      <c r="H532">
        <v>52</v>
      </c>
      <c r="I532">
        <v>20</v>
      </c>
      <c r="J532">
        <v>8</v>
      </c>
      <c r="K532">
        <v>2</v>
      </c>
      <c r="L532" s="6">
        <v>69.900000000000006</v>
      </c>
      <c r="M532">
        <v>4.0999999999999996</v>
      </c>
      <c r="N532">
        <v>16.115909089999999</v>
      </c>
      <c r="O532" s="6">
        <v>38.4</v>
      </c>
      <c r="P532">
        <v>3.7</v>
      </c>
      <c r="Q532">
        <v>18.685555560000001</v>
      </c>
      <c r="R532" s="7">
        <v>99.9</v>
      </c>
      <c r="S532">
        <v>4.4000000000000004</v>
      </c>
      <c r="T532">
        <v>28.89076923</v>
      </c>
      <c r="U532">
        <v>38.4</v>
      </c>
    </row>
    <row r="533" spans="1:21" x14ac:dyDescent="0.3">
      <c r="A533" t="s">
        <v>67</v>
      </c>
      <c r="B533" s="1">
        <f>retail_price!C533</f>
        <v>43160</v>
      </c>
      <c r="C533">
        <v>17</v>
      </c>
      <c r="D533" s="6">
        <v>601.79999999999995</v>
      </c>
      <c r="E533">
        <v>15.44823529</v>
      </c>
      <c r="F533" s="6">
        <v>35.485714289999997</v>
      </c>
      <c r="G533">
        <v>3.7</v>
      </c>
      <c r="H533">
        <v>83</v>
      </c>
      <c r="I533">
        <v>22</v>
      </c>
      <c r="J533">
        <v>9</v>
      </c>
      <c r="K533">
        <v>1</v>
      </c>
      <c r="L533" s="6">
        <v>69.900000000000006</v>
      </c>
      <c r="M533">
        <v>4.0999999999999996</v>
      </c>
      <c r="N533">
        <v>18.425076919999999</v>
      </c>
      <c r="O533" s="6">
        <v>35.485714289999997</v>
      </c>
      <c r="P533">
        <v>3.7</v>
      </c>
      <c r="Q533">
        <v>15.44823529</v>
      </c>
      <c r="R533" s="7">
        <v>99.9</v>
      </c>
      <c r="S533">
        <v>4.4000000000000004</v>
      </c>
      <c r="T533">
        <v>22.145833329999999</v>
      </c>
      <c r="U533">
        <v>38.4</v>
      </c>
    </row>
    <row r="534" spans="1:21" x14ac:dyDescent="0.3">
      <c r="A534" t="s">
        <v>67</v>
      </c>
      <c r="B534" s="1">
        <f>retail_price!C534</f>
        <v>43191</v>
      </c>
      <c r="C534">
        <v>17</v>
      </c>
      <c r="D534" s="6">
        <v>595</v>
      </c>
      <c r="E534">
        <v>13.46941176</v>
      </c>
      <c r="F534" s="6">
        <v>35</v>
      </c>
      <c r="G534">
        <v>3.7</v>
      </c>
      <c r="H534">
        <v>92</v>
      </c>
      <c r="I534">
        <v>21</v>
      </c>
      <c r="J534">
        <v>9</v>
      </c>
      <c r="K534">
        <v>1</v>
      </c>
      <c r="L534" s="6">
        <v>69.900000000000006</v>
      </c>
      <c r="M534">
        <v>4.0999999999999996</v>
      </c>
      <c r="N534">
        <v>9.0715662649999995</v>
      </c>
      <c r="O534" s="6">
        <v>35</v>
      </c>
      <c r="P534">
        <v>3.7</v>
      </c>
      <c r="Q534">
        <v>13.46941176</v>
      </c>
      <c r="R534" s="7">
        <v>99.9</v>
      </c>
      <c r="S534">
        <v>4.4000000000000004</v>
      </c>
      <c r="T534">
        <v>23.32769231</v>
      </c>
      <c r="U534">
        <v>35.485714289999997</v>
      </c>
    </row>
    <row r="535" spans="1:21" x14ac:dyDescent="0.3">
      <c r="A535" t="s">
        <v>67</v>
      </c>
      <c r="B535" s="1">
        <f>retail_price!C535</f>
        <v>43221</v>
      </c>
      <c r="C535">
        <v>11</v>
      </c>
      <c r="D535" s="6">
        <v>385</v>
      </c>
      <c r="E535">
        <v>14.634545449999999</v>
      </c>
      <c r="F535" s="6">
        <v>35</v>
      </c>
      <c r="G535">
        <v>3.7</v>
      </c>
      <c r="H535">
        <v>95</v>
      </c>
      <c r="I535">
        <v>23</v>
      </c>
      <c r="J535">
        <v>8</v>
      </c>
      <c r="K535">
        <v>3</v>
      </c>
      <c r="L535" s="6">
        <v>69.900000000000006</v>
      </c>
      <c r="M535">
        <v>4.0999999999999996</v>
      </c>
      <c r="N535">
        <v>3.8016304349999999</v>
      </c>
      <c r="O535" s="6">
        <v>35</v>
      </c>
      <c r="P535">
        <v>3.7</v>
      </c>
      <c r="Q535">
        <v>14.634545449999999</v>
      </c>
      <c r="R535" s="7">
        <v>99.9</v>
      </c>
      <c r="S535">
        <v>4.4000000000000004</v>
      </c>
      <c r="T535">
        <v>19.41076923</v>
      </c>
      <c r="U535">
        <v>35</v>
      </c>
    </row>
    <row r="536" spans="1:21" x14ac:dyDescent="0.3">
      <c r="A536" t="s">
        <v>67</v>
      </c>
      <c r="B536" s="1">
        <f>retail_price!C536</f>
        <v>43252</v>
      </c>
      <c r="C536">
        <v>13</v>
      </c>
      <c r="D536" s="6">
        <v>455</v>
      </c>
      <c r="E536">
        <v>18.10153846</v>
      </c>
      <c r="F536" s="6">
        <v>35</v>
      </c>
      <c r="G536">
        <v>3.7</v>
      </c>
      <c r="H536">
        <v>18</v>
      </c>
      <c r="I536">
        <v>21</v>
      </c>
      <c r="J536">
        <v>9</v>
      </c>
      <c r="K536">
        <v>0</v>
      </c>
      <c r="L536" s="6">
        <v>89.9</v>
      </c>
      <c r="M536">
        <v>4.0999999999999996</v>
      </c>
      <c r="N536">
        <v>21.93</v>
      </c>
      <c r="O536" s="6">
        <v>35</v>
      </c>
      <c r="P536">
        <v>3.7</v>
      </c>
      <c r="Q536">
        <v>18.10153846</v>
      </c>
      <c r="R536" s="7">
        <v>99.9</v>
      </c>
      <c r="S536">
        <v>4.4000000000000004</v>
      </c>
      <c r="T536">
        <v>25.635999999999999</v>
      </c>
      <c r="U536">
        <v>35</v>
      </c>
    </row>
    <row r="537" spans="1:21" x14ac:dyDescent="0.3">
      <c r="A537" t="s">
        <v>67</v>
      </c>
      <c r="B537" s="1">
        <f>retail_price!C537</f>
        <v>43282</v>
      </c>
      <c r="C537">
        <v>10</v>
      </c>
      <c r="D537" s="6">
        <v>350</v>
      </c>
      <c r="E537">
        <v>17.238</v>
      </c>
      <c r="F537" s="6">
        <v>35</v>
      </c>
      <c r="G537">
        <v>3.7</v>
      </c>
      <c r="H537">
        <v>22</v>
      </c>
      <c r="I537">
        <v>22</v>
      </c>
      <c r="J537">
        <v>9</v>
      </c>
      <c r="K537">
        <v>1</v>
      </c>
      <c r="L537" s="6">
        <v>89.9</v>
      </c>
      <c r="M537">
        <v>4.0999999999999996</v>
      </c>
      <c r="N537">
        <v>29.79</v>
      </c>
      <c r="O537" s="6">
        <v>35</v>
      </c>
      <c r="P537">
        <v>3.7</v>
      </c>
      <c r="Q537">
        <v>17.238</v>
      </c>
      <c r="R537" s="7">
        <v>78.535714290000001</v>
      </c>
      <c r="S537">
        <v>4.4000000000000004</v>
      </c>
      <c r="T537">
        <v>23.847142860000002</v>
      </c>
      <c r="U537">
        <v>35</v>
      </c>
    </row>
    <row r="538" spans="1:21" x14ac:dyDescent="0.3">
      <c r="A538" t="s">
        <v>67</v>
      </c>
      <c r="B538" s="1">
        <f>retail_price!C538</f>
        <v>43313</v>
      </c>
      <c r="C538">
        <v>16</v>
      </c>
      <c r="D538" s="6">
        <v>560</v>
      </c>
      <c r="E538">
        <v>15.628125000000001</v>
      </c>
      <c r="F538" s="6">
        <v>35</v>
      </c>
      <c r="G538">
        <v>3.7</v>
      </c>
      <c r="H538">
        <v>19</v>
      </c>
      <c r="I538">
        <v>23</v>
      </c>
      <c r="J538">
        <v>8</v>
      </c>
      <c r="K538">
        <v>1</v>
      </c>
      <c r="L538" s="6">
        <v>103.2333333</v>
      </c>
      <c r="M538">
        <v>4.0999999999999996</v>
      </c>
      <c r="N538">
        <v>22.3</v>
      </c>
      <c r="O538" s="6">
        <v>35</v>
      </c>
      <c r="P538">
        <v>3.7</v>
      </c>
      <c r="Q538">
        <v>15.628125000000001</v>
      </c>
      <c r="R538" s="7">
        <v>83.833333330000002</v>
      </c>
      <c r="S538">
        <v>4.4000000000000004</v>
      </c>
      <c r="T538">
        <v>23.776666670000001</v>
      </c>
      <c r="U538">
        <v>35</v>
      </c>
    </row>
    <row r="539" spans="1:21" x14ac:dyDescent="0.3">
      <c r="A539" t="s">
        <v>37</v>
      </c>
      <c r="B539" s="1">
        <f>retail_price!C539</f>
        <v>42948</v>
      </c>
      <c r="C539">
        <v>6</v>
      </c>
      <c r="D539" s="6">
        <v>1950</v>
      </c>
      <c r="E539">
        <v>21.074999999999999</v>
      </c>
      <c r="F539" s="6">
        <v>325</v>
      </c>
      <c r="G539">
        <v>4.2</v>
      </c>
      <c r="H539">
        <v>82</v>
      </c>
      <c r="I539">
        <v>23</v>
      </c>
      <c r="J539">
        <v>8</v>
      </c>
      <c r="K539">
        <v>1</v>
      </c>
      <c r="L539" s="6">
        <v>23.39740741</v>
      </c>
      <c r="M539">
        <v>4.3</v>
      </c>
      <c r="N539">
        <v>14.27678571</v>
      </c>
      <c r="O539" s="6">
        <v>89.99</v>
      </c>
      <c r="P539">
        <v>4.0999999999999996</v>
      </c>
      <c r="Q539">
        <v>13.410555560000001</v>
      </c>
      <c r="R539" s="7">
        <v>58.99</v>
      </c>
      <c r="S539">
        <v>3.9</v>
      </c>
      <c r="T539">
        <v>16.240909089999999</v>
      </c>
      <c r="U539">
        <v>324.95</v>
      </c>
    </row>
    <row r="540" spans="1:21" x14ac:dyDescent="0.3">
      <c r="A540" t="s">
        <v>37</v>
      </c>
      <c r="B540" s="1">
        <f>retail_price!C540</f>
        <v>42979</v>
      </c>
      <c r="C540">
        <v>11</v>
      </c>
      <c r="D540" s="6">
        <v>3575</v>
      </c>
      <c r="E540">
        <v>19.523636360000001</v>
      </c>
      <c r="F540" s="6">
        <v>325</v>
      </c>
      <c r="G540">
        <v>4.2</v>
      </c>
      <c r="H540">
        <v>89</v>
      </c>
      <c r="I540">
        <v>21</v>
      </c>
      <c r="J540">
        <v>9</v>
      </c>
      <c r="K540">
        <v>1</v>
      </c>
      <c r="L540" s="6">
        <v>23.99</v>
      </c>
      <c r="M540">
        <v>4.3</v>
      </c>
      <c r="N540">
        <v>16.12</v>
      </c>
      <c r="O540" s="6">
        <v>89.99</v>
      </c>
      <c r="P540">
        <v>4.0999999999999996</v>
      </c>
      <c r="Q540">
        <v>13.96428571</v>
      </c>
      <c r="R540" s="7">
        <v>58.99</v>
      </c>
      <c r="S540">
        <v>3.9</v>
      </c>
      <c r="T540">
        <v>15.639200000000001</v>
      </c>
      <c r="U540">
        <v>325</v>
      </c>
    </row>
    <row r="541" spans="1:21" x14ac:dyDescent="0.3">
      <c r="A541" t="s">
        <v>37</v>
      </c>
      <c r="B541" s="1">
        <f>retail_price!C541</f>
        <v>43009</v>
      </c>
      <c r="C541">
        <v>2</v>
      </c>
      <c r="D541" s="6">
        <v>650</v>
      </c>
      <c r="E541">
        <v>19.545000000000002</v>
      </c>
      <c r="F541" s="6">
        <v>325</v>
      </c>
      <c r="G541">
        <v>4.2</v>
      </c>
      <c r="H541">
        <v>81</v>
      </c>
      <c r="I541">
        <v>22</v>
      </c>
      <c r="J541">
        <v>9</v>
      </c>
      <c r="K541">
        <v>2</v>
      </c>
      <c r="L541" s="6">
        <v>23.99</v>
      </c>
      <c r="M541">
        <v>4.3</v>
      </c>
      <c r="N541">
        <v>13.13666667</v>
      </c>
      <c r="O541" s="6">
        <v>89.99</v>
      </c>
      <c r="P541">
        <v>4.0999999999999996</v>
      </c>
      <c r="Q541">
        <v>16.56291667</v>
      </c>
      <c r="R541" s="7">
        <v>58.99</v>
      </c>
      <c r="S541">
        <v>3.9</v>
      </c>
      <c r="T541">
        <v>19.065263160000001</v>
      </c>
      <c r="U541">
        <v>325</v>
      </c>
    </row>
    <row r="542" spans="1:21" x14ac:dyDescent="0.3">
      <c r="A542" t="s">
        <v>37</v>
      </c>
      <c r="B542" s="1">
        <f>retail_price!C542</f>
        <v>43040</v>
      </c>
      <c r="C542">
        <v>12</v>
      </c>
      <c r="D542" s="6">
        <v>3900</v>
      </c>
      <c r="E542">
        <v>16.994166669999998</v>
      </c>
      <c r="F542" s="6">
        <v>325</v>
      </c>
      <c r="G542">
        <v>4.2</v>
      </c>
      <c r="H542">
        <v>139</v>
      </c>
      <c r="I542">
        <v>22</v>
      </c>
      <c r="J542">
        <v>8</v>
      </c>
      <c r="K542">
        <v>4</v>
      </c>
      <c r="L542" s="6">
        <v>23.99</v>
      </c>
      <c r="M542">
        <v>4.3</v>
      </c>
      <c r="N542">
        <v>12.37535714</v>
      </c>
      <c r="O542" s="6">
        <v>89.99</v>
      </c>
      <c r="P542">
        <v>4.0999999999999996</v>
      </c>
      <c r="Q542">
        <v>16.99038462</v>
      </c>
      <c r="R542" s="7">
        <v>58.99</v>
      </c>
      <c r="S542">
        <v>3.9</v>
      </c>
      <c r="T542">
        <v>15.71166667</v>
      </c>
      <c r="U542">
        <v>325</v>
      </c>
    </row>
    <row r="543" spans="1:21" x14ac:dyDescent="0.3">
      <c r="A543" t="s">
        <v>37</v>
      </c>
      <c r="B543" s="1">
        <f>retail_price!C543</f>
        <v>43070</v>
      </c>
      <c r="C543">
        <v>6</v>
      </c>
      <c r="D543" s="6">
        <v>1950</v>
      </c>
      <c r="E543">
        <v>17.583333329999999</v>
      </c>
      <c r="F543" s="6">
        <v>325</v>
      </c>
      <c r="G543">
        <v>4.2</v>
      </c>
      <c r="H543">
        <v>112</v>
      </c>
      <c r="I543">
        <v>21</v>
      </c>
      <c r="J543">
        <v>10</v>
      </c>
      <c r="K543">
        <v>1</v>
      </c>
      <c r="L543" s="6">
        <v>23.99</v>
      </c>
      <c r="M543">
        <v>4.3</v>
      </c>
      <c r="N543">
        <v>12.45684211</v>
      </c>
      <c r="O543" s="6">
        <v>89.99</v>
      </c>
      <c r="P543">
        <v>4.0999999999999996</v>
      </c>
      <c r="Q543">
        <v>15.89473684</v>
      </c>
      <c r="R543" s="7">
        <v>58.99</v>
      </c>
      <c r="S543">
        <v>3.9</v>
      </c>
      <c r="T543">
        <v>16.332222219999998</v>
      </c>
      <c r="U543">
        <v>325</v>
      </c>
    </row>
    <row r="544" spans="1:21" x14ac:dyDescent="0.3">
      <c r="A544" t="s">
        <v>37</v>
      </c>
      <c r="B544" s="1">
        <f>retail_price!C544</f>
        <v>43101</v>
      </c>
      <c r="C544">
        <v>10</v>
      </c>
      <c r="D544" s="6">
        <v>3250</v>
      </c>
      <c r="E544">
        <v>19.824000000000002</v>
      </c>
      <c r="F544" s="6">
        <v>325</v>
      </c>
      <c r="G544">
        <v>4.2</v>
      </c>
      <c r="H544">
        <v>98</v>
      </c>
      <c r="I544">
        <v>23</v>
      </c>
      <c r="J544">
        <v>8</v>
      </c>
      <c r="K544">
        <v>2</v>
      </c>
      <c r="L544" s="6">
        <v>23.99</v>
      </c>
      <c r="M544">
        <v>4.3</v>
      </c>
      <c r="N544">
        <v>11.28736842</v>
      </c>
      <c r="O544" s="6">
        <v>89.99</v>
      </c>
      <c r="P544">
        <v>4.0999999999999996</v>
      </c>
      <c r="Q544">
        <v>14.811</v>
      </c>
      <c r="R544" s="7">
        <v>58.99</v>
      </c>
      <c r="S544">
        <v>3.9</v>
      </c>
      <c r="T544">
        <v>22.678333330000001</v>
      </c>
      <c r="U544">
        <v>325</v>
      </c>
    </row>
    <row r="545" spans="1:21" x14ac:dyDescent="0.3">
      <c r="A545" t="s">
        <v>37</v>
      </c>
      <c r="B545" s="1">
        <f>retail_price!C545</f>
        <v>43132</v>
      </c>
      <c r="C545">
        <v>23</v>
      </c>
      <c r="D545" s="6">
        <v>7475</v>
      </c>
      <c r="E545">
        <v>15.637826090000001</v>
      </c>
      <c r="F545" s="6">
        <v>325</v>
      </c>
      <c r="G545">
        <v>4.2</v>
      </c>
      <c r="H545">
        <v>126</v>
      </c>
      <c r="I545">
        <v>20</v>
      </c>
      <c r="J545">
        <v>8</v>
      </c>
      <c r="K545">
        <v>2</v>
      </c>
      <c r="L545" s="6">
        <v>23.99</v>
      </c>
      <c r="M545">
        <v>4.3</v>
      </c>
      <c r="N545">
        <v>12.55</v>
      </c>
      <c r="O545" s="6">
        <v>89.99</v>
      </c>
      <c r="P545">
        <v>4.0999999999999996</v>
      </c>
      <c r="Q545">
        <v>16.307647060000001</v>
      </c>
      <c r="R545" s="7">
        <v>58.99</v>
      </c>
      <c r="S545">
        <v>3.9</v>
      </c>
      <c r="T545">
        <v>19.574999999999999</v>
      </c>
      <c r="U545">
        <v>325</v>
      </c>
    </row>
    <row r="546" spans="1:21" x14ac:dyDescent="0.3">
      <c r="A546" t="s">
        <v>37</v>
      </c>
      <c r="B546" s="1">
        <f>retail_price!C546</f>
        <v>43160</v>
      </c>
      <c r="C546">
        <v>28</v>
      </c>
      <c r="D546" s="6">
        <v>9125</v>
      </c>
      <c r="E546">
        <v>19.370357139999999</v>
      </c>
      <c r="F546" s="6">
        <v>325.89285710000001</v>
      </c>
      <c r="G546">
        <v>4.2</v>
      </c>
      <c r="H546">
        <v>169</v>
      </c>
      <c r="I546">
        <v>22</v>
      </c>
      <c r="J546">
        <v>9</v>
      </c>
      <c r="K546">
        <v>1</v>
      </c>
      <c r="L546" s="6">
        <v>23.99</v>
      </c>
      <c r="M546">
        <v>4.3</v>
      </c>
      <c r="N546">
        <v>14.19875</v>
      </c>
      <c r="O546" s="6">
        <v>83.74</v>
      </c>
      <c r="P546">
        <v>4.0999999999999996</v>
      </c>
      <c r="Q546">
        <v>11.876875</v>
      </c>
      <c r="R546" s="7">
        <v>58.99</v>
      </c>
      <c r="S546">
        <v>3.9</v>
      </c>
      <c r="T546">
        <v>15.228</v>
      </c>
      <c r="U546">
        <v>325</v>
      </c>
    </row>
    <row r="547" spans="1:21" x14ac:dyDescent="0.3">
      <c r="A547" t="s">
        <v>37</v>
      </c>
      <c r="B547" s="1">
        <f>retail_price!C547</f>
        <v>43191</v>
      </c>
      <c r="C547">
        <v>21</v>
      </c>
      <c r="D547" s="6">
        <v>6930</v>
      </c>
      <c r="E547">
        <v>17.309047620000001</v>
      </c>
      <c r="F547" s="6">
        <v>330</v>
      </c>
      <c r="G547">
        <v>4.2</v>
      </c>
      <c r="H547">
        <v>118</v>
      </c>
      <c r="I547">
        <v>21</v>
      </c>
      <c r="J547">
        <v>9</v>
      </c>
      <c r="K547">
        <v>1</v>
      </c>
      <c r="L547" s="6">
        <v>330</v>
      </c>
      <c r="M547">
        <v>4.2</v>
      </c>
      <c r="N547">
        <v>17.309047620000001</v>
      </c>
      <c r="O547" s="6">
        <v>79.989999999999995</v>
      </c>
      <c r="P547">
        <v>4.0999999999999996</v>
      </c>
      <c r="Q547">
        <v>14.484999999999999</v>
      </c>
      <c r="R547" s="7">
        <v>58.99</v>
      </c>
      <c r="S547">
        <v>3.9</v>
      </c>
      <c r="T547">
        <v>16.302727269999998</v>
      </c>
      <c r="U547">
        <v>325.89285710000001</v>
      </c>
    </row>
    <row r="548" spans="1:21" x14ac:dyDescent="0.3">
      <c r="A548" t="s">
        <v>37</v>
      </c>
      <c r="B548" s="1">
        <f>retail_price!C548</f>
        <v>43221</v>
      </c>
      <c r="C548">
        <v>19</v>
      </c>
      <c r="D548" s="6">
        <v>6270</v>
      </c>
      <c r="E548">
        <v>15.74789474</v>
      </c>
      <c r="F548" s="6">
        <v>330</v>
      </c>
      <c r="G548">
        <v>4.2</v>
      </c>
      <c r="H548">
        <v>159</v>
      </c>
      <c r="I548">
        <v>23</v>
      </c>
      <c r="J548">
        <v>8</v>
      </c>
      <c r="K548">
        <v>3</v>
      </c>
      <c r="L548" s="6">
        <v>23.99</v>
      </c>
      <c r="M548">
        <v>4.3</v>
      </c>
      <c r="N548">
        <v>7.9885714290000003</v>
      </c>
      <c r="O548" s="6">
        <v>79.989999999999995</v>
      </c>
      <c r="P548">
        <v>4.0999999999999996</v>
      </c>
      <c r="Q548">
        <v>21.943124999999998</v>
      </c>
      <c r="R548" s="7">
        <v>58.99</v>
      </c>
      <c r="S548">
        <v>3.9</v>
      </c>
      <c r="T548">
        <v>9.4224999999999994</v>
      </c>
      <c r="U548">
        <v>330</v>
      </c>
    </row>
    <row r="549" spans="1:21" x14ac:dyDescent="0.3">
      <c r="A549" t="s">
        <v>37</v>
      </c>
      <c r="B549" s="1">
        <f>retail_price!C549</f>
        <v>43252</v>
      </c>
      <c r="C549">
        <v>16</v>
      </c>
      <c r="D549" s="6">
        <v>5280</v>
      </c>
      <c r="E549">
        <v>20.298749999999998</v>
      </c>
      <c r="F549" s="6">
        <v>330</v>
      </c>
      <c r="G549">
        <v>4.2</v>
      </c>
      <c r="H549">
        <v>131</v>
      </c>
      <c r="I549">
        <v>21</v>
      </c>
      <c r="J549">
        <v>9</v>
      </c>
      <c r="K549">
        <v>0</v>
      </c>
      <c r="L549" s="6">
        <v>23.99</v>
      </c>
      <c r="M549">
        <v>4.3</v>
      </c>
      <c r="N549">
        <v>16.27</v>
      </c>
      <c r="O549" s="6">
        <v>79.989999999999995</v>
      </c>
      <c r="P549">
        <v>4.0999999999999996</v>
      </c>
      <c r="Q549">
        <v>13.36230769</v>
      </c>
      <c r="R549" s="7">
        <v>58.99</v>
      </c>
      <c r="S549">
        <v>3.9</v>
      </c>
      <c r="T549">
        <v>16.43</v>
      </c>
      <c r="U549">
        <v>330</v>
      </c>
    </row>
    <row r="550" spans="1:21" x14ac:dyDescent="0.3">
      <c r="A550" t="s">
        <v>37</v>
      </c>
      <c r="B550" s="1">
        <f>retail_price!C550</f>
        <v>43282</v>
      </c>
      <c r="C550">
        <v>13</v>
      </c>
      <c r="D550" s="6">
        <v>4290</v>
      </c>
      <c r="E550">
        <v>28.42</v>
      </c>
      <c r="F550" s="6">
        <v>330</v>
      </c>
      <c r="G550">
        <v>4.2</v>
      </c>
      <c r="H550">
        <v>113</v>
      </c>
      <c r="I550">
        <v>22</v>
      </c>
      <c r="J550">
        <v>9</v>
      </c>
      <c r="K550">
        <v>1</v>
      </c>
      <c r="L550" s="6">
        <v>23.99</v>
      </c>
      <c r="M550">
        <v>4.3</v>
      </c>
      <c r="N550">
        <v>18.809999999999999</v>
      </c>
      <c r="O550" s="6">
        <v>79.989999999999995</v>
      </c>
      <c r="P550">
        <v>4.0999999999999996</v>
      </c>
      <c r="Q550">
        <v>16.745000000000001</v>
      </c>
      <c r="R550" s="7">
        <v>58.99</v>
      </c>
      <c r="S550">
        <v>3.9</v>
      </c>
      <c r="T550">
        <v>7.67</v>
      </c>
      <c r="U550">
        <v>330</v>
      </c>
    </row>
    <row r="551" spans="1:21" x14ac:dyDescent="0.3">
      <c r="A551" t="s">
        <v>37</v>
      </c>
      <c r="B551" s="1">
        <f>retail_price!C551</f>
        <v>43313</v>
      </c>
      <c r="C551">
        <v>28</v>
      </c>
      <c r="D551" s="6">
        <v>9240</v>
      </c>
      <c r="E551">
        <v>20.505357140000001</v>
      </c>
      <c r="F551" s="6">
        <v>330</v>
      </c>
      <c r="G551">
        <v>4.2</v>
      </c>
      <c r="H551">
        <v>127</v>
      </c>
      <c r="I551">
        <v>23</v>
      </c>
      <c r="J551">
        <v>8</v>
      </c>
      <c r="K551">
        <v>1</v>
      </c>
      <c r="L551" s="6">
        <v>23.99</v>
      </c>
      <c r="M551">
        <v>4.3</v>
      </c>
      <c r="N551">
        <v>16.77</v>
      </c>
      <c r="O551" s="6">
        <v>82.821428569999995</v>
      </c>
      <c r="P551">
        <v>4.0999999999999996</v>
      </c>
      <c r="Q551">
        <v>12.41857143</v>
      </c>
      <c r="R551" s="7">
        <v>58.99</v>
      </c>
      <c r="S551">
        <v>3.9</v>
      </c>
      <c r="T551">
        <v>12.08333333</v>
      </c>
      <c r="U551">
        <v>330</v>
      </c>
    </row>
    <row r="552" spans="1:21" x14ac:dyDescent="0.3">
      <c r="A552" t="s">
        <v>32</v>
      </c>
      <c r="B552" s="1">
        <f>retail_price!C552</f>
        <v>42767</v>
      </c>
      <c r="C552">
        <v>1</v>
      </c>
      <c r="D552" s="6">
        <v>99.99</v>
      </c>
      <c r="E552">
        <v>28.89</v>
      </c>
      <c r="F552" s="6">
        <v>99.99</v>
      </c>
      <c r="G552">
        <v>4.3</v>
      </c>
      <c r="H552">
        <v>3</v>
      </c>
      <c r="I552">
        <v>20</v>
      </c>
      <c r="J552">
        <v>8</v>
      </c>
      <c r="K552">
        <v>2</v>
      </c>
      <c r="L552" s="6">
        <v>99.99</v>
      </c>
      <c r="M552">
        <v>4.3</v>
      </c>
      <c r="N552">
        <v>28.89</v>
      </c>
      <c r="O552" s="6">
        <v>99.99</v>
      </c>
      <c r="P552">
        <v>4.3</v>
      </c>
      <c r="Q552">
        <v>28.89</v>
      </c>
      <c r="R552" s="7">
        <v>99.99</v>
      </c>
      <c r="S552">
        <v>4.3</v>
      </c>
      <c r="T552">
        <v>28.89</v>
      </c>
      <c r="U552">
        <v>99.94</v>
      </c>
    </row>
    <row r="553" spans="1:21" x14ac:dyDescent="0.3">
      <c r="A553" t="s">
        <v>32</v>
      </c>
      <c r="B553" s="1">
        <f>retail_price!C553</f>
        <v>42795</v>
      </c>
      <c r="C553">
        <v>5</v>
      </c>
      <c r="D553" s="6">
        <v>499.95</v>
      </c>
      <c r="E553">
        <v>31.946000000000002</v>
      </c>
      <c r="F553" s="6">
        <v>99.99</v>
      </c>
      <c r="G553">
        <v>4.3</v>
      </c>
      <c r="H553">
        <v>21</v>
      </c>
      <c r="I553">
        <v>23</v>
      </c>
      <c r="J553">
        <v>8</v>
      </c>
      <c r="K553">
        <v>1</v>
      </c>
      <c r="L553" s="6">
        <v>99.99</v>
      </c>
      <c r="M553">
        <v>4.3</v>
      </c>
      <c r="N553">
        <v>31.946000000000002</v>
      </c>
      <c r="O553" s="6">
        <v>99.99</v>
      </c>
      <c r="P553">
        <v>4.3</v>
      </c>
      <c r="Q553">
        <v>31.946000000000002</v>
      </c>
      <c r="R553" s="7">
        <v>99.99</v>
      </c>
      <c r="S553">
        <v>4.3</v>
      </c>
      <c r="T553">
        <v>31.946000000000002</v>
      </c>
      <c r="U553">
        <v>99.99</v>
      </c>
    </row>
    <row r="554" spans="1:21" x14ac:dyDescent="0.3">
      <c r="A554" t="s">
        <v>32</v>
      </c>
      <c r="B554" s="1">
        <f>retail_price!C554</f>
        <v>42856</v>
      </c>
      <c r="C554">
        <v>4</v>
      </c>
      <c r="D554" s="6">
        <v>439.96</v>
      </c>
      <c r="E554">
        <v>32.092500000000001</v>
      </c>
      <c r="F554" s="6">
        <v>109.99</v>
      </c>
      <c r="G554">
        <v>4.3</v>
      </c>
      <c r="H554">
        <v>34</v>
      </c>
      <c r="I554">
        <v>23</v>
      </c>
      <c r="J554">
        <v>8</v>
      </c>
      <c r="K554">
        <v>1</v>
      </c>
      <c r="L554" s="6">
        <v>59.9</v>
      </c>
      <c r="M554">
        <v>4.0999999999999996</v>
      </c>
      <c r="N554">
        <v>19.732500000000002</v>
      </c>
      <c r="O554" s="6">
        <v>59.9</v>
      </c>
      <c r="P554">
        <v>4.2</v>
      </c>
      <c r="Q554">
        <v>26.24666667</v>
      </c>
      <c r="R554" s="7">
        <v>109.99</v>
      </c>
      <c r="S554">
        <v>4.3</v>
      </c>
      <c r="T554">
        <v>32.092500000000001</v>
      </c>
      <c r="U554">
        <v>109.94</v>
      </c>
    </row>
    <row r="555" spans="1:21" x14ac:dyDescent="0.3">
      <c r="A555" t="s">
        <v>32</v>
      </c>
      <c r="B555" s="1">
        <f>retail_price!C555</f>
        <v>42887</v>
      </c>
      <c r="C555">
        <v>6</v>
      </c>
      <c r="D555" s="6">
        <v>659.94</v>
      </c>
      <c r="E555">
        <v>38.35166667</v>
      </c>
      <c r="F555" s="6">
        <v>109.99</v>
      </c>
      <c r="G555">
        <v>4.3</v>
      </c>
      <c r="H555">
        <v>26</v>
      </c>
      <c r="I555">
        <v>22</v>
      </c>
      <c r="J555">
        <v>8</v>
      </c>
      <c r="K555">
        <v>1</v>
      </c>
      <c r="L555" s="6">
        <v>59.9</v>
      </c>
      <c r="M555">
        <v>4.0999999999999996</v>
      </c>
      <c r="N555">
        <v>17.670000000000002</v>
      </c>
      <c r="O555" s="6">
        <v>59.9</v>
      </c>
      <c r="P555">
        <v>4.2</v>
      </c>
      <c r="Q555">
        <v>16.260000000000002</v>
      </c>
      <c r="R555" s="7">
        <v>109.99</v>
      </c>
      <c r="S555">
        <v>4.3</v>
      </c>
      <c r="T555">
        <v>38.35166667</v>
      </c>
      <c r="U555">
        <v>109.99</v>
      </c>
    </row>
    <row r="556" spans="1:21" x14ac:dyDescent="0.3">
      <c r="A556" t="s">
        <v>32</v>
      </c>
      <c r="B556" s="1">
        <f>retail_price!C556</f>
        <v>42917</v>
      </c>
      <c r="C556">
        <v>1</v>
      </c>
      <c r="D556" s="6">
        <v>120</v>
      </c>
      <c r="E556">
        <v>34.200000000000003</v>
      </c>
      <c r="F556" s="6">
        <v>120</v>
      </c>
      <c r="G556">
        <v>4.3</v>
      </c>
      <c r="H556">
        <v>74</v>
      </c>
      <c r="I556">
        <v>21</v>
      </c>
      <c r="J556">
        <v>10</v>
      </c>
      <c r="K556">
        <v>1</v>
      </c>
      <c r="L556" s="6">
        <v>59.9</v>
      </c>
      <c r="M556">
        <v>4.0999999999999996</v>
      </c>
      <c r="N556">
        <v>16.626428570000002</v>
      </c>
      <c r="O556" s="6">
        <v>59.9</v>
      </c>
      <c r="P556">
        <v>4.2</v>
      </c>
      <c r="Q556">
        <v>16.111578949999998</v>
      </c>
      <c r="R556" s="7">
        <v>59.9</v>
      </c>
      <c r="S556">
        <v>4.0999999999999996</v>
      </c>
      <c r="T556">
        <v>15.392307690000001</v>
      </c>
      <c r="U556">
        <v>109.99</v>
      </c>
    </row>
    <row r="557" spans="1:21" x14ac:dyDescent="0.3">
      <c r="A557" t="s">
        <v>32</v>
      </c>
      <c r="B557" s="1">
        <f>retail_price!C557</f>
        <v>42948</v>
      </c>
      <c r="C557">
        <v>2</v>
      </c>
      <c r="D557" s="6">
        <v>240</v>
      </c>
      <c r="E557">
        <v>33.83</v>
      </c>
      <c r="F557" s="6">
        <v>120</v>
      </c>
      <c r="G557">
        <v>4.3</v>
      </c>
      <c r="H557">
        <v>113</v>
      </c>
      <c r="I557">
        <v>23</v>
      </c>
      <c r="J557">
        <v>8</v>
      </c>
      <c r="K557">
        <v>1</v>
      </c>
      <c r="L557" s="6">
        <v>59.9</v>
      </c>
      <c r="M557">
        <v>4.0999999999999996</v>
      </c>
      <c r="N557">
        <v>18.162307689999999</v>
      </c>
      <c r="O557" s="6">
        <v>59.9</v>
      </c>
      <c r="P557">
        <v>4.2</v>
      </c>
      <c r="Q557">
        <v>17.68111111</v>
      </c>
      <c r="R557" s="7">
        <v>59.9</v>
      </c>
      <c r="S557">
        <v>4.0999999999999996</v>
      </c>
      <c r="T557">
        <v>18.05043478</v>
      </c>
      <c r="U557">
        <v>120</v>
      </c>
    </row>
    <row r="558" spans="1:21" x14ac:dyDescent="0.3">
      <c r="A558" t="s">
        <v>32</v>
      </c>
      <c r="B558" s="1">
        <f>retail_price!C558</f>
        <v>42979</v>
      </c>
      <c r="C558">
        <v>7</v>
      </c>
      <c r="D558" s="6">
        <v>735</v>
      </c>
      <c r="E558">
        <v>30.04</v>
      </c>
      <c r="F558" s="6">
        <v>102.5</v>
      </c>
      <c r="G558">
        <v>4.3</v>
      </c>
      <c r="H558">
        <v>115</v>
      </c>
      <c r="I558">
        <v>21</v>
      </c>
      <c r="J558">
        <v>9</v>
      </c>
      <c r="K558">
        <v>1</v>
      </c>
      <c r="L558" s="6">
        <v>59.9</v>
      </c>
      <c r="M558">
        <v>4.0999999999999996</v>
      </c>
      <c r="N558">
        <v>17.187027029999999</v>
      </c>
      <c r="O558" s="6">
        <v>59.9</v>
      </c>
      <c r="P558">
        <v>4.2</v>
      </c>
      <c r="Q558">
        <v>16.811764709999999</v>
      </c>
      <c r="R558" s="7">
        <v>59.9</v>
      </c>
      <c r="S558">
        <v>4.0999999999999996</v>
      </c>
      <c r="T558">
        <v>16.29461538</v>
      </c>
      <c r="U558">
        <v>120</v>
      </c>
    </row>
    <row r="559" spans="1:21" x14ac:dyDescent="0.3">
      <c r="A559" t="s">
        <v>32</v>
      </c>
      <c r="B559" s="1">
        <f>retail_price!C559</f>
        <v>43009</v>
      </c>
      <c r="C559">
        <v>17</v>
      </c>
      <c r="D559" s="6">
        <v>1619.93</v>
      </c>
      <c r="E559">
        <v>41.089411759999997</v>
      </c>
      <c r="F559" s="6">
        <v>95.29</v>
      </c>
      <c r="G559">
        <v>4.3</v>
      </c>
      <c r="H559">
        <v>146</v>
      </c>
      <c r="I559">
        <v>22</v>
      </c>
      <c r="J559">
        <v>9</v>
      </c>
      <c r="K559">
        <v>2</v>
      </c>
      <c r="L559" s="6">
        <v>59.9</v>
      </c>
      <c r="M559">
        <v>4.0999999999999996</v>
      </c>
      <c r="N559">
        <v>18.065897440000001</v>
      </c>
      <c r="O559" s="6">
        <v>59.9</v>
      </c>
      <c r="P559">
        <v>4.2</v>
      </c>
      <c r="Q559">
        <v>17.595483869999999</v>
      </c>
      <c r="R559" s="7">
        <v>59.9</v>
      </c>
      <c r="S559">
        <v>4.0999999999999996</v>
      </c>
      <c r="T559">
        <v>16.814166669999999</v>
      </c>
      <c r="U559">
        <v>102.5</v>
      </c>
    </row>
    <row r="560" spans="1:21" x14ac:dyDescent="0.3">
      <c r="A560" t="s">
        <v>32</v>
      </c>
      <c r="B560" s="1">
        <f>retail_price!C560</f>
        <v>43040</v>
      </c>
      <c r="C560">
        <v>28</v>
      </c>
      <c r="D560" s="6">
        <v>2519.7199999999998</v>
      </c>
      <c r="E560">
        <v>39.336785710000001</v>
      </c>
      <c r="F560" s="6">
        <v>89.99</v>
      </c>
      <c r="G560">
        <v>4.3</v>
      </c>
      <c r="H560">
        <v>339</v>
      </c>
      <c r="I560">
        <v>22</v>
      </c>
      <c r="J560">
        <v>8</v>
      </c>
      <c r="K560">
        <v>4</v>
      </c>
      <c r="L560" s="6">
        <v>52.406944439999997</v>
      </c>
      <c r="M560">
        <v>4.0999999999999996</v>
      </c>
      <c r="N560">
        <v>17.06747253</v>
      </c>
      <c r="O560" s="6">
        <v>53.648281249999997</v>
      </c>
      <c r="P560">
        <v>4.2</v>
      </c>
      <c r="Q560">
        <v>16.075862069999999</v>
      </c>
      <c r="R560" s="7">
        <v>53.785714290000001</v>
      </c>
      <c r="S560">
        <v>4.0999999999999996</v>
      </c>
      <c r="T560">
        <v>18.27550725</v>
      </c>
      <c r="U560">
        <v>95.29</v>
      </c>
    </row>
    <row r="561" spans="1:21" x14ac:dyDescent="0.3">
      <c r="A561" t="s">
        <v>32</v>
      </c>
      <c r="B561" s="1">
        <f>retail_price!C561</f>
        <v>43070</v>
      </c>
      <c r="C561">
        <v>27</v>
      </c>
      <c r="D561" s="6">
        <v>2429.73</v>
      </c>
      <c r="E561">
        <v>38.416296299999999</v>
      </c>
      <c r="F561" s="6">
        <v>89.99</v>
      </c>
      <c r="G561">
        <v>4.3</v>
      </c>
      <c r="H561">
        <v>184</v>
      </c>
      <c r="I561">
        <v>21</v>
      </c>
      <c r="J561">
        <v>10</v>
      </c>
      <c r="K561">
        <v>1</v>
      </c>
      <c r="L561" s="6">
        <v>55.1</v>
      </c>
      <c r="M561">
        <v>4.0999999999999996</v>
      </c>
      <c r="N561">
        <v>15.759607839999999</v>
      </c>
      <c r="O561" s="6">
        <v>55.424999999999997</v>
      </c>
      <c r="P561">
        <v>4.2</v>
      </c>
      <c r="Q561">
        <v>19.184374999999999</v>
      </c>
      <c r="R561" s="7">
        <v>55.75</v>
      </c>
      <c r="S561">
        <v>4.0999999999999996</v>
      </c>
      <c r="T561">
        <v>17.267272729999998</v>
      </c>
      <c r="U561">
        <v>89.99</v>
      </c>
    </row>
    <row r="562" spans="1:21" x14ac:dyDescent="0.3">
      <c r="A562" t="s">
        <v>32</v>
      </c>
      <c r="B562" s="1">
        <f>retail_price!C562</f>
        <v>43101</v>
      </c>
      <c r="C562">
        <v>11</v>
      </c>
      <c r="D562" s="6">
        <v>1405</v>
      </c>
      <c r="E562">
        <v>45.97</v>
      </c>
      <c r="F562" s="6">
        <v>127.7272727</v>
      </c>
      <c r="G562">
        <v>4.3</v>
      </c>
      <c r="H562">
        <v>137</v>
      </c>
      <c r="I562">
        <v>23</v>
      </c>
      <c r="J562">
        <v>8</v>
      </c>
      <c r="K562">
        <v>2</v>
      </c>
      <c r="L562" s="6">
        <v>49.9</v>
      </c>
      <c r="M562">
        <v>4.0999999999999996</v>
      </c>
      <c r="N562">
        <v>19.495000000000001</v>
      </c>
      <c r="O562" s="6">
        <v>49.9</v>
      </c>
      <c r="P562">
        <v>4.2</v>
      </c>
      <c r="Q562">
        <v>15.841034479999999</v>
      </c>
      <c r="R562" s="7">
        <v>49.9</v>
      </c>
      <c r="S562">
        <v>4.0999999999999996</v>
      </c>
      <c r="T562">
        <v>16.505128209999999</v>
      </c>
      <c r="U562">
        <v>89.99</v>
      </c>
    </row>
    <row r="563" spans="1:21" x14ac:dyDescent="0.3">
      <c r="A563" t="s">
        <v>32</v>
      </c>
      <c r="B563" s="1">
        <f>retail_price!C563</f>
        <v>43132</v>
      </c>
      <c r="C563">
        <v>7</v>
      </c>
      <c r="D563" s="6">
        <v>840</v>
      </c>
      <c r="E563">
        <v>43.381428569999997</v>
      </c>
      <c r="F563" s="6">
        <v>120</v>
      </c>
      <c r="G563">
        <v>4.3</v>
      </c>
      <c r="H563">
        <v>160</v>
      </c>
      <c r="I563">
        <v>20</v>
      </c>
      <c r="J563">
        <v>8</v>
      </c>
      <c r="K563">
        <v>2</v>
      </c>
      <c r="L563" s="6">
        <v>50.545161290000003</v>
      </c>
      <c r="M563">
        <v>4.0999999999999996</v>
      </c>
      <c r="N563">
        <v>16.611538459999998</v>
      </c>
      <c r="O563" s="6">
        <v>50.9</v>
      </c>
      <c r="P563">
        <v>4.2</v>
      </c>
      <c r="Q563">
        <v>17.519444440000001</v>
      </c>
      <c r="R563" s="7">
        <v>50.357142860000003</v>
      </c>
      <c r="S563">
        <v>4.0999999999999996</v>
      </c>
      <c r="T563">
        <v>18.281874999999999</v>
      </c>
      <c r="U563">
        <v>127.7272727</v>
      </c>
    </row>
    <row r="564" spans="1:21" x14ac:dyDescent="0.3">
      <c r="A564" t="s">
        <v>32</v>
      </c>
      <c r="B564" s="1">
        <f>retail_price!C564</f>
        <v>43160</v>
      </c>
      <c r="C564">
        <v>6</v>
      </c>
      <c r="D564" s="6">
        <v>660</v>
      </c>
      <c r="E564">
        <v>54.53166667</v>
      </c>
      <c r="F564" s="6">
        <v>110</v>
      </c>
      <c r="G564">
        <v>4.3</v>
      </c>
      <c r="H564">
        <v>116</v>
      </c>
      <c r="I564">
        <v>22</v>
      </c>
      <c r="J564">
        <v>9</v>
      </c>
      <c r="K564">
        <v>1</v>
      </c>
      <c r="L564" s="6">
        <v>53.9</v>
      </c>
      <c r="M564">
        <v>4.0999999999999996</v>
      </c>
      <c r="N564">
        <v>20.359677420000001</v>
      </c>
      <c r="O564" s="6">
        <v>53.9</v>
      </c>
      <c r="P564">
        <v>4.2</v>
      </c>
      <c r="Q564">
        <v>21.852857140000001</v>
      </c>
      <c r="R564" s="7">
        <v>53.9</v>
      </c>
      <c r="S564">
        <v>4.0999999999999996</v>
      </c>
      <c r="T564">
        <v>19.024230769999999</v>
      </c>
      <c r="U564">
        <v>120</v>
      </c>
    </row>
    <row r="565" spans="1:21" x14ac:dyDescent="0.3">
      <c r="A565" t="s">
        <v>32</v>
      </c>
      <c r="B565" s="1">
        <f>retail_price!C565</f>
        <v>43191</v>
      </c>
      <c r="C565">
        <v>5</v>
      </c>
      <c r="D565" s="6">
        <v>550</v>
      </c>
      <c r="E565">
        <v>42.725999999999999</v>
      </c>
      <c r="F565" s="6">
        <v>110</v>
      </c>
      <c r="G565">
        <v>4.3</v>
      </c>
      <c r="H565">
        <v>111</v>
      </c>
      <c r="I565">
        <v>21</v>
      </c>
      <c r="J565">
        <v>9</v>
      </c>
      <c r="K565">
        <v>1</v>
      </c>
      <c r="L565" s="6">
        <v>53.9</v>
      </c>
      <c r="M565">
        <v>4.0999999999999996</v>
      </c>
      <c r="N565">
        <v>5.2817391300000001</v>
      </c>
      <c r="O565" s="6">
        <v>53.9</v>
      </c>
      <c r="P565">
        <v>4.2</v>
      </c>
      <c r="Q565">
        <v>19.46846154</v>
      </c>
      <c r="R565" s="7">
        <v>53.9</v>
      </c>
      <c r="S565">
        <v>4.0999999999999996</v>
      </c>
      <c r="T565">
        <v>19.071428569999998</v>
      </c>
      <c r="U565">
        <v>110</v>
      </c>
    </row>
    <row r="566" spans="1:21" x14ac:dyDescent="0.3">
      <c r="A566" t="s">
        <v>32</v>
      </c>
      <c r="B566" s="1">
        <f>retail_price!C566</f>
        <v>43221</v>
      </c>
      <c r="C566">
        <v>2</v>
      </c>
      <c r="D566" s="6">
        <v>220</v>
      </c>
      <c r="E566">
        <v>32.229999999999997</v>
      </c>
      <c r="F566" s="6">
        <v>110</v>
      </c>
      <c r="G566">
        <v>4.3</v>
      </c>
      <c r="H566">
        <v>102</v>
      </c>
      <c r="I566">
        <v>23</v>
      </c>
      <c r="J566">
        <v>8</v>
      </c>
      <c r="K566">
        <v>3</v>
      </c>
      <c r="L566" s="6">
        <v>53.415151520000002</v>
      </c>
      <c r="M566">
        <v>4.0999999999999996</v>
      </c>
      <c r="N566">
        <v>10.753035710000001</v>
      </c>
      <c r="O566" s="6">
        <v>53.70952381</v>
      </c>
      <c r="P566">
        <v>4.2</v>
      </c>
      <c r="Q566">
        <v>13.510344829999999</v>
      </c>
      <c r="R566" s="7">
        <v>53.057894740000002</v>
      </c>
      <c r="S566">
        <v>4.0999999999999996</v>
      </c>
      <c r="T566">
        <v>12.98</v>
      </c>
      <c r="U566">
        <v>110</v>
      </c>
    </row>
    <row r="567" spans="1:21" x14ac:dyDescent="0.3">
      <c r="A567" t="s">
        <v>32</v>
      </c>
      <c r="B567" s="1">
        <f>retail_price!C567</f>
        <v>43252</v>
      </c>
      <c r="C567">
        <v>6</v>
      </c>
      <c r="D567" s="6">
        <v>539.94000000000005</v>
      </c>
      <c r="E567">
        <v>48.178333330000001</v>
      </c>
      <c r="F567" s="6">
        <v>89.99</v>
      </c>
      <c r="G567">
        <v>4.3</v>
      </c>
      <c r="H567">
        <v>58</v>
      </c>
      <c r="I567">
        <v>21</v>
      </c>
      <c r="J567">
        <v>9</v>
      </c>
      <c r="K567">
        <v>0</v>
      </c>
      <c r="L567" s="6">
        <v>49.9</v>
      </c>
      <c r="M567">
        <v>4.0999999999999996</v>
      </c>
      <c r="N567">
        <v>19.89083333</v>
      </c>
      <c r="O567" s="6">
        <v>49.9</v>
      </c>
      <c r="P567">
        <v>4.2</v>
      </c>
      <c r="Q567">
        <v>23.251666669999999</v>
      </c>
      <c r="R567" s="7">
        <v>49.9</v>
      </c>
      <c r="S567">
        <v>4.0999999999999996</v>
      </c>
      <c r="T567">
        <v>22.878666670000001</v>
      </c>
      <c r="U567">
        <v>110</v>
      </c>
    </row>
    <row r="568" spans="1:21" x14ac:dyDescent="0.3">
      <c r="A568" t="s">
        <v>32</v>
      </c>
      <c r="B568" s="1">
        <f>retail_price!C568</f>
        <v>43282</v>
      </c>
      <c r="C568">
        <v>7</v>
      </c>
      <c r="D568" s="6">
        <v>699.93</v>
      </c>
      <c r="E568">
        <v>43.68</v>
      </c>
      <c r="F568" s="6">
        <v>99.99</v>
      </c>
      <c r="G568">
        <v>4.3</v>
      </c>
      <c r="H568">
        <v>54</v>
      </c>
      <c r="I568">
        <v>22</v>
      </c>
      <c r="J568">
        <v>9</v>
      </c>
      <c r="K568">
        <v>1</v>
      </c>
      <c r="L568" s="6">
        <v>49.91</v>
      </c>
      <c r="M568">
        <v>4.0999999999999996</v>
      </c>
      <c r="N568">
        <v>28.373333330000001</v>
      </c>
      <c r="O568" s="6">
        <v>49.9</v>
      </c>
      <c r="P568">
        <v>4.2</v>
      </c>
      <c r="Q568">
        <v>33.281428570000003</v>
      </c>
      <c r="R568" s="7">
        <v>49.9</v>
      </c>
      <c r="S568">
        <v>4.0999999999999996</v>
      </c>
      <c r="T568">
        <v>20.99</v>
      </c>
      <c r="U568">
        <v>89.99</v>
      </c>
    </row>
    <row r="569" spans="1:21" x14ac:dyDescent="0.3">
      <c r="A569" t="s">
        <v>32</v>
      </c>
      <c r="B569" s="1">
        <f>retail_price!C569</f>
        <v>43313</v>
      </c>
      <c r="C569">
        <v>6</v>
      </c>
      <c r="D569" s="6">
        <v>589.94000000000005</v>
      </c>
      <c r="E569">
        <v>34.083333330000002</v>
      </c>
      <c r="F569" s="6">
        <v>98.323333329999997</v>
      </c>
      <c r="G569">
        <v>4.3</v>
      </c>
      <c r="H569">
        <v>46</v>
      </c>
      <c r="I569">
        <v>23</v>
      </c>
      <c r="J569">
        <v>8</v>
      </c>
      <c r="K569">
        <v>1</v>
      </c>
      <c r="L569" s="6">
        <v>49.91</v>
      </c>
      <c r="M569">
        <v>4.0999999999999996</v>
      </c>
      <c r="N569">
        <v>20.32833333</v>
      </c>
      <c r="O569" s="6">
        <v>49.9</v>
      </c>
      <c r="P569">
        <v>4.2</v>
      </c>
      <c r="Q569">
        <v>36.442</v>
      </c>
      <c r="R569" s="7">
        <v>49.9</v>
      </c>
      <c r="S569">
        <v>4.0999999999999996</v>
      </c>
      <c r="T569">
        <v>32.32</v>
      </c>
      <c r="U569">
        <v>99.99</v>
      </c>
    </row>
    <row r="570" spans="1:21" x14ac:dyDescent="0.3">
      <c r="A570" t="s">
        <v>39</v>
      </c>
      <c r="B570" s="1">
        <f>retail_price!C570</f>
        <v>42767</v>
      </c>
      <c r="C570">
        <v>7</v>
      </c>
      <c r="D570" s="6">
        <v>599.92999999999995</v>
      </c>
      <c r="E570">
        <v>21.97142857</v>
      </c>
      <c r="F570" s="6">
        <v>85.704285709999994</v>
      </c>
      <c r="G570">
        <v>4.2</v>
      </c>
      <c r="H570">
        <v>7</v>
      </c>
      <c r="I570">
        <v>20</v>
      </c>
      <c r="J570">
        <v>8</v>
      </c>
      <c r="K570">
        <v>2</v>
      </c>
      <c r="L570" s="6">
        <v>85.704285709999994</v>
      </c>
      <c r="M570">
        <v>4.2</v>
      </c>
      <c r="N570">
        <v>21.97142857</v>
      </c>
      <c r="O570" s="6">
        <v>85.704285709999994</v>
      </c>
      <c r="P570">
        <v>4.2</v>
      </c>
      <c r="Q570">
        <v>21.97142857</v>
      </c>
      <c r="R570" s="7">
        <v>85.704285709999994</v>
      </c>
      <c r="S570">
        <v>4.2</v>
      </c>
      <c r="T570">
        <v>21.97142857</v>
      </c>
      <c r="U570">
        <v>85.654285709999996</v>
      </c>
    </row>
    <row r="571" spans="1:21" x14ac:dyDescent="0.3">
      <c r="A571" t="s">
        <v>39</v>
      </c>
      <c r="B571" s="1">
        <f>retail_price!C571</f>
        <v>42795</v>
      </c>
      <c r="C571">
        <v>14</v>
      </c>
      <c r="D571" s="6">
        <v>1399.86</v>
      </c>
      <c r="E571">
        <v>16.644285709999998</v>
      </c>
      <c r="F571" s="6">
        <v>99.99</v>
      </c>
      <c r="G571">
        <v>4.2</v>
      </c>
      <c r="H571">
        <v>22</v>
      </c>
      <c r="I571">
        <v>23</v>
      </c>
      <c r="J571">
        <v>8</v>
      </c>
      <c r="K571">
        <v>1</v>
      </c>
      <c r="L571" s="6">
        <v>99.99</v>
      </c>
      <c r="M571">
        <v>4.2</v>
      </c>
      <c r="N571">
        <v>16.644285709999998</v>
      </c>
      <c r="O571" s="6">
        <v>129.99</v>
      </c>
      <c r="P571">
        <v>4.3</v>
      </c>
      <c r="Q571">
        <v>18.778749999999999</v>
      </c>
      <c r="R571" s="7">
        <v>99.99</v>
      </c>
      <c r="S571">
        <v>4.2</v>
      </c>
      <c r="T571">
        <v>16.644285709999998</v>
      </c>
      <c r="U571">
        <v>85.704285709999994</v>
      </c>
    </row>
    <row r="572" spans="1:21" x14ac:dyDescent="0.3">
      <c r="A572" t="s">
        <v>39</v>
      </c>
      <c r="B572" s="1">
        <f>retail_price!C572</f>
        <v>42826</v>
      </c>
      <c r="C572">
        <v>17</v>
      </c>
      <c r="D572" s="6">
        <v>1699.83</v>
      </c>
      <c r="E572">
        <v>14.202352940000001</v>
      </c>
      <c r="F572" s="6">
        <v>99.99</v>
      </c>
      <c r="G572">
        <v>4.2</v>
      </c>
      <c r="H572">
        <v>33</v>
      </c>
      <c r="I572">
        <v>20</v>
      </c>
      <c r="J572">
        <v>10</v>
      </c>
      <c r="K572">
        <v>2</v>
      </c>
      <c r="L572" s="6">
        <v>99.99</v>
      </c>
      <c r="M572">
        <v>4.2</v>
      </c>
      <c r="N572">
        <v>14.202352940000001</v>
      </c>
      <c r="O572" s="6">
        <v>129.99</v>
      </c>
      <c r="P572">
        <v>4.3</v>
      </c>
      <c r="Q572">
        <v>17.396428570000001</v>
      </c>
      <c r="R572" s="7">
        <v>99.99</v>
      </c>
      <c r="S572">
        <v>4.2</v>
      </c>
      <c r="T572">
        <v>14.202352940000001</v>
      </c>
      <c r="U572">
        <v>99.99</v>
      </c>
    </row>
    <row r="573" spans="1:21" x14ac:dyDescent="0.3">
      <c r="A573" t="s">
        <v>39</v>
      </c>
      <c r="B573" s="1">
        <f>retail_price!C573</f>
        <v>42856</v>
      </c>
      <c r="C573">
        <v>22</v>
      </c>
      <c r="D573" s="6">
        <v>2199.7800000000002</v>
      </c>
      <c r="E573">
        <v>15.02090909</v>
      </c>
      <c r="F573" s="6">
        <v>99.99</v>
      </c>
      <c r="G573">
        <v>4.2</v>
      </c>
      <c r="H573">
        <v>58</v>
      </c>
      <c r="I573">
        <v>23</v>
      </c>
      <c r="J573">
        <v>8</v>
      </c>
      <c r="K573">
        <v>1</v>
      </c>
      <c r="L573" s="6">
        <v>99.99</v>
      </c>
      <c r="M573">
        <v>4.2</v>
      </c>
      <c r="N573">
        <v>15.02090909</v>
      </c>
      <c r="O573" s="6">
        <v>129.99</v>
      </c>
      <c r="P573">
        <v>4.3</v>
      </c>
      <c r="Q573">
        <v>18.272777779999998</v>
      </c>
      <c r="R573" s="7">
        <v>99.99</v>
      </c>
      <c r="S573">
        <v>4.2</v>
      </c>
      <c r="T573">
        <v>15.02090909</v>
      </c>
      <c r="U573">
        <v>99.99</v>
      </c>
    </row>
    <row r="574" spans="1:21" x14ac:dyDescent="0.3">
      <c r="A574" t="s">
        <v>39</v>
      </c>
      <c r="B574" s="1">
        <f>retail_price!C574</f>
        <v>42887</v>
      </c>
      <c r="C574">
        <v>14</v>
      </c>
      <c r="D574" s="6">
        <v>1399.86</v>
      </c>
      <c r="E574">
        <v>13.826428569999999</v>
      </c>
      <c r="F574" s="6">
        <v>99.99</v>
      </c>
      <c r="G574">
        <v>4.2</v>
      </c>
      <c r="H574">
        <v>42</v>
      </c>
      <c r="I574">
        <v>22</v>
      </c>
      <c r="J574">
        <v>8</v>
      </c>
      <c r="K574">
        <v>1</v>
      </c>
      <c r="L574" s="6">
        <v>99.99</v>
      </c>
      <c r="M574">
        <v>4.2</v>
      </c>
      <c r="N574">
        <v>13.826428569999999</v>
      </c>
      <c r="O574" s="6">
        <v>129.99</v>
      </c>
      <c r="P574">
        <v>4.3</v>
      </c>
      <c r="Q574">
        <v>17.061176469999999</v>
      </c>
      <c r="R574" s="7">
        <v>99.99</v>
      </c>
      <c r="S574">
        <v>4.2</v>
      </c>
      <c r="T574">
        <v>13.826428569999999</v>
      </c>
      <c r="U574">
        <v>99.99</v>
      </c>
    </row>
    <row r="575" spans="1:21" x14ac:dyDescent="0.3">
      <c r="A575" t="s">
        <v>39</v>
      </c>
      <c r="B575" s="1">
        <f>retail_price!C575</f>
        <v>42917</v>
      </c>
      <c r="C575">
        <v>11</v>
      </c>
      <c r="D575" s="6">
        <v>1099.8900000000001</v>
      </c>
      <c r="E575">
        <v>16.529090910000001</v>
      </c>
      <c r="F575" s="6">
        <v>99.99</v>
      </c>
      <c r="G575">
        <v>4.2</v>
      </c>
      <c r="H575">
        <v>42</v>
      </c>
      <c r="I575">
        <v>21</v>
      </c>
      <c r="J575">
        <v>10</v>
      </c>
      <c r="K575">
        <v>1</v>
      </c>
      <c r="L575" s="6">
        <v>99.99</v>
      </c>
      <c r="M575">
        <v>4.2</v>
      </c>
      <c r="N575">
        <v>16.529090910000001</v>
      </c>
      <c r="O575" s="6">
        <v>129.99</v>
      </c>
      <c r="P575">
        <v>4.3</v>
      </c>
      <c r="Q575">
        <v>18.715624999999999</v>
      </c>
      <c r="R575" s="7">
        <v>99.99</v>
      </c>
      <c r="S575">
        <v>4.2</v>
      </c>
      <c r="T575">
        <v>16.529090910000001</v>
      </c>
      <c r="U575">
        <v>99.99</v>
      </c>
    </row>
    <row r="576" spans="1:21" x14ac:dyDescent="0.3">
      <c r="A576" t="s">
        <v>39</v>
      </c>
      <c r="B576" s="1">
        <f>retail_price!C576</f>
        <v>42948</v>
      </c>
      <c r="C576">
        <v>14</v>
      </c>
      <c r="D576" s="6">
        <v>1399.86</v>
      </c>
      <c r="E576">
        <v>18.975000000000001</v>
      </c>
      <c r="F576" s="6">
        <v>99.99</v>
      </c>
      <c r="G576">
        <v>4.2</v>
      </c>
      <c r="H576">
        <v>39</v>
      </c>
      <c r="I576">
        <v>23</v>
      </c>
      <c r="J576">
        <v>8</v>
      </c>
      <c r="K576">
        <v>1</v>
      </c>
      <c r="L576" s="6">
        <v>99.99</v>
      </c>
      <c r="M576">
        <v>4.2</v>
      </c>
      <c r="N576">
        <v>18.975000000000001</v>
      </c>
      <c r="O576" s="6">
        <v>116.92749999999999</v>
      </c>
      <c r="P576">
        <v>4.3</v>
      </c>
      <c r="Q576">
        <v>19.021249999999998</v>
      </c>
      <c r="R576" s="7">
        <v>99.99</v>
      </c>
      <c r="S576">
        <v>4.2</v>
      </c>
      <c r="T576">
        <v>18.975000000000001</v>
      </c>
      <c r="U576">
        <v>99.99</v>
      </c>
    </row>
    <row r="577" spans="1:21" x14ac:dyDescent="0.3">
      <c r="A577" t="s">
        <v>39</v>
      </c>
      <c r="B577" s="1">
        <f>retail_price!C577</f>
        <v>42979</v>
      </c>
      <c r="C577">
        <v>3</v>
      </c>
      <c r="D577" s="6">
        <v>299.97000000000003</v>
      </c>
      <c r="E577">
        <v>15.93333333</v>
      </c>
      <c r="F577" s="6">
        <v>99.99</v>
      </c>
      <c r="G577">
        <v>4.2</v>
      </c>
      <c r="H577">
        <v>10</v>
      </c>
      <c r="I577">
        <v>21</v>
      </c>
      <c r="J577">
        <v>9</v>
      </c>
      <c r="K577">
        <v>1</v>
      </c>
      <c r="L577" s="6">
        <v>99.99</v>
      </c>
      <c r="M577">
        <v>4.2</v>
      </c>
      <c r="N577">
        <v>15.93333333</v>
      </c>
      <c r="O577" s="6">
        <v>99.99</v>
      </c>
      <c r="P577">
        <v>4.2</v>
      </c>
      <c r="Q577">
        <v>15.93333333</v>
      </c>
      <c r="R577" s="7">
        <v>29.5</v>
      </c>
      <c r="S577">
        <v>4.4000000000000004</v>
      </c>
      <c r="T577">
        <v>11.73</v>
      </c>
      <c r="U577">
        <v>99.99</v>
      </c>
    </row>
    <row r="578" spans="1:21" x14ac:dyDescent="0.3">
      <c r="A578" t="s">
        <v>39</v>
      </c>
      <c r="B578" s="1">
        <f>retail_price!C578</f>
        <v>43009</v>
      </c>
      <c r="C578">
        <v>2</v>
      </c>
      <c r="D578" s="6">
        <v>199.98</v>
      </c>
      <c r="E578">
        <v>16.95</v>
      </c>
      <c r="F578" s="6">
        <v>99.99</v>
      </c>
      <c r="G578">
        <v>4.2</v>
      </c>
      <c r="H578">
        <v>33</v>
      </c>
      <c r="I578">
        <v>22</v>
      </c>
      <c r="J578">
        <v>9</v>
      </c>
      <c r="K578">
        <v>2</v>
      </c>
      <c r="L578" s="6">
        <v>99.99</v>
      </c>
      <c r="M578">
        <v>4.2</v>
      </c>
      <c r="N578">
        <v>16.95</v>
      </c>
      <c r="O578" s="6">
        <v>119.99</v>
      </c>
      <c r="P578">
        <v>4.3</v>
      </c>
      <c r="Q578">
        <v>19.997</v>
      </c>
      <c r="R578" s="7">
        <v>99.99</v>
      </c>
      <c r="S578">
        <v>4.2</v>
      </c>
      <c r="T578">
        <v>16.95</v>
      </c>
      <c r="U578">
        <v>99.99</v>
      </c>
    </row>
    <row r="579" spans="1:21" x14ac:dyDescent="0.3">
      <c r="A579" t="s">
        <v>39</v>
      </c>
      <c r="B579" s="1">
        <f>retail_price!C579</f>
        <v>43040</v>
      </c>
      <c r="C579">
        <v>4</v>
      </c>
      <c r="D579" s="6">
        <v>399.96</v>
      </c>
      <c r="E579">
        <v>16.1875</v>
      </c>
      <c r="F579" s="6">
        <v>99.99</v>
      </c>
      <c r="G579">
        <v>4.2</v>
      </c>
      <c r="H579">
        <v>42</v>
      </c>
      <c r="I579">
        <v>22</v>
      </c>
      <c r="J579">
        <v>8</v>
      </c>
      <c r="K579">
        <v>4</v>
      </c>
      <c r="L579" s="6">
        <v>99.99</v>
      </c>
      <c r="M579">
        <v>4.2</v>
      </c>
      <c r="N579">
        <v>16.1875</v>
      </c>
      <c r="O579" s="6">
        <v>129.99</v>
      </c>
      <c r="P579">
        <v>4.3</v>
      </c>
      <c r="Q579">
        <v>22.674444439999998</v>
      </c>
      <c r="R579" s="7">
        <v>99.99</v>
      </c>
      <c r="S579">
        <v>4.2</v>
      </c>
      <c r="T579">
        <v>16.1875</v>
      </c>
      <c r="U579">
        <v>99.99</v>
      </c>
    </row>
    <row r="580" spans="1:21" x14ac:dyDescent="0.3">
      <c r="A580" t="s">
        <v>39</v>
      </c>
      <c r="B580" s="1">
        <f>retail_price!C580</f>
        <v>43070</v>
      </c>
      <c r="C580">
        <v>3</v>
      </c>
      <c r="D580" s="6">
        <v>299.97000000000003</v>
      </c>
      <c r="E580">
        <v>15.266666669999999</v>
      </c>
      <c r="F580" s="6">
        <v>99.99</v>
      </c>
      <c r="G580">
        <v>4.2</v>
      </c>
      <c r="H580">
        <v>38</v>
      </c>
      <c r="I580">
        <v>21</v>
      </c>
      <c r="J580">
        <v>10</v>
      </c>
      <c r="K580">
        <v>1</v>
      </c>
      <c r="L580" s="6">
        <v>99.99</v>
      </c>
      <c r="M580">
        <v>4.2</v>
      </c>
      <c r="N580">
        <v>15.266666669999999</v>
      </c>
      <c r="O580" s="6">
        <v>129.99</v>
      </c>
      <c r="P580">
        <v>4.3</v>
      </c>
      <c r="Q580">
        <v>25.59</v>
      </c>
      <c r="R580" s="7">
        <v>99.99</v>
      </c>
      <c r="S580">
        <v>4.2</v>
      </c>
      <c r="T580">
        <v>15.266666669999999</v>
      </c>
      <c r="U580">
        <v>99.99</v>
      </c>
    </row>
    <row r="581" spans="1:21" x14ac:dyDescent="0.3">
      <c r="A581" t="s">
        <v>39</v>
      </c>
      <c r="B581" s="1">
        <f>retail_price!C581</f>
        <v>43101</v>
      </c>
      <c r="C581">
        <v>3</v>
      </c>
      <c r="D581" s="6">
        <v>299.97000000000003</v>
      </c>
      <c r="E581">
        <v>16.54</v>
      </c>
      <c r="F581" s="6">
        <v>99.99</v>
      </c>
      <c r="G581">
        <v>4.2</v>
      </c>
      <c r="H581">
        <v>102</v>
      </c>
      <c r="I581">
        <v>23</v>
      </c>
      <c r="J581">
        <v>8</v>
      </c>
      <c r="K581">
        <v>2</v>
      </c>
      <c r="L581" s="6">
        <v>99.99</v>
      </c>
      <c r="M581">
        <v>4.2</v>
      </c>
      <c r="N581">
        <v>16.54</v>
      </c>
      <c r="O581" s="6">
        <v>129.99</v>
      </c>
      <c r="P581">
        <v>4.3</v>
      </c>
      <c r="Q581">
        <v>17.41</v>
      </c>
      <c r="R581" s="7">
        <v>29.5</v>
      </c>
      <c r="S581">
        <v>4.4000000000000004</v>
      </c>
      <c r="T581">
        <v>16.53263158</v>
      </c>
      <c r="U581">
        <v>99.99</v>
      </c>
    </row>
    <row r="582" spans="1:21" x14ac:dyDescent="0.3">
      <c r="A582" t="s">
        <v>39</v>
      </c>
      <c r="B582" s="1">
        <f>retail_price!C582</f>
        <v>43132</v>
      </c>
      <c r="C582">
        <v>1</v>
      </c>
      <c r="D582" s="6">
        <v>99.99</v>
      </c>
      <c r="E582">
        <v>13.72</v>
      </c>
      <c r="F582" s="6">
        <v>99.99</v>
      </c>
      <c r="G582">
        <v>4.2</v>
      </c>
      <c r="H582">
        <v>20</v>
      </c>
      <c r="I582">
        <v>20</v>
      </c>
      <c r="J582">
        <v>8</v>
      </c>
      <c r="K582">
        <v>2</v>
      </c>
      <c r="L582" s="6">
        <v>99.99</v>
      </c>
      <c r="M582">
        <v>4.2</v>
      </c>
      <c r="N582">
        <v>13.72</v>
      </c>
      <c r="O582" s="6">
        <v>129.99</v>
      </c>
      <c r="P582">
        <v>4.3</v>
      </c>
      <c r="Q582">
        <v>16.71</v>
      </c>
      <c r="R582" s="7">
        <v>99.99</v>
      </c>
      <c r="S582">
        <v>4.2</v>
      </c>
      <c r="T582">
        <v>13.72</v>
      </c>
      <c r="U582">
        <v>99.99</v>
      </c>
    </row>
    <row r="583" spans="1:21" x14ac:dyDescent="0.3">
      <c r="A583" t="s">
        <v>39</v>
      </c>
      <c r="B583" s="1">
        <f>retail_price!C583</f>
        <v>43160</v>
      </c>
      <c r="C583">
        <v>2</v>
      </c>
      <c r="D583" s="6">
        <v>199.98</v>
      </c>
      <c r="E583">
        <v>20.78</v>
      </c>
      <c r="F583" s="6">
        <v>99.99</v>
      </c>
      <c r="G583">
        <v>4.2</v>
      </c>
      <c r="H583">
        <v>45</v>
      </c>
      <c r="I583">
        <v>22</v>
      </c>
      <c r="J583">
        <v>9</v>
      </c>
      <c r="K583">
        <v>1</v>
      </c>
      <c r="L583" s="6">
        <v>99.99</v>
      </c>
      <c r="M583">
        <v>4.2</v>
      </c>
      <c r="N583">
        <v>20.78</v>
      </c>
      <c r="O583" s="6">
        <v>129.99</v>
      </c>
      <c r="P583">
        <v>4.3</v>
      </c>
      <c r="Q583">
        <v>18.489999999999998</v>
      </c>
      <c r="R583" s="7">
        <v>35</v>
      </c>
      <c r="S583">
        <v>4.4000000000000004</v>
      </c>
      <c r="T583">
        <v>16.25615385</v>
      </c>
      <c r="U583">
        <v>99.99</v>
      </c>
    </row>
    <row r="584" spans="1:21" x14ac:dyDescent="0.3">
      <c r="A584" t="s">
        <v>39</v>
      </c>
      <c r="B584" s="1">
        <f>retail_price!C584</f>
        <v>43191</v>
      </c>
      <c r="C584">
        <v>3</v>
      </c>
      <c r="D584" s="6">
        <v>269.58999999999997</v>
      </c>
      <c r="E584">
        <v>19.876666669999999</v>
      </c>
      <c r="F584" s="6">
        <v>89.863333330000003</v>
      </c>
      <c r="G584">
        <v>4.2</v>
      </c>
      <c r="H584">
        <v>18</v>
      </c>
      <c r="I584">
        <v>21</v>
      </c>
      <c r="J584">
        <v>9</v>
      </c>
      <c r="K584">
        <v>1</v>
      </c>
      <c r="L584" s="6">
        <v>89.863333330000003</v>
      </c>
      <c r="M584">
        <v>4.2</v>
      </c>
      <c r="N584">
        <v>19.876666669999999</v>
      </c>
      <c r="O584" s="6">
        <v>129.99</v>
      </c>
      <c r="P584">
        <v>4.3</v>
      </c>
      <c r="Q584">
        <v>23.49</v>
      </c>
      <c r="R584" s="7">
        <v>35</v>
      </c>
      <c r="S584">
        <v>4.4000000000000004</v>
      </c>
      <c r="T584">
        <v>14.845000000000001</v>
      </c>
      <c r="U584">
        <v>99.99</v>
      </c>
    </row>
    <row r="585" spans="1:21" x14ac:dyDescent="0.3">
      <c r="A585" t="s">
        <v>47</v>
      </c>
      <c r="B585" s="1">
        <f>retail_price!C585</f>
        <v>42767</v>
      </c>
      <c r="C585">
        <v>3</v>
      </c>
      <c r="D585" s="6">
        <v>479.97</v>
      </c>
      <c r="E585">
        <v>33.4</v>
      </c>
      <c r="F585" s="6">
        <v>159.99</v>
      </c>
      <c r="G585">
        <v>4.2</v>
      </c>
      <c r="H585">
        <v>3</v>
      </c>
      <c r="I585">
        <v>20</v>
      </c>
      <c r="J585">
        <v>8</v>
      </c>
      <c r="K585">
        <v>2</v>
      </c>
      <c r="L585" s="6">
        <v>159.99</v>
      </c>
      <c r="M585">
        <v>4.2</v>
      </c>
      <c r="N585">
        <v>33.4</v>
      </c>
      <c r="O585" s="6">
        <v>159.99</v>
      </c>
      <c r="P585">
        <v>4.2</v>
      </c>
      <c r="Q585">
        <v>33.4</v>
      </c>
      <c r="R585" s="7">
        <v>159.99</v>
      </c>
      <c r="S585">
        <v>4.2</v>
      </c>
      <c r="T585">
        <v>33.4</v>
      </c>
      <c r="U585">
        <v>159.94</v>
      </c>
    </row>
    <row r="586" spans="1:21" x14ac:dyDescent="0.3">
      <c r="A586" t="s">
        <v>47</v>
      </c>
      <c r="B586" s="1">
        <f>retail_price!C586</f>
        <v>42795</v>
      </c>
      <c r="C586">
        <v>3</v>
      </c>
      <c r="D586" s="6">
        <v>479.97</v>
      </c>
      <c r="E586">
        <v>33.4</v>
      </c>
      <c r="F586" s="6">
        <v>159.99</v>
      </c>
      <c r="G586">
        <v>4.2</v>
      </c>
      <c r="H586">
        <v>3</v>
      </c>
      <c r="I586">
        <v>23</v>
      </c>
      <c r="J586">
        <v>8</v>
      </c>
      <c r="K586">
        <v>1</v>
      </c>
      <c r="L586" s="6">
        <v>159.99</v>
      </c>
      <c r="M586">
        <v>4.2</v>
      </c>
      <c r="N586">
        <v>33.4</v>
      </c>
      <c r="O586" s="6">
        <v>159.99</v>
      </c>
      <c r="P586">
        <v>4.2</v>
      </c>
      <c r="Q586">
        <v>33.4</v>
      </c>
      <c r="R586" s="7">
        <v>159.99</v>
      </c>
      <c r="S586">
        <v>4.2</v>
      </c>
      <c r="T586">
        <v>33.4</v>
      </c>
      <c r="U586">
        <v>159.99</v>
      </c>
    </row>
    <row r="587" spans="1:21" x14ac:dyDescent="0.3">
      <c r="A587" t="s">
        <v>47</v>
      </c>
      <c r="B587" s="1">
        <f>retail_price!C587</f>
        <v>42826</v>
      </c>
      <c r="C587">
        <v>5</v>
      </c>
      <c r="D587" s="6">
        <v>699.95</v>
      </c>
      <c r="E587">
        <v>35.122</v>
      </c>
      <c r="F587" s="6">
        <v>139.99</v>
      </c>
      <c r="G587">
        <v>4.2</v>
      </c>
      <c r="H587">
        <v>5</v>
      </c>
      <c r="I587">
        <v>20</v>
      </c>
      <c r="J587">
        <v>10</v>
      </c>
      <c r="K587">
        <v>2</v>
      </c>
      <c r="L587" s="6">
        <v>139.99</v>
      </c>
      <c r="M587">
        <v>4.2</v>
      </c>
      <c r="N587">
        <v>35.122</v>
      </c>
      <c r="O587" s="6">
        <v>139.99</v>
      </c>
      <c r="P587">
        <v>4.2</v>
      </c>
      <c r="Q587">
        <v>35.122</v>
      </c>
      <c r="R587" s="7">
        <v>139.99</v>
      </c>
      <c r="S587">
        <v>4.2</v>
      </c>
      <c r="T587">
        <v>35.122</v>
      </c>
      <c r="U587">
        <v>159.99</v>
      </c>
    </row>
    <row r="588" spans="1:21" x14ac:dyDescent="0.3">
      <c r="A588" t="s">
        <v>47</v>
      </c>
      <c r="B588" s="1">
        <f>retail_price!C588</f>
        <v>42887</v>
      </c>
      <c r="C588">
        <v>3</v>
      </c>
      <c r="D588" s="6">
        <v>479.97</v>
      </c>
      <c r="E588">
        <v>42.033333329999998</v>
      </c>
      <c r="F588" s="6">
        <v>159.99</v>
      </c>
      <c r="G588">
        <v>4.2</v>
      </c>
      <c r="H588">
        <v>15</v>
      </c>
      <c r="I588">
        <v>22</v>
      </c>
      <c r="J588">
        <v>8</v>
      </c>
      <c r="K588">
        <v>1</v>
      </c>
      <c r="L588" s="6">
        <v>159.99</v>
      </c>
      <c r="M588">
        <v>4.2</v>
      </c>
      <c r="N588">
        <v>42.033333329999998</v>
      </c>
      <c r="O588" s="6">
        <v>159.99</v>
      </c>
      <c r="P588">
        <v>4.2</v>
      </c>
      <c r="Q588">
        <v>42.033333329999998</v>
      </c>
      <c r="R588" s="7">
        <v>159.99</v>
      </c>
      <c r="S588">
        <v>4.2</v>
      </c>
      <c r="T588">
        <v>42.033333329999998</v>
      </c>
      <c r="U588">
        <v>159.94</v>
      </c>
    </row>
    <row r="589" spans="1:21" x14ac:dyDescent="0.3">
      <c r="A589" t="s">
        <v>47</v>
      </c>
      <c r="B589" s="1">
        <f>retail_price!C589</f>
        <v>42917</v>
      </c>
      <c r="C589">
        <v>6</v>
      </c>
      <c r="D589" s="6">
        <v>839.94</v>
      </c>
      <c r="E589">
        <v>48.108333330000001</v>
      </c>
      <c r="F589" s="6">
        <v>139.99</v>
      </c>
      <c r="G589">
        <v>4.2</v>
      </c>
      <c r="H589">
        <v>17</v>
      </c>
      <c r="I589">
        <v>21</v>
      </c>
      <c r="J589">
        <v>10</v>
      </c>
      <c r="K589">
        <v>1</v>
      </c>
      <c r="L589" s="6">
        <v>139.99</v>
      </c>
      <c r="M589">
        <v>4.2</v>
      </c>
      <c r="N589">
        <v>48.108333330000001</v>
      </c>
      <c r="O589" s="6">
        <v>139.99</v>
      </c>
      <c r="P589">
        <v>4.2</v>
      </c>
      <c r="Q589">
        <v>48.108333330000001</v>
      </c>
      <c r="R589" s="7">
        <v>139.99</v>
      </c>
      <c r="S589">
        <v>4.2</v>
      </c>
      <c r="T589">
        <v>48.108333330000001</v>
      </c>
      <c r="U589">
        <v>159.99</v>
      </c>
    </row>
    <row r="590" spans="1:21" x14ac:dyDescent="0.3">
      <c r="A590" t="s">
        <v>47</v>
      </c>
      <c r="B590" s="1">
        <f>retail_price!C590</f>
        <v>42948</v>
      </c>
      <c r="C590">
        <v>7</v>
      </c>
      <c r="D590" s="6">
        <v>1019.93</v>
      </c>
      <c r="E590">
        <v>36.46</v>
      </c>
      <c r="F590" s="6">
        <v>145.70428570000001</v>
      </c>
      <c r="G590">
        <v>4.2</v>
      </c>
      <c r="H590">
        <v>15</v>
      </c>
      <c r="I590">
        <v>23</v>
      </c>
      <c r="J590">
        <v>8</v>
      </c>
      <c r="K590">
        <v>1</v>
      </c>
      <c r="L590" s="6">
        <v>145.70428570000001</v>
      </c>
      <c r="M590">
        <v>4.2</v>
      </c>
      <c r="N590">
        <v>36.46</v>
      </c>
      <c r="O590" s="6">
        <v>145.70428570000001</v>
      </c>
      <c r="P590">
        <v>4.2</v>
      </c>
      <c r="Q590">
        <v>36.46</v>
      </c>
      <c r="R590" s="7">
        <v>145.70428570000001</v>
      </c>
      <c r="S590">
        <v>4.2</v>
      </c>
      <c r="T590">
        <v>36.46</v>
      </c>
      <c r="U590">
        <v>139.99</v>
      </c>
    </row>
    <row r="591" spans="1:21" x14ac:dyDescent="0.3">
      <c r="A591" t="s">
        <v>47</v>
      </c>
      <c r="B591" s="1">
        <f>retail_price!C591</f>
        <v>42979</v>
      </c>
      <c r="C591">
        <v>11</v>
      </c>
      <c r="D591" s="6">
        <v>1679.89</v>
      </c>
      <c r="E591">
        <v>43.72272727</v>
      </c>
      <c r="F591" s="6">
        <v>151.99</v>
      </c>
      <c r="G591">
        <v>4.2</v>
      </c>
      <c r="H591">
        <v>15</v>
      </c>
      <c r="I591">
        <v>21</v>
      </c>
      <c r="J591">
        <v>9</v>
      </c>
      <c r="K591">
        <v>1</v>
      </c>
      <c r="L591" s="6">
        <v>151.99</v>
      </c>
      <c r="M591">
        <v>4.2</v>
      </c>
      <c r="N591">
        <v>43.72272727</v>
      </c>
      <c r="O591" s="6">
        <v>151.99</v>
      </c>
      <c r="P591">
        <v>4.2</v>
      </c>
      <c r="Q591">
        <v>43.72272727</v>
      </c>
      <c r="R591" s="7">
        <v>151.99</v>
      </c>
      <c r="S591">
        <v>4.2</v>
      </c>
      <c r="T591">
        <v>43.72272727</v>
      </c>
      <c r="U591">
        <v>145.70428570000001</v>
      </c>
    </row>
    <row r="592" spans="1:21" x14ac:dyDescent="0.3">
      <c r="A592" t="s">
        <v>47</v>
      </c>
      <c r="B592" s="1">
        <f>retail_price!C592</f>
        <v>43009</v>
      </c>
      <c r="C592">
        <v>17</v>
      </c>
      <c r="D592" s="6">
        <v>2629.83</v>
      </c>
      <c r="E592">
        <v>43.88117647</v>
      </c>
      <c r="F592" s="6">
        <v>154.69588239999999</v>
      </c>
      <c r="G592">
        <v>4.2</v>
      </c>
      <c r="H592">
        <v>31</v>
      </c>
      <c r="I592">
        <v>22</v>
      </c>
      <c r="J592">
        <v>9</v>
      </c>
      <c r="K592">
        <v>2</v>
      </c>
      <c r="L592" s="6">
        <v>154.69588239999999</v>
      </c>
      <c r="M592">
        <v>4.2</v>
      </c>
      <c r="N592">
        <v>43.88117647</v>
      </c>
      <c r="O592" s="6">
        <v>154.69588239999999</v>
      </c>
      <c r="P592">
        <v>4.2</v>
      </c>
      <c r="Q592">
        <v>43.88117647</v>
      </c>
      <c r="R592" s="7">
        <v>154.69588239999999</v>
      </c>
      <c r="S592">
        <v>4.2</v>
      </c>
      <c r="T592">
        <v>43.88117647</v>
      </c>
      <c r="U592">
        <v>151.99</v>
      </c>
    </row>
    <row r="593" spans="1:21" x14ac:dyDescent="0.3">
      <c r="A593" t="s">
        <v>47</v>
      </c>
      <c r="B593" s="1">
        <f>retail_price!C593</f>
        <v>43040</v>
      </c>
      <c r="C593">
        <v>18</v>
      </c>
      <c r="D593" s="6">
        <v>2699.82</v>
      </c>
      <c r="E593">
        <v>42.517222220000001</v>
      </c>
      <c r="F593" s="6">
        <v>149.99</v>
      </c>
      <c r="G593">
        <v>4.2</v>
      </c>
      <c r="H593">
        <v>36</v>
      </c>
      <c r="I593">
        <v>22</v>
      </c>
      <c r="J593">
        <v>8</v>
      </c>
      <c r="K593">
        <v>4</v>
      </c>
      <c r="L593" s="6">
        <v>149.99</v>
      </c>
      <c r="M593">
        <v>4.2</v>
      </c>
      <c r="N593">
        <v>42.517222220000001</v>
      </c>
      <c r="O593" s="6">
        <v>149.99</v>
      </c>
      <c r="P593">
        <v>4.2</v>
      </c>
      <c r="Q593">
        <v>42.517222220000001</v>
      </c>
      <c r="R593" s="7">
        <v>109.9</v>
      </c>
      <c r="S593">
        <v>3.5</v>
      </c>
      <c r="T593">
        <v>15.52</v>
      </c>
      <c r="U593">
        <v>154.69588239999999</v>
      </c>
    </row>
    <row r="594" spans="1:21" x14ac:dyDescent="0.3">
      <c r="A594" t="s">
        <v>47</v>
      </c>
      <c r="B594" s="1">
        <f>retail_price!C594</f>
        <v>43070</v>
      </c>
      <c r="C594">
        <v>23</v>
      </c>
      <c r="D594" s="6">
        <v>3449.77</v>
      </c>
      <c r="E594">
        <v>38.57</v>
      </c>
      <c r="F594" s="6">
        <v>149.99</v>
      </c>
      <c r="G594">
        <v>4.2</v>
      </c>
      <c r="H594">
        <v>35</v>
      </c>
      <c r="I594">
        <v>21</v>
      </c>
      <c r="J594">
        <v>10</v>
      </c>
      <c r="K594">
        <v>1</v>
      </c>
      <c r="L594" s="6">
        <v>149.99</v>
      </c>
      <c r="M594">
        <v>4.2</v>
      </c>
      <c r="N594">
        <v>38.57</v>
      </c>
      <c r="O594" s="6">
        <v>149.99</v>
      </c>
      <c r="P594">
        <v>4.2</v>
      </c>
      <c r="Q594">
        <v>38.57</v>
      </c>
      <c r="R594" s="7">
        <v>109.9</v>
      </c>
      <c r="S594">
        <v>3.5</v>
      </c>
      <c r="T594">
        <v>25.249166670000001</v>
      </c>
      <c r="U594">
        <v>149.99</v>
      </c>
    </row>
    <row r="595" spans="1:21" x14ac:dyDescent="0.3">
      <c r="A595" t="s">
        <v>47</v>
      </c>
      <c r="B595" s="1">
        <f>retail_price!C595</f>
        <v>43101</v>
      </c>
      <c r="C595">
        <v>43</v>
      </c>
      <c r="D595" s="6">
        <v>6746.9</v>
      </c>
      <c r="E595">
        <v>36.807209299999997</v>
      </c>
      <c r="F595" s="6">
        <v>156.5113514</v>
      </c>
      <c r="G595">
        <v>4.2</v>
      </c>
      <c r="H595">
        <v>152</v>
      </c>
      <c r="I595">
        <v>23</v>
      </c>
      <c r="J595">
        <v>8</v>
      </c>
      <c r="K595">
        <v>2</v>
      </c>
      <c r="L595" s="6">
        <v>156.5113514</v>
      </c>
      <c r="M595">
        <v>4.2</v>
      </c>
      <c r="N595">
        <v>36.807209299999997</v>
      </c>
      <c r="O595" s="6">
        <v>150.3545455</v>
      </c>
      <c r="P595">
        <v>4.3</v>
      </c>
      <c r="Q595">
        <v>22.547727269999999</v>
      </c>
      <c r="R595" s="7">
        <v>97.642499999999998</v>
      </c>
      <c r="S595">
        <v>3.5</v>
      </c>
      <c r="T595">
        <v>14.846551720000001</v>
      </c>
      <c r="U595">
        <v>149.99</v>
      </c>
    </row>
    <row r="596" spans="1:21" x14ac:dyDescent="0.3">
      <c r="A596" t="s">
        <v>47</v>
      </c>
      <c r="B596" s="1">
        <f>retail_price!C596</f>
        <v>43132</v>
      </c>
      <c r="C596">
        <v>31</v>
      </c>
      <c r="D596" s="6">
        <v>4619</v>
      </c>
      <c r="E596">
        <v>41.16322581</v>
      </c>
      <c r="F596" s="6">
        <v>149</v>
      </c>
      <c r="G596">
        <v>4.2</v>
      </c>
      <c r="H596">
        <v>202</v>
      </c>
      <c r="I596">
        <v>20</v>
      </c>
      <c r="J596">
        <v>8</v>
      </c>
      <c r="K596">
        <v>2</v>
      </c>
      <c r="L596" s="6">
        <v>149</v>
      </c>
      <c r="M596">
        <v>4.2</v>
      </c>
      <c r="N596">
        <v>41.16322581</v>
      </c>
      <c r="O596" s="6">
        <v>149.9</v>
      </c>
      <c r="P596">
        <v>4.3</v>
      </c>
      <c r="Q596">
        <v>26.552898549999998</v>
      </c>
      <c r="R596" s="7">
        <v>78.712280699999994</v>
      </c>
      <c r="S596">
        <v>3.5</v>
      </c>
      <c r="T596">
        <v>14.535915490000001</v>
      </c>
      <c r="U596">
        <v>156.5113514</v>
      </c>
    </row>
    <row r="597" spans="1:21" x14ac:dyDescent="0.3">
      <c r="A597" t="s">
        <v>47</v>
      </c>
      <c r="B597" s="1">
        <f>retail_price!C597</f>
        <v>43160</v>
      </c>
      <c r="C597">
        <v>44</v>
      </c>
      <c r="D597" s="6">
        <v>5986</v>
      </c>
      <c r="E597">
        <v>48.047499999999999</v>
      </c>
      <c r="F597" s="6">
        <v>136.14285709999999</v>
      </c>
      <c r="G597">
        <v>4.2</v>
      </c>
      <c r="H597">
        <v>127</v>
      </c>
      <c r="I597">
        <v>22</v>
      </c>
      <c r="J597">
        <v>9</v>
      </c>
      <c r="K597">
        <v>1</v>
      </c>
      <c r="L597" s="6">
        <v>136.14285709999999</v>
      </c>
      <c r="M597">
        <v>4.2</v>
      </c>
      <c r="N597">
        <v>48.047499999999999</v>
      </c>
      <c r="O597" s="6">
        <v>149.9</v>
      </c>
      <c r="P597">
        <v>4.3</v>
      </c>
      <c r="Q597">
        <v>28.475882349999999</v>
      </c>
      <c r="R597" s="7">
        <v>81.023913039999996</v>
      </c>
      <c r="S597">
        <v>3.5</v>
      </c>
      <c r="T597">
        <v>18.221481480000001</v>
      </c>
      <c r="U597">
        <v>149</v>
      </c>
    </row>
    <row r="598" spans="1:21" x14ac:dyDescent="0.3">
      <c r="A598" t="s">
        <v>47</v>
      </c>
      <c r="B598" s="1">
        <f>retail_price!C598</f>
        <v>43191</v>
      </c>
      <c r="C598">
        <v>56</v>
      </c>
      <c r="D598" s="6">
        <v>6764</v>
      </c>
      <c r="E598">
        <v>27.253035709999999</v>
      </c>
      <c r="F598" s="6">
        <v>120.9230769</v>
      </c>
      <c r="G598">
        <v>4.2</v>
      </c>
      <c r="H598">
        <v>107</v>
      </c>
      <c r="I598">
        <v>21</v>
      </c>
      <c r="J598">
        <v>9</v>
      </c>
      <c r="K598">
        <v>1</v>
      </c>
      <c r="L598" s="6">
        <v>120.9230769</v>
      </c>
      <c r="M598">
        <v>4.2</v>
      </c>
      <c r="N598">
        <v>27.253035709999999</v>
      </c>
      <c r="O598" s="6">
        <v>149.9</v>
      </c>
      <c r="P598">
        <v>4.3</v>
      </c>
      <c r="Q598">
        <v>30.227428570000001</v>
      </c>
      <c r="R598" s="7">
        <v>80.666666669999998</v>
      </c>
      <c r="S598">
        <v>3.5</v>
      </c>
      <c r="T598">
        <v>18.17230769</v>
      </c>
      <c r="U598">
        <v>136.14285709999999</v>
      </c>
    </row>
    <row r="599" spans="1:21" x14ac:dyDescent="0.3">
      <c r="A599" t="s">
        <v>47</v>
      </c>
      <c r="B599" s="1">
        <f>retail_price!C599</f>
        <v>43221</v>
      </c>
      <c r="C599">
        <v>25</v>
      </c>
      <c r="D599" s="6">
        <v>2975</v>
      </c>
      <c r="E599">
        <v>39.217199999999998</v>
      </c>
      <c r="F599" s="6">
        <v>119</v>
      </c>
      <c r="G599">
        <v>4.2</v>
      </c>
      <c r="H599">
        <v>78</v>
      </c>
      <c r="I599">
        <v>23</v>
      </c>
      <c r="J599">
        <v>8</v>
      </c>
      <c r="K599">
        <v>3</v>
      </c>
      <c r="L599" s="6">
        <v>119</v>
      </c>
      <c r="M599">
        <v>4.2</v>
      </c>
      <c r="N599">
        <v>39.217199999999998</v>
      </c>
      <c r="O599" s="6">
        <v>149.9</v>
      </c>
      <c r="P599">
        <v>4.3</v>
      </c>
      <c r="Q599">
        <v>18.943076919999999</v>
      </c>
      <c r="R599" s="7">
        <v>79.8</v>
      </c>
      <c r="S599">
        <v>3.5</v>
      </c>
      <c r="T599">
        <v>14.41454545</v>
      </c>
      <c r="U599">
        <v>120.9230769</v>
      </c>
    </row>
    <row r="600" spans="1:21" x14ac:dyDescent="0.3">
      <c r="A600" t="s">
        <v>47</v>
      </c>
      <c r="B600" s="1">
        <f>retail_price!C600</f>
        <v>43252</v>
      </c>
      <c r="C600">
        <v>27</v>
      </c>
      <c r="D600" s="6">
        <v>3086.76</v>
      </c>
      <c r="E600">
        <v>53.625555560000002</v>
      </c>
      <c r="F600" s="6">
        <v>114.49115380000001</v>
      </c>
      <c r="G600">
        <v>4.2</v>
      </c>
      <c r="H600">
        <v>66</v>
      </c>
      <c r="I600">
        <v>21</v>
      </c>
      <c r="J600">
        <v>9</v>
      </c>
      <c r="K600">
        <v>0</v>
      </c>
      <c r="L600" s="6">
        <v>114.49115380000001</v>
      </c>
      <c r="M600">
        <v>4.2</v>
      </c>
      <c r="N600">
        <v>53.625555560000002</v>
      </c>
      <c r="O600" s="6">
        <v>149.9</v>
      </c>
      <c r="P600">
        <v>4.3</v>
      </c>
      <c r="Q600">
        <v>27.626666669999999</v>
      </c>
      <c r="R600" s="7">
        <v>78.900000000000006</v>
      </c>
      <c r="S600">
        <v>3.5</v>
      </c>
      <c r="T600">
        <v>17.327999999999999</v>
      </c>
      <c r="U600">
        <v>119</v>
      </c>
    </row>
    <row r="601" spans="1:21" x14ac:dyDescent="0.3">
      <c r="A601" t="s">
        <v>47</v>
      </c>
      <c r="B601" s="1">
        <f>retail_price!C601</f>
        <v>43282</v>
      </c>
      <c r="C601">
        <v>9</v>
      </c>
      <c r="D601" s="6">
        <v>1079.9100000000001</v>
      </c>
      <c r="E601">
        <v>48.626666669999999</v>
      </c>
      <c r="F601" s="6">
        <v>119.99</v>
      </c>
      <c r="G601">
        <v>4.2</v>
      </c>
      <c r="H601">
        <v>43</v>
      </c>
      <c r="I601">
        <v>22</v>
      </c>
      <c r="J601">
        <v>9</v>
      </c>
      <c r="K601">
        <v>1</v>
      </c>
      <c r="L601" s="6">
        <v>119.99</v>
      </c>
      <c r="M601">
        <v>4.2</v>
      </c>
      <c r="N601">
        <v>48.626666669999999</v>
      </c>
      <c r="O601" s="6">
        <v>149.9</v>
      </c>
      <c r="P601">
        <v>4.3</v>
      </c>
      <c r="Q601">
        <v>33.571538459999999</v>
      </c>
      <c r="R601" s="7">
        <v>77.900000000000006</v>
      </c>
      <c r="S601">
        <v>3.5</v>
      </c>
      <c r="T601">
        <v>14.638571430000001</v>
      </c>
      <c r="U601">
        <v>114.49115380000001</v>
      </c>
    </row>
    <row r="602" spans="1:21" x14ac:dyDescent="0.3">
      <c r="A602" t="s">
        <v>47</v>
      </c>
      <c r="B602" s="1">
        <f>retail_price!C602</f>
        <v>43313</v>
      </c>
      <c r="C602">
        <v>10</v>
      </c>
      <c r="D602" s="6">
        <v>1199.9000000000001</v>
      </c>
      <c r="E602">
        <v>39.045999999999999</v>
      </c>
      <c r="F602" s="6">
        <v>119.99</v>
      </c>
      <c r="G602">
        <v>4.2</v>
      </c>
      <c r="H602">
        <v>18</v>
      </c>
      <c r="I602">
        <v>23</v>
      </c>
      <c r="J602">
        <v>8</v>
      </c>
      <c r="K602">
        <v>1</v>
      </c>
      <c r="L602" s="6">
        <v>119.99</v>
      </c>
      <c r="M602">
        <v>4.2</v>
      </c>
      <c r="N602">
        <v>39.045999999999999</v>
      </c>
      <c r="O602" s="6">
        <v>149.9</v>
      </c>
      <c r="P602">
        <v>4.3</v>
      </c>
      <c r="Q602">
        <v>24.76</v>
      </c>
      <c r="R602" s="7">
        <v>77.900000000000006</v>
      </c>
      <c r="S602">
        <v>3.5</v>
      </c>
      <c r="T602">
        <v>13.414999999999999</v>
      </c>
      <c r="U602">
        <v>119.99</v>
      </c>
    </row>
    <row r="603" spans="1:21" x14ac:dyDescent="0.3">
      <c r="A603" t="s">
        <v>54</v>
      </c>
      <c r="B603" s="1">
        <f>retail_price!C603</f>
        <v>42948</v>
      </c>
      <c r="C603">
        <v>2</v>
      </c>
      <c r="D603" s="6">
        <v>678</v>
      </c>
      <c r="E603">
        <v>13.845000000000001</v>
      </c>
      <c r="F603" s="6">
        <v>339</v>
      </c>
      <c r="G603">
        <v>3.7</v>
      </c>
      <c r="H603">
        <v>48</v>
      </c>
      <c r="I603">
        <v>23</v>
      </c>
      <c r="J603">
        <v>8</v>
      </c>
      <c r="K603">
        <v>1</v>
      </c>
      <c r="L603" s="6">
        <v>160.66923080000001</v>
      </c>
      <c r="M603">
        <v>4.2</v>
      </c>
      <c r="N603">
        <v>15.185384620000001</v>
      </c>
      <c r="O603" s="6">
        <v>339</v>
      </c>
      <c r="P603">
        <v>3.7</v>
      </c>
      <c r="Q603">
        <v>13.845000000000001</v>
      </c>
      <c r="R603" s="7">
        <v>179.9</v>
      </c>
      <c r="S603">
        <v>3.8</v>
      </c>
      <c r="T603">
        <v>14.926666669999999</v>
      </c>
      <c r="U603">
        <v>338.95</v>
      </c>
    </row>
    <row r="604" spans="1:21" x14ac:dyDescent="0.3">
      <c r="A604" t="s">
        <v>54</v>
      </c>
      <c r="B604" s="1">
        <f>retail_price!C604</f>
        <v>42979</v>
      </c>
      <c r="C604">
        <v>1</v>
      </c>
      <c r="D604" s="6">
        <v>339</v>
      </c>
      <c r="E604">
        <v>13.94</v>
      </c>
      <c r="F604" s="6">
        <v>339</v>
      </c>
      <c r="G604">
        <v>3.7</v>
      </c>
      <c r="H604">
        <v>54</v>
      </c>
      <c r="I604">
        <v>21</v>
      </c>
      <c r="J604">
        <v>9</v>
      </c>
      <c r="K604">
        <v>1</v>
      </c>
      <c r="L604" s="6">
        <v>148.7785714</v>
      </c>
      <c r="M604">
        <v>4.2</v>
      </c>
      <c r="N604">
        <v>14.041111109999999</v>
      </c>
      <c r="O604" s="6">
        <v>339</v>
      </c>
      <c r="P604">
        <v>3.7</v>
      </c>
      <c r="Q604">
        <v>13.94</v>
      </c>
      <c r="R604" s="7">
        <v>164.57</v>
      </c>
      <c r="S604">
        <v>3.8</v>
      </c>
      <c r="T604">
        <v>19.527999999999999</v>
      </c>
      <c r="U604">
        <v>339</v>
      </c>
    </row>
    <row r="605" spans="1:21" x14ac:dyDescent="0.3">
      <c r="A605" t="s">
        <v>54</v>
      </c>
      <c r="B605" s="1">
        <f>retail_price!C605</f>
        <v>43009</v>
      </c>
      <c r="C605">
        <v>10</v>
      </c>
      <c r="D605" s="6">
        <v>3461.58</v>
      </c>
      <c r="E605">
        <v>13.455</v>
      </c>
      <c r="F605" s="6">
        <v>346.15800000000002</v>
      </c>
      <c r="G605">
        <v>3.7</v>
      </c>
      <c r="H605">
        <v>43</v>
      </c>
      <c r="I605">
        <v>22</v>
      </c>
      <c r="J605">
        <v>9</v>
      </c>
      <c r="K605">
        <v>2</v>
      </c>
      <c r="L605" s="6">
        <v>134.9</v>
      </c>
      <c r="M605">
        <v>4.2</v>
      </c>
      <c r="N605">
        <v>6.81</v>
      </c>
      <c r="O605" s="6">
        <v>346.15800000000002</v>
      </c>
      <c r="P605">
        <v>3.7</v>
      </c>
      <c r="Q605">
        <v>13.455</v>
      </c>
      <c r="R605" s="7">
        <v>232.49</v>
      </c>
      <c r="S605">
        <v>3.8</v>
      </c>
      <c r="T605">
        <v>14.2125</v>
      </c>
      <c r="U605">
        <v>339</v>
      </c>
    </row>
    <row r="606" spans="1:21" x14ac:dyDescent="0.3">
      <c r="A606" t="s">
        <v>54</v>
      </c>
      <c r="B606" s="1">
        <f>retail_price!C606</f>
        <v>43040</v>
      </c>
      <c r="C606">
        <v>9</v>
      </c>
      <c r="D606" s="6">
        <v>3111.36</v>
      </c>
      <c r="E606">
        <v>14.275555560000001</v>
      </c>
      <c r="F606" s="6">
        <v>345.70666670000003</v>
      </c>
      <c r="G606">
        <v>3.7</v>
      </c>
      <c r="H606">
        <v>91</v>
      </c>
      <c r="I606">
        <v>22</v>
      </c>
      <c r="J606">
        <v>8</v>
      </c>
      <c r="K606">
        <v>4</v>
      </c>
      <c r="L606" s="6">
        <v>133</v>
      </c>
      <c r="M606">
        <v>4.2</v>
      </c>
      <c r="N606">
        <v>19.916666670000001</v>
      </c>
      <c r="O606" s="6">
        <v>108</v>
      </c>
      <c r="P606">
        <v>4.2</v>
      </c>
      <c r="Q606">
        <v>15.908461539999999</v>
      </c>
      <c r="R606" s="7">
        <v>174.43333329999999</v>
      </c>
      <c r="S606">
        <v>3.8</v>
      </c>
      <c r="T606">
        <v>20.992777780000001</v>
      </c>
      <c r="U606">
        <v>346.15800000000002</v>
      </c>
    </row>
    <row r="607" spans="1:21" x14ac:dyDescent="0.3">
      <c r="A607" t="s">
        <v>54</v>
      </c>
      <c r="B607" s="1">
        <f>retail_price!C607</f>
        <v>43070</v>
      </c>
      <c r="C607">
        <v>11</v>
      </c>
      <c r="D607" s="6">
        <v>3836.8</v>
      </c>
      <c r="E607">
        <v>16.102727269999999</v>
      </c>
      <c r="F607" s="6">
        <v>348.8</v>
      </c>
      <c r="G607">
        <v>3.7</v>
      </c>
      <c r="H607">
        <v>73</v>
      </c>
      <c r="I607">
        <v>21</v>
      </c>
      <c r="J607">
        <v>10</v>
      </c>
      <c r="K607">
        <v>1</v>
      </c>
      <c r="L607" s="6">
        <v>149</v>
      </c>
      <c r="M607">
        <v>4.2</v>
      </c>
      <c r="N607">
        <v>19.100000000000001</v>
      </c>
      <c r="O607" s="6">
        <v>108</v>
      </c>
      <c r="P607">
        <v>4.2</v>
      </c>
      <c r="Q607">
        <v>16.65384615</v>
      </c>
      <c r="R607" s="7">
        <v>185.96</v>
      </c>
      <c r="S607">
        <v>3.8</v>
      </c>
      <c r="T607">
        <v>18.686</v>
      </c>
      <c r="U607">
        <v>345.70666670000003</v>
      </c>
    </row>
    <row r="608" spans="1:21" x14ac:dyDescent="0.3">
      <c r="A608" t="s">
        <v>54</v>
      </c>
      <c r="B608" s="1">
        <f>retail_price!C608</f>
        <v>43101</v>
      </c>
      <c r="C608">
        <v>1</v>
      </c>
      <c r="D608" s="6">
        <v>339.9</v>
      </c>
      <c r="E608">
        <v>17.13</v>
      </c>
      <c r="F608" s="6">
        <v>339.9</v>
      </c>
      <c r="G608">
        <v>3.7</v>
      </c>
      <c r="H608">
        <v>59</v>
      </c>
      <c r="I608">
        <v>23</v>
      </c>
      <c r="J608">
        <v>8</v>
      </c>
      <c r="K608">
        <v>2</v>
      </c>
      <c r="L608" s="6">
        <v>339.9</v>
      </c>
      <c r="M608">
        <v>3.7</v>
      </c>
      <c r="N608">
        <v>17.13</v>
      </c>
      <c r="O608" s="6">
        <v>108</v>
      </c>
      <c r="P608">
        <v>4.2</v>
      </c>
      <c r="Q608">
        <v>16.196363640000001</v>
      </c>
      <c r="R608" s="7">
        <v>199</v>
      </c>
      <c r="S608">
        <v>3.8</v>
      </c>
      <c r="T608">
        <v>21.88</v>
      </c>
      <c r="U608">
        <v>348.8</v>
      </c>
    </row>
    <row r="609" spans="1:21" x14ac:dyDescent="0.3">
      <c r="A609" t="s">
        <v>54</v>
      </c>
      <c r="B609" s="1">
        <f>retail_price!C609</f>
        <v>43132</v>
      </c>
      <c r="C609">
        <v>5</v>
      </c>
      <c r="D609" s="6">
        <v>1735</v>
      </c>
      <c r="E609">
        <v>17.175999999999998</v>
      </c>
      <c r="F609" s="6">
        <v>347</v>
      </c>
      <c r="G609">
        <v>3.7</v>
      </c>
      <c r="H609">
        <v>90</v>
      </c>
      <c r="I609">
        <v>20</v>
      </c>
      <c r="J609">
        <v>8</v>
      </c>
      <c r="K609">
        <v>2</v>
      </c>
      <c r="L609" s="6">
        <v>128.2416667</v>
      </c>
      <c r="M609">
        <v>4.2</v>
      </c>
      <c r="N609">
        <v>15.926666669999999</v>
      </c>
      <c r="O609" s="6">
        <v>108</v>
      </c>
      <c r="P609">
        <v>4.2</v>
      </c>
      <c r="Q609">
        <v>18.253636360000002</v>
      </c>
      <c r="R609" s="7">
        <v>182</v>
      </c>
      <c r="S609">
        <v>3.8</v>
      </c>
      <c r="T609">
        <v>19.329999999999998</v>
      </c>
      <c r="U609">
        <v>339.9</v>
      </c>
    </row>
    <row r="610" spans="1:21" x14ac:dyDescent="0.3">
      <c r="A610" t="s">
        <v>54</v>
      </c>
      <c r="B610" s="1">
        <f>retail_price!C610</f>
        <v>43160</v>
      </c>
      <c r="C610">
        <v>6</v>
      </c>
      <c r="D610" s="6">
        <v>1847</v>
      </c>
      <c r="E610">
        <v>18.223333329999999</v>
      </c>
      <c r="F610" s="6">
        <v>307.83333329999999</v>
      </c>
      <c r="G610">
        <v>3.7</v>
      </c>
      <c r="H610">
        <v>125</v>
      </c>
      <c r="I610">
        <v>22</v>
      </c>
      <c r="J610">
        <v>9</v>
      </c>
      <c r="K610">
        <v>1</v>
      </c>
      <c r="L610" s="6">
        <v>117.44129030000001</v>
      </c>
      <c r="M610">
        <v>4.2</v>
      </c>
      <c r="N610">
        <v>18.261290320000001</v>
      </c>
      <c r="O610" s="6">
        <v>105.6428571</v>
      </c>
      <c r="P610">
        <v>4.2</v>
      </c>
      <c r="Q610">
        <v>21.6652381</v>
      </c>
      <c r="R610" s="7">
        <v>151.87843749999999</v>
      </c>
      <c r="S610">
        <v>3.8</v>
      </c>
      <c r="T610">
        <v>20.313749999999999</v>
      </c>
      <c r="U610">
        <v>347</v>
      </c>
    </row>
    <row r="611" spans="1:21" x14ac:dyDescent="0.3">
      <c r="A611" t="s">
        <v>54</v>
      </c>
      <c r="B611" s="1">
        <f>retail_price!C611</f>
        <v>43191</v>
      </c>
      <c r="C611">
        <v>6</v>
      </c>
      <c r="D611" s="6">
        <v>1684</v>
      </c>
      <c r="E611">
        <v>18.168333329999999</v>
      </c>
      <c r="F611" s="6">
        <v>280.66666670000001</v>
      </c>
      <c r="G611">
        <v>3.7</v>
      </c>
      <c r="H611">
        <v>178</v>
      </c>
      <c r="I611">
        <v>21</v>
      </c>
      <c r="J611">
        <v>9</v>
      </c>
      <c r="K611">
        <v>1</v>
      </c>
      <c r="L611" s="6">
        <v>105.648625</v>
      </c>
      <c r="M611">
        <v>4.2</v>
      </c>
      <c r="N611">
        <v>2.1816470589999999</v>
      </c>
      <c r="O611" s="6">
        <v>105</v>
      </c>
      <c r="P611">
        <v>4.2</v>
      </c>
      <c r="Q611">
        <v>13.631428570000001</v>
      </c>
      <c r="R611" s="7">
        <v>150.1333333</v>
      </c>
      <c r="S611">
        <v>3.8</v>
      </c>
      <c r="T611">
        <v>19.447777779999999</v>
      </c>
      <c r="U611">
        <v>307.83333329999999</v>
      </c>
    </row>
    <row r="612" spans="1:21" x14ac:dyDescent="0.3">
      <c r="A612" t="s">
        <v>54</v>
      </c>
      <c r="B612" s="1">
        <f>retail_price!C612</f>
        <v>43221</v>
      </c>
      <c r="C612">
        <v>23</v>
      </c>
      <c r="D612" s="6">
        <v>5956.3</v>
      </c>
      <c r="E612">
        <v>13.631304350000001</v>
      </c>
      <c r="F612" s="6">
        <v>258.96956519999998</v>
      </c>
      <c r="G612">
        <v>3.7</v>
      </c>
      <c r="H612">
        <v>260</v>
      </c>
      <c r="I612">
        <v>23</v>
      </c>
      <c r="J612">
        <v>8</v>
      </c>
      <c r="K612">
        <v>3</v>
      </c>
      <c r="L612" s="6">
        <v>103.79252339999999</v>
      </c>
      <c r="M612">
        <v>4.2</v>
      </c>
      <c r="N612">
        <v>9.5438596000000001E-2</v>
      </c>
      <c r="O612" s="6">
        <v>105</v>
      </c>
      <c r="P612">
        <v>4.2</v>
      </c>
      <c r="Q612">
        <v>11.3772973</v>
      </c>
      <c r="R612" s="7">
        <v>132.53125</v>
      </c>
      <c r="S612">
        <v>3.8</v>
      </c>
      <c r="T612">
        <v>15.7621875</v>
      </c>
      <c r="U612">
        <v>280.66666670000001</v>
      </c>
    </row>
    <row r="613" spans="1:21" x14ac:dyDescent="0.3">
      <c r="A613" t="s">
        <v>54</v>
      </c>
      <c r="B613" s="1">
        <f>retail_price!C613</f>
        <v>43252</v>
      </c>
      <c r="C613">
        <v>4</v>
      </c>
      <c r="D613" s="6">
        <v>983.6</v>
      </c>
      <c r="E613">
        <v>14.795</v>
      </c>
      <c r="F613" s="6">
        <v>245.9</v>
      </c>
      <c r="G613">
        <v>3.7</v>
      </c>
      <c r="H613">
        <v>93</v>
      </c>
      <c r="I613">
        <v>21</v>
      </c>
      <c r="J613">
        <v>9</v>
      </c>
      <c r="K613">
        <v>0</v>
      </c>
      <c r="L613" s="6">
        <v>119</v>
      </c>
      <c r="M613">
        <v>4.2</v>
      </c>
      <c r="N613">
        <v>19.206666670000001</v>
      </c>
      <c r="O613" s="6">
        <v>105</v>
      </c>
      <c r="P613">
        <v>4.2</v>
      </c>
      <c r="Q613">
        <v>23.823571430000001</v>
      </c>
      <c r="R613" s="7">
        <v>138.22</v>
      </c>
      <c r="S613">
        <v>3.8</v>
      </c>
      <c r="T613">
        <v>16.108000000000001</v>
      </c>
      <c r="U613">
        <v>258.96956519999998</v>
      </c>
    </row>
    <row r="614" spans="1:21" x14ac:dyDescent="0.3">
      <c r="A614" t="s">
        <v>54</v>
      </c>
      <c r="B614" s="1">
        <f>retail_price!C614</f>
        <v>43282</v>
      </c>
      <c r="C614">
        <v>45</v>
      </c>
      <c r="D614" s="6">
        <v>7651.27</v>
      </c>
      <c r="E614">
        <v>17.953555560000002</v>
      </c>
      <c r="F614" s="6">
        <v>169.3493182</v>
      </c>
      <c r="G614">
        <v>3.7</v>
      </c>
      <c r="H614">
        <v>122</v>
      </c>
      <c r="I614">
        <v>22</v>
      </c>
      <c r="J614">
        <v>9</v>
      </c>
      <c r="K614">
        <v>1</v>
      </c>
      <c r="L614" s="6">
        <v>118.3636364</v>
      </c>
      <c r="M614">
        <v>4.2</v>
      </c>
      <c r="N614">
        <v>15.48</v>
      </c>
      <c r="O614" s="6">
        <v>105</v>
      </c>
      <c r="P614">
        <v>4.2</v>
      </c>
      <c r="Q614">
        <v>24.938749999999999</v>
      </c>
      <c r="R614" s="7">
        <v>155</v>
      </c>
      <c r="S614">
        <v>3.8</v>
      </c>
      <c r="T614">
        <v>16.47</v>
      </c>
      <c r="U614">
        <v>245.9</v>
      </c>
    </row>
    <row r="615" spans="1:21" x14ac:dyDescent="0.3">
      <c r="A615" t="s">
        <v>47</v>
      </c>
      <c r="B615" s="1">
        <f>retail_price!C615</f>
        <v>42856</v>
      </c>
      <c r="C615">
        <v>15</v>
      </c>
      <c r="D615" s="6">
        <v>2715.7</v>
      </c>
      <c r="E615">
        <v>18.754666669999999</v>
      </c>
      <c r="F615" s="6">
        <v>178.0571429</v>
      </c>
      <c r="G615">
        <v>4.2</v>
      </c>
      <c r="H615">
        <v>11</v>
      </c>
      <c r="I615">
        <v>23</v>
      </c>
      <c r="J615">
        <v>8</v>
      </c>
      <c r="K615">
        <v>1</v>
      </c>
      <c r="L615" s="6">
        <v>178.0571429</v>
      </c>
      <c r="M615">
        <v>4.2</v>
      </c>
      <c r="N615">
        <v>18.754666669999999</v>
      </c>
      <c r="O615" s="6">
        <v>178.0571429</v>
      </c>
      <c r="P615">
        <v>4.2</v>
      </c>
      <c r="Q615">
        <v>18.754666669999999</v>
      </c>
      <c r="R615" s="7">
        <v>178.0571429</v>
      </c>
      <c r="S615">
        <v>4.2</v>
      </c>
      <c r="T615">
        <v>18.754666669999999</v>
      </c>
      <c r="U615">
        <v>178.00714289999999</v>
      </c>
    </row>
    <row r="616" spans="1:21" x14ac:dyDescent="0.3">
      <c r="A616" t="s">
        <v>47</v>
      </c>
      <c r="B616" s="1">
        <f>retail_price!C616</f>
        <v>42887</v>
      </c>
      <c r="C616">
        <v>15</v>
      </c>
      <c r="D616" s="6">
        <v>2247.7199999999998</v>
      </c>
      <c r="E616">
        <v>21.70066667</v>
      </c>
      <c r="F616" s="6">
        <v>149.85249999999999</v>
      </c>
      <c r="G616">
        <v>4.2</v>
      </c>
      <c r="H616">
        <v>15</v>
      </c>
      <c r="I616">
        <v>22</v>
      </c>
      <c r="J616">
        <v>8</v>
      </c>
      <c r="K616">
        <v>1</v>
      </c>
      <c r="L616" s="6">
        <v>159.99</v>
      </c>
      <c r="M616">
        <v>4.2</v>
      </c>
      <c r="N616">
        <v>42.033333329999998</v>
      </c>
      <c r="O616" s="6">
        <v>149.85249999999999</v>
      </c>
      <c r="P616">
        <v>4.2</v>
      </c>
      <c r="Q616">
        <v>21.70066667</v>
      </c>
      <c r="R616" s="7">
        <v>149.85249999999999</v>
      </c>
      <c r="S616">
        <v>4.2</v>
      </c>
      <c r="T616">
        <v>21.70066667</v>
      </c>
      <c r="U616">
        <v>178.0571429</v>
      </c>
    </row>
    <row r="617" spans="1:21" x14ac:dyDescent="0.3">
      <c r="A617" t="s">
        <v>47</v>
      </c>
      <c r="B617" s="1">
        <f>retail_price!C617</f>
        <v>42917</v>
      </c>
      <c r="C617">
        <v>4</v>
      </c>
      <c r="D617" s="6">
        <v>584.77</v>
      </c>
      <c r="E617">
        <v>18.27</v>
      </c>
      <c r="F617" s="6">
        <v>146.6</v>
      </c>
      <c r="G617">
        <v>4.2</v>
      </c>
      <c r="H617">
        <v>17</v>
      </c>
      <c r="I617">
        <v>21</v>
      </c>
      <c r="J617">
        <v>10</v>
      </c>
      <c r="K617">
        <v>1</v>
      </c>
      <c r="L617" s="6">
        <v>139.99</v>
      </c>
      <c r="M617">
        <v>4.2</v>
      </c>
      <c r="N617">
        <v>48.108333330000001</v>
      </c>
      <c r="O617" s="6">
        <v>146.6</v>
      </c>
      <c r="P617">
        <v>4.2</v>
      </c>
      <c r="Q617">
        <v>18.27</v>
      </c>
      <c r="R617" s="7">
        <v>146.6</v>
      </c>
      <c r="S617">
        <v>4.2</v>
      </c>
      <c r="T617">
        <v>18.27</v>
      </c>
      <c r="U617">
        <v>149.85249999999999</v>
      </c>
    </row>
    <row r="618" spans="1:21" x14ac:dyDescent="0.3">
      <c r="A618" t="s">
        <v>47</v>
      </c>
      <c r="B618" s="1">
        <f>retail_price!C618</f>
        <v>42948</v>
      </c>
      <c r="C618">
        <v>13</v>
      </c>
      <c r="D618" s="6">
        <v>1884.45</v>
      </c>
      <c r="E618">
        <v>19.285384619999999</v>
      </c>
      <c r="F618" s="6">
        <v>144.96</v>
      </c>
      <c r="G618">
        <v>4.2</v>
      </c>
      <c r="H618">
        <v>15</v>
      </c>
      <c r="I618">
        <v>23</v>
      </c>
      <c r="J618">
        <v>8</v>
      </c>
      <c r="K618">
        <v>1</v>
      </c>
      <c r="L618" s="6">
        <v>145.70428570000001</v>
      </c>
      <c r="M618">
        <v>4.2</v>
      </c>
      <c r="N618">
        <v>36.46</v>
      </c>
      <c r="O618" s="6">
        <v>144.96</v>
      </c>
      <c r="P618">
        <v>4.2</v>
      </c>
      <c r="Q618">
        <v>19.285384619999999</v>
      </c>
      <c r="R618" s="7">
        <v>144.96</v>
      </c>
      <c r="S618">
        <v>4.2</v>
      </c>
      <c r="T618">
        <v>19.285384619999999</v>
      </c>
      <c r="U618">
        <v>146.6</v>
      </c>
    </row>
    <row r="619" spans="1:21" x14ac:dyDescent="0.3">
      <c r="A619" t="s">
        <v>47</v>
      </c>
      <c r="B619" s="1">
        <f>retail_price!C619</f>
        <v>42979</v>
      </c>
      <c r="C619">
        <v>12</v>
      </c>
      <c r="D619" s="6">
        <v>1656.87</v>
      </c>
      <c r="E619">
        <v>35.922499999999999</v>
      </c>
      <c r="F619" s="6">
        <v>138.59</v>
      </c>
      <c r="G619">
        <v>4.2</v>
      </c>
      <c r="H619">
        <v>15</v>
      </c>
      <c r="I619">
        <v>21</v>
      </c>
      <c r="J619">
        <v>9</v>
      </c>
      <c r="K619">
        <v>1</v>
      </c>
      <c r="L619" s="6">
        <v>151.99</v>
      </c>
      <c r="M619">
        <v>4.2</v>
      </c>
      <c r="N619">
        <v>43.72272727</v>
      </c>
      <c r="O619" s="6">
        <v>138.59</v>
      </c>
      <c r="P619">
        <v>4.2</v>
      </c>
      <c r="Q619">
        <v>35.922499999999999</v>
      </c>
      <c r="R619" s="7">
        <v>138.59</v>
      </c>
      <c r="S619">
        <v>4.2</v>
      </c>
      <c r="T619">
        <v>35.922499999999999</v>
      </c>
      <c r="U619">
        <v>144.96</v>
      </c>
    </row>
    <row r="620" spans="1:21" x14ac:dyDescent="0.3">
      <c r="A620" t="s">
        <v>47</v>
      </c>
      <c r="B620" s="1">
        <f>retail_price!C620</f>
        <v>43009</v>
      </c>
      <c r="C620">
        <v>16</v>
      </c>
      <c r="D620" s="6">
        <v>2206.4</v>
      </c>
      <c r="E620">
        <v>36.021875000000001</v>
      </c>
      <c r="F620" s="6">
        <v>137.9</v>
      </c>
      <c r="G620">
        <v>4.2</v>
      </c>
      <c r="H620">
        <v>31</v>
      </c>
      <c r="I620">
        <v>22</v>
      </c>
      <c r="J620">
        <v>9</v>
      </c>
      <c r="K620">
        <v>2</v>
      </c>
      <c r="L620" s="6">
        <v>154.69588239999999</v>
      </c>
      <c r="M620">
        <v>4.2</v>
      </c>
      <c r="N620">
        <v>43.88117647</v>
      </c>
      <c r="O620" s="6">
        <v>137.9</v>
      </c>
      <c r="P620">
        <v>4.2</v>
      </c>
      <c r="Q620">
        <v>36.021875000000001</v>
      </c>
      <c r="R620" s="7">
        <v>137.9</v>
      </c>
      <c r="S620">
        <v>4.2</v>
      </c>
      <c r="T620">
        <v>36.021875000000001</v>
      </c>
      <c r="U620">
        <v>138.59</v>
      </c>
    </row>
    <row r="621" spans="1:21" x14ac:dyDescent="0.3">
      <c r="A621" t="s">
        <v>47</v>
      </c>
      <c r="B621" s="1">
        <f>retail_price!C621</f>
        <v>43040</v>
      </c>
      <c r="C621">
        <v>18</v>
      </c>
      <c r="D621" s="6">
        <v>2482.1999999999998</v>
      </c>
      <c r="E621">
        <v>39.398888890000002</v>
      </c>
      <c r="F621" s="6">
        <v>137.9</v>
      </c>
      <c r="G621">
        <v>4.2</v>
      </c>
      <c r="H621">
        <v>36</v>
      </c>
      <c r="I621">
        <v>22</v>
      </c>
      <c r="J621">
        <v>8</v>
      </c>
      <c r="K621">
        <v>4</v>
      </c>
      <c r="L621" s="6">
        <v>149.99</v>
      </c>
      <c r="M621">
        <v>4.2</v>
      </c>
      <c r="N621">
        <v>42.517222220000001</v>
      </c>
      <c r="O621" s="6">
        <v>137.9</v>
      </c>
      <c r="P621">
        <v>4.2</v>
      </c>
      <c r="Q621">
        <v>39.398888890000002</v>
      </c>
      <c r="R621" s="7">
        <v>109.9</v>
      </c>
      <c r="S621">
        <v>3.5</v>
      </c>
      <c r="T621">
        <v>15.52</v>
      </c>
      <c r="U621">
        <v>137.9</v>
      </c>
    </row>
    <row r="622" spans="1:21" x14ac:dyDescent="0.3">
      <c r="A622" t="s">
        <v>47</v>
      </c>
      <c r="B622" s="1">
        <f>retail_price!C622</f>
        <v>43070</v>
      </c>
      <c r="C622">
        <v>2</v>
      </c>
      <c r="D622" s="6">
        <v>269.8</v>
      </c>
      <c r="E622">
        <v>38.78</v>
      </c>
      <c r="F622" s="6">
        <v>134.9</v>
      </c>
      <c r="G622">
        <v>4.2</v>
      </c>
      <c r="H622">
        <v>35</v>
      </c>
      <c r="I622">
        <v>21</v>
      </c>
      <c r="J622">
        <v>10</v>
      </c>
      <c r="K622">
        <v>1</v>
      </c>
      <c r="L622" s="6">
        <v>149.99</v>
      </c>
      <c r="M622">
        <v>4.2</v>
      </c>
      <c r="N622">
        <v>38.57</v>
      </c>
      <c r="O622" s="6">
        <v>134.9</v>
      </c>
      <c r="P622">
        <v>4.2</v>
      </c>
      <c r="Q622">
        <v>38.78</v>
      </c>
      <c r="R622" s="7">
        <v>109.9</v>
      </c>
      <c r="S622">
        <v>3.5</v>
      </c>
      <c r="T622">
        <v>25.249166670000001</v>
      </c>
      <c r="U622">
        <v>137.9</v>
      </c>
    </row>
    <row r="623" spans="1:21" x14ac:dyDescent="0.3">
      <c r="A623" t="s">
        <v>47</v>
      </c>
      <c r="B623" s="1">
        <f>retail_price!C623</f>
        <v>43101</v>
      </c>
      <c r="C623">
        <v>5</v>
      </c>
      <c r="D623" s="6">
        <v>665</v>
      </c>
      <c r="E623">
        <v>38.043999999999997</v>
      </c>
      <c r="F623" s="6">
        <v>133</v>
      </c>
      <c r="G623">
        <v>4.2</v>
      </c>
      <c r="H623">
        <v>152</v>
      </c>
      <c r="I623">
        <v>23</v>
      </c>
      <c r="J623">
        <v>8</v>
      </c>
      <c r="K623">
        <v>2</v>
      </c>
      <c r="L623" s="6">
        <v>156.5113514</v>
      </c>
      <c r="M623">
        <v>4.2</v>
      </c>
      <c r="N623">
        <v>36.807209299999997</v>
      </c>
      <c r="O623" s="6">
        <v>150.3545455</v>
      </c>
      <c r="P623">
        <v>4.3</v>
      </c>
      <c r="Q623">
        <v>22.547727269999999</v>
      </c>
      <c r="R623" s="7">
        <v>97.642499999999998</v>
      </c>
      <c r="S623">
        <v>3.5</v>
      </c>
      <c r="T623">
        <v>14.846551720000001</v>
      </c>
      <c r="U623">
        <v>134.9</v>
      </c>
    </row>
    <row r="624" spans="1:21" x14ac:dyDescent="0.3">
      <c r="A624" t="s">
        <v>47</v>
      </c>
      <c r="B624" s="1">
        <f>retail_price!C624</f>
        <v>43132</v>
      </c>
      <c r="C624">
        <v>3</v>
      </c>
      <c r="D624" s="6">
        <v>398.91</v>
      </c>
      <c r="E624">
        <v>14.596666669999999</v>
      </c>
      <c r="F624" s="6">
        <v>132.97</v>
      </c>
      <c r="G624">
        <v>4.2</v>
      </c>
      <c r="H624">
        <v>202</v>
      </c>
      <c r="I624">
        <v>20</v>
      </c>
      <c r="J624">
        <v>8</v>
      </c>
      <c r="K624">
        <v>2</v>
      </c>
      <c r="L624" s="6">
        <v>149</v>
      </c>
      <c r="M624">
        <v>4.2</v>
      </c>
      <c r="N624">
        <v>41.16322581</v>
      </c>
      <c r="O624" s="6">
        <v>149.9</v>
      </c>
      <c r="P624">
        <v>4.3</v>
      </c>
      <c r="Q624">
        <v>26.552898549999998</v>
      </c>
      <c r="R624" s="7">
        <v>78.712280699999994</v>
      </c>
      <c r="S624">
        <v>3.5</v>
      </c>
      <c r="T624">
        <v>14.535915490000001</v>
      </c>
      <c r="U624">
        <v>133</v>
      </c>
    </row>
    <row r="625" spans="1:21" x14ac:dyDescent="0.3">
      <c r="A625" t="s">
        <v>37</v>
      </c>
      <c r="B625" s="1">
        <f>retail_price!C625</f>
        <v>43009</v>
      </c>
      <c r="C625">
        <v>1</v>
      </c>
      <c r="D625" s="6">
        <v>29.9</v>
      </c>
      <c r="E625">
        <v>11.85</v>
      </c>
      <c r="F625" s="6">
        <v>29.9</v>
      </c>
      <c r="G625">
        <v>4.5</v>
      </c>
      <c r="H625">
        <v>81</v>
      </c>
      <c r="I625">
        <v>22</v>
      </c>
      <c r="J625">
        <v>9</v>
      </c>
      <c r="K625">
        <v>2</v>
      </c>
      <c r="L625" s="6">
        <v>23.99</v>
      </c>
      <c r="M625">
        <v>4.3</v>
      </c>
      <c r="N625">
        <v>13.13666667</v>
      </c>
      <c r="O625" s="6">
        <v>89.99</v>
      </c>
      <c r="P625">
        <v>4.0999999999999996</v>
      </c>
      <c r="Q625">
        <v>16.56291667</v>
      </c>
      <c r="R625" s="7">
        <v>58.99</v>
      </c>
      <c r="S625">
        <v>3.9</v>
      </c>
      <c r="T625">
        <v>19.065263160000001</v>
      </c>
      <c r="U625">
        <v>29.85</v>
      </c>
    </row>
    <row r="626" spans="1:21" x14ac:dyDescent="0.3">
      <c r="A626" t="s">
        <v>37</v>
      </c>
      <c r="B626" s="1">
        <f>retail_price!C626</f>
        <v>43040</v>
      </c>
      <c r="C626">
        <v>6</v>
      </c>
      <c r="D626" s="6">
        <v>179.4</v>
      </c>
      <c r="E626">
        <v>12.51</v>
      </c>
      <c r="F626" s="6">
        <v>29.9</v>
      </c>
      <c r="G626">
        <v>4.5</v>
      </c>
      <c r="H626">
        <v>139</v>
      </c>
      <c r="I626">
        <v>22</v>
      </c>
      <c r="J626">
        <v>8</v>
      </c>
      <c r="K626">
        <v>4</v>
      </c>
      <c r="L626" s="6">
        <v>23.99</v>
      </c>
      <c r="M626">
        <v>4.3</v>
      </c>
      <c r="N626">
        <v>12.37535714</v>
      </c>
      <c r="O626" s="6">
        <v>89.99</v>
      </c>
      <c r="P626">
        <v>4.0999999999999996</v>
      </c>
      <c r="Q626">
        <v>16.99038462</v>
      </c>
      <c r="R626" s="7">
        <v>58.99</v>
      </c>
      <c r="S626">
        <v>3.9</v>
      </c>
      <c r="T626">
        <v>15.71166667</v>
      </c>
      <c r="U626">
        <v>29.9</v>
      </c>
    </row>
    <row r="627" spans="1:21" x14ac:dyDescent="0.3">
      <c r="A627" t="s">
        <v>37</v>
      </c>
      <c r="B627" s="1">
        <f>retail_price!C627</f>
        <v>43070</v>
      </c>
      <c r="C627">
        <v>6</v>
      </c>
      <c r="D627" s="6">
        <v>179.4</v>
      </c>
      <c r="E627">
        <v>10.115</v>
      </c>
      <c r="F627" s="6">
        <v>29.9</v>
      </c>
      <c r="G627">
        <v>4.5</v>
      </c>
      <c r="H627">
        <v>112</v>
      </c>
      <c r="I627">
        <v>21</v>
      </c>
      <c r="J627">
        <v>10</v>
      </c>
      <c r="K627">
        <v>1</v>
      </c>
      <c r="L627" s="6">
        <v>23.99</v>
      </c>
      <c r="M627">
        <v>4.3</v>
      </c>
      <c r="N627">
        <v>12.45684211</v>
      </c>
      <c r="O627" s="6">
        <v>89.99</v>
      </c>
      <c r="P627">
        <v>4.0999999999999996</v>
      </c>
      <c r="Q627">
        <v>15.89473684</v>
      </c>
      <c r="R627" s="7">
        <v>58.99</v>
      </c>
      <c r="S627">
        <v>3.9</v>
      </c>
      <c r="T627">
        <v>16.332222219999998</v>
      </c>
      <c r="U627">
        <v>29.9</v>
      </c>
    </row>
    <row r="628" spans="1:21" x14ac:dyDescent="0.3">
      <c r="A628" t="s">
        <v>37</v>
      </c>
      <c r="B628" s="1">
        <f>retail_price!C628</f>
        <v>43101</v>
      </c>
      <c r="C628">
        <v>15</v>
      </c>
      <c r="D628" s="6">
        <v>448.5</v>
      </c>
      <c r="E628">
        <v>9.5513333330000005</v>
      </c>
      <c r="F628" s="6">
        <v>29.9</v>
      </c>
      <c r="G628">
        <v>4.5</v>
      </c>
      <c r="H628">
        <v>98</v>
      </c>
      <c r="I628">
        <v>23</v>
      </c>
      <c r="J628">
        <v>8</v>
      </c>
      <c r="K628">
        <v>2</v>
      </c>
      <c r="L628" s="6">
        <v>23.99</v>
      </c>
      <c r="M628">
        <v>4.3</v>
      </c>
      <c r="N628">
        <v>11.28736842</v>
      </c>
      <c r="O628" s="6">
        <v>89.99</v>
      </c>
      <c r="P628">
        <v>4.0999999999999996</v>
      </c>
      <c r="Q628">
        <v>14.811</v>
      </c>
      <c r="R628" s="7">
        <v>58.99</v>
      </c>
      <c r="S628">
        <v>3.9</v>
      </c>
      <c r="T628">
        <v>22.678333330000001</v>
      </c>
      <c r="U628">
        <v>29.9</v>
      </c>
    </row>
    <row r="629" spans="1:21" x14ac:dyDescent="0.3">
      <c r="A629" t="s">
        <v>37</v>
      </c>
      <c r="B629" s="1">
        <f>retail_price!C629</f>
        <v>43132</v>
      </c>
      <c r="C629">
        <v>16</v>
      </c>
      <c r="D629" s="6">
        <v>478.4</v>
      </c>
      <c r="E629">
        <v>10.09125</v>
      </c>
      <c r="F629" s="6">
        <v>29.9</v>
      </c>
      <c r="G629">
        <v>4.5</v>
      </c>
      <c r="H629">
        <v>126</v>
      </c>
      <c r="I629">
        <v>20</v>
      </c>
      <c r="J629">
        <v>8</v>
      </c>
      <c r="K629">
        <v>2</v>
      </c>
      <c r="L629" s="6">
        <v>23.99</v>
      </c>
      <c r="M629">
        <v>4.3</v>
      </c>
      <c r="N629">
        <v>12.55</v>
      </c>
      <c r="O629" s="6">
        <v>89.99</v>
      </c>
      <c r="P629">
        <v>4.0999999999999996</v>
      </c>
      <c r="Q629">
        <v>16.307647060000001</v>
      </c>
      <c r="R629" s="7">
        <v>58.99</v>
      </c>
      <c r="S629">
        <v>3.9</v>
      </c>
      <c r="T629">
        <v>19.574999999999999</v>
      </c>
      <c r="U629">
        <v>29.9</v>
      </c>
    </row>
    <row r="630" spans="1:21" x14ac:dyDescent="0.3">
      <c r="A630" t="s">
        <v>37</v>
      </c>
      <c r="B630" s="1">
        <f>retail_price!C630</f>
        <v>43160</v>
      </c>
      <c r="C630">
        <v>11</v>
      </c>
      <c r="D630" s="6">
        <v>328.9</v>
      </c>
      <c r="E630">
        <v>11.43454545</v>
      </c>
      <c r="F630" s="6">
        <v>29.9</v>
      </c>
      <c r="G630">
        <v>4.5</v>
      </c>
      <c r="H630">
        <v>169</v>
      </c>
      <c r="I630">
        <v>22</v>
      </c>
      <c r="J630">
        <v>9</v>
      </c>
      <c r="K630">
        <v>1</v>
      </c>
      <c r="L630" s="6">
        <v>23.99</v>
      </c>
      <c r="M630">
        <v>4.3</v>
      </c>
      <c r="N630">
        <v>14.19875</v>
      </c>
      <c r="O630" s="6">
        <v>83.74</v>
      </c>
      <c r="P630">
        <v>4.0999999999999996</v>
      </c>
      <c r="Q630">
        <v>11.876875</v>
      </c>
      <c r="R630" s="7">
        <v>58.99</v>
      </c>
      <c r="S630">
        <v>3.9</v>
      </c>
      <c r="T630">
        <v>15.228</v>
      </c>
      <c r="U630">
        <v>29.9</v>
      </c>
    </row>
    <row r="631" spans="1:21" x14ac:dyDescent="0.3">
      <c r="A631" t="s">
        <v>37</v>
      </c>
      <c r="B631" s="1">
        <f>retail_price!C631</f>
        <v>43191</v>
      </c>
      <c r="C631">
        <v>22</v>
      </c>
      <c r="D631" s="6">
        <v>657.8</v>
      </c>
      <c r="E631">
        <v>10.10318182</v>
      </c>
      <c r="F631" s="6">
        <v>29.9</v>
      </c>
      <c r="G631">
        <v>4.5</v>
      </c>
      <c r="H631">
        <v>118</v>
      </c>
      <c r="I631">
        <v>21</v>
      </c>
      <c r="J631">
        <v>9</v>
      </c>
      <c r="K631">
        <v>1</v>
      </c>
      <c r="L631" s="6">
        <v>29.9</v>
      </c>
      <c r="M631">
        <v>4.5</v>
      </c>
      <c r="N631">
        <v>10.10318182</v>
      </c>
      <c r="O631" s="6">
        <v>79.989999999999995</v>
      </c>
      <c r="P631">
        <v>4.0999999999999996</v>
      </c>
      <c r="Q631">
        <v>14.484999999999999</v>
      </c>
      <c r="R631" s="7">
        <v>58.99</v>
      </c>
      <c r="S631">
        <v>3.9</v>
      </c>
      <c r="T631">
        <v>16.302727269999998</v>
      </c>
      <c r="U631">
        <v>29.9</v>
      </c>
    </row>
    <row r="632" spans="1:21" x14ac:dyDescent="0.3">
      <c r="A632" t="s">
        <v>37</v>
      </c>
      <c r="B632" s="1">
        <f>retail_price!C632</f>
        <v>43221</v>
      </c>
      <c r="C632">
        <v>22</v>
      </c>
      <c r="D632" s="6">
        <v>657.8</v>
      </c>
      <c r="E632">
        <v>9.7727272729999992</v>
      </c>
      <c r="F632" s="6">
        <v>29.9</v>
      </c>
      <c r="G632">
        <v>4.5</v>
      </c>
      <c r="H632">
        <v>159</v>
      </c>
      <c r="I632">
        <v>23</v>
      </c>
      <c r="J632">
        <v>8</v>
      </c>
      <c r="K632">
        <v>3</v>
      </c>
      <c r="L632" s="6">
        <v>23.99</v>
      </c>
      <c r="M632">
        <v>4.3</v>
      </c>
      <c r="N632">
        <v>7.9885714290000003</v>
      </c>
      <c r="O632" s="6">
        <v>79.989999999999995</v>
      </c>
      <c r="P632">
        <v>4.0999999999999996</v>
      </c>
      <c r="Q632">
        <v>21.943124999999998</v>
      </c>
      <c r="R632" s="7">
        <v>58.99</v>
      </c>
      <c r="S632">
        <v>3.9</v>
      </c>
      <c r="T632">
        <v>9.4224999999999994</v>
      </c>
      <c r="U632">
        <v>29.9</v>
      </c>
    </row>
    <row r="633" spans="1:21" x14ac:dyDescent="0.3">
      <c r="A633" t="s">
        <v>37</v>
      </c>
      <c r="B633" s="1">
        <f>retail_price!C633</f>
        <v>43252</v>
      </c>
      <c r="C633">
        <v>7</v>
      </c>
      <c r="D633" s="6">
        <v>209.3</v>
      </c>
      <c r="E633">
        <v>11.50285714</v>
      </c>
      <c r="F633" s="6">
        <v>29.9</v>
      </c>
      <c r="G633">
        <v>4.5</v>
      </c>
      <c r="H633">
        <v>131</v>
      </c>
      <c r="I633">
        <v>21</v>
      </c>
      <c r="J633">
        <v>9</v>
      </c>
      <c r="K633">
        <v>0</v>
      </c>
      <c r="L633" s="6">
        <v>23.99</v>
      </c>
      <c r="M633">
        <v>4.3</v>
      </c>
      <c r="N633">
        <v>16.27</v>
      </c>
      <c r="O633" s="6">
        <v>79.989999999999995</v>
      </c>
      <c r="P633">
        <v>4.0999999999999996</v>
      </c>
      <c r="Q633">
        <v>13.36230769</v>
      </c>
      <c r="R633" s="7">
        <v>58.99</v>
      </c>
      <c r="S633">
        <v>3.9</v>
      </c>
      <c r="T633">
        <v>16.43</v>
      </c>
      <c r="U633">
        <v>29.9</v>
      </c>
    </row>
    <row r="634" spans="1:21" x14ac:dyDescent="0.3">
      <c r="A634" t="s">
        <v>37</v>
      </c>
      <c r="B634" s="1">
        <f>retail_price!C634</f>
        <v>43282</v>
      </c>
      <c r="C634">
        <v>18</v>
      </c>
      <c r="D634" s="6">
        <v>538.20000000000005</v>
      </c>
      <c r="E634">
        <v>9.3655555560000003</v>
      </c>
      <c r="F634" s="6">
        <v>29.9</v>
      </c>
      <c r="G634">
        <v>4.5</v>
      </c>
      <c r="H634">
        <v>113</v>
      </c>
      <c r="I634">
        <v>22</v>
      </c>
      <c r="J634">
        <v>9</v>
      </c>
      <c r="K634">
        <v>1</v>
      </c>
      <c r="L634" s="6">
        <v>23.99</v>
      </c>
      <c r="M634">
        <v>4.3</v>
      </c>
      <c r="N634">
        <v>18.809999999999999</v>
      </c>
      <c r="O634" s="6">
        <v>79.989999999999995</v>
      </c>
      <c r="P634">
        <v>4.0999999999999996</v>
      </c>
      <c r="Q634">
        <v>16.745000000000001</v>
      </c>
      <c r="R634" s="7">
        <v>58.99</v>
      </c>
      <c r="S634">
        <v>3.9</v>
      </c>
      <c r="T634">
        <v>7.67</v>
      </c>
      <c r="U634">
        <v>29.9</v>
      </c>
    </row>
    <row r="635" spans="1:21" x14ac:dyDescent="0.3">
      <c r="A635" t="s">
        <v>37</v>
      </c>
      <c r="B635" s="1">
        <f>retail_price!C635</f>
        <v>43313</v>
      </c>
      <c r="C635">
        <v>13</v>
      </c>
      <c r="D635" s="6">
        <v>388.7</v>
      </c>
      <c r="E635">
        <v>9.5530769230000008</v>
      </c>
      <c r="F635" s="6">
        <v>29.9</v>
      </c>
      <c r="G635">
        <v>4.5</v>
      </c>
      <c r="H635">
        <v>127</v>
      </c>
      <c r="I635">
        <v>23</v>
      </c>
      <c r="J635">
        <v>8</v>
      </c>
      <c r="K635">
        <v>1</v>
      </c>
      <c r="L635" s="6">
        <v>23.99</v>
      </c>
      <c r="M635">
        <v>4.3</v>
      </c>
      <c r="N635">
        <v>16.77</v>
      </c>
      <c r="O635" s="6">
        <v>82.821428569999995</v>
      </c>
      <c r="P635">
        <v>4.0999999999999996</v>
      </c>
      <c r="Q635">
        <v>12.41857143</v>
      </c>
      <c r="R635" s="7">
        <v>58.99</v>
      </c>
      <c r="S635">
        <v>3.9</v>
      </c>
      <c r="T635">
        <v>12.08333333</v>
      </c>
      <c r="U635">
        <v>29.9</v>
      </c>
    </row>
    <row r="636" spans="1:21" x14ac:dyDescent="0.3">
      <c r="A636" t="s">
        <v>54</v>
      </c>
      <c r="B636" s="1">
        <f>retail_price!C636</f>
        <v>42795</v>
      </c>
      <c r="C636">
        <v>5</v>
      </c>
      <c r="D636" s="6">
        <v>1205.03</v>
      </c>
      <c r="E636">
        <v>21.318000000000001</v>
      </c>
      <c r="F636" s="6">
        <v>241.006</v>
      </c>
      <c r="G636">
        <v>3.8</v>
      </c>
      <c r="H636">
        <v>6</v>
      </c>
      <c r="I636">
        <v>23</v>
      </c>
      <c r="J636">
        <v>8</v>
      </c>
      <c r="K636">
        <v>1</v>
      </c>
      <c r="L636" s="6">
        <v>241.006</v>
      </c>
      <c r="M636">
        <v>3.8</v>
      </c>
      <c r="N636">
        <v>21.318000000000001</v>
      </c>
      <c r="O636" s="6">
        <v>241.006</v>
      </c>
      <c r="P636">
        <v>3.8</v>
      </c>
      <c r="Q636">
        <v>21.318000000000001</v>
      </c>
      <c r="R636" s="7">
        <v>241.006</v>
      </c>
      <c r="S636">
        <v>3.8</v>
      </c>
      <c r="T636">
        <v>21.318000000000001</v>
      </c>
      <c r="U636">
        <v>240.95599999999999</v>
      </c>
    </row>
    <row r="637" spans="1:21" x14ac:dyDescent="0.3">
      <c r="A637" t="s">
        <v>54</v>
      </c>
      <c r="B637" s="1">
        <f>retail_price!C637</f>
        <v>42826</v>
      </c>
      <c r="C637">
        <v>3</v>
      </c>
      <c r="D637" s="6">
        <v>766.83</v>
      </c>
      <c r="E637">
        <v>21.22666667</v>
      </c>
      <c r="F637" s="6">
        <v>255.61</v>
      </c>
      <c r="G637">
        <v>3.8</v>
      </c>
      <c r="H637">
        <v>3</v>
      </c>
      <c r="I637">
        <v>20</v>
      </c>
      <c r="J637">
        <v>10</v>
      </c>
      <c r="K637">
        <v>2</v>
      </c>
      <c r="L637" s="6">
        <v>255.61</v>
      </c>
      <c r="M637">
        <v>3.8</v>
      </c>
      <c r="N637">
        <v>21.22666667</v>
      </c>
      <c r="O637" s="6">
        <v>255.61</v>
      </c>
      <c r="P637">
        <v>3.8</v>
      </c>
      <c r="Q637">
        <v>21.22666667</v>
      </c>
      <c r="R637" s="7">
        <v>255.61</v>
      </c>
      <c r="S637">
        <v>3.8</v>
      </c>
      <c r="T637">
        <v>21.22666667</v>
      </c>
      <c r="U637">
        <v>241.006</v>
      </c>
    </row>
    <row r="638" spans="1:21" x14ac:dyDescent="0.3">
      <c r="A638" t="s">
        <v>54</v>
      </c>
      <c r="B638" s="1">
        <f>retail_price!C638</f>
        <v>42887</v>
      </c>
      <c r="C638">
        <v>5</v>
      </c>
      <c r="D638" s="6">
        <v>925</v>
      </c>
      <c r="E638">
        <v>14.74</v>
      </c>
      <c r="F638" s="6">
        <v>185</v>
      </c>
      <c r="G638">
        <v>3.8</v>
      </c>
      <c r="H638">
        <v>17</v>
      </c>
      <c r="I638">
        <v>22</v>
      </c>
      <c r="J638">
        <v>8</v>
      </c>
      <c r="K638">
        <v>1</v>
      </c>
      <c r="L638" s="6">
        <v>163</v>
      </c>
      <c r="M638">
        <v>4.2</v>
      </c>
      <c r="N638">
        <v>14.265000000000001</v>
      </c>
      <c r="O638" s="6">
        <v>185</v>
      </c>
      <c r="P638">
        <v>3.8</v>
      </c>
      <c r="Q638">
        <v>14.74</v>
      </c>
      <c r="R638" s="7">
        <v>185</v>
      </c>
      <c r="S638">
        <v>3.8</v>
      </c>
      <c r="T638">
        <v>14.74</v>
      </c>
      <c r="U638">
        <v>184.95</v>
      </c>
    </row>
    <row r="639" spans="1:21" x14ac:dyDescent="0.3">
      <c r="A639" t="s">
        <v>54</v>
      </c>
      <c r="B639" s="1">
        <f>retail_price!C639</f>
        <v>42917</v>
      </c>
      <c r="C639">
        <v>10</v>
      </c>
      <c r="D639" s="6">
        <v>1973.83</v>
      </c>
      <c r="E639">
        <v>16.606000000000002</v>
      </c>
      <c r="F639" s="6">
        <v>197.38300000000001</v>
      </c>
      <c r="G639">
        <v>3.8</v>
      </c>
      <c r="H639">
        <v>29</v>
      </c>
      <c r="I639">
        <v>21</v>
      </c>
      <c r="J639">
        <v>10</v>
      </c>
      <c r="K639">
        <v>1</v>
      </c>
      <c r="L639" s="6">
        <v>161.5909091</v>
      </c>
      <c r="M639">
        <v>4.2</v>
      </c>
      <c r="N639">
        <v>15.525454549999999</v>
      </c>
      <c r="O639" s="6">
        <v>197.38300000000001</v>
      </c>
      <c r="P639">
        <v>3.8</v>
      </c>
      <c r="Q639">
        <v>16.606000000000002</v>
      </c>
      <c r="R639" s="7">
        <v>197.38300000000001</v>
      </c>
      <c r="S639">
        <v>3.8</v>
      </c>
      <c r="T639">
        <v>16.606000000000002</v>
      </c>
      <c r="U639">
        <v>185</v>
      </c>
    </row>
    <row r="640" spans="1:21" x14ac:dyDescent="0.3">
      <c r="A640" t="s">
        <v>54</v>
      </c>
      <c r="B640" s="1">
        <f>retail_price!C640</f>
        <v>42948</v>
      </c>
      <c r="C640">
        <v>15</v>
      </c>
      <c r="D640" s="6">
        <v>2698.5</v>
      </c>
      <c r="E640">
        <v>14.926666669999999</v>
      </c>
      <c r="F640" s="6">
        <v>179.9</v>
      </c>
      <c r="G640">
        <v>3.8</v>
      </c>
      <c r="H640">
        <v>48</v>
      </c>
      <c r="I640">
        <v>23</v>
      </c>
      <c r="J640">
        <v>8</v>
      </c>
      <c r="K640">
        <v>1</v>
      </c>
      <c r="L640" s="6">
        <v>160.66923080000001</v>
      </c>
      <c r="M640">
        <v>4.2</v>
      </c>
      <c r="N640">
        <v>15.185384620000001</v>
      </c>
      <c r="O640" s="6">
        <v>179.9</v>
      </c>
      <c r="P640">
        <v>3.8</v>
      </c>
      <c r="Q640">
        <v>14.926666669999999</v>
      </c>
      <c r="R640" s="7">
        <v>179.9</v>
      </c>
      <c r="S640">
        <v>3.8</v>
      </c>
      <c r="T640">
        <v>14.926666669999999</v>
      </c>
      <c r="U640">
        <v>197.38300000000001</v>
      </c>
    </row>
    <row r="641" spans="1:21" x14ac:dyDescent="0.3">
      <c r="A641" t="s">
        <v>54</v>
      </c>
      <c r="B641" s="1">
        <f>retail_price!C641</f>
        <v>42979</v>
      </c>
      <c r="C641">
        <v>20</v>
      </c>
      <c r="D641" s="6">
        <v>3291.4</v>
      </c>
      <c r="E641">
        <v>19.527999999999999</v>
      </c>
      <c r="F641" s="6">
        <v>164.57</v>
      </c>
      <c r="G641">
        <v>3.8</v>
      </c>
      <c r="H641">
        <v>54</v>
      </c>
      <c r="I641">
        <v>21</v>
      </c>
      <c r="J641">
        <v>9</v>
      </c>
      <c r="K641">
        <v>1</v>
      </c>
      <c r="L641" s="6">
        <v>148.7785714</v>
      </c>
      <c r="M641">
        <v>4.2</v>
      </c>
      <c r="N641">
        <v>14.041111109999999</v>
      </c>
      <c r="O641" s="6">
        <v>164.57</v>
      </c>
      <c r="P641">
        <v>3.8</v>
      </c>
      <c r="Q641">
        <v>19.527999999999999</v>
      </c>
      <c r="R641" s="7">
        <v>164.57</v>
      </c>
      <c r="S641">
        <v>3.8</v>
      </c>
      <c r="T641">
        <v>19.527999999999999</v>
      </c>
      <c r="U641">
        <v>179.9</v>
      </c>
    </row>
    <row r="642" spans="1:21" x14ac:dyDescent="0.3">
      <c r="A642" t="s">
        <v>54</v>
      </c>
      <c r="B642" s="1">
        <f>retail_price!C642</f>
        <v>43009</v>
      </c>
      <c r="C642">
        <v>4</v>
      </c>
      <c r="D642" s="6">
        <v>929.96</v>
      </c>
      <c r="E642">
        <v>14.2125</v>
      </c>
      <c r="F642" s="6">
        <v>232.49</v>
      </c>
      <c r="G642">
        <v>3.8</v>
      </c>
      <c r="H642">
        <v>43</v>
      </c>
      <c r="I642">
        <v>22</v>
      </c>
      <c r="J642">
        <v>9</v>
      </c>
      <c r="K642">
        <v>2</v>
      </c>
      <c r="L642" s="6">
        <v>134.9</v>
      </c>
      <c r="M642">
        <v>4.2</v>
      </c>
      <c r="N642">
        <v>6.81</v>
      </c>
      <c r="O642" s="6">
        <v>232.49</v>
      </c>
      <c r="P642">
        <v>3.8</v>
      </c>
      <c r="Q642">
        <v>14.2125</v>
      </c>
      <c r="R642" s="7">
        <v>232.49</v>
      </c>
      <c r="S642">
        <v>3.8</v>
      </c>
      <c r="T642">
        <v>14.2125</v>
      </c>
      <c r="U642">
        <v>164.57</v>
      </c>
    </row>
    <row r="643" spans="1:21" x14ac:dyDescent="0.3">
      <c r="A643" t="s">
        <v>54</v>
      </c>
      <c r="B643" s="1">
        <f>retail_price!C643</f>
        <v>43040</v>
      </c>
      <c r="C643">
        <v>18</v>
      </c>
      <c r="D643" s="6">
        <v>3139.8</v>
      </c>
      <c r="E643">
        <v>20.992777780000001</v>
      </c>
      <c r="F643" s="6">
        <v>174.43333329999999</v>
      </c>
      <c r="G643">
        <v>3.8</v>
      </c>
      <c r="H643">
        <v>91</v>
      </c>
      <c r="I643">
        <v>22</v>
      </c>
      <c r="J643">
        <v>8</v>
      </c>
      <c r="K643">
        <v>4</v>
      </c>
      <c r="L643" s="6">
        <v>133</v>
      </c>
      <c r="M643">
        <v>4.2</v>
      </c>
      <c r="N643">
        <v>19.916666670000001</v>
      </c>
      <c r="O643" s="6">
        <v>108</v>
      </c>
      <c r="P643">
        <v>4.2</v>
      </c>
      <c r="Q643">
        <v>15.908461539999999</v>
      </c>
      <c r="R643" s="7">
        <v>174.43333329999999</v>
      </c>
      <c r="S643">
        <v>3.8</v>
      </c>
      <c r="T643">
        <v>20.992777780000001</v>
      </c>
      <c r="U643">
        <v>232.49</v>
      </c>
    </row>
    <row r="644" spans="1:21" x14ac:dyDescent="0.3">
      <c r="A644" t="s">
        <v>54</v>
      </c>
      <c r="B644" s="1">
        <f>retail_price!C644</f>
        <v>43070</v>
      </c>
      <c r="C644">
        <v>5</v>
      </c>
      <c r="D644" s="6">
        <v>929.8</v>
      </c>
      <c r="E644">
        <v>18.686</v>
      </c>
      <c r="F644" s="6">
        <v>185.96</v>
      </c>
      <c r="G644">
        <v>3.8</v>
      </c>
      <c r="H644">
        <v>73</v>
      </c>
      <c r="I644">
        <v>21</v>
      </c>
      <c r="J644">
        <v>10</v>
      </c>
      <c r="K644">
        <v>1</v>
      </c>
      <c r="L644" s="6">
        <v>149</v>
      </c>
      <c r="M644">
        <v>4.2</v>
      </c>
      <c r="N644">
        <v>19.100000000000001</v>
      </c>
      <c r="O644" s="6">
        <v>108</v>
      </c>
      <c r="P644">
        <v>4.2</v>
      </c>
      <c r="Q644">
        <v>16.65384615</v>
      </c>
      <c r="R644" s="7">
        <v>185.96</v>
      </c>
      <c r="S644">
        <v>3.8</v>
      </c>
      <c r="T644">
        <v>18.686</v>
      </c>
      <c r="U644">
        <v>174.43333329999999</v>
      </c>
    </row>
    <row r="645" spans="1:21" x14ac:dyDescent="0.3">
      <c r="A645" t="s">
        <v>54</v>
      </c>
      <c r="B645" s="1">
        <f>retail_price!C645</f>
        <v>43101</v>
      </c>
      <c r="C645">
        <v>2</v>
      </c>
      <c r="D645" s="6">
        <v>398</v>
      </c>
      <c r="E645">
        <v>21.88</v>
      </c>
      <c r="F645" s="6">
        <v>199</v>
      </c>
      <c r="G645">
        <v>3.8</v>
      </c>
      <c r="H645">
        <v>59</v>
      </c>
      <c r="I645">
        <v>23</v>
      </c>
      <c r="J645">
        <v>8</v>
      </c>
      <c r="K645">
        <v>2</v>
      </c>
      <c r="L645" s="6">
        <v>199</v>
      </c>
      <c r="M645">
        <v>3.8</v>
      </c>
      <c r="N645">
        <v>21.88</v>
      </c>
      <c r="O645" s="6">
        <v>108</v>
      </c>
      <c r="P645">
        <v>4.2</v>
      </c>
      <c r="Q645">
        <v>16.196363640000001</v>
      </c>
      <c r="R645" s="7">
        <v>199</v>
      </c>
      <c r="S645">
        <v>3.8</v>
      </c>
      <c r="T645">
        <v>21.88</v>
      </c>
      <c r="U645">
        <v>185.96</v>
      </c>
    </row>
    <row r="646" spans="1:21" x14ac:dyDescent="0.3">
      <c r="A646" t="s">
        <v>54</v>
      </c>
      <c r="B646" s="1">
        <f>retail_price!C646</f>
        <v>43132</v>
      </c>
      <c r="C646">
        <v>6</v>
      </c>
      <c r="D646" s="6">
        <v>1092</v>
      </c>
      <c r="E646">
        <v>19.329999999999998</v>
      </c>
      <c r="F646" s="6">
        <v>182</v>
      </c>
      <c r="G646">
        <v>3.8</v>
      </c>
      <c r="H646">
        <v>90</v>
      </c>
      <c r="I646">
        <v>20</v>
      </c>
      <c r="J646">
        <v>8</v>
      </c>
      <c r="K646">
        <v>2</v>
      </c>
      <c r="L646" s="6">
        <v>128.2416667</v>
      </c>
      <c r="M646">
        <v>4.2</v>
      </c>
      <c r="N646">
        <v>15.926666669999999</v>
      </c>
      <c r="O646" s="6">
        <v>108</v>
      </c>
      <c r="P646">
        <v>4.2</v>
      </c>
      <c r="Q646">
        <v>18.253636360000002</v>
      </c>
      <c r="R646" s="7">
        <v>182</v>
      </c>
      <c r="S646">
        <v>3.8</v>
      </c>
      <c r="T646">
        <v>19.329999999999998</v>
      </c>
      <c r="U646">
        <v>199</v>
      </c>
    </row>
    <row r="647" spans="1:21" x14ac:dyDescent="0.3">
      <c r="A647" t="s">
        <v>54</v>
      </c>
      <c r="B647" s="1">
        <f>retail_price!C647</f>
        <v>43160</v>
      </c>
      <c r="C647">
        <v>32</v>
      </c>
      <c r="D647" s="6">
        <v>4860.1099999999997</v>
      </c>
      <c r="E647">
        <v>20.313749999999999</v>
      </c>
      <c r="F647" s="6">
        <v>151.87843749999999</v>
      </c>
      <c r="G647">
        <v>3.8</v>
      </c>
      <c r="H647">
        <v>125</v>
      </c>
      <c r="I647">
        <v>22</v>
      </c>
      <c r="J647">
        <v>9</v>
      </c>
      <c r="K647">
        <v>1</v>
      </c>
      <c r="L647" s="6">
        <v>117.44129030000001</v>
      </c>
      <c r="M647">
        <v>4.2</v>
      </c>
      <c r="N647">
        <v>18.261290320000001</v>
      </c>
      <c r="O647" s="6">
        <v>105.6428571</v>
      </c>
      <c r="P647">
        <v>4.2</v>
      </c>
      <c r="Q647">
        <v>21.6652381</v>
      </c>
      <c r="R647" s="7">
        <v>151.87843749999999</v>
      </c>
      <c r="S647">
        <v>3.8</v>
      </c>
      <c r="T647">
        <v>20.313749999999999</v>
      </c>
      <c r="U647">
        <v>182</v>
      </c>
    </row>
    <row r="648" spans="1:21" x14ac:dyDescent="0.3">
      <c r="A648" t="s">
        <v>54</v>
      </c>
      <c r="B648" s="1">
        <f>retail_price!C648</f>
        <v>43191</v>
      </c>
      <c r="C648">
        <v>9</v>
      </c>
      <c r="D648" s="6">
        <v>1351.2</v>
      </c>
      <c r="E648">
        <v>19.447777779999999</v>
      </c>
      <c r="F648" s="6">
        <v>150.1333333</v>
      </c>
      <c r="G648">
        <v>3.8</v>
      </c>
      <c r="H648">
        <v>178</v>
      </c>
      <c r="I648">
        <v>21</v>
      </c>
      <c r="J648">
        <v>9</v>
      </c>
      <c r="K648">
        <v>1</v>
      </c>
      <c r="L648" s="6">
        <v>105.648625</v>
      </c>
      <c r="M648">
        <v>4.2</v>
      </c>
      <c r="N648">
        <v>2.1816470589999999</v>
      </c>
      <c r="O648" s="6">
        <v>105</v>
      </c>
      <c r="P648">
        <v>4.2</v>
      </c>
      <c r="Q648">
        <v>13.631428570000001</v>
      </c>
      <c r="R648" s="7">
        <v>150.1333333</v>
      </c>
      <c r="S648">
        <v>3.8</v>
      </c>
      <c r="T648">
        <v>19.447777779999999</v>
      </c>
      <c r="U648">
        <v>151.87843749999999</v>
      </c>
    </row>
    <row r="649" spans="1:21" x14ac:dyDescent="0.3">
      <c r="A649" t="s">
        <v>54</v>
      </c>
      <c r="B649" s="1">
        <f>retail_price!C649</f>
        <v>43221</v>
      </c>
      <c r="C649">
        <v>32</v>
      </c>
      <c r="D649" s="6">
        <v>4241</v>
      </c>
      <c r="E649">
        <v>15.7621875</v>
      </c>
      <c r="F649" s="6">
        <v>132.53125</v>
      </c>
      <c r="G649">
        <v>3.8</v>
      </c>
      <c r="H649">
        <v>260</v>
      </c>
      <c r="I649">
        <v>23</v>
      </c>
      <c r="J649">
        <v>8</v>
      </c>
      <c r="K649">
        <v>3</v>
      </c>
      <c r="L649" s="6">
        <v>103.79252339999999</v>
      </c>
      <c r="M649">
        <v>4.2</v>
      </c>
      <c r="N649">
        <v>9.5438596000000001E-2</v>
      </c>
      <c r="O649" s="6">
        <v>105</v>
      </c>
      <c r="P649">
        <v>4.2</v>
      </c>
      <c r="Q649">
        <v>11.3772973</v>
      </c>
      <c r="R649" s="7">
        <v>132.53125</v>
      </c>
      <c r="S649">
        <v>3.8</v>
      </c>
      <c r="T649">
        <v>15.7621875</v>
      </c>
      <c r="U649">
        <v>150.1333333</v>
      </c>
    </row>
    <row r="650" spans="1:21" x14ac:dyDescent="0.3">
      <c r="A650" t="s">
        <v>54</v>
      </c>
      <c r="B650" s="1">
        <f>retail_price!C650</f>
        <v>43252</v>
      </c>
      <c r="C650">
        <v>15</v>
      </c>
      <c r="D650" s="6">
        <v>2073.3000000000002</v>
      </c>
      <c r="E650">
        <v>16.108000000000001</v>
      </c>
      <c r="F650" s="6">
        <v>138.22</v>
      </c>
      <c r="G650">
        <v>3.8</v>
      </c>
      <c r="H650">
        <v>93</v>
      </c>
      <c r="I650">
        <v>21</v>
      </c>
      <c r="J650">
        <v>9</v>
      </c>
      <c r="K650">
        <v>0</v>
      </c>
      <c r="L650" s="6">
        <v>119</v>
      </c>
      <c r="M650">
        <v>4.2</v>
      </c>
      <c r="N650">
        <v>19.206666670000001</v>
      </c>
      <c r="O650" s="6">
        <v>105</v>
      </c>
      <c r="P650">
        <v>4.2</v>
      </c>
      <c r="Q650">
        <v>23.823571430000001</v>
      </c>
      <c r="R650" s="7">
        <v>138.22</v>
      </c>
      <c r="S650">
        <v>3.8</v>
      </c>
      <c r="T650">
        <v>16.108000000000001</v>
      </c>
      <c r="U650">
        <v>132.53125</v>
      </c>
    </row>
    <row r="651" spans="1:21" x14ac:dyDescent="0.3">
      <c r="A651" t="s">
        <v>54</v>
      </c>
      <c r="B651" s="1">
        <f>retail_price!C651</f>
        <v>43282</v>
      </c>
      <c r="C651">
        <v>2</v>
      </c>
      <c r="D651" s="6">
        <v>310</v>
      </c>
      <c r="E651">
        <v>16.47</v>
      </c>
      <c r="F651" s="6">
        <v>155</v>
      </c>
      <c r="G651">
        <v>3.8</v>
      </c>
      <c r="H651">
        <v>122</v>
      </c>
      <c r="I651">
        <v>22</v>
      </c>
      <c r="J651">
        <v>9</v>
      </c>
      <c r="K651">
        <v>1</v>
      </c>
      <c r="L651" s="6">
        <v>118.3636364</v>
      </c>
      <c r="M651">
        <v>4.2</v>
      </c>
      <c r="N651">
        <v>15.48</v>
      </c>
      <c r="O651" s="6">
        <v>105</v>
      </c>
      <c r="P651">
        <v>4.2</v>
      </c>
      <c r="Q651">
        <v>24.938749999999999</v>
      </c>
      <c r="R651" s="7">
        <v>155</v>
      </c>
      <c r="S651">
        <v>3.8</v>
      </c>
      <c r="T651">
        <v>16.47</v>
      </c>
      <c r="U651">
        <v>138.22</v>
      </c>
    </row>
    <row r="652" spans="1:21" x14ac:dyDescent="0.3">
      <c r="A652" t="s">
        <v>54</v>
      </c>
      <c r="B652" s="1">
        <f>retail_price!C652</f>
        <v>43313</v>
      </c>
      <c r="C652">
        <v>11</v>
      </c>
      <c r="D652" s="6">
        <v>1601.06</v>
      </c>
      <c r="E652">
        <v>21.897272730000001</v>
      </c>
      <c r="F652" s="6">
        <v>145.55090910000001</v>
      </c>
      <c r="G652">
        <v>3.8</v>
      </c>
      <c r="H652">
        <v>61</v>
      </c>
      <c r="I652">
        <v>23</v>
      </c>
      <c r="J652">
        <v>8</v>
      </c>
      <c r="K652">
        <v>1</v>
      </c>
      <c r="L652" s="6">
        <v>112</v>
      </c>
      <c r="M652">
        <v>4.2</v>
      </c>
      <c r="N652">
        <v>13.44</v>
      </c>
      <c r="O652" s="6">
        <v>105</v>
      </c>
      <c r="P652">
        <v>4.2</v>
      </c>
      <c r="Q652">
        <v>23.385714289999999</v>
      </c>
      <c r="R652" s="7">
        <v>145.55090910000001</v>
      </c>
      <c r="S652">
        <v>3.8</v>
      </c>
      <c r="T652">
        <v>21.897272730000001</v>
      </c>
      <c r="U652">
        <v>155</v>
      </c>
    </row>
    <row r="653" spans="1:21" x14ac:dyDescent="0.3">
      <c r="A653" t="s">
        <v>47</v>
      </c>
      <c r="B653" s="1">
        <f>retail_price!C653</f>
        <v>43040</v>
      </c>
      <c r="C653">
        <v>1</v>
      </c>
      <c r="D653" s="6">
        <v>109.9</v>
      </c>
      <c r="E653">
        <v>15.52</v>
      </c>
      <c r="F653" s="6">
        <v>109.9</v>
      </c>
      <c r="G653">
        <v>3.5</v>
      </c>
      <c r="H653">
        <v>36</v>
      </c>
      <c r="I653">
        <v>22</v>
      </c>
      <c r="J653">
        <v>8</v>
      </c>
      <c r="K653">
        <v>4</v>
      </c>
      <c r="L653" s="6">
        <v>149.99</v>
      </c>
      <c r="M653">
        <v>4.2</v>
      </c>
      <c r="N653">
        <v>42.517222220000001</v>
      </c>
      <c r="O653" s="6">
        <v>109.9</v>
      </c>
      <c r="P653">
        <v>3.5</v>
      </c>
      <c r="Q653">
        <v>15.52</v>
      </c>
      <c r="R653" s="7">
        <v>109.9</v>
      </c>
      <c r="S653">
        <v>3.5</v>
      </c>
      <c r="T653">
        <v>15.52</v>
      </c>
      <c r="U653">
        <v>109.85</v>
      </c>
    </row>
    <row r="654" spans="1:21" x14ac:dyDescent="0.3">
      <c r="A654" t="s">
        <v>47</v>
      </c>
      <c r="B654" s="1">
        <f>retail_price!C654</f>
        <v>43070</v>
      </c>
      <c r="C654">
        <v>12</v>
      </c>
      <c r="D654" s="6">
        <v>1318.8</v>
      </c>
      <c r="E654">
        <v>25.249166670000001</v>
      </c>
      <c r="F654" s="6">
        <v>109.9</v>
      </c>
      <c r="G654">
        <v>3.5</v>
      </c>
      <c r="H654">
        <v>35</v>
      </c>
      <c r="I654">
        <v>21</v>
      </c>
      <c r="J654">
        <v>10</v>
      </c>
      <c r="K654">
        <v>1</v>
      </c>
      <c r="L654" s="6">
        <v>149.99</v>
      </c>
      <c r="M654">
        <v>4.2</v>
      </c>
      <c r="N654">
        <v>38.57</v>
      </c>
      <c r="O654" s="6">
        <v>109.9</v>
      </c>
      <c r="P654">
        <v>3.5</v>
      </c>
      <c r="Q654">
        <v>25.249166670000001</v>
      </c>
      <c r="R654" s="7">
        <v>109.9</v>
      </c>
      <c r="S654">
        <v>3.5</v>
      </c>
      <c r="T654">
        <v>25.249166670000001</v>
      </c>
      <c r="U654">
        <v>109.9</v>
      </c>
    </row>
    <row r="655" spans="1:21" x14ac:dyDescent="0.3">
      <c r="A655" t="s">
        <v>47</v>
      </c>
      <c r="B655" s="1">
        <f>retail_price!C655</f>
        <v>43101</v>
      </c>
      <c r="C655">
        <v>29</v>
      </c>
      <c r="D655" s="6">
        <v>2831.55</v>
      </c>
      <c r="E655">
        <v>14.846551720000001</v>
      </c>
      <c r="F655" s="6">
        <v>97.642499999999998</v>
      </c>
      <c r="G655">
        <v>3.5</v>
      </c>
      <c r="H655">
        <v>152</v>
      </c>
      <c r="I655">
        <v>23</v>
      </c>
      <c r="J655">
        <v>8</v>
      </c>
      <c r="K655">
        <v>2</v>
      </c>
      <c r="L655" s="6">
        <v>156.5113514</v>
      </c>
      <c r="M655">
        <v>4.2</v>
      </c>
      <c r="N655">
        <v>36.807209299999997</v>
      </c>
      <c r="O655" s="6">
        <v>150.3545455</v>
      </c>
      <c r="P655">
        <v>4.3</v>
      </c>
      <c r="Q655">
        <v>22.547727269999999</v>
      </c>
      <c r="R655" s="7">
        <v>97.642499999999998</v>
      </c>
      <c r="S655">
        <v>3.5</v>
      </c>
      <c r="T655">
        <v>14.846551720000001</v>
      </c>
      <c r="U655">
        <v>109.9</v>
      </c>
    </row>
    <row r="656" spans="1:21" x14ac:dyDescent="0.3">
      <c r="A656" t="s">
        <v>47</v>
      </c>
      <c r="B656" s="1">
        <f>retail_price!C656</f>
        <v>43132</v>
      </c>
      <c r="C656">
        <v>71</v>
      </c>
      <c r="D656" s="6">
        <v>5581.8</v>
      </c>
      <c r="E656">
        <v>14.535915490000001</v>
      </c>
      <c r="F656" s="6">
        <v>78.712280699999994</v>
      </c>
      <c r="G656">
        <v>3.5</v>
      </c>
      <c r="H656">
        <v>202</v>
      </c>
      <c r="I656">
        <v>20</v>
      </c>
      <c r="J656">
        <v>8</v>
      </c>
      <c r="K656">
        <v>2</v>
      </c>
      <c r="L656" s="6">
        <v>149</v>
      </c>
      <c r="M656">
        <v>4.2</v>
      </c>
      <c r="N656">
        <v>41.16322581</v>
      </c>
      <c r="O656" s="6">
        <v>149.9</v>
      </c>
      <c r="P656">
        <v>4.3</v>
      </c>
      <c r="Q656">
        <v>26.552898549999998</v>
      </c>
      <c r="R656" s="7">
        <v>78.712280699999994</v>
      </c>
      <c r="S656">
        <v>3.5</v>
      </c>
      <c r="T656">
        <v>14.535915490000001</v>
      </c>
      <c r="U656">
        <v>97.642499999999998</v>
      </c>
    </row>
    <row r="657" spans="1:21" x14ac:dyDescent="0.3">
      <c r="A657" t="s">
        <v>47</v>
      </c>
      <c r="B657" s="1">
        <f>retail_price!C657</f>
        <v>43160</v>
      </c>
      <c r="C657">
        <v>27</v>
      </c>
      <c r="D657" s="6">
        <v>2187.3000000000002</v>
      </c>
      <c r="E657">
        <v>18.221481480000001</v>
      </c>
      <c r="F657" s="6">
        <v>81.023913039999996</v>
      </c>
      <c r="G657">
        <v>3.5</v>
      </c>
      <c r="H657">
        <v>127</v>
      </c>
      <c r="I657">
        <v>22</v>
      </c>
      <c r="J657">
        <v>9</v>
      </c>
      <c r="K657">
        <v>1</v>
      </c>
      <c r="L657" s="6">
        <v>136.14285709999999</v>
      </c>
      <c r="M657">
        <v>4.2</v>
      </c>
      <c r="N657">
        <v>48.047499999999999</v>
      </c>
      <c r="O657" s="6">
        <v>149.9</v>
      </c>
      <c r="P657">
        <v>4.3</v>
      </c>
      <c r="Q657">
        <v>28.475882349999999</v>
      </c>
      <c r="R657" s="7">
        <v>81.023913039999996</v>
      </c>
      <c r="S657">
        <v>3.5</v>
      </c>
      <c r="T657">
        <v>18.221481480000001</v>
      </c>
      <c r="U657">
        <v>78.712280699999994</v>
      </c>
    </row>
    <row r="658" spans="1:21" x14ac:dyDescent="0.3">
      <c r="A658" t="s">
        <v>47</v>
      </c>
      <c r="B658" s="1">
        <f>retail_price!C658</f>
        <v>43191</v>
      </c>
      <c r="C658">
        <v>13</v>
      </c>
      <c r="D658" s="6">
        <v>1042.9000000000001</v>
      </c>
      <c r="E658">
        <v>18.17230769</v>
      </c>
      <c r="F658" s="6">
        <v>80.666666669999998</v>
      </c>
      <c r="G658">
        <v>3.5</v>
      </c>
      <c r="H658">
        <v>107</v>
      </c>
      <c r="I658">
        <v>21</v>
      </c>
      <c r="J658">
        <v>9</v>
      </c>
      <c r="K658">
        <v>1</v>
      </c>
      <c r="L658" s="6">
        <v>120.9230769</v>
      </c>
      <c r="M658">
        <v>4.2</v>
      </c>
      <c r="N658">
        <v>27.253035709999999</v>
      </c>
      <c r="O658" s="6">
        <v>149.9</v>
      </c>
      <c r="P658">
        <v>4.3</v>
      </c>
      <c r="Q658">
        <v>30.227428570000001</v>
      </c>
      <c r="R658" s="7">
        <v>80.666666669999998</v>
      </c>
      <c r="S658">
        <v>3.5</v>
      </c>
      <c r="T658">
        <v>18.17230769</v>
      </c>
      <c r="U658">
        <v>81.023913039999996</v>
      </c>
    </row>
    <row r="659" spans="1:21" x14ac:dyDescent="0.3">
      <c r="A659" t="s">
        <v>47</v>
      </c>
      <c r="B659" s="1">
        <f>retail_price!C659</f>
        <v>43221</v>
      </c>
      <c r="C659">
        <v>11</v>
      </c>
      <c r="D659" s="6">
        <v>876.9</v>
      </c>
      <c r="E659">
        <v>14.41454545</v>
      </c>
      <c r="F659" s="6">
        <v>79.8</v>
      </c>
      <c r="G659">
        <v>3.5</v>
      </c>
      <c r="H659">
        <v>78</v>
      </c>
      <c r="I659">
        <v>23</v>
      </c>
      <c r="J659">
        <v>8</v>
      </c>
      <c r="K659">
        <v>3</v>
      </c>
      <c r="L659" s="6">
        <v>119</v>
      </c>
      <c r="M659">
        <v>4.2</v>
      </c>
      <c r="N659">
        <v>39.217199999999998</v>
      </c>
      <c r="O659" s="6">
        <v>149.9</v>
      </c>
      <c r="P659">
        <v>4.3</v>
      </c>
      <c r="Q659">
        <v>18.943076919999999</v>
      </c>
      <c r="R659" s="7">
        <v>79.8</v>
      </c>
      <c r="S659">
        <v>3.5</v>
      </c>
      <c r="T659">
        <v>14.41454545</v>
      </c>
      <c r="U659">
        <v>80.666666669999998</v>
      </c>
    </row>
    <row r="660" spans="1:21" x14ac:dyDescent="0.3">
      <c r="A660" t="s">
        <v>47</v>
      </c>
      <c r="B660" s="1">
        <f>retail_price!C660</f>
        <v>43252</v>
      </c>
      <c r="C660">
        <v>10</v>
      </c>
      <c r="D660" s="6">
        <v>789</v>
      </c>
      <c r="E660">
        <v>17.327999999999999</v>
      </c>
      <c r="F660" s="6">
        <v>78.900000000000006</v>
      </c>
      <c r="G660">
        <v>3.5</v>
      </c>
      <c r="H660">
        <v>66</v>
      </c>
      <c r="I660">
        <v>21</v>
      </c>
      <c r="J660">
        <v>9</v>
      </c>
      <c r="K660">
        <v>0</v>
      </c>
      <c r="L660" s="6">
        <v>114.49115380000001</v>
      </c>
      <c r="M660">
        <v>4.2</v>
      </c>
      <c r="N660">
        <v>53.625555560000002</v>
      </c>
      <c r="O660" s="6">
        <v>149.9</v>
      </c>
      <c r="P660">
        <v>4.3</v>
      </c>
      <c r="Q660">
        <v>27.626666669999999</v>
      </c>
      <c r="R660" s="7">
        <v>78.900000000000006</v>
      </c>
      <c r="S660">
        <v>3.5</v>
      </c>
      <c r="T660">
        <v>17.327999999999999</v>
      </c>
      <c r="U660">
        <v>79.8</v>
      </c>
    </row>
    <row r="661" spans="1:21" x14ac:dyDescent="0.3">
      <c r="A661" t="s">
        <v>47</v>
      </c>
      <c r="B661" s="1">
        <f>retail_price!C661</f>
        <v>43282</v>
      </c>
      <c r="C661">
        <v>7</v>
      </c>
      <c r="D661" s="6">
        <v>545.29999999999995</v>
      </c>
      <c r="E661">
        <v>14.638571430000001</v>
      </c>
      <c r="F661" s="6">
        <v>77.900000000000006</v>
      </c>
      <c r="G661">
        <v>3.5</v>
      </c>
      <c r="H661">
        <v>43</v>
      </c>
      <c r="I661">
        <v>22</v>
      </c>
      <c r="J661">
        <v>9</v>
      </c>
      <c r="K661">
        <v>1</v>
      </c>
      <c r="L661" s="6">
        <v>119.99</v>
      </c>
      <c r="M661">
        <v>4.2</v>
      </c>
      <c r="N661">
        <v>48.626666669999999</v>
      </c>
      <c r="O661" s="6">
        <v>149.9</v>
      </c>
      <c r="P661">
        <v>4.3</v>
      </c>
      <c r="Q661">
        <v>33.571538459999999</v>
      </c>
      <c r="R661" s="7">
        <v>77.900000000000006</v>
      </c>
      <c r="S661">
        <v>3.5</v>
      </c>
      <c r="T661">
        <v>14.638571430000001</v>
      </c>
      <c r="U661">
        <v>78.900000000000006</v>
      </c>
    </row>
    <row r="662" spans="1:21" x14ac:dyDescent="0.3">
      <c r="A662" t="s">
        <v>47</v>
      </c>
      <c r="B662" s="1">
        <f>retail_price!C662</f>
        <v>43313</v>
      </c>
      <c r="C662">
        <v>2</v>
      </c>
      <c r="D662" s="6">
        <v>155.80000000000001</v>
      </c>
      <c r="E662">
        <v>13.414999999999999</v>
      </c>
      <c r="F662" s="6">
        <v>77.900000000000006</v>
      </c>
      <c r="G662">
        <v>3.5</v>
      </c>
      <c r="H662">
        <v>18</v>
      </c>
      <c r="I662">
        <v>23</v>
      </c>
      <c r="J662">
        <v>8</v>
      </c>
      <c r="K662">
        <v>1</v>
      </c>
      <c r="L662" s="6">
        <v>119.99</v>
      </c>
      <c r="M662">
        <v>4.2</v>
      </c>
      <c r="N662">
        <v>39.045999999999999</v>
      </c>
      <c r="O662" s="6">
        <v>149.9</v>
      </c>
      <c r="P662">
        <v>4.3</v>
      </c>
      <c r="Q662">
        <v>24.76</v>
      </c>
      <c r="R662" s="7">
        <v>77.900000000000006</v>
      </c>
      <c r="S662">
        <v>3.5</v>
      </c>
      <c r="T662">
        <v>13.414999999999999</v>
      </c>
      <c r="U662">
        <v>77.900000000000006</v>
      </c>
    </row>
    <row r="663" spans="1:21" x14ac:dyDescent="0.3">
      <c r="A663" t="s">
        <v>30</v>
      </c>
      <c r="B663" s="1">
        <f>retail_price!C663</f>
        <v>43009</v>
      </c>
      <c r="C663">
        <v>29</v>
      </c>
      <c r="D663" s="6">
        <v>1331.1</v>
      </c>
      <c r="E663">
        <v>13.882413789999999</v>
      </c>
      <c r="F663" s="6">
        <v>45.9</v>
      </c>
      <c r="G663">
        <v>4.2</v>
      </c>
      <c r="H663">
        <v>50</v>
      </c>
      <c r="I663">
        <v>22</v>
      </c>
      <c r="J663">
        <v>9</v>
      </c>
      <c r="K663">
        <v>2</v>
      </c>
      <c r="L663" s="6">
        <v>89.9</v>
      </c>
      <c r="M663">
        <v>3.9</v>
      </c>
      <c r="N663">
        <v>21.57214286</v>
      </c>
      <c r="O663" s="6">
        <v>45.9</v>
      </c>
      <c r="P663">
        <v>4.2</v>
      </c>
      <c r="Q663">
        <v>13.882413789999999</v>
      </c>
      <c r="R663" s="7">
        <v>45.95</v>
      </c>
      <c r="S663">
        <v>4</v>
      </c>
      <c r="T663">
        <v>15.1</v>
      </c>
      <c r="U663">
        <v>45.85</v>
      </c>
    </row>
    <row r="664" spans="1:21" x14ac:dyDescent="0.3">
      <c r="A664" t="s">
        <v>30</v>
      </c>
      <c r="B664" s="1">
        <f>retail_price!C664</f>
        <v>43040</v>
      </c>
      <c r="C664">
        <v>32</v>
      </c>
      <c r="D664" s="6">
        <v>1421.67</v>
      </c>
      <c r="E664">
        <v>13.95875</v>
      </c>
      <c r="F664" s="6">
        <v>44.154444439999999</v>
      </c>
      <c r="G664">
        <v>4.2</v>
      </c>
      <c r="H664">
        <v>97</v>
      </c>
      <c r="I664">
        <v>22</v>
      </c>
      <c r="J664">
        <v>8</v>
      </c>
      <c r="K664">
        <v>4</v>
      </c>
      <c r="L664" s="6">
        <v>89.9</v>
      </c>
      <c r="M664">
        <v>3.9</v>
      </c>
      <c r="N664">
        <v>16.294</v>
      </c>
      <c r="O664" s="6">
        <v>44.154444439999999</v>
      </c>
      <c r="P664">
        <v>4.2</v>
      </c>
      <c r="Q664">
        <v>13.95875</v>
      </c>
      <c r="R664" s="7">
        <v>40.531818180000002</v>
      </c>
      <c r="S664">
        <v>4</v>
      </c>
      <c r="T664">
        <v>15.832727269999999</v>
      </c>
      <c r="U664">
        <v>45.9</v>
      </c>
    </row>
    <row r="665" spans="1:21" x14ac:dyDescent="0.3">
      <c r="A665" t="s">
        <v>30</v>
      </c>
      <c r="B665" s="1">
        <f>retail_price!C665</f>
        <v>43070</v>
      </c>
      <c r="C665">
        <v>12</v>
      </c>
      <c r="D665" s="6">
        <v>550.79999999999995</v>
      </c>
      <c r="E665">
        <v>13.6875</v>
      </c>
      <c r="F665" s="6">
        <v>45.9</v>
      </c>
      <c r="G665">
        <v>4.2</v>
      </c>
      <c r="H665">
        <v>41</v>
      </c>
      <c r="I665">
        <v>21</v>
      </c>
      <c r="J665">
        <v>10</v>
      </c>
      <c r="K665">
        <v>1</v>
      </c>
      <c r="L665" s="6">
        <v>88.488235290000006</v>
      </c>
      <c r="M665">
        <v>3.9</v>
      </c>
      <c r="N665">
        <v>18.89833333</v>
      </c>
      <c r="O665" s="6">
        <v>45.9</v>
      </c>
      <c r="P665">
        <v>4.2</v>
      </c>
      <c r="Q665">
        <v>13.6875</v>
      </c>
      <c r="R665" s="7">
        <v>39.99</v>
      </c>
      <c r="S665">
        <v>4</v>
      </c>
      <c r="T665">
        <v>15.23</v>
      </c>
      <c r="U665">
        <v>44.154444439999999</v>
      </c>
    </row>
    <row r="666" spans="1:21" x14ac:dyDescent="0.3">
      <c r="A666" t="s">
        <v>30</v>
      </c>
      <c r="B666" s="1">
        <f>retail_price!C666</f>
        <v>43101</v>
      </c>
      <c r="C666">
        <v>19</v>
      </c>
      <c r="D666" s="6">
        <v>872.1</v>
      </c>
      <c r="E666">
        <v>14.18210526</v>
      </c>
      <c r="F666" s="6">
        <v>45.9</v>
      </c>
      <c r="G666">
        <v>4.2</v>
      </c>
      <c r="H666">
        <v>62</v>
      </c>
      <c r="I666">
        <v>23</v>
      </c>
      <c r="J666">
        <v>8</v>
      </c>
      <c r="K666">
        <v>2</v>
      </c>
      <c r="L666" s="6">
        <v>86.9</v>
      </c>
      <c r="M666">
        <v>3.9</v>
      </c>
      <c r="N666">
        <v>19.383529410000001</v>
      </c>
      <c r="O666" s="6">
        <v>45.9</v>
      </c>
      <c r="P666">
        <v>4.2</v>
      </c>
      <c r="Q666">
        <v>14.18210526</v>
      </c>
      <c r="R666" s="7">
        <v>39.99</v>
      </c>
      <c r="S666">
        <v>4</v>
      </c>
      <c r="T666">
        <v>16.533684210000001</v>
      </c>
      <c r="U666">
        <v>45.9</v>
      </c>
    </row>
    <row r="667" spans="1:21" x14ac:dyDescent="0.3">
      <c r="A667" t="s">
        <v>30</v>
      </c>
      <c r="B667" s="1">
        <f>retail_price!C667</f>
        <v>43132</v>
      </c>
      <c r="C667">
        <v>16</v>
      </c>
      <c r="D667" s="6">
        <v>734.4</v>
      </c>
      <c r="E667">
        <v>12.172499999999999</v>
      </c>
      <c r="F667" s="6">
        <v>45.9</v>
      </c>
      <c r="G667">
        <v>4.2</v>
      </c>
      <c r="H667">
        <v>62</v>
      </c>
      <c r="I667">
        <v>20</v>
      </c>
      <c r="J667">
        <v>8</v>
      </c>
      <c r="K667">
        <v>2</v>
      </c>
      <c r="L667" s="6">
        <v>86.9</v>
      </c>
      <c r="M667">
        <v>3.9</v>
      </c>
      <c r="N667">
        <v>19.20909091</v>
      </c>
      <c r="O667" s="6">
        <v>45.9</v>
      </c>
      <c r="P667">
        <v>4.2</v>
      </c>
      <c r="Q667">
        <v>12.172499999999999</v>
      </c>
      <c r="R667" s="7">
        <v>39.99</v>
      </c>
      <c r="S667">
        <v>4</v>
      </c>
      <c r="T667">
        <v>13.74944444</v>
      </c>
      <c r="U667">
        <v>45.9</v>
      </c>
    </row>
    <row r="668" spans="1:21" x14ac:dyDescent="0.3">
      <c r="A668" t="s">
        <v>30</v>
      </c>
      <c r="B668" s="1">
        <f>retail_price!C668</f>
        <v>43160</v>
      </c>
      <c r="C668">
        <v>8</v>
      </c>
      <c r="D668" s="6">
        <v>383.2</v>
      </c>
      <c r="E668">
        <v>15.22625</v>
      </c>
      <c r="F668" s="6">
        <v>47.9</v>
      </c>
      <c r="G668">
        <v>4.2</v>
      </c>
      <c r="H668">
        <v>43</v>
      </c>
      <c r="I668">
        <v>22</v>
      </c>
      <c r="J668">
        <v>9</v>
      </c>
      <c r="K668">
        <v>1</v>
      </c>
      <c r="L668" s="6">
        <v>86.9</v>
      </c>
      <c r="M668">
        <v>3.9</v>
      </c>
      <c r="N668">
        <v>19.982352939999998</v>
      </c>
      <c r="O668" s="6">
        <v>47.9</v>
      </c>
      <c r="P668">
        <v>4.2</v>
      </c>
      <c r="Q668">
        <v>15.22625</v>
      </c>
      <c r="R668" s="7">
        <v>39.99</v>
      </c>
      <c r="S668">
        <v>4</v>
      </c>
      <c r="T668">
        <v>16.462352939999999</v>
      </c>
      <c r="U668">
        <v>45.9</v>
      </c>
    </row>
    <row r="669" spans="1:21" x14ac:dyDescent="0.3">
      <c r="A669" t="s">
        <v>30</v>
      </c>
      <c r="B669" s="1">
        <f>retail_price!C669</f>
        <v>43191</v>
      </c>
      <c r="C669">
        <v>7</v>
      </c>
      <c r="D669" s="6">
        <v>335.3</v>
      </c>
      <c r="E669">
        <v>19.08428571</v>
      </c>
      <c r="F669" s="6">
        <v>47.9</v>
      </c>
      <c r="G669">
        <v>4.2</v>
      </c>
      <c r="H669">
        <v>34</v>
      </c>
      <c r="I669">
        <v>21</v>
      </c>
      <c r="J669">
        <v>9</v>
      </c>
      <c r="K669">
        <v>1</v>
      </c>
      <c r="L669" s="6">
        <v>85.045000000000002</v>
      </c>
      <c r="M669">
        <v>3.9</v>
      </c>
      <c r="N669">
        <v>12.94</v>
      </c>
      <c r="O669" s="6">
        <v>47.9</v>
      </c>
      <c r="P669">
        <v>4.2</v>
      </c>
      <c r="Q669">
        <v>19.08428571</v>
      </c>
      <c r="R669" s="7">
        <v>39.99</v>
      </c>
      <c r="S669">
        <v>4</v>
      </c>
      <c r="T669">
        <v>14.236153850000001</v>
      </c>
      <c r="U669">
        <v>47.9</v>
      </c>
    </row>
    <row r="670" spans="1:21" x14ac:dyDescent="0.3">
      <c r="A670" t="s">
        <v>30</v>
      </c>
      <c r="B670" s="1">
        <f>retail_price!C670</f>
        <v>43221</v>
      </c>
      <c r="C670">
        <v>2</v>
      </c>
      <c r="D670" s="6">
        <v>95.8</v>
      </c>
      <c r="E670">
        <v>12.055</v>
      </c>
      <c r="F670" s="6">
        <v>47.9</v>
      </c>
      <c r="G670">
        <v>4.2</v>
      </c>
      <c r="H670">
        <v>57</v>
      </c>
      <c r="I670">
        <v>23</v>
      </c>
      <c r="J670">
        <v>8</v>
      </c>
      <c r="K670">
        <v>3</v>
      </c>
      <c r="L670" s="6">
        <v>83.64961538</v>
      </c>
      <c r="M670">
        <v>3.9</v>
      </c>
      <c r="N670">
        <v>16.78038462</v>
      </c>
      <c r="O670" s="6">
        <v>47.9</v>
      </c>
      <c r="P670">
        <v>4.2</v>
      </c>
      <c r="Q670">
        <v>12.055</v>
      </c>
      <c r="R670" s="7">
        <v>39.99</v>
      </c>
      <c r="S670">
        <v>4</v>
      </c>
      <c r="T670">
        <v>10.25631579</v>
      </c>
      <c r="U670">
        <v>47.9</v>
      </c>
    </row>
    <row r="671" spans="1:21" x14ac:dyDescent="0.3">
      <c r="A671" t="s">
        <v>30</v>
      </c>
      <c r="B671" s="1">
        <f>retail_price!C671</f>
        <v>43252</v>
      </c>
      <c r="C671">
        <v>4</v>
      </c>
      <c r="D671" s="6">
        <v>191.6</v>
      </c>
      <c r="E671">
        <v>12.637499999999999</v>
      </c>
      <c r="F671" s="6">
        <v>47.9</v>
      </c>
      <c r="G671">
        <v>4.2</v>
      </c>
      <c r="H671">
        <v>43</v>
      </c>
      <c r="I671">
        <v>21</v>
      </c>
      <c r="J671">
        <v>9</v>
      </c>
      <c r="K671">
        <v>0</v>
      </c>
      <c r="L671" s="6">
        <v>79.900000000000006</v>
      </c>
      <c r="M671">
        <v>3.9</v>
      </c>
      <c r="N671">
        <v>23.005652170000001</v>
      </c>
      <c r="O671" s="6">
        <v>47.9</v>
      </c>
      <c r="P671">
        <v>4.2</v>
      </c>
      <c r="Q671">
        <v>12.637499999999999</v>
      </c>
      <c r="R671" s="7">
        <v>39.99</v>
      </c>
      <c r="S671">
        <v>4</v>
      </c>
      <c r="T671">
        <v>13.997999999999999</v>
      </c>
      <c r="U671">
        <v>47.9</v>
      </c>
    </row>
    <row r="672" spans="1:21" x14ac:dyDescent="0.3">
      <c r="A672" t="s">
        <v>30</v>
      </c>
      <c r="B672" s="1">
        <f>retail_price!C672</f>
        <v>43282</v>
      </c>
      <c r="C672">
        <v>2</v>
      </c>
      <c r="D672" s="6">
        <v>95.8</v>
      </c>
      <c r="E672">
        <v>24.69</v>
      </c>
      <c r="F672" s="6">
        <v>47.9</v>
      </c>
      <c r="G672">
        <v>4.2</v>
      </c>
      <c r="H672">
        <v>26</v>
      </c>
      <c r="I672">
        <v>22</v>
      </c>
      <c r="J672">
        <v>9</v>
      </c>
      <c r="K672">
        <v>1</v>
      </c>
      <c r="L672" s="6">
        <v>77.933333329999996</v>
      </c>
      <c r="M672">
        <v>3.9</v>
      </c>
      <c r="N672">
        <v>19.952000000000002</v>
      </c>
      <c r="O672" s="6">
        <v>47.9</v>
      </c>
      <c r="P672">
        <v>4.2</v>
      </c>
      <c r="Q672">
        <v>24.69</v>
      </c>
      <c r="R672" s="7">
        <v>39.99</v>
      </c>
      <c r="S672">
        <v>4</v>
      </c>
      <c r="T672">
        <v>20.4175</v>
      </c>
      <c r="U672">
        <v>47.9</v>
      </c>
    </row>
    <row r="673" spans="1:21" x14ac:dyDescent="0.3">
      <c r="A673" t="s">
        <v>30</v>
      </c>
      <c r="B673" s="1">
        <f>retail_price!C673</f>
        <v>42856</v>
      </c>
      <c r="C673">
        <v>1</v>
      </c>
      <c r="D673" s="6">
        <v>215</v>
      </c>
      <c r="E673">
        <v>8.76</v>
      </c>
      <c r="F673" s="6">
        <v>215</v>
      </c>
      <c r="G673">
        <v>4.4000000000000004</v>
      </c>
      <c r="H673">
        <v>57</v>
      </c>
      <c r="I673">
        <v>23</v>
      </c>
      <c r="J673">
        <v>8</v>
      </c>
      <c r="K673">
        <v>1</v>
      </c>
      <c r="L673" s="6">
        <v>89.9</v>
      </c>
      <c r="M673">
        <v>3.9</v>
      </c>
      <c r="N673">
        <v>15.011896549999999</v>
      </c>
      <c r="O673" s="6">
        <v>215</v>
      </c>
      <c r="P673">
        <v>4.4000000000000004</v>
      </c>
      <c r="Q673">
        <v>8.76</v>
      </c>
      <c r="R673" s="7">
        <v>45.95</v>
      </c>
      <c r="S673">
        <v>4</v>
      </c>
      <c r="T673">
        <v>15.1</v>
      </c>
      <c r="U673">
        <v>214.95</v>
      </c>
    </row>
    <row r="674" spans="1:21" x14ac:dyDescent="0.3">
      <c r="A674" t="s">
        <v>30</v>
      </c>
      <c r="B674" s="1">
        <f>retail_price!C674</f>
        <v>42887</v>
      </c>
      <c r="C674">
        <v>10</v>
      </c>
      <c r="D674" s="6">
        <v>2090</v>
      </c>
      <c r="E674">
        <v>21.321999999999999</v>
      </c>
      <c r="F674" s="6">
        <v>209</v>
      </c>
      <c r="G674">
        <v>4.4000000000000004</v>
      </c>
      <c r="H674">
        <v>61</v>
      </c>
      <c r="I674">
        <v>22</v>
      </c>
      <c r="J674">
        <v>8</v>
      </c>
      <c r="K674">
        <v>1</v>
      </c>
      <c r="L674" s="6">
        <v>89.9</v>
      </c>
      <c r="M674">
        <v>3.9</v>
      </c>
      <c r="N674">
        <v>14.769215689999999</v>
      </c>
      <c r="O674" s="6">
        <v>209</v>
      </c>
      <c r="P674">
        <v>4.4000000000000004</v>
      </c>
      <c r="Q674">
        <v>21.321999999999999</v>
      </c>
      <c r="R674" s="7">
        <v>45.95</v>
      </c>
      <c r="S674">
        <v>4</v>
      </c>
      <c r="T674">
        <v>12.93333333</v>
      </c>
      <c r="U674">
        <v>215</v>
      </c>
    </row>
    <row r="675" spans="1:21" x14ac:dyDescent="0.3">
      <c r="A675" t="s">
        <v>30</v>
      </c>
      <c r="B675" s="1">
        <f>retail_price!C675</f>
        <v>42917</v>
      </c>
      <c r="C675">
        <v>59</v>
      </c>
      <c r="D675" s="6">
        <v>12095</v>
      </c>
      <c r="E675">
        <v>22.195932200000001</v>
      </c>
      <c r="F675" s="6">
        <v>205</v>
      </c>
      <c r="G675">
        <v>4.4000000000000004</v>
      </c>
      <c r="H675">
        <v>123</v>
      </c>
      <c r="I675">
        <v>21</v>
      </c>
      <c r="J675">
        <v>10</v>
      </c>
      <c r="K675">
        <v>1</v>
      </c>
      <c r="L675" s="6">
        <v>89.9</v>
      </c>
      <c r="M675">
        <v>3.9</v>
      </c>
      <c r="N675">
        <v>13.993833329999999</v>
      </c>
      <c r="O675" s="6">
        <v>205</v>
      </c>
      <c r="P675">
        <v>4.4000000000000004</v>
      </c>
      <c r="Q675">
        <v>22.195932200000001</v>
      </c>
      <c r="R675" s="7">
        <v>45.95</v>
      </c>
      <c r="S675">
        <v>4</v>
      </c>
      <c r="T675">
        <v>14.84</v>
      </c>
      <c r="U675">
        <v>209</v>
      </c>
    </row>
    <row r="676" spans="1:21" x14ac:dyDescent="0.3">
      <c r="A676" t="s">
        <v>30</v>
      </c>
      <c r="B676" s="1">
        <f>retail_price!C676</f>
        <v>42948</v>
      </c>
      <c r="C676">
        <v>52</v>
      </c>
      <c r="D676" s="6">
        <v>10375</v>
      </c>
      <c r="E676">
        <v>19.41288462</v>
      </c>
      <c r="F676" s="6">
        <v>199.50980390000001</v>
      </c>
      <c r="G676">
        <v>4.4000000000000004</v>
      </c>
      <c r="H676">
        <v>90</v>
      </c>
      <c r="I676">
        <v>23</v>
      </c>
      <c r="J676">
        <v>8</v>
      </c>
      <c r="K676">
        <v>1</v>
      </c>
      <c r="L676" s="6">
        <v>89.9</v>
      </c>
      <c r="M676">
        <v>3.9</v>
      </c>
      <c r="N676">
        <v>14.65675676</v>
      </c>
      <c r="O676" s="6">
        <v>199.50980390000001</v>
      </c>
      <c r="P676">
        <v>4.4000000000000004</v>
      </c>
      <c r="Q676">
        <v>19.41288462</v>
      </c>
      <c r="R676" s="7">
        <v>45.95</v>
      </c>
      <c r="S676">
        <v>4</v>
      </c>
      <c r="T676">
        <v>14.2875</v>
      </c>
      <c r="U676">
        <v>205</v>
      </c>
    </row>
    <row r="677" spans="1:21" x14ac:dyDescent="0.3">
      <c r="A677" t="s">
        <v>30</v>
      </c>
      <c r="B677" s="1">
        <f>retail_price!C677</f>
        <v>42979</v>
      </c>
      <c r="C677">
        <v>32</v>
      </c>
      <c r="D677" s="6">
        <v>5222.3599999999997</v>
      </c>
      <c r="E677">
        <v>24.3246875</v>
      </c>
      <c r="F677" s="6">
        <v>163.39870970000001</v>
      </c>
      <c r="G677">
        <v>4.4000000000000004</v>
      </c>
      <c r="H677">
        <v>54</v>
      </c>
      <c r="I677">
        <v>21</v>
      </c>
      <c r="J677">
        <v>9</v>
      </c>
      <c r="K677">
        <v>1</v>
      </c>
      <c r="L677" s="6">
        <v>89.9</v>
      </c>
      <c r="M677">
        <v>3.9</v>
      </c>
      <c r="N677">
        <v>18.77652174</v>
      </c>
      <c r="O677" s="6">
        <v>163.39870970000001</v>
      </c>
      <c r="P677">
        <v>4.4000000000000004</v>
      </c>
      <c r="Q677">
        <v>24.3246875</v>
      </c>
      <c r="R677" s="7">
        <v>45.95</v>
      </c>
      <c r="S677">
        <v>4</v>
      </c>
      <c r="T677">
        <v>15.1</v>
      </c>
      <c r="U677">
        <v>199.50980390000001</v>
      </c>
    </row>
  </sheetData>
  <autoFilter ref="A1:U677"/>
  <conditionalFormatting sqref="A1:U677">
    <cfRule type="cellIs" dxfId="4" priority="16" operator="equal">
      <formula>$N$682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41"/>
  <sheetViews>
    <sheetView workbookViewId="0">
      <selection activeCell="B30" sqref="B30"/>
    </sheetView>
  </sheetViews>
  <sheetFormatPr defaultRowHeight="14.4" x14ac:dyDescent="0.3"/>
  <cols>
    <col min="1" max="1" width="20.21875" customWidth="1"/>
    <col min="2" max="2" width="21.77734375" bestFit="1" customWidth="1"/>
    <col min="3" max="5" width="34.6640625" bestFit="1" customWidth="1"/>
    <col min="6" max="6" width="6" customWidth="1"/>
    <col min="7" max="7" width="5" customWidth="1"/>
    <col min="8" max="8" width="12" customWidth="1"/>
    <col min="9" max="10" width="5" customWidth="1"/>
    <col min="11" max="11" width="3" customWidth="1"/>
    <col min="12" max="12" width="12" customWidth="1"/>
    <col min="13" max="15" width="5" customWidth="1"/>
    <col min="16" max="18" width="6" customWidth="1"/>
    <col min="19" max="19" width="12" customWidth="1"/>
    <col min="20" max="20" width="12" bestFit="1" customWidth="1"/>
    <col min="21" max="22" width="12" customWidth="1"/>
    <col min="23" max="24" width="5" customWidth="1"/>
    <col min="25" max="26" width="6" customWidth="1"/>
    <col min="27" max="27" width="5" customWidth="1"/>
    <col min="28" max="28" width="6" customWidth="1"/>
    <col min="29" max="29" width="3" customWidth="1"/>
    <col min="30" max="30" width="5" customWidth="1"/>
    <col min="31" max="31" width="11" customWidth="1"/>
    <col min="32" max="33" width="3" customWidth="1"/>
    <col min="34" max="34" width="12" customWidth="1"/>
    <col min="35" max="35" width="3" customWidth="1"/>
    <col min="36" max="36" width="5" customWidth="1"/>
    <col min="37" max="37" width="6" customWidth="1"/>
    <col min="38" max="39" width="12" customWidth="1"/>
    <col min="40" max="40" width="7" customWidth="1"/>
    <col min="41" max="41" width="12" bestFit="1" customWidth="1"/>
    <col min="42" max="42" width="5" customWidth="1"/>
    <col min="43" max="44" width="12" customWidth="1"/>
    <col min="45" max="46" width="5" customWidth="1"/>
    <col min="47" max="47" width="12" bestFit="1" customWidth="1"/>
    <col min="48" max="48" width="6" customWidth="1"/>
    <col min="49" max="50" width="12" bestFit="1" customWidth="1"/>
    <col min="51" max="51" width="11" customWidth="1"/>
    <col min="52" max="53" width="4" customWidth="1"/>
    <col min="54" max="55" width="12" bestFit="1" customWidth="1"/>
    <col min="56" max="57" width="12" customWidth="1"/>
    <col min="58" max="58" width="4" customWidth="1"/>
    <col min="59" max="59" width="12" customWidth="1"/>
    <col min="60" max="60" width="6" customWidth="1"/>
    <col min="61" max="61" width="7" customWidth="1"/>
    <col min="62" max="62" width="12" bestFit="1" customWidth="1"/>
    <col min="63" max="63" width="12" customWidth="1"/>
    <col min="64" max="64" width="4" customWidth="1"/>
    <col min="65" max="65" width="6" customWidth="1"/>
    <col min="66" max="66" width="12" bestFit="1" customWidth="1"/>
    <col min="67" max="67" width="7" customWidth="1"/>
    <col min="68" max="68" width="12" customWidth="1"/>
    <col min="69" max="69" width="6" customWidth="1"/>
    <col min="70" max="70" width="12" customWidth="1"/>
    <col min="71" max="71" width="4" customWidth="1"/>
    <col min="72" max="73" width="7" customWidth="1"/>
    <col min="74" max="74" width="12" bestFit="1" customWidth="1"/>
    <col min="75" max="75" width="12" customWidth="1"/>
    <col min="76" max="76" width="7" customWidth="1"/>
    <col min="77" max="78" width="12" customWidth="1"/>
    <col min="79" max="79" width="4" customWidth="1"/>
    <col min="80" max="80" width="12" customWidth="1"/>
    <col min="81" max="81" width="7" customWidth="1"/>
    <col min="82" max="82" width="4" customWidth="1"/>
    <col min="83" max="83" width="7" customWidth="1"/>
    <col min="84" max="84" width="6" customWidth="1"/>
    <col min="85" max="85" width="8" customWidth="1"/>
    <col min="86" max="86" width="7" customWidth="1"/>
    <col min="87" max="87" width="4" customWidth="1"/>
    <col min="88" max="89" width="6" customWidth="1"/>
    <col min="90" max="90" width="7" customWidth="1"/>
    <col min="91" max="91" width="10.77734375" customWidth="1"/>
    <col min="92" max="93" width="12" bestFit="1" customWidth="1"/>
    <col min="94" max="94" width="6" customWidth="1"/>
    <col min="95" max="95" width="12" bestFit="1" customWidth="1"/>
    <col min="96" max="96" width="8" customWidth="1"/>
    <col min="97" max="97" width="12" bestFit="1" customWidth="1"/>
    <col min="98" max="98" width="5" customWidth="1"/>
    <col min="99" max="99" width="6" customWidth="1"/>
    <col min="100" max="100" width="7" customWidth="1"/>
    <col min="101" max="101" width="12" bestFit="1" customWidth="1"/>
    <col min="102" max="103" width="5" customWidth="1"/>
    <col min="104" max="104" width="3" customWidth="1"/>
    <col min="105" max="105" width="6" customWidth="1"/>
    <col min="106" max="106" width="12" bestFit="1" customWidth="1"/>
    <col min="107" max="107" width="3" customWidth="1"/>
    <col min="108" max="108" width="12" bestFit="1" customWidth="1"/>
    <col min="109" max="109" width="5" customWidth="1"/>
    <col min="110" max="110" width="6" customWidth="1"/>
    <col min="111" max="112" width="7" customWidth="1"/>
    <col min="113" max="113" width="3" customWidth="1"/>
    <col min="114" max="114" width="7" customWidth="1"/>
    <col min="115" max="115" width="12" bestFit="1" customWidth="1"/>
    <col min="116" max="116" width="3" customWidth="1"/>
    <col min="117" max="117" width="5" customWidth="1"/>
    <col min="118" max="118" width="6" customWidth="1"/>
    <col min="119" max="121" width="12" bestFit="1" customWidth="1"/>
    <col min="122" max="122" width="8" customWidth="1"/>
    <col min="123" max="123" width="7" customWidth="1"/>
    <col min="124" max="124" width="5" customWidth="1"/>
    <col min="125" max="125" width="12" bestFit="1" customWidth="1"/>
    <col min="126" max="126" width="5" customWidth="1"/>
    <col min="127" max="127" width="3" customWidth="1"/>
    <col min="128" max="129" width="5" customWidth="1"/>
    <col min="130" max="131" width="6" customWidth="1"/>
    <col min="132" max="132" width="4" customWidth="1"/>
    <col min="133" max="133" width="6" customWidth="1"/>
    <col min="134" max="135" width="12" bestFit="1" customWidth="1"/>
    <col min="136" max="136" width="7" customWidth="1"/>
    <col min="137" max="137" width="4" customWidth="1"/>
    <col min="138" max="138" width="12" bestFit="1" customWidth="1"/>
    <col min="139" max="139" width="11" bestFit="1" customWidth="1"/>
    <col min="140" max="140" width="4" customWidth="1"/>
    <col min="141" max="141" width="6" customWidth="1"/>
    <col min="142" max="142" width="7" customWidth="1"/>
    <col min="143" max="143" width="4" customWidth="1"/>
    <col min="144" max="144" width="7" customWidth="1"/>
    <col min="145" max="145" width="4" customWidth="1"/>
    <col min="146" max="149" width="12" bestFit="1" customWidth="1"/>
    <col min="150" max="150" width="9" bestFit="1" customWidth="1"/>
    <col min="151" max="151" width="12" bestFit="1" customWidth="1"/>
    <col min="152" max="152" width="6" customWidth="1"/>
    <col min="153" max="153" width="12" bestFit="1" customWidth="1"/>
    <col min="154" max="154" width="6" customWidth="1"/>
    <col min="155" max="155" width="8" customWidth="1"/>
    <col min="156" max="156" width="4" customWidth="1"/>
    <col min="157" max="157" width="7" customWidth="1"/>
    <col min="158" max="159" width="12" bestFit="1" customWidth="1"/>
    <col min="160" max="160" width="6" customWidth="1"/>
    <col min="161" max="161" width="4" customWidth="1"/>
    <col min="162" max="162" width="12" bestFit="1" customWidth="1"/>
    <col min="163" max="163" width="7" customWidth="1"/>
    <col min="164" max="164" width="6" customWidth="1"/>
    <col min="165" max="165" width="7" customWidth="1"/>
    <col min="166" max="166" width="4" customWidth="1"/>
    <col min="167" max="167" width="12" bestFit="1" customWidth="1"/>
    <col min="168" max="168" width="7" customWidth="1"/>
    <col min="169" max="172" width="12" bestFit="1" customWidth="1"/>
    <col min="173" max="173" width="7" customWidth="1"/>
    <col min="174" max="174" width="10" bestFit="1" customWidth="1"/>
    <col min="175" max="175" width="7" customWidth="1"/>
    <col min="176" max="176" width="4" customWidth="1"/>
    <col min="177" max="177" width="6" customWidth="1"/>
    <col min="178" max="178" width="7" customWidth="1"/>
    <col min="179" max="179" width="12" bestFit="1" customWidth="1"/>
    <col min="180" max="180" width="6" customWidth="1"/>
    <col min="181" max="181" width="4" customWidth="1"/>
    <col min="182" max="184" width="7" customWidth="1"/>
    <col min="185" max="185" width="4" customWidth="1"/>
    <col min="186" max="186" width="6" customWidth="1"/>
    <col min="187" max="188" width="7" customWidth="1"/>
    <col min="189" max="189" width="6" customWidth="1"/>
    <col min="190" max="190" width="7" customWidth="1"/>
    <col min="191" max="194" width="12" bestFit="1" customWidth="1"/>
    <col min="195" max="195" width="6" customWidth="1"/>
    <col min="196" max="196" width="7" customWidth="1"/>
    <col min="197" max="197" width="6" customWidth="1"/>
    <col min="198" max="198" width="12" bestFit="1" customWidth="1"/>
    <col min="199" max="199" width="4" customWidth="1"/>
    <col min="200" max="200" width="8" customWidth="1"/>
    <col min="201" max="201" width="9" bestFit="1" customWidth="1"/>
    <col min="202" max="202" width="6" customWidth="1"/>
    <col min="203" max="203" width="7" customWidth="1"/>
    <col min="204" max="207" width="12" bestFit="1" customWidth="1"/>
    <col min="208" max="208" width="7" customWidth="1"/>
    <col min="209" max="210" width="12" bestFit="1" customWidth="1"/>
    <col min="211" max="211" width="4" customWidth="1"/>
    <col min="212" max="215" width="12" bestFit="1" customWidth="1"/>
    <col min="216" max="216" width="7" customWidth="1"/>
    <col min="217" max="217" width="4" customWidth="1"/>
    <col min="218" max="218" width="7" customWidth="1"/>
    <col min="219" max="219" width="6" customWidth="1"/>
    <col min="220" max="221" width="12" bestFit="1" customWidth="1"/>
    <col min="222" max="222" width="4" customWidth="1"/>
    <col min="223" max="223" width="12" bestFit="1" customWidth="1"/>
    <col min="224" max="225" width="7" customWidth="1"/>
    <col min="226" max="226" width="4" customWidth="1"/>
    <col min="227" max="227" width="6" customWidth="1"/>
    <col min="228" max="228" width="12" bestFit="1" customWidth="1"/>
    <col min="229" max="229" width="6" customWidth="1"/>
    <col min="230" max="230" width="7" customWidth="1"/>
    <col min="231" max="231" width="8" customWidth="1"/>
    <col min="232" max="234" width="12" bestFit="1" customWidth="1"/>
    <col min="235" max="235" width="7" customWidth="1"/>
    <col min="236" max="236" width="12" bestFit="1" customWidth="1"/>
    <col min="237" max="237" width="4" customWidth="1"/>
    <col min="238" max="238" width="6" customWidth="1"/>
    <col min="239" max="239" width="7" customWidth="1"/>
    <col min="240" max="240" width="4" customWidth="1"/>
    <col min="241" max="241" width="7" customWidth="1"/>
    <col min="242" max="242" width="4" customWidth="1"/>
    <col min="243" max="243" width="7" customWidth="1"/>
    <col min="244" max="244" width="12" bestFit="1" customWidth="1"/>
    <col min="245" max="245" width="8" customWidth="1"/>
    <col min="246" max="246" width="4" customWidth="1"/>
    <col min="247" max="250" width="12" bestFit="1" customWidth="1"/>
    <col min="251" max="251" width="4" customWidth="1"/>
    <col min="252" max="252" width="12" bestFit="1" customWidth="1"/>
    <col min="253" max="254" width="4" customWidth="1"/>
    <col min="255" max="255" width="7" customWidth="1"/>
    <col min="256" max="256" width="9" bestFit="1" customWidth="1"/>
    <col min="257" max="258" width="7" customWidth="1"/>
    <col min="259" max="259" width="12" bestFit="1" customWidth="1"/>
    <col min="260" max="260" width="6" customWidth="1"/>
    <col min="261" max="261" width="7" customWidth="1"/>
    <col min="262" max="262" width="6" customWidth="1"/>
    <col min="263" max="263" width="8" customWidth="1"/>
    <col min="264" max="264" width="6" customWidth="1"/>
    <col min="265" max="265" width="7" customWidth="1"/>
    <col min="266" max="269" width="12" bestFit="1" customWidth="1"/>
    <col min="270" max="270" width="4" customWidth="1"/>
    <col min="271" max="271" width="12" bestFit="1" customWidth="1"/>
    <col min="272" max="273" width="4" customWidth="1"/>
    <col min="274" max="274" width="6" customWidth="1"/>
    <col min="275" max="275" width="12" bestFit="1" customWidth="1"/>
    <col min="276" max="276" width="8" customWidth="1"/>
    <col min="277" max="277" width="4" customWidth="1"/>
    <col min="278" max="279" width="6" customWidth="1"/>
    <col min="280" max="280" width="7" customWidth="1"/>
    <col min="281" max="281" width="4" customWidth="1"/>
    <col min="282" max="282" width="7" customWidth="1"/>
    <col min="283" max="283" width="10.77734375" bestFit="1" customWidth="1"/>
  </cols>
  <sheetData>
    <row r="3" spans="1:5" x14ac:dyDescent="0.3">
      <c r="A3" s="2" t="s">
        <v>90</v>
      </c>
      <c r="B3" t="s">
        <v>93</v>
      </c>
      <c r="C3" t="s">
        <v>94</v>
      </c>
      <c r="D3" t="s">
        <v>95</v>
      </c>
      <c r="E3" t="s">
        <v>96</v>
      </c>
    </row>
    <row r="4" spans="1:5" x14ac:dyDescent="0.3">
      <c r="A4" s="3" t="s">
        <v>30</v>
      </c>
      <c r="B4" s="4">
        <v>78.629278036393487</v>
      </c>
      <c r="C4" s="4">
        <v>86.266635016393423</v>
      </c>
      <c r="D4" s="4">
        <v>100.0156227445901</v>
      </c>
      <c r="E4" s="4">
        <v>44.299627421639308</v>
      </c>
    </row>
    <row r="5" spans="1:5" x14ac:dyDescent="0.3">
      <c r="A5" s="3" t="s">
        <v>47</v>
      </c>
      <c r="B5" s="4">
        <v>119.48232289202895</v>
      </c>
      <c r="C5" s="4">
        <v>139.45517502898545</v>
      </c>
      <c r="D5" s="4">
        <v>142.72184179710135</v>
      </c>
      <c r="E5" s="4">
        <v>102.59973034420283</v>
      </c>
    </row>
    <row r="6" spans="1:5" x14ac:dyDescent="0.3">
      <c r="A6" s="3" t="s">
        <v>34</v>
      </c>
      <c r="B6" s="4">
        <v>27.03376623363636</v>
      </c>
      <c r="C6" s="4">
        <v>27.101515151363632</v>
      </c>
      <c r="D6" s="4">
        <v>26.966017315909085</v>
      </c>
      <c r="E6" s="4">
        <v>27.03376623363636</v>
      </c>
    </row>
    <row r="7" spans="1:5" x14ac:dyDescent="0.3">
      <c r="A7" s="3" t="s">
        <v>39</v>
      </c>
      <c r="B7" s="4">
        <v>107.85751177614023</v>
      </c>
      <c r="C7" s="4">
        <v>96.483174602806912</v>
      </c>
      <c r="D7" s="4">
        <v>120.83218045105249</v>
      </c>
      <c r="E7" s="4">
        <v>86.520388703684148</v>
      </c>
    </row>
    <row r="8" spans="1:5" x14ac:dyDescent="0.3">
      <c r="A8" s="3" t="s">
        <v>67</v>
      </c>
      <c r="B8" s="4">
        <v>60.154262474583362</v>
      </c>
      <c r="C8" s="4">
        <v>75.883638366666702</v>
      </c>
      <c r="D8" s="4">
        <v>38.726250000000014</v>
      </c>
      <c r="E8" s="4">
        <v>86.700843253958396</v>
      </c>
    </row>
    <row r="9" spans="1:5" x14ac:dyDescent="0.3">
      <c r="A9" s="3" t="s">
        <v>32</v>
      </c>
      <c r="B9" s="4">
        <v>80.094699122749915</v>
      </c>
      <c r="C9" s="4">
        <v>58.058546381124891</v>
      </c>
      <c r="D9" s="4">
        <v>58.194053292437367</v>
      </c>
      <c r="E9" s="4">
        <v>59.884549121562394</v>
      </c>
    </row>
    <row r="10" spans="1:5" x14ac:dyDescent="0.3">
      <c r="A10" s="3" t="s">
        <v>37</v>
      </c>
      <c r="B10" s="4">
        <v>132.30986998661538</v>
      </c>
      <c r="C10" s="4">
        <v>32.970266697461447</v>
      </c>
      <c r="D10" s="4">
        <v>90.587791208692124</v>
      </c>
      <c r="E10" s="4">
        <v>59.730805860922935</v>
      </c>
    </row>
    <row r="11" spans="1:5" x14ac:dyDescent="0.3">
      <c r="A11" s="3" t="s">
        <v>42</v>
      </c>
      <c r="B11" s="4">
        <v>89.348812576923066</v>
      </c>
      <c r="C11" s="4">
        <v>59.686098900000005</v>
      </c>
      <c r="D11" s="4">
        <v>119.01152625384613</v>
      </c>
      <c r="E11" s="4">
        <v>89.348812576923066</v>
      </c>
    </row>
    <row r="12" spans="1:5" x14ac:dyDescent="0.3">
      <c r="A12" s="3" t="s">
        <v>54</v>
      </c>
      <c r="B12" s="4">
        <v>164.88000698708728</v>
      </c>
      <c r="C12" s="4">
        <v>135.52802995436886</v>
      </c>
      <c r="D12" s="4">
        <v>129.61811231165046</v>
      </c>
      <c r="E12" s="4">
        <v>172.50640732135912</v>
      </c>
    </row>
    <row r="13" spans="1:5" x14ac:dyDescent="0.3">
      <c r="A13" s="3" t="s">
        <v>91</v>
      </c>
      <c r="B13" s="4">
        <v>106.49679980991124</v>
      </c>
      <c r="C13" s="4">
        <v>79.452053977277913</v>
      </c>
      <c r="D13" s="4">
        <v>92.930078953698313</v>
      </c>
      <c r="E13" s="4">
        <v>84.182641802337514</v>
      </c>
    </row>
    <row r="17" spans="1:5" x14ac:dyDescent="0.3">
      <c r="A17" s="2" t="s">
        <v>90</v>
      </c>
      <c r="B17" t="s">
        <v>100</v>
      </c>
      <c r="C17" t="s">
        <v>102</v>
      </c>
      <c r="D17" t="s">
        <v>103</v>
      </c>
      <c r="E17" t="s">
        <v>104</v>
      </c>
    </row>
    <row r="18" spans="1:5" x14ac:dyDescent="0.3">
      <c r="A18" s="3" t="s">
        <v>30</v>
      </c>
      <c r="B18" s="4">
        <v>16.139717576114759</v>
      </c>
      <c r="C18" s="4">
        <v>17.658762087049176</v>
      </c>
      <c r="D18" s="4">
        <v>16.837454481688528</v>
      </c>
      <c r="E18" s="4">
        <v>14.996249037049187</v>
      </c>
    </row>
    <row r="19" spans="1:5" x14ac:dyDescent="0.3">
      <c r="A19" s="3" t="s">
        <v>47</v>
      </c>
      <c r="B19" s="4">
        <v>25.10374113188406</v>
      </c>
      <c r="C19" s="4">
        <v>40.802252805507251</v>
      </c>
      <c r="D19" s="4">
        <v>26.991826189420291</v>
      </c>
      <c r="E19" s="4">
        <v>19.890670135072458</v>
      </c>
    </row>
    <row r="20" spans="1:5" x14ac:dyDescent="0.3">
      <c r="A20" s="3" t="s">
        <v>34</v>
      </c>
      <c r="B20" s="4">
        <v>14.80941492818182</v>
      </c>
      <c r="C20" s="4">
        <v>15.180130369090909</v>
      </c>
      <c r="D20" s="4">
        <v>14.438699487272727</v>
      </c>
      <c r="E20" s="4">
        <v>14.80941492818182</v>
      </c>
    </row>
    <row r="21" spans="1:5" x14ac:dyDescent="0.3">
      <c r="A21" s="3" t="s">
        <v>39</v>
      </c>
      <c r="B21" s="4">
        <v>18.975095730526316</v>
      </c>
      <c r="C21" s="4">
        <v>17.448823428947367</v>
      </c>
      <c r="D21" s="4">
        <v>19.944313241929819</v>
      </c>
      <c r="E21" s="4">
        <v>17.885372498070179</v>
      </c>
    </row>
    <row r="22" spans="1:5" x14ac:dyDescent="0.3">
      <c r="A22" s="3" t="s">
        <v>67</v>
      </c>
      <c r="B22" s="4">
        <v>16.94461694833333</v>
      </c>
      <c r="C22" s="4">
        <v>16.535042022916659</v>
      </c>
      <c r="D22" s="4">
        <v>14.716151399375002</v>
      </c>
      <c r="E22" s="4">
        <v>21.247207246458334</v>
      </c>
    </row>
    <row r="23" spans="1:5" x14ac:dyDescent="0.3">
      <c r="A23" s="3" t="s">
        <v>32</v>
      </c>
      <c r="B23" s="4">
        <v>28.458310073187494</v>
      </c>
      <c r="C23" s="4">
        <v>18.364038516812503</v>
      </c>
      <c r="D23" s="4">
        <v>21.009241563500002</v>
      </c>
      <c r="E23" s="4">
        <v>20.181511166062499</v>
      </c>
    </row>
    <row r="24" spans="1:5" x14ac:dyDescent="0.3">
      <c r="A24" s="3" t="s">
        <v>37</v>
      </c>
      <c r="B24" s="4">
        <v>18.607447593053841</v>
      </c>
      <c r="C24" s="4">
        <v>14.247785800392306</v>
      </c>
      <c r="D24" s="4">
        <v>15.236709254769218</v>
      </c>
      <c r="E24" s="4">
        <v>15.449857122000006</v>
      </c>
    </row>
    <row r="25" spans="1:5" x14ac:dyDescent="0.3">
      <c r="A25" s="3" t="s">
        <v>42</v>
      </c>
      <c r="B25" s="4">
        <v>14.336310579230767</v>
      </c>
      <c r="C25" s="4">
        <v>13.592844053076922</v>
      </c>
      <c r="D25" s="4">
        <v>15.079777105384617</v>
      </c>
      <c r="E25" s="4">
        <v>14.336310579230767</v>
      </c>
    </row>
    <row r="26" spans="1:5" x14ac:dyDescent="0.3">
      <c r="A26" s="3" t="s">
        <v>54</v>
      </c>
      <c r="B26" s="4">
        <v>16.492839913135921</v>
      </c>
      <c r="C26" s="4">
        <v>13.721788099029128</v>
      </c>
      <c r="D26" s="4">
        <v>17.503466307281546</v>
      </c>
      <c r="E26" s="4">
        <v>18.269038541456318</v>
      </c>
    </row>
    <row r="27" spans="1:5" x14ac:dyDescent="0.3">
      <c r="A27" s="3" t="s">
        <v>91</v>
      </c>
      <c r="B27" s="4">
        <v>20.682269961158259</v>
      </c>
      <c r="C27" s="4">
        <v>18.597609745386052</v>
      </c>
      <c r="D27" s="4">
        <v>18.620643977519222</v>
      </c>
      <c r="E27" s="4">
        <v>17.96500739124259</v>
      </c>
    </row>
    <row r="31" spans="1:5" x14ac:dyDescent="0.3">
      <c r="A31" s="2" t="s">
        <v>90</v>
      </c>
      <c r="B31" t="s">
        <v>105</v>
      </c>
      <c r="C31" t="s">
        <v>106</v>
      </c>
      <c r="D31" t="s">
        <v>107</v>
      </c>
      <c r="E31" t="s">
        <v>108</v>
      </c>
    </row>
    <row r="32" spans="1:5" x14ac:dyDescent="0.3">
      <c r="A32" s="3" t="s">
        <v>30</v>
      </c>
      <c r="B32" s="4">
        <v>3.9081967213114752</v>
      </c>
      <c r="C32" s="4">
        <v>3.9000000000000039</v>
      </c>
      <c r="D32" s="4">
        <v>3.9819672131147539</v>
      </c>
      <c r="E32" s="4">
        <v>3.9950819672131148</v>
      </c>
    </row>
    <row r="33" spans="1:5" x14ac:dyDescent="0.3">
      <c r="A33" s="3" t="s">
        <v>47</v>
      </c>
      <c r="B33" s="4">
        <v>3.9855072463768066</v>
      </c>
      <c r="C33" s="4">
        <v>4.1971014492753564</v>
      </c>
      <c r="D33" s="4">
        <v>4.1927536231884055</v>
      </c>
      <c r="E33" s="4">
        <v>3.6855072463768099</v>
      </c>
    </row>
    <row r="34" spans="1:5" x14ac:dyDescent="0.3">
      <c r="A34" s="3" t="s">
        <v>34</v>
      </c>
      <c r="B34" s="4">
        <v>4.0636363636363662</v>
      </c>
      <c r="C34" s="4">
        <v>4.1863636363636383</v>
      </c>
      <c r="D34" s="4">
        <v>3.9409090909090922</v>
      </c>
      <c r="E34" s="4">
        <v>4.0636363636363662</v>
      </c>
    </row>
    <row r="35" spans="1:5" x14ac:dyDescent="0.3">
      <c r="A35" s="3" t="s">
        <v>39</v>
      </c>
      <c r="B35" s="4">
        <v>4.2070175438596484</v>
      </c>
      <c r="C35" s="4">
        <v>4.2105263157894699</v>
      </c>
      <c r="D35" s="4">
        <v>4.3035087719298284</v>
      </c>
      <c r="E35" s="4">
        <v>4.264912280701755</v>
      </c>
    </row>
    <row r="36" spans="1:5" x14ac:dyDescent="0.3">
      <c r="A36" s="3" t="s">
        <v>67</v>
      </c>
      <c r="B36" s="4">
        <v>3.9791666666666612</v>
      </c>
      <c r="C36" s="4">
        <v>4.0854166666666627</v>
      </c>
      <c r="D36" s="4">
        <v>3.7249999999999979</v>
      </c>
      <c r="E36" s="4">
        <v>4.2854166666666682</v>
      </c>
    </row>
    <row r="37" spans="1:5" x14ac:dyDescent="0.3">
      <c r="A37" s="3" t="s">
        <v>32</v>
      </c>
      <c r="B37" s="4">
        <v>4.1618749999999922</v>
      </c>
      <c r="C37" s="4">
        <v>4.1050000000000102</v>
      </c>
      <c r="D37" s="4">
        <v>4.1975000000000033</v>
      </c>
      <c r="E37" s="4">
        <v>4.1106250000000077</v>
      </c>
    </row>
    <row r="38" spans="1:5" x14ac:dyDescent="0.3">
      <c r="A38" s="3" t="s">
        <v>37</v>
      </c>
      <c r="B38" s="4">
        <v>4.1453846153846117</v>
      </c>
      <c r="C38" s="4">
        <v>4.2876923076923106</v>
      </c>
      <c r="D38" s="4">
        <v>4.1030769230769319</v>
      </c>
      <c r="E38" s="4">
        <v>3.899999999999991</v>
      </c>
    </row>
    <row r="39" spans="1:5" x14ac:dyDescent="0.3">
      <c r="A39" s="3" t="s">
        <v>42</v>
      </c>
      <c r="B39" s="4">
        <v>4.3500000000000023</v>
      </c>
      <c r="C39" s="4">
        <v>4.3076923076923066</v>
      </c>
      <c r="D39" s="4">
        <v>4.3923076923076945</v>
      </c>
      <c r="E39" s="4">
        <v>4.3500000000000023</v>
      </c>
    </row>
    <row r="40" spans="1:5" x14ac:dyDescent="0.3">
      <c r="A40" s="3" t="s">
        <v>54</v>
      </c>
      <c r="B40" s="4">
        <v>3.9834951456310641</v>
      </c>
      <c r="C40" s="4">
        <v>4.1737864077669844</v>
      </c>
      <c r="D40" s="4">
        <v>4.1291262135922278</v>
      </c>
      <c r="E40" s="4">
        <v>3.8000000000000069</v>
      </c>
    </row>
    <row r="41" spans="1:5" x14ac:dyDescent="0.3">
      <c r="A41" s="3" t="s">
        <v>91</v>
      </c>
      <c r="B41" s="4">
        <v>4.0855029585798661</v>
      </c>
      <c r="C41" s="4">
        <v>4.1594674556212761</v>
      </c>
      <c r="D41" s="4">
        <v>4.1235207100591476</v>
      </c>
      <c r="E41" s="4">
        <v>4.0020710059171885</v>
      </c>
    </row>
  </sheetData>
  <conditionalFormatting pivot="1" sqref="C4:C13">
    <cfRule type="cellIs" dxfId="11" priority="6" operator="greaterThan">
      <formula>B4</formula>
    </cfRule>
  </conditionalFormatting>
  <conditionalFormatting pivot="1" sqref="D4:D13">
    <cfRule type="cellIs" dxfId="10" priority="5" operator="greaterThan">
      <formula>B4</formula>
    </cfRule>
  </conditionalFormatting>
  <conditionalFormatting pivot="1" sqref="E4:E13">
    <cfRule type="cellIs" dxfId="9" priority="4" operator="greaterThan">
      <formula>B4</formula>
    </cfRule>
  </conditionalFormatting>
  <conditionalFormatting pivot="1" sqref="C4:C13">
    <cfRule type="cellIs" dxfId="8" priority="3" operator="lessThan">
      <formula>B4</formula>
    </cfRule>
  </conditionalFormatting>
  <conditionalFormatting pivot="1" sqref="D4:D13">
    <cfRule type="cellIs" dxfId="7" priority="2" operator="lessThan">
      <formula>B4</formula>
    </cfRule>
  </conditionalFormatting>
  <conditionalFormatting pivot="1" sqref="E4:E13">
    <cfRule type="cellIs" dxfId="6" priority="1" operator="lessThan">
      <formula>B4</formula>
    </cfRule>
  </conditionalFormatting>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topLeftCell="A24" zoomScale="129" zoomScaleNormal="70" workbookViewId="0">
      <selection activeCell="D51" sqref="D51"/>
    </sheetView>
  </sheetViews>
  <sheetFormatPr defaultRowHeight="14.4" x14ac:dyDescent="0.3"/>
  <cols>
    <col min="1" max="1" width="30.77734375" customWidth="1"/>
    <col min="2" max="2" width="27.44140625" bestFit="1" customWidth="1"/>
    <col min="3" max="3" width="20.5546875" bestFit="1" customWidth="1"/>
    <col min="4" max="4" width="14.77734375" customWidth="1"/>
    <col min="5" max="5" width="13.109375" customWidth="1"/>
    <col min="6" max="6" width="14.77734375" customWidth="1"/>
    <col min="7" max="7" width="13.109375" customWidth="1"/>
    <col min="8" max="8" width="13.44140625" customWidth="1"/>
    <col min="9" max="10" width="13.109375" customWidth="1"/>
    <col min="11" max="11" width="12" customWidth="1"/>
    <col min="12" max="13" width="28" customWidth="1"/>
    <col min="14" max="14" width="28" bestFit="1" customWidth="1"/>
    <col min="15" max="15" width="28" customWidth="1"/>
    <col min="16" max="16" width="28" bestFit="1" customWidth="1"/>
    <col min="17" max="17" width="28" customWidth="1"/>
    <col min="18" max="18" width="28" bestFit="1" customWidth="1"/>
    <col min="19" max="19" width="32.88671875" customWidth="1"/>
    <col min="20" max="20" width="24.109375" customWidth="1"/>
    <col min="21" max="21" width="23.6640625" bestFit="1" customWidth="1"/>
  </cols>
  <sheetData>
    <row r="1" spans="1:11" x14ac:dyDescent="0.3">
      <c r="A1" s="2" t="s">
        <v>16</v>
      </c>
      <c r="B1" s="3">
        <v>2017</v>
      </c>
    </row>
    <row r="3" spans="1:11" x14ac:dyDescent="0.3">
      <c r="A3" s="2" t="s">
        <v>110</v>
      </c>
      <c r="B3" s="2" t="s">
        <v>92</v>
      </c>
    </row>
    <row r="4" spans="1:11" x14ac:dyDescent="0.3">
      <c r="A4" s="2" t="s">
        <v>90</v>
      </c>
      <c r="B4" t="s">
        <v>30</v>
      </c>
      <c r="C4" t="s">
        <v>47</v>
      </c>
      <c r="D4" t="s">
        <v>34</v>
      </c>
      <c r="E4" t="s">
        <v>39</v>
      </c>
      <c r="F4" t="s">
        <v>67</v>
      </c>
      <c r="G4" t="s">
        <v>32</v>
      </c>
      <c r="H4" t="s">
        <v>37</v>
      </c>
      <c r="I4" t="s">
        <v>42</v>
      </c>
      <c r="J4" t="s">
        <v>54</v>
      </c>
      <c r="K4" t="s">
        <v>91</v>
      </c>
    </row>
    <row r="5" spans="1:11" x14ac:dyDescent="0.3">
      <c r="A5" s="3">
        <v>1</v>
      </c>
      <c r="B5" s="8"/>
      <c r="C5" s="8"/>
      <c r="D5" s="8"/>
      <c r="E5" s="8"/>
      <c r="F5" s="8"/>
      <c r="G5" s="8"/>
      <c r="H5" s="8">
        <v>0.5</v>
      </c>
      <c r="I5" s="8"/>
      <c r="J5" s="8"/>
      <c r="K5" s="8">
        <v>0.5</v>
      </c>
    </row>
    <row r="6" spans="1:11" x14ac:dyDescent="0.3">
      <c r="A6" s="3">
        <v>2</v>
      </c>
      <c r="B6" s="8">
        <v>1</v>
      </c>
      <c r="C6" s="8">
        <v>1</v>
      </c>
      <c r="D6" s="8"/>
      <c r="E6" s="8">
        <v>1</v>
      </c>
      <c r="F6" s="8"/>
      <c r="G6" s="8">
        <v>0.33333333333333331</v>
      </c>
      <c r="H6" s="8">
        <v>0.35087719298245612</v>
      </c>
      <c r="I6" s="8"/>
      <c r="J6" s="8"/>
      <c r="K6" s="8">
        <v>0.5614035087719299</v>
      </c>
    </row>
    <row r="7" spans="1:11" x14ac:dyDescent="0.3">
      <c r="A7" s="3">
        <v>3</v>
      </c>
      <c r="B7" s="8">
        <v>1.1000000000000001</v>
      </c>
      <c r="C7" s="8">
        <v>1</v>
      </c>
      <c r="D7" s="8"/>
      <c r="E7" s="8">
        <v>0.5</v>
      </c>
      <c r="F7" s="8"/>
      <c r="G7" s="8">
        <v>0.34920634920634913</v>
      </c>
      <c r="H7" s="8">
        <v>0.26</v>
      </c>
      <c r="I7" s="8"/>
      <c r="J7" s="8">
        <v>0.5</v>
      </c>
      <c r="K7" s="8">
        <v>0.47597069597069608</v>
      </c>
    </row>
    <row r="8" spans="1:11" x14ac:dyDescent="0.3">
      <c r="A8" s="3">
        <v>4</v>
      </c>
      <c r="B8" s="8">
        <v>1.096774193548387</v>
      </c>
      <c r="C8" s="8">
        <v>1</v>
      </c>
      <c r="D8" s="8"/>
      <c r="E8" s="8">
        <v>0.33333333333333331</v>
      </c>
      <c r="F8" s="8"/>
      <c r="G8" s="8">
        <v>0.22549019607843138</v>
      </c>
      <c r="H8" s="8">
        <v>0.33333333333333331</v>
      </c>
      <c r="I8" s="8"/>
      <c r="J8" s="8">
        <v>1</v>
      </c>
      <c r="K8" s="8">
        <v>0.42998102466793164</v>
      </c>
    </row>
    <row r="9" spans="1:11" x14ac:dyDescent="0.3">
      <c r="A9" s="3">
        <v>5</v>
      </c>
      <c r="B9" s="8">
        <v>0.35087719298245618</v>
      </c>
      <c r="C9" s="8">
        <v>0.86363636363636354</v>
      </c>
      <c r="D9" s="8"/>
      <c r="E9" s="8">
        <v>0.33333333333333331</v>
      </c>
      <c r="F9" s="8"/>
      <c r="G9" s="8">
        <v>0.15808823529411764</v>
      </c>
      <c r="H9" s="8">
        <v>0.25609756097560976</v>
      </c>
      <c r="I9" s="8"/>
      <c r="J9" s="8"/>
      <c r="K9" s="8">
        <v>0.30345002162377377</v>
      </c>
    </row>
    <row r="10" spans="1:11" x14ac:dyDescent="0.3">
      <c r="A10" s="3">
        <v>6</v>
      </c>
      <c r="B10" s="8">
        <v>0.34972677595628415</v>
      </c>
      <c r="C10" s="8">
        <v>0.53333333333333333</v>
      </c>
      <c r="D10" s="8"/>
      <c r="E10" s="8">
        <v>0.33333333333333331</v>
      </c>
      <c r="F10" s="8"/>
      <c r="G10" s="8">
        <v>0.15934065934065936</v>
      </c>
      <c r="H10" s="8">
        <v>0.25</v>
      </c>
      <c r="I10" s="8">
        <v>1</v>
      </c>
      <c r="J10" s="8">
        <v>0.25</v>
      </c>
      <c r="K10" s="8">
        <v>0.31058259773013874</v>
      </c>
    </row>
    <row r="11" spans="1:11" x14ac:dyDescent="0.3">
      <c r="A11" s="3">
        <v>7</v>
      </c>
      <c r="B11" s="8">
        <v>0.33875338753387529</v>
      </c>
      <c r="C11" s="8">
        <v>0.39215686274509803</v>
      </c>
      <c r="D11" s="8">
        <v>0.53846153846153844</v>
      </c>
      <c r="E11" s="8">
        <v>0.25</v>
      </c>
      <c r="F11" s="8">
        <v>0.6</v>
      </c>
      <c r="G11" s="8">
        <v>0.14564564564564564</v>
      </c>
      <c r="H11" s="8">
        <v>0.25409836065573771</v>
      </c>
      <c r="I11" s="8">
        <v>1</v>
      </c>
      <c r="J11" s="8">
        <v>0.20689655172413796</v>
      </c>
      <c r="K11" s="8">
        <v>0.29791941938831668</v>
      </c>
    </row>
    <row r="12" spans="1:11" x14ac:dyDescent="0.3">
      <c r="A12" s="3">
        <v>8</v>
      </c>
      <c r="B12" s="8">
        <v>0.34444444444444439</v>
      </c>
      <c r="C12" s="8">
        <v>0.48888888888888893</v>
      </c>
      <c r="D12" s="8">
        <v>0.53030303030303028</v>
      </c>
      <c r="E12" s="8">
        <v>0.25</v>
      </c>
      <c r="F12" s="8">
        <v>0.52380952380952384</v>
      </c>
      <c r="G12" s="8">
        <v>0.15929203539823011</v>
      </c>
      <c r="H12" s="8">
        <v>0.17073170731707318</v>
      </c>
      <c r="I12" s="8">
        <v>0.5</v>
      </c>
      <c r="J12" s="8">
        <v>0.16666666666666666</v>
      </c>
      <c r="K12" s="8">
        <v>0.28191246376007867</v>
      </c>
    </row>
    <row r="13" spans="1:11" x14ac:dyDescent="0.3">
      <c r="A13" s="3">
        <v>9</v>
      </c>
      <c r="B13" s="8">
        <v>0.3518518518518518</v>
      </c>
      <c r="C13" s="8">
        <v>0.6</v>
      </c>
      <c r="D13" s="8">
        <v>0.52941176470588236</v>
      </c>
      <c r="E13" s="8">
        <v>0.33333333333333331</v>
      </c>
      <c r="F13" s="8">
        <v>1.2857142857142856</v>
      </c>
      <c r="G13" s="8">
        <v>0.13130434782608694</v>
      </c>
      <c r="H13" s="8">
        <v>0.17228464419475656</v>
      </c>
      <c r="I13" s="8">
        <v>0.5</v>
      </c>
      <c r="J13" s="8">
        <v>0.21851851851851847</v>
      </c>
      <c r="K13" s="8">
        <v>0.331254210900497</v>
      </c>
    </row>
    <row r="14" spans="1:11" x14ac:dyDescent="0.3">
      <c r="A14" s="3">
        <v>10</v>
      </c>
      <c r="B14" s="8">
        <v>0.26999999999999996</v>
      </c>
      <c r="C14" s="8">
        <v>0.30645161290322576</v>
      </c>
      <c r="D14" s="8">
        <v>0.52631578947368418</v>
      </c>
      <c r="E14" s="8">
        <v>0.25</v>
      </c>
      <c r="F14" s="8">
        <v>0.74509803921568629</v>
      </c>
      <c r="G14" s="8">
        <v>0.13561643835616438</v>
      </c>
      <c r="H14" s="8">
        <v>0.15167548500881831</v>
      </c>
      <c r="I14" s="8">
        <v>0.5</v>
      </c>
      <c r="J14" s="8">
        <v>0.1461794019933555</v>
      </c>
      <c r="K14" s="8">
        <v>0.25662513350660915</v>
      </c>
    </row>
    <row r="15" spans="1:11" x14ac:dyDescent="0.3">
      <c r="A15" s="3">
        <v>11</v>
      </c>
      <c r="B15" s="8">
        <v>0.27061855670103091</v>
      </c>
      <c r="C15" s="8">
        <v>0.2986111111111111</v>
      </c>
      <c r="D15" s="8">
        <v>0.52040816326530615</v>
      </c>
      <c r="E15" s="8">
        <v>0.25</v>
      </c>
      <c r="F15" s="8">
        <v>0.41796875</v>
      </c>
      <c r="G15" s="8">
        <v>0.12890855457227141</v>
      </c>
      <c r="H15" s="8">
        <v>0.14696813977389517</v>
      </c>
      <c r="I15" s="8">
        <v>0.51851851851851849</v>
      </c>
      <c r="J15" s="8">
        <v>0.14913657770800628</v>
      </c>
      <c r="K15" s="8">
        <v>0.23610149097527816</v>
      </c>
    </row>
    <row r="16" spans="1:11" x14ac:dyDescent="0.3">
      <c r="A16" s="3">
        <v>12</v>
      </c>
      <c r="B16" s="8">
        <v>0.26219512195121947</v>
      </c>
      <c r="C16" s="8">
        <v>0.22857142857142856</v>
      </c>
      <c r="D16" s="8">
        <v>0.55000000000000004</v>
      </c>
      <c r="E16" s="8">
        <v>0.25</v>
      </c>
      <c r="F16" s="8">
        <v>0.45</v>
      </c>
      <c r="G16" s="8">
        <v>0.13315217391304349</v>
      </c>
      <c r="H16" s="8">
        <v>0.14795918367346941</v>
      </c>
      <c r="I16" s="8">
        <v>0.52941176470588236</v>
      </c>
      <c r="J16" s="8">
        <v>0.14285714285714285</v>
      </c>
      <c r="K16" s="8">
        <v>0.22881129965723865</v>
      </c>
    </row>
    <row r="17" spans="1:11" x14ac:dyDescent="0.3">
      <c r="A17" s="3" t="s">
        <v>91</v>
      </c>
      <c r="B17" s="4">
        <v>0.38716632888213748</v>
      </c>
      <c r="C17" s="4">
        <v>0.47778393403630592</v>
      </c>
      <c r="D17" s="4">
        <v>0.53248338103490689</v>
      </c>
      <c r="E17" s="4">
        <v>0.31428571428571428</v>
      </c>
      <c r="F17" s="4">
        <v>0.62353095650024715</v>
      </c>
      <c r="G17" s="4">
        <v>0.16256682098213698</v>
      </c>
      <c r="H17" s="4">
        <v>0.216100579539246</v>
      </c>
      <c r="I17" s="4">
        <v>0.5913217138707334</v>
      </c>
      <c r="J17" s="4">
        <v>0.20896107293460939</v>
      </c>
      <c r="K17" s="4">
        <v>0.2996941697578957</v>
      </c>
    </row>
    <row r="21" spans="1:11" x14ac:dyDescent="0.3">
      <c r="A21" s="2" t="s">
        <v>90</v>
      </c>
      <c r="B21" t="s">
        <v>122</v>
      </c>
      <c r="C21" t="s">
        <v>93</v>
      </c>
    </row>
    <row r="22" spans="1:11" x14ac:dyDescent="0.3">
      <c r="A22" s="3" t="s">
        <v>30</v>
      </c>
      <c r="B22" s="4">
        <v>54.311475409836063</v>
      </c>
      <c r="C22" s="4">
        <v>78.629278036393487</v>
      </c>
    </row>
    <row r="23" spans="1:11" x14ac:dyDescent="0.3">
      <c r="A23" s="3" t="s">
        <v>47</v>
      </c>
      <c r="B23" s="4">
        <v>69.666666666666671</v>
      </c>
      <c r="C23" s="4">
        <v>119.48232289202895</v>
      </c>
    </row>
    <row r="24" spans="1:11" x14ac:dyDescent="0.3">
      <c r="A24" s="3" t="s">
        <v>34</v>
      </c>
      <c r="B24" s="4">
        <v>19.954545454545453</v>
      </c>
      <c r="C24" s="4">
        <v>27.03376623363636</v>
      </c>
    </row>
    <row r="25" spans="1:11" x14ac:dyDescent="0.3">
      <c r="A25" s="3" t="s">
        <v>39</v>
      </c>
      <c r="B25" s="4">
        <v>38.035087719298247</v>
      </c>
      <c r="C25" s="4">
        <v>107.85751177614023</v>
      </c>
    </row>
    <row r="26" spans="1:11" x14ac:dyDescent="0.3">
      <c r="A26" s="3" t="s">
        <v>67</v>
      </c>
      <c r="B26" s="4">
        <v>51.979166666666664</v>
      </c>
      <c r="C26" s="4">
        <v>60.154262474583362</v>
      </c>
    </row>
    <row r="27" spans="1:11" x14ac:dyDescent="0.3">
      <c r="A27" s="3" t="s">
        <v>32</v>
      </c>
      <c r="B27" s="4">
        <v>110.1125</v>
      </c>
      <c r="C27" s="4">
        <v>80.094699122749915</v>
      </c>
    </row>
    <row r="28" spans="1:11" x14ac:dyDescent="0.3">
      <c r="A28" s="3" t="s">
        <v>37</v>
      </c>
      <c r="B28" s="4">
        <v>105.88461538461539</v>
      </c>
      <c r="C28" s="4">
        <v>132.30986998661538</v>
      </c>
    </row>
    <row r="29" spans="1:11" x14ac:dyDescent="0.3">
      <c r="A29" s="3" t="s">
        <v>42</v>
      </c>
      <c r="B29" s="4">
        <v>16.423076923076923</v>
      </c>
      <c r="C29" s="4">
        <v>89.348812576923066</v>
      </c>
    </row>
    <row r="30" spans="1:11" x14ac:dyDescent="0.3">
      <c r="A30" s="3" t="s">
        <v>54</v>
      </c>
      <c r="B30" s="4">
        <v>94.592233009708735</v>
      </c>
      <c r="C30" s="4">
        <v>164.88000698708728</v>
      </c>
    </row>
    <row r="31" spans="1:11" x14ac:dyDescent="0.3">
      <c r="A31" s="3" t="s">
        <v>91</v>
      </c>
      <c r="B31" s="4">
        <v>81.028106508875737</v>
      </c>
      <c r="C31" s="4">
        <v>106.49679980991124</v>
      </c>
    </row>
    <row r="49" spans="1:3" x14ac:dyDescent="0.3">
      <c r="A49" s="2" t="s">
        <v>90</v>
      </c>
      <c r="B49" t="s">
        <v>122</v>
      </c>
      <c r="C49" t="s">
        <v>93</v>
      </c>
    </row>
    <row r="50" spans="1:3" x14ac:dyDescent="0.3">
      <c r="A50" s="3" t="s">
        <v>97</v>
      </c>
      <c r="B50" s="4"/>
      <c r="C50" s="4"/>
    </row>
    <row r="51" spans="1:3" x14ac:dyDescent="0.3">
      <c r="A51" s="10" t="s">
        <v>98</v>
      </c>
      <c r="B51" s="4">
        <v>9</v>
      </c>
      <c r="C51" s="4">
        <v>207.44499999999999</v>
      </c>
    </row>
    <row r="52" spans="1:3" x14ac:dyDescent="0.3">
      <c r="A52" s="10" t="s">
        <v>111</v>
      </c>
      <c r="B52" s="4">
        <v>8.6666666666666661</v>
      </c>
      <c r="C52" s="4">
        <v>127.82714285666667</v>
      </c>
    </row>
    <row r="53" spans="1:3" x14ac:dyDescent="0.3">
      <c r="A53" s="10" t="s">
        <v>112</v>
      </c>
      <c r="B53" s="4">
        <v>18.615384615384617</v>
      </c>
      <c r="C53" s="4">
        <v>122.58661538461538</v>
      </c>
    </row>
    <row r="54" spans="1:3" x14ac:dyDescent="0.3">
      <c r="A54" s="10" t="s">
        <v>113</v>
      </c>
      <c r="B54" s="4">
        <v>20.6</v>
      </c>
      <c r="C54" s="4">
        <v>119.28866666666669</v>
      </c>
    </row>
    <row r="55" spans="1:3" x14ac:dyDescent="0.3">
      <c r="A55" s="10" t="s">
        <v>114</v>
      </c>
      <c r="B55" s="4">
        <v>40.15</v>
      </c>
      <c r="C55" s="4">
        <v>104.78576890949998</v>
      </c>
    </row>
    <row r="56" spans="1:3" x14ac:dyDescent="0.3">
      <c r="A56" s="10" t="s">
        <v>115</v>
      </c>
      <c r="B56" s="4">
        <v>32.799999999999997</v>
      </c>
      <c r="C56" s="4">
        <v>112.15208095240003</v>
      </c>
    </row>
    <row r="57" spans="1:3" x14ac:dyDescent="0.3">
      <c r="A57" s="10" t="s">
        <v>116</v>
      </c>
      <c r="B57" s="4">
        <v>51.090909090909093</v>
      </c>
      <c r="C57" s="4">
        <v>105.11189623545457</v>
      </c>
    </row>
    <row r="58" spans="1:3" x14ac:dyDescent="0.3">
      <c r="A58" s="10" t="s">
        <v>117</v>
      </c>
      <c r="B58" s="4">
        <v>61.594594594594597</v>
      </c>
      <c r="C58" s="4">
        <v>114.73733949027027</v>
      </c>
    </row>
    <row r="59" spans="1:3" x14ac:dyDescent="0.3">
      <c r="A59" s="10" t="s">
        <v>118</v>
      </c>
      <c r="B59" s="4">
        <v>63.194444444444443</v>
      </c>
      <c r="C59" s="4">
        <v>112.33631336388889</v>
      </c>
    </row>
    <row r="60" spans="1:3" x14ac:dyDescent="0.3">
      <c r="A60" s="10" t="s">
        <v>119</v>
      </c>
      <c r="B60" s="4">
        <v>68.581395348837205</v>
      </c>
      <c r="C60" s="4">
        <v>113.62354433046508</v>
      </c>
    </row>
    <row r="61" spans="1:3" x14ac:dyDescent="0.3">
      <c r="A61" s="10" t="s">
        <v>120</v>
      </c>
      <c r="B61" s="4">
        <v>138.81818181818181</v>
      </c>
      <c r="C61" s="4">
        <v>105.08935533136361</v>
      </c>
    </row>
    <row r="62" spans="1:3" x14ac:dyDescent="0.3">
      <c r="A62" s="10" t="s">
        <v>121</v>
      </c>
      <c r="B62" s="4">
        <v>88.045454545454547</v>
      </c>
      <c r="C62" s="4">
        <v>109.52670086159087</v>
      </c>
    </row>
    <row r="63" spans="1:3" x14ac:dyDescent="0.3">
      <c r="A63" s="3" t="s">
        <v>99</v>
      </c>
      <c r="B63" s="4"/>
      <c r="C63" s="4"/>
    </row>
    <row r="64" spans="1:3" x14ac:dyDescent="0.3">
      <c r="A64" s="10" t="s">
        <v>98</v>
      </c>
      <c r="B64" s="4">
        <v>101.54166666666667</v>
      </c>
      <c r="C64" s="4">
        <v>109.68602450104167</v>
      </c>
    </row>
    <row r="65" spans="1:3" x14ac:dyDescent="0.3">
      <c r="A65" s="10" t="s">
        <v>111</v>
      </c>
      <c r="B65" s="4">
        <v>106.89795918367346</v>
      </c>
      <c r="C65" s="4">
        <v>107.69042116897957</v>
      </c>
    </row>
    <row r="66" spans="1:3" x14ac:dyDescent="0.3">
      <c r="A66" s="10" t="s">
        <v>112</v>
      </c>
      <c r="B66" s="4">
        <v>105.52</v>
      </c>
      <c r="C66" s="4">
        <v>101.80961607199997</v>
      </c>
    </row>
    <row r="67" spans="1:3" x14ac:dyDescent="0.3">
      <c r="A67" s="10" t="s">
        <v>113</v>
      </c>
      <c r="B67" s="4">
        <v>96.9375</v>
      </c>
      <c r="C67" s="4">
        <v>101.76298945979165</v>
      </c>
    </row>
    <row r="68" spans="1:3" x14ac:dyDescent="0.3">
      <c r="A68" s="10" t="s">
        <v>114</v>
      </c>
      <c r="B68" s="4">
        <v>132.35</v>
      </c>
      <c r="C68" s="4">
        <v>100.16724903325</v>
      </c>
    </row>
    <row r="69" spans="1:3" x14ac:dyDescent="0.3">
      <c r="A69" s="10" t="s">
        <v>115</v>
      </c>
      <c r="B69" s="4">
        <v>73.214285714285708</v>
      </c>
      <c r="C69" s="4">
        <v>97.013802980238097</v>
      </c>
    </row>
    <row r="70" spans="1:3" x14ac:dyDescent="0.3">
      <c r="A70" s="10" t="s">
        <v>116</v>
      </c>
      <c r="B70" s="4">
        <v>69.224999999999994</v>
      </c>
      <c r="C70" s="4">
        <v>96.0167250545</v>
      </c>
    </row>
    <row r="71" spans="1:3" x14ac:dyDescent="0.3">
      <c r="A71" s="10" t="s">
        <v>117</v>
      </c>
      <c r="B71" s="4">
        <v>56.710526315789473</v>
      </c>
      <c r="C71" s="4">
        <v>95.21647072105263</v>
      </c>
    </row>
    <row r="72" spans="1:3" x14ac:dyDescent="0.3">
      <c r="A72" s="3" t="s">
        <v>91</v>
      </c>
      <c r="B72" s="4">
        <v>81.028106508875737</v>
      </c>
      <c r="C72" s="4">
        <v>106.49679980991131</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0"/>
  <sheetViews>
    <sheetView workbookViewId="0">
      <selection activeCell="M1" sqref="M1"/>
    </sheetView>
  </sheetViews>
  <sheetFormatPr defaultRowHeight="14.4" x14ac:dyDescent="0.3"/>
  <cols>
    <col min="1" max="1" width="19.77734375" bestFit="1" customWidth="1"/>
    <col min="2" max="2" width="10.33203125" bestFit="1" customWidth="1"/>
    <col min="3" max="3" width="12" bestFit="1" customWidth="1"/>
    <col min="4" max="4" width="14" bestFit="1" customWidth="1"/>
    <col min="5" max="5" width="12.109375" bestFit="1" customWidth="1"/>
    <col min="6" max="6" width="13.88671875" bestFit="1" customWidth="1"/>
    <col min="7" max="7" width="19.44140625" bestFit="1" customWidth="1"/>
    <col min="8" max="8" width="7.88671875" bestFit="1" customWidth="1"/>
    <col min="11" max="14" width="12.109375" bestFit="1" customWidth="1"/>
    <col min="15" max="16" width="22.33203125" style="6" bestFit="1" customWidth="1"/>
    <col min="17" max="17" width="22.33203125" style="7" bestFit="1" customWidth="1"/>
  </cols>
  <sheetData>
    <row r="1" spans="1:17" x14ac:dyDescent="0.3">
      <c r="A1" t="s">
        <v>109</v>
      </c>
      <c r="B1" t="s">
        <v>3</v>
      </c>
      <c r="C1" t="s">
        <v>4</v>
      </c>
      <c r="D1" t="s">
        <v>5</v>
      </c>
      <c r="E1" t="s">
        <v>6</v>
      </c>
      <c r="F1" t="s">
        <v>11</v>
      </c>
      <c r="G1" t="s">
        <v>12</v>
      </c>
      <c r="H1" s="11" t="s">
        <v>123</v>
      </c>
      <c r="I1" t="s">
        <v>124</v>
      </c>
      <c r="J1" t="s">
        <v>125</v>
      </c>
      <c r="K1" t="s">
        <v>126</v>
      </c>
      <c r="L1" t="s">
        <v>127</v>
      </c>
      <c r="M1" t="s">
        <v>128</v>
      </c>
      <c r="N1" t="s">
        <v>28</v>
      </c>
      <c r="O1" s="6" t="s">
        <v>19</v>
      </c>
      <c r="P1" s="6" t="s">
        <v>22</v>
      </c>
      <c r="Q1" s="7" t="s">
        <v>25</v>
      </c>
    </row>
    <row r="2" spans="1:17" x14ac:dyDescent="0.3">
      <c r="A2" s="5">
        <f>Demo!C2/Demo!H2</f>
        <v>1.7543859649122806E-2</v>
      </c>
      <c r="B2">
        <v>1</v>
      </c>
      <c r="C2" s="6">
        <v>45.95</v>
      </c>
      <c r="D2">
        <v>15.1</v>
      </c>
      <c r="E2" s="6">
        <v>45.95</v>
      </c>
      <c r="F2">
        <v>4</v>
      </c>
      <c r="G2">
        <v>57</v>
      </c>
      <c r="H2" s="12">
        <f>Demo!L2-Demo!$F2</f>
        <v>43.95</v>
      </c>
      <c r="I2" s="12">
        <f>Demo!O2-Demo!$F2</f>
        <v>169.05</v>
      </c>
      <c r="J2" s="12">
        <f>Demo!R2-Demo!$F2</f>
        <v>0</v>
      </c>
      <c r="K2">
        <f>Demo!N2-Demo!$E2</f>
        <v>-8.8103450000000194E-2</v>
      </c>
      <c r="L2">
        <f>Demo!Q2-Demo!$E2</f>
        <v>-6.34</v>
      </c>
      <c r="M2">
        <f>Demo!T2-Demo!$E2</f>
        <v>0</v>
      </c>
      <c r="N2">
        <v>45.9</v>
      </c>
      <c r="O2" s="6">
        <v>89.9</v>
      </c>
      <c r="P2" s="6">
        <v>215</v>
      </c>
      <c r="Q2" s="7">
        <v>45.95</v>
      </c>
    </row>
    <row r="3" spans="1:17" x14ac:dyDescent="0.3">
      <c r="A3" s="5">
        <f>Demo!C3/Demo!H3</f>
        <v>4.9180327868852458E-2</v>
      </c>
      <c r="B3">
        <v>3</v>
      </c>
      <c r="C3" s="6">
        <v>137.85</v>
      </c>
      <c r="D3">
        <v>12.93333333</v>
      </c>
      <c r="E3" s="6">
        <v>45.95</v>
      </c>
      <c r="F3">
        <v>4</v>
      </c>
      <c r="G3">
        <v>61</v>
      </c>
      <c r="H3" s="12">
        <f>Demo!L3-Demo!$F3</f>
        <v>43.95</v>
      </c>
      <c r="I3" s="12">
        <f>Demo!O3-Demo!$F3</f>
        <v>163.05000000000001</v>
      </c>
      <c r="J3" s="12">
        <f>Demo!R3-Demo!$F3</f>
        <v>0</v>
      </c>
      <c r="K3">
        <f>Demo!N3-Demo!$E3</f>
        <v>1.8358823599999994</v>
      </c>
      <c r="L3">
        <f>Demo!Q3-Demo!$E3</f>
        <v>8.3886666699999992</v>
      </c>
      <c r="M3">
        <f>Demo!T3-Demo!$E3</f>
        <v>0</v>
      </c>
      <c r="N3">
        <v>45.95</v>
      </c>
      <c r="O3" s="6">
        <v>89.9</v>
      </c>
      <c r="P3" s="6">
        <v>209</v>
      </c>
      <c r="Q3" s="7">
        <v>45.95</v>
      </c>
    </row>
    <row r="4" spans="1:17" x14ac:dyDescent="0.3">
      <c r="A4" s="5">
        <f>Demo!C4/Demo!H4</f>
        <v>4.878048780487805E-2</v>
      </c>
      <c r="B4">
        <v>6</v>
      </c>
      <c r="C4" s="6">
        <v>275.7</v>
      </c>
      <c r="D4">
        <v>14.84</v>
      </c>
      <c r="E4" s="6">
        <v>45.95</v>
      </c>
      <c r="F4">
        <v>4</v>
      </c>
      <c r="G4">
        <v>123</v>
      </c>
      <c r="H4" s="12">
        <f>Demo!L4-Demo!$F4</f>
        <v>43.95</v>
      </c>
      <c r="I4" s="12">
        <f>Demo!O4-Demo!$F4</f>
        <v>159.05000000000001</v>
      </c>
      <c r="J4" s="12">
        <f>Demo!R4-Demo!$F4</f>
        <v>0</v>
      </c>
      <c r="K4">
        <f>Demo!N4-Demo!$E4</f>
        <v>-0.84616667000000056</v>
      </c>
      <c r="L4">
        <f>Demo!Q4-Demo!$E4</f>
        <v>7.3559322000000016</v>
      </c>
      <c r="M4">
        <f>Demo!T4-Demo!$E4</f>
        <v>0</v>
      </c>
      <c r="N4">
        <v>45.95</v>
      </c>
      <c r="O4" s="6">
        <v>89.9</v>
      </c>
      <c r="P4" s="6">
        <v>205</v>
      </c>
      <c r="Q4" s="7">
        <v>45.95</v>
      </c>
    </row>
    <row r="5" spans="1:17" x14ac:dyDescent="0.3">
      <c r="A5" s="5">
        <f>Demo!C5/Demo!H5</f>
        <v>4.4444444444444446E-2</v>
      </c>
      <c r="B5">
        <v>4</v>
      </c>
      <c r="C5" s="6">
        <v>183.8</v>
      </c>
      <c r="D5">
        <v>14.2875</v>
      </c>
      <c r="E5" s="6">
        <v>45.95</v>
      </c>
      <c r="F5">
        <v>4</v>
      </c>
      <c r="G5">
        <v>90</v>
      </c>
      <c r="H5" s="12">
        <f>Demo!L5-Demo!$F5</f>
        <v>43.95</v>
      </c>
      <c r="I5" s="12">
        <f>Demo!O5-Demo!$F5</f>
        <v>153.55980390000002</v>
      </c>
      <c r="J5" s="12">
        <f>Demo!R5-Demo!$F5</f>
        <v>0</v>
      </c>
      <c r="K5">
        <f>Demo!N5-Demo!$E5</f>
        <v>0.36925676000000074</v>
      </c>
      <c r="L5">
        <f>Demo!Q5-Demo!$E5</f>
        <v>5.1253846200000002</v>
      </c>
      <c r="M5">
        <f>Demo!T5-Demo!$E5</f>
        <v>0</v>
      </c>
      <c r="N5">
        <v>45.95</v>
      </c>
      <c r="O5" s="6">
        <v>89.9</v>
      </c>
      <c r="P5" s="6">
        <v>199.50980390000001</v>
      </c>
      <c r="Q5" s="7">
        <v>45.95</v>
      </c>
    </row>
    <row r="6" spans="1:17" x14ac:dyDescent="0.3">
      <c r="A6" s="5">
        <f>Demo!C6/Demo!H6</f>
        <v>3.7037037037037035E-2</v>
      </c>
      <c r="B6">
        <v>2</v>
      </c>
      <c r="C6" s="6">
        <v>91.9</v>
      </c>
      <c r="D6">
        <v>15.1</v>
      </c>
      <c r="E6" s="6">
        <v>45.95</v>
      </c>
      <c r="F6">
        <v>4</v>
      </c>
      <c r="G6">
        <v>54</v>
      </c>
      <c r="H6" s="12">
        <f>Demo!L6-Demo!$F6</f>
        <v>43.95</v>
      </c>
      <c r="I6" s="12">
        <f>Demo!O6-Demo!$F6</f>
        <v>117.44870970000001</v>
      </c>
      <c r="J6" s="12">
        <f>Demo!R6-Demo!$F6</f>
        <v>0</v>
      </c>
      <c r="K6">
        <f>Demo!N6-Demo!$E6</f>
        <v>3.6765217400000001</v>
      </c>
      <c r="L6">
        <f>Demo!Q6-Demo!$E6</f>
        <v>9.2246874999999999</v>
      </c>
      <c r="M6">
        <f>Demo!T6-Demo!$E6</f>
        <v>0</v>
      </c>
      <c r="N6">
        <v>45.95</v>
      </c>
      <c r="O6" s="6">
        <v>89.9</v>
      </c>
      <c r="P6" s="6">
        <v>163.39870970000001</v>
      </c>
      <c r="Q6" s="7">
        <v>45.95</v>
      </c>
    </row>
    <row r="7" spans="1:17" x14ac:dyDescent="0.3">
      <c r="A7" s="5">
        <f>Demo!C7/Demo!H7</f>
        <v>0.06</v>
      </c>
      <c r="B7">
        <v>3</v>
      </c>
      <c r="C7" s="6">
        <v>137.85</v>
      </c>
      <c r="D7">
        <v>15.1</v>
      </c>
      <c r="E7" s="6">
        <v>45.95</v>
      </c>
      <c r="F7">
        <v>4</v>
      </c>
      <c r="G7">
        <v>50</v>
      </c>
      <c r="H7" s="12">
        <f>Demo!L7-Demo!$F7</f>
        <v>43.95</v>
      </c>
      <c r="I7" s="12">
        <f>Demo!O7-Demo!$F7</f>
        <v>0</v>
      </c>
      <c r="J7" s="12">
        <f>Demo!R7-Demo!$F7</f>
        <v>0</v>
      </c>
      <c r="K7">
        <f>Demo!N7-Demo!$E7</f>
        <v>6.4721428599999999</v>
      </c>
      <c r="L7">
        <f>Demo!Q7-Demo!$E7</f>
        <v>0</v>
      </c>
      <c r="M7">
        <f>Demo!T7-Demo!$E7</f>
        <v>0</v>
      </c>
      <c r="N7">
        <v>45.95</v>
      </c>
      <c r="O7" s="6">
        <v>89.9</v>
      </c>
      <c r="P7" s="6">
        <v>45.95</v>
      </c>
      <c r="Q7" s="7">
        <v>45.95</v>
      </c>
    </row>
    <row r="8" spans="1:17" x14ac:dyDescent="0.3">
      <c r="A8" s="5">
        <f>Demo!C8/Demo!H8</f>
        <v>0.1134020618556701</v>
      </c>
      <c r="B8">
        <v>11</v>
      </c>
      <c r="C8" s="6">
        <v>445.85</v>
      </c>
      <c r="D8">
        <v>15.832727269999999</v>
      </c>
      <c r="E8" s="6">
        <v>40.531818180000002</v>
      </c>
      <c r="F8">
        <v>4</v>
      </c>
      <c r="G8">
        <v>97</v>
      </c>
      <c r="H8" s="12">
        <f>Demo!L8-Demo!$F8</f>
        <v>49.368181820000004</v>
      </c>
      <c r="I8" s="12">
        <f>Demo!O8-Demo!$F8</f>
        <v>0</v>
      </c>
      <c r="J8" s="12">
        <f>Demo!R8-Demo!$F8</f>
        <v>0</v>
      </c>
      <c r="K8">
        <f>Demo!N8-Demo!$E8</f>
        <v>0.46127273000000102</v>
      </c>
      <c r="L8">
        <f>Demo!Q8-Demo!$E8</f>
        <v>0</v>
      </c>
      <c r="M8">
        <f>Demo!T8-Demo!$E8</f>
        <v>0</v>
      </c>
      <c r="N8">
        <v>45.95</v>
      </c>
      <c r="O8" s="6">
        <v>89.9</v>
      </c>
      <c r="P8" s="6">
        <v>40.531818180000002</v>
      </c>
      <c r="Q8" s="7">
        <v>40.531818180000002</v>
      </c>
    </row>
    <row r="9" spans="1:17" x14ac:dyDescent="0.3">
      <c r="A9" s="5">
        <f>Demo!C9/Demo!H9</f>
        <v>0.14634146341463414</v>
      </c>
      <c r="B9">
        <v>6</v>
      </c>
      <c r="C9" s="6">
        <v>239.94</v>
      </c>
      <c r="D9">
        <v>15.23</v>
      </c>
      <c r="E9" s="6">
        <v>39.99</v>
      </c>
      <c r="F9">
        <v>4</v>
      </c>
      <c r="G9">
        <v>41</v>
      </c>
      <c r="H9" s="12">
        <f>Demo!L9-Demo!$F9</f>
        <v>48.498235290000004</v>
      </c>
      <c r="I9" s="12">
        <f>Demo!O9-Demo!$F9</f>
        <v>0</v>
      </c>
      <c r="J9" s="12">
        <f>Demo!R9-Demo!$F9</f>
        <v>0</v>
      </c>
      <c r="K9">
        <f>Demo!N9-Demo!$E9</f>
        <v>3.6683333299999994</v>
      </c>
      <c r="L9">
        <f>Demo!Q9-Demo!$E9</f>
        <v>0</v>
      </c>
      <c r="M9">
        <f>Demo!T9-Demo!$E9</f>
        <v>0</v>
      </c>
      <c r="N9">
        <v>40.531818180000002</v>
      </c>
      <c r="O9" s="6">
        <v>88.488235290000006</v>
      </c>
      <c r="P9" s="6">
        <v>39.99</v>
      </c>
      <c r="Q9" s="7">
        <v>39.99</v>
      </c>
    </row>
    <row r="10" spans="1:17" x14ac:dyDescent="0.3">
      <c r="A10" s="5">
        <f>Demo!C10/Demo!H10</f>
        <v>0.30645161290322581</v>
      </c>
      <c r="B10">
        <v>19</v>
      </c>
      <c r="C10" s="6">
        <v>759.81</v>
      </c>
      <c r="D10">
        <v>16.533684210000001</v>
      </c>
      <c r="E10" s="6">
        <v>39.99</v>
      </c>
      <c r="F10">
        <v>4</v>
      </c>
      <c r="G10">
        <v>62</v>
      </c>
      <c r="H10" s="12">
        <f>Demo!L10-Demo!$F10</f>
        <v>46.910000000000004</v>
      </c>
      <c r="I10" s="12">
        <f>Demo!O10-Demo!$F10</f>
        <v>0</v>
      </c>
      <c r="J10" s="12">
        <f>Demo!R10-Demo!$F10</f>
        <v>0</v>
      </c>
      <c r="K10">
        <f>Demo!N10-Demo!$E10</f>
        <v>2.8498452000000007</v>
      </c>
      <c r="L10">
        <f>Demo!Q10-Demo!$E10</f>
        <v>0</v>
      </c>
      <c r="M10">
        <f>Demo!T10-Demo!$E10</f>
        <v>0</v>
      </c>
      <c r="N10">
        <v>39.99</v>
      </c>
      <c r="O10" s="6">
        <v>86.9</v>
      </c>
      <c r="P10" s="6">
        <v>39.99</v>
      </c>
      <c r="Q10" s="7">
        <v>39.99</v>
      </c>
    </row>
    <row r="11" spans="1:17" x14ac:dyDescent="0.3">
      <c r="A11" s="5">
        <f>Demo!C11/Demo!H11</f>
        <v>0.29032258064516131</v>
      </c>
      <c r="B11">
        <v>18</v>
      </c>
      <c r="C11" s="6">
        <v>719.82</v>
      </c>
      <c r="D11">
        <v>13.74944444</v>
      </c>
      <c r="E11" s="6">
        <v>39.99</v>
      </c>
      <c r="F11">
        <v>4</v>
      </c>
      <c r="G11">
        <v>62</v>
      </c>
      <c r="H11" s="12">
        <f>Demo!L11-Demo!$F11</f>
        <v>46.910000000000004</v>
      </c>
      <c r="I11" s="12">
        <f>Demo!O11-Demo!$F11</f>
        <v>0</v>
      </c>
      <c r="J11" s="12">
        <f>Demo!R11-Demo!$F11</f>
        <v>0</v>
      </c>
      <c r="K11">
        <f>Demo!N11-Demo!$E11</f>
        <v>5.4596464700000009</v>
      </c>
      <c r="L11">
        <f>Demo!Q11-Demo!$E11</f>
        <v>0</v>
      </c>
      <c r="M11">
        <f>Demo!T11-Demo!$E11</f>
        <v>0</v>
      </c>
      <c r="N11">
        <v>39.99</v>
      </c>
      <c r="O11" s="6">
        <v>86.9</v>
      </c>
      <c r="P11" s="6">
        <v>39.99</v>
      </c>
      <c r="Q11" s="7">
        <v>39.99</v>
      </c>
    </row>
    <row r="12" spans="1:17" x14ac:dyDescent="0.3">
      <c r="A12" s="5">
        <f>Demo!C12/Demo!H12</f>
        <v>0.39534883720930231</v>
      </c>
      <c r="B12">
        <v>17</v>
      </c>
      <c r="C12" s="6">
        <v>679.83</v>
      </c>
      <c r="D12">
        <v>16.462352939999999</v>
      </c>
      <c r="E12" s="6">
        <v>39.99</v>
      </c>
      <c r="F12">
        <v>4</v>
      </c>
      <c r="G12">
        <v>43</v>
      </c>
      <c r="H12" s="12">
        <f>Demo!L12-Demo!$F12</f>
        <v>46.910000000000004</v>
      </c>
      <c r="I12" s="12">
        <f>Demo!O12-Demo!$F12</f>
        <v>0</v>
      </c>
      <c r="J12" s="12">
        <f>Demo!R12-Demo!$F12</f>
        <v>0</v>
      </c>
      <c r="K12">
        <f>Demo!N12-Demo!$E12</f>
        <v>3.5199999999999996</v>
      </c>
      <c r="L12">
        <f>Demo!Q12-Demo!$E12</f>
        <v>0</v>
      </c>
      <c r="M12">
        <f>Demo!T12-Demo!$E12</f>
        <v>0</v>
      </c>
      <c r="N12">
        <v>39.99</v>
      </c>
      <c r="O12" s="6">
        <v>86.9</v>
      </c>
      <c r="P12" s="6">
        <v>39.99</v>
      </c>
      <c r="Q12" s="7">
        <v>39.99</v>
      </c>
    </row>
    <row r="13" spans="1:17" x14ac:dyDescent="0.3">
      <c r="A13" s="5">
        <f>Demo!C13/Demo!H13</f>
        <v>0.38235294117647056</v>
      </c>
      <c r="B13">
        <v>13</v>
      </c>
      <c r="C13" s="6">
        <v>519.87</v>
      </c>
      <c r="D13">
        <v>14.236153850000001</v>
      </c>
      <c r="E13" s="6">
        <v>39.99</v>
      </c>
      <c r="F13">
        <v>4</v>
      </c>
      <c r="G13">
        <v>34</v>
      </c>
      <c r="H13" s="12">
        <f>Demo!L13-Demo!$F13</f>
        <v>45.055</v>
      </c>
      <c r="I13" s="12">
        <f>Demo!O13-Demo!$F13</f>
        <v>0</v>
      </c>
      <c r="J13" s="12">
        <f>Demo!R13-Demo!$F13</f>
        <v>0</v>
      </c>
      <c r="K13">
        <f>Demo!N13-Demo!$E13</f>
        <v>-1.2961538500000014</v>
      </c>
      <c r="L13">
        <f>Demo!Q13-Demo!$E13</f>
        <v>0</v>
      </c>
      <c r="M13">
        <f>Demo!T13-Demo!$E13</f>
        <v>0</v>
      </c>
      <c r="N13">
        <v>39.99</v>
      </c>
      <c r="O13" s="6">
        <v>85.045000000000002</v>
      </c>
      <c r="P13" s="6">
        <v>39.99</v>
      </c>
      <c r="Q13" s="7">
        <v>39.99</v>
      </c>
    </row>
    <row r="14" spans="1:17" x14ac:dyDescent="0.3">
      <c r="A14" s="5">
        <f>Demo!C14/Demo!H14</f>
        <v>0.33333333333333331</v>
      </c>
      <c r="B14">
        <v>19</v>
      </c>
      <c r="C14" s="6">
        <v>759.81</v>
      </c>
      <c r="D14">
        <v>10.25631579</v>
      </c>
      <c r="E14" s="6">
        <v>39.99</v>
      </c>
      <c r="F14">
        <v>4</v>
      </c>
      <c r="G14">
        <v>57</v>
      </c>
      <c r="H14" s="12">
        <f>Demo!L14-Demo!$F14</f>
        <v>43.659615379999998</v>
      </c>
      <c r="I14" s="12">
        <f>Demo!O14-Demo!$F14</f>
        <v>0</v>
      </c>
      <c r="J14" s="12">
        <f>Demo!R14-Demo!$F14</f>
        <v>0</v>
      </c>
      <c r="K14">
        <f>Demo!N14-Demo!$E14</f>
        <v>6.5240688299999992</v>
      </c>
      <c r="L14">
        <f>Demo!Q14-Demo!$E14</f>
        <v>0</v>
      </c>
      <c r="M14">
        <f>Demo!T14-Demo!$E14</f>
        <v>0</v>
      </c>
      <c r="N14">
        <v>39.99</v>
      </c>
      <c r="O14" s="6">
        <v>83.64961538</v>
      </c>
      <c r="P14" s="6">
        <v>39.99</v>
      </c>
      <c r="Q14" s="7">
        <v>39.99</v>
      </c>
    </row>
    <row r="15" spans="1:17" x14ac:dyDescent="0.3">
      <c r="A15" s="5">
        <f>Demo!C15/Demo!H15</f>
        <v>0.11627906976744186</v>
      </c>
      <c r="B15">
        <v>5</v>
      </c>
      <c r="C15" s="6">
        <v>199.95</v>
      </c>
      <c r="D15">
        <v>13.997999999999999</v>
      </c>
      <c r="E15" s="6">
        <v>39.99</v>
      </c>
      <c r="F15">
        <v>4</v>
      </c>
      <c r="G15">
        <v>43</v>
      </c>
      <c r="H15" s="12">
        <f>Demo!L15-Demo!$F15</f>
        <v>39.910000000000004</v>
      </c>
      <c r="I15" s="12">
        <f>Demo!O15-Demo!$F15</f>
        <v>0</v>
      </c>
      <c r="J15" s="12">
        <f>Demo!R15-Demo!$F15</f>
        <v>0</v>
      </c>
      <c r="K15">
        <f>Demo!N15-Demo!$E15</f>
        <v>9.0076521700000018</v>
      </c>
      <c r="L15">
        <f>Demo!Q15-Demo!$E15</f>
        <v>0</v>
      </c>
      <c r="M15">
        <f>Demo!T15-Demo!$E15</f>
        <v>0</v>
      </c>
      <c r="N15">
        <v>39.99</v>
      </c>
      <c r="O15" s="6">
        <v>79.900000000000006</v>
      </c>
      <c r="P15" s="6">
        <v>39.99</v>
      </c>
      <c r="Q15" s="7">
        <v>39.99</v>
      </c>
    </row>
    <row r="16" spans="1:17" x14ac:dyDescent="0.3">
      <c r="A16" s="5">
        <f>Demo!C16/Demo!H16</f>
        <v>0.30769230769230771</v>
      </c>
      <c r="B16">
        <v>8</v>
      </c>
      <c r="C16" s="6">
        <v>319.92</v>
      </c>
      <c r="D16">
        <v>20.4175</v>
      </c>
      <c r="E16" s="6">
        <v>39.99</v>
      </c>
      <c r="F16">
        <v>4</v>
      </c>
      <c r="G16">
        <v>26</v>
      </c>
      <c r="H16" s="12">
        <f>Demo!L16-Demo!$F16</f>
        <v>37.943333329999994</v>
      </c>
      <c r="I16" s="12">
        <f>Demo!O16-Demo!$F16</f>
        <v>0</v>
      </c>
      <c r="J16" s="12">
        <f>Demo!R16-Demo!$F16</f>
        <v>0</v>
      </c>
      <c r="K16">
        <f>Demo!N16-Demo!$E16</f>
        <v>-0.46549999999999869</v>
      </c>
      <c r="L16">
        <f>Demo!Q16-Demo!$E16</f>
        <v>0</v>
      </c>
      <c r="M16">
        <f>Demo!T16-Demo!$E16</f>
        <v>0</v>
      </c>
      <c r="N16">
        <v>39.99</v>
      </c>
      <c r="O16" s="6">
        <v>77.933333329999996</v>
      </c>
      <c r="P16" s="6">
        <v>39.99</v>
      </c>
      <c r="Q16" s="7">
        <v>39.99</v>
      </c>
    </row>
    <row r="17" spans="1:17" x14ac:dyDescent="0.3">
      <c r="A17" s="5">
        <f>Demo!C17/Demo!H17</f>
        <v>0.53333333333333333</v>
      </c>
      <c r="B17">
        <v>8</v>
      </c>
      <c r="C17" s="6">
        <v>313.92</v>
      </c>
      <c r="D17">
        <v>16.333749999999998</v>
      </c>
      <c r="E17" s="6">
        <v>39.24</v>
      </c>
      <c r="F17">
        <v>4</v>
      </c>
      <c r="G17">
        <v>15</v>
      </c>
      <c r="H17" s="12">
        <f>Demo!L17-Demo!$F17</f>
        <v>34.76</v>
      </c>
      <c r="I17" s="12">
        <f>Demo!O17-Demo!$F17</f>
        <v>0</v>
      </c>
      <c r="J17" s="12">
        <f>Demo!R17-Demo!$F17</f>
        <v>0</v>
      </c>
      <c r="K17">
        <f>Demo!N17-Demo!$E17</f>
        <v>0.9219642900000018</v>
      </c>
      <c r="L17">
        <f>Demo!Q17-Demo!$E17</f>
        <v>0</v>
      </c>
      <c r="M17">
        <f>Demo!T17-Demo!$E17</f>
        <v>0</v>
      </c>
      <c r="N17">
        <v>39.99</v>
      </c>
      <c r="O17" s="6">
        <v>74</v>
      </c>
      <c r="P17" s="6">
        <v>39.24</v>
      </c>
      <c r="Q17" s="7">
        <v>39.24</v>
      </c>
    </row>
    <row r="18" spans="1:17" x14ac:dyDescent="0.3">
      <c r="A18" s="5">
        <f>Demo!C18/Demo!H18</f>
        <v>0.2857142857142857</v>
      </c>
      <c r="B18">
        <v>6</v>
      </c>
      <c r="C18" s="6">
        <v>419.4</v>
      </c>
      <c r="D18">
        <v>32.68</v>
      </c>
      <c r="E18" s="6">
        <v>69.900000000000006</v>
      </c>
      <c r="F18">
        <v>4.0999999999999996</v>
      </c>
      <c r="G18">
        <v>21</v>
      </c>
      <c r="H18" s="12">
        <f>Demo!L18-Demo!$F18</f>
        <v>0</v>
      </c>
      <c r="I18" s="12">
        <f>Demo!O18-Demo!$F18</f>
        <v>0</v>
      </c>
      <c r="J18" s="12">
        <f>Demo!R18-Demo!$F18</f>
        <v>0</v>
      </c>
      <c r="K18">
        <f>Demo!N18-Demo!$E18</f>
        <v>0</v>
      </c>
      <c r="L18">
        <f>Demo!Q18-Demo!$E18</f>
        <v>0</v>
      </c>
      <c r="M18">
        <f>Demo!T18-Demo!$E18</f>
        <v>0</v>
      </c>
      <c r="N18">
        <v>69.849999999999994</v>
      </c>
      <c r="O18" s="6">
        <v>69.900000000000006</v>
      </c>
      <c r="P18" s="6">
        <v>69.900000000000006</v>
      </c>
      <c r="Q18" s="7">
        <v>69.900000000000006</v>
      </c>
    </row>
    <row r="19" spans="1:17" x14ac:dyDescent="0.3">
      <c r="A19" s="5">
        <f>Demo!C19/Demo!H19</f>
        <v>0.17647058823529413</v>
      </c>
      <c r="B19">
        <v>3</v>
      </c>
      <c r="C19" s="6">
        <v>247.9</v>
      </c>
      <c r="D19">
        <v>34.216666670000002</v>
      </c>
      <c r="E19" s="6">
        <v>82.633333329999999</v>
      </c>
      <c r="F19">
        <v>4.0999999999999996</v>
      </c>
      <c r="G19">
        <v>17</v>
      </c>
      <c r="H19" s="12">
        <f>Demo!L19-Demo!$F19</f>
        <v>0</v>
      </c>
      <c r="I19" s="12">
        <f>Demo!O19-Demo!$F19</f>
        <v>0</v>
      </c>
      <c r="J19" s="12">
        <f>Demo!R19-Demo!$F19</f>
        <v>0</v>
      </c>
      <c r="K19">
        <f>Demo!N19-Demo!$E19</f>
        <v>0</v>
      </c>
      <c r="L19">
        <f>Demo!Q19-Demo!$E19</f>
        <v>0</v>
      </c>
      <c r="M19">
        <f>Demo!T19-Demo!$E19</f>
        <v>0</v>
      </c>
      <c r="N19">
        <v>69.900000000000006</v>
      </c>
      <c r="O19" s="6">
        <v>82.633333329999999</v>
      </c>
      <c r="P19" s="6">
        <v>82.633333329999999</v>
      </c>
      <c r="Q19" s="7">
        <v>82.633333329999999</v>
      </c>
    </row>
    <row r="20" spans="1:17" x14ac:dyDescent="0.3">
      <c r="A20" s="5">
        <f>Demo!C20/Demo!H20</f>
        <v>0.58823529411764708</v>
      </c>
      <c r="B20">
        <v>20</v>
      </c>
      <c r="C20" s="6">
        <v>1956</v>
      </c>
      <c r="D20">
        <v>39.897500000000001</v>
      </c>
      <c r="E20" s="6">
        <v>97.58823529</v>
      </c>
      <c r="F20">
        <v>4.0999999999999996</v>
      </c>
      <c r="G20">
        <v>34</v>
      </c>
      <c r="H20" s="12">
        <f>Demo!L20-Demo!$F20</f>
        <v>-37.688235290000001</v>
      </c>
      <c r="I20" s="12">
        <f>Demo!O20-Demo!$F20</f>
        <v>-37.688235290000001</v>
      </c>
      <c r="J20" s="12">
        <f>Demo!R20-Demo!$F20</f>
        <v>0</v>
      </c>
      <c r="K20">
        <f>Demo!N20-Demo!$E20</f>
        <v>-20.164999999999999</v>
      </c>
      <c r="L20">
        <f>Demo!Q20-Demo!$E20</f>
        <v>-13.650833330000001</v>
      </c>
      <c r="M20">
        <f>Demo!T20-Demo!$E20</f>
        <v>0</v>
      </c>
      <c r="N20">
        <v>82.633333329999999</v>
      </c>
      <c r="O20" s="6">
        <v>59.9</v>
      </c>
      <c r="P20" s="6">
        <v>59.9</v>
      </c>
      <c r="Q20" s="7">
        <v>97.58823529</v>
      </c>
    </row>
    <row r="21" spans="1:17" x14ac:dyDescent="0.3">
      <c r="A21" s="5">
        <f>Demo!C21/Demo!H21</f>
        <v>0.30769230769230771</v>
      </c>
      <c r="B21">
        <v>8</v>
      </c>
      <c r="C21" s="6">
        <v>712</v>
      </c>
      <c r="D21">
        <v>40.801250000000003</v>
      </c>
      <c r="E21" s="6">
        <v>89</v>
      </c>
      <c r="F21">
        <v>4.0999999999999996</v>
      </c>
      <c r="G21">
        <v>26</v>
      </c>
      <c r="H21" s="12">
        <f>Demo!L21-Demo!$F21</f>
        <v>-29.1</v>
      </c>
      <c r="I21" s="12">
        <f>Demo!O21-Demo!$F21</f>
        <v>-29.1</v>
      </c>
      <c r="J21" s="12">
        <f>Demo!R21-Demo!$F21</f>
        <v>0</v>
      </c>
      <c r="K21">
        <f>Demo!N21-Demo!$E21</f>
        <v>-23.131250000000001</v>
      </c>
      <c r="L21">
        <f>Demo!Q21-Demo!$E21</f>
        <v>-24.541250000000002</v>
      </c>
      <c r="M21">
        <f>Demo!T21-Demo!$E21</f>
        <v>0</v>
      </c>
      <c r="N21">
        <v>97.58823529</v>
      </c>
      <c r="O21" s="6">
        <v>59.9</v>
      </c>
      <c r="P21" s="6">
        <v>59.9</v>
      </c>
      <c r="Q21" s="7">
        <v>89</v>
      </c>
    </row>
    <row r="22" spans="1:17" x14ac:dyDescent="0.3">
      <c r="A22" s="5">
        <f>Demo!C22/Demo!H22</f>
        <v>0.13513513513513514</v>
      </c>
      <c r="B22">
        <v>10</v>
      </c>
      <c r="C22" s="6">
        <v>890</v>
      </c>
      <c r="D22">
        <v>39.155999999999999</v>
      </c>
      <c r="E22" s="6">
        <v>89</v>
      </c>
      <c r="F22">
        <v>4.0999999999999996</v>
      </c>
      <c r="G22">
        <v>74</v>
      </c>
      <c r="H22" s="12">
        <f>Demo!L22-Demo!$F22</f>
        <v>-29.1</v>
      </c>
      <c r="I22" s="12">
        <f>Demo!O22-Demo!$F22</f>
        <v>-29.1</v>
      </c>
      <c r="J22" s="12">
        <f>Demo!R22-Demo!$F22</f>
        <v>-29.1</v>
      </c>
      <c r="K22">
        <f>Demo!N22-Demo!$E22</f>
        <v>-22.529571429999997</v>
      </c>
      <c r="L22">
        <f>Demo!Q22-Demo!$E22</f>
        <v>-23.04442105</v>
      </c>
      <c r="M22">
        <f>Demo!T22-Demo!$E22</f>
        <v>-23.763692309999996</v>
      </c>
      <c r="N22">
        <v>89</v>
      </c>
      <c r="O22" s="6">
        <v>59.9</v>
      </c>
      <c r="P22" s="6">
        <v>59.9</v>
      </c>
      <c r="Q22" s="7">
        <v>59.9</v>
      </c>
    </row>
    <row r="23" spans="1:17" x14ac:dyDescent="0.3">
      <c r="A23" s="5">
        <f>Demo!C23/Demo!H23</f>
        <v>6.1946902654867256E-2</v>
      </c>
      <c r="B23">
        <v>7</v>
      </c>
      <c r="C23" s="6">
        <v>683</v>
      </c>
      <c r="D23">
        <v>39.5</v>
      </c>
      <c r="E23" s="6">
        <v>97.333333330000002</v>
      </c>
      <c r="F23">
        <v>4.0999999999999996</v>
      </c>
      <c r="G23">
        <v>113</v>
      </c>
      <c r="H23" s="12">
        <f>Demo!L23-Demo!$F23</f>
        <v>-37.433333330000004</v>
      </c>
      <c r="I23" s="12">
        <f>Demo!O23-Demo!$F23</f>
        <v>-37.433333330000004</v>
      </c>
      <c r="J23" s="12">
        <f>Demo!R23-Demo!$F23</f>
        <v>-37.433333330000004</v>
      </c>
      <c r="K23">
        <f>Demo!N23-Demo!$E23</f>
        <v>-21.337692310000001</v>
      </c>
      <c r="L23">
        <f>Demo!Q23-Demo!$E23</f>
        <v>-21.81888889</v>
      </c>
      <c r="M23">
        <f>Demo!T23-Demo!$E23</f>
        <v>-21.44956522</v>
      </c>
      <c r="N23">
        <v>89</v>
      </c>
      <c r="O23" s="6">
        <v>59.9</v>
      </c>
      <c r="P23" s="6">
        <v>59.9</v>
      </c>
      <c r="Q23" s="7">
        <v>59.9</v>
      </c>
    </row>
    <row r="24" spans="1:17" x14ac:dyDescent="0.3">
      <c r="A24" s="5">
        <f>Demo!C24/Demo!H24</f>
        <v>7.8260869565217397E-2</v>
      </c>
      <c r="B24">
        <v>9</v>
      </c>
      <c r="C24" s="6">
        <v>891</v>
      </c>
      <c r="D24">
        <v>39.018888889999999</v>
      </c>
      <c r="E24" s="6">
        <v>99</v>
      </c>
      <c r="F24">
        <v>4.0999999999999996</v>
      </c>
      <c r="G24">
        <v>115</v>
      </c>
      <c r="H24" s="12">
        <f>Demo!L24-Demo!$F24</f>
        <v>-39.1</v>
      </c>
      <c r="I24" s="12">
        <f>Demo!O24-Demo!$F24</f>
        <v>-39.1</v>
      </c>
      <c r="J24" s="12">
        <f>Demo!R24-Demo!$F24</f>
        <v>-39.1</v>
      </c>
      <c r="K24">
        <f>Demo!N24-Demo!$E24</f>
        <v>-21.83186186</v>
      </c>
      <c r="L24">
        <f>Demo!Q24-Demo!$E24</f>
        <v>-22.207124180000001</v>
      </c>
      <c r="M24">
        <f>Demo!T24-Demo!$E24</f>
        <v>-22.72427351</v>
      </c>
      <c r="N24">
        <v>97.333333330000002</v>
      </c>
      <c r="O24" s="6">
        <v>59.9</v>
      </c>
      <c r="P24" s="6">
        <v>59.9</v>
      </c>
      <c r="Q24" s="7">
        <v>59.9</v>
      </c>
    </row>
    <row r="25" spans="1:17" x14ac:dyDescent="0.3">
      <c r="A25" s="5">
        <f>Demo!C25/Demo!H25</f>
        <v>9.5890410958904104E-2</v>
      </c>
      <c r="B25">
        <v>14</v>
      </c>
      <c r="C25" s="6">
        <v>1386</v>
      </c>
      <c r="D25">
        <v>45.77642857</v>
      </c>
      <c r="E25" s="6">
        <v>99</v>
      </c>
      <c r="F25">
        <v>4.0999999999999996</v>
      </c>
      <c r="G25">
        <v>146</v>
      </c>
      <c r="H25" s="12">
        <f>Demo!L25-Demo!$F25</f>
        <v>-39.1</v>
      </c>
      <c r="I25" s="12">
        <f>Demo!O25-Demo!$F25</f>
        <v>-39.1</v>
      </c>
      <c r="J25" s="12">
        <f>Demo!R25-Demo!$F25</f>
        <v>-39.1</v>
      </c>
      <c r="K25">
        <f>Demo!N25-Demo!$E25</f>
        <v>-27.71053113</v>
      </c>
      <c r="L25">
        <f>Demo!Q25-Demo!$E25</f>
        <v>-28.180944700000001</v>
      </c>
      <c r="M25">
        <f>Demo!T25-Demo!$E25</f>
        <v>-28.962261900000001</v>
      </c>
      <c r="N25">
        <v>99</v>
      </c>
      <c r="O25" s="6">
        <v>59.9</v>
      </c>
      <c r="P25" s="6">
        <v>59.9</v>
      </c>
      <c r="Q25" s="7">
        <v>59.9</v>
      </c>
    </row>
    <row r="26" spans="1:17" x14ac:dyDescent="0.3">
      <c r="A26" s="5">
        <f>Demo!C26/Demo!H26</f>
        <v>5.0147492625368731E-2</v>
      </c>
      <c r="B26">
        <v>17</v>
      </c>
      <c r="C26" s="6">
        <v>1683</v>
      </c>
      <c r="D26">
        <v>32.863529409999998</v>
      </c>
      <c r="E26" s="6">
        <v>99</v>
      </c>
      <c r="F26">
        <v>4.0999999999999996</v>
      </c>
      <c r="G26">
        <v>339</v>
      </c>
      <c r="H26" s="12">
        <f>Demo!L26-Demo!$F26</f>
        <v>-46.593055560000003</v>
      </c>
      <c r="I26" s="12">
        <f>Demo!O26-Demo!$F26</f>
        <v>-45.351718750000003</v>
      </c>
      <c r="J26" s="12">
        <f>Demo!R26-Demo!$F26</f>
        <v>-45.214285709999999</v>
      </c>
      <c r="K26">
        <f>Demo!N26-Demo!$E26</f>
        <v>-15.796056879999998</v>
      </c>
      <c r="L26">
        <f>Demo!Q26-Demo!$E26</f>
        <v>-16.787667339999999</v>
      </c>
      <c r="M26">
        <f>Demo!T26-Demo!$E26</f>
        <v>-14.588022159999998</v>
      </c>
      <c r="N26">
        <v>99</v>
      </c>
      <c r="O26" s="6">
        <v>52.406944439999997</v>
      </c>
      <c r="P26" s="6">
        <v>53.648281249999997</v>
      </c>
      <c r="Q26" s="7">
        <v>53.785714290000001</v>
      </c>
    </row>
    <row r="27" spans="1:17" x14ac:dyDescent="0.3">
      <c r="A27" s="5">
        <f>Demo!C27/Demo!H27</f>
        <v>5.9782608695652176E-2</v>
      </c>
      <c r="B27">
        <v>11</v>
      </c>
      <c r="C27" s="6">
        <v>1089</v>
      </c>
      <c r="D27">
        <v>38.05545455</v>
      </c>
      <c r="E27" s="6">
        <v>99</v>
      </c>
      <c r="F27">
        <v>4.0999999999999996</v>
      </c>
      <c r="G27">
        <v>184</v>
      </c>
      <c r="H27" s="12">
        <f>Demo!L27-Demo!$F27</f>
        <v>-43.9</v>
      </c>
      <c r="I27" s="12">
        <f>Demo!O27-Demo!$F27</f>
        <v>-43.575000000000003</v>
      </c>
      <c r="J27" s="12">
        <f>Demo!R27-Demo!$F27</f>
        <v>-43.25</v>
      </c>
      <c r="K27">
        <f>Demo!N27-Demo!$E27</f>
        <v>-22.295846709999999</v>
      </c>
      <c r="L27">
        <f>Demo!Q27-Demo!$E27</f>
        <v>-18.871079550000001</v>
      </c>
      <c r="M27">
        <f>Demo!T27-Demo!$E27</f>
        <v>-20.788181820000002</v>
      </c>
      <c r="N27">
        <v>99</v>
      </c>
      <c r="O27" s="6">
        <v>55.1</v>
      </c>
      <c r="P27" s="6">
        <v>55.424999999999997</v>
      </c>
      <c r="Q27" s="7">
        <v>55.75</v>
      </c>
    </row>
    <row r="28" spans="1:17" x14ac:dyDescent="0.3">
      <c r="A28" s="5">
        <f>Demo!C28/Demo!H28</f>
        <v>2.9197080291970802E-2</v>
      </c>
      <c r="B28">
        <v>4</v>
      </c>
      <c r="C28" s="6">
        <v>398</v>
      </c>
      <c r="D28">
        <v>41.54</v>
      </c>
      <c r="E28" s="6">
        <v>99.5</v>
      </c>
      <c r="F28">
        <v>4.0999999999999996</v>
      </c>
      <c r="G28">
        <v>137</v>
      </c>
      <c r="H28" s="12">
        <f>Demo!L28-Demo!$F28</f>
        <v>-49.6</v>
      </c>
      <c r="I28" s="12">
        <f>Demo!O28-Demo!$F28</f>
        <v>-49.6</v>
      </c>
      <c r="J28" s="12">
        <f>Demo!R28-Demo!$F28</f>
        <v>-49.6</v>
      </c>
      <c r="K28">
        <f>Demo!N28-Demo!$E28</f>
        <v>-22.044999999999998</v>
      </c>
      <c r="L28">
        <f>Demo!Q28-Demo!$E28</f>
        <v>-25.698965520000002</v>
      </c>
      <c r="M28">
        <f>Demo!T28-Demo!$E28</f>
        <v>-25.03487179</v>
      </c>
      <c r="N28">
        <v>99</v>
      </c>
      <c r="O28" s="6">
        <v>49.9</v>
      </c>
      <c r="P28" s="6">
        <v>49.9</v>
      </c>
      <c r="Q28" s="7">
        <v>49.9</v>
      </c>
    </row>
    <row r="29" spans="1:17" x14ac:dyDescent="0.3">
      <c r="A29" s="5">
        <f>Demo!C29/Demo!H29</f>
        <v>1.2500000000000001E-2</v>
      </c>
      <c r="B29">
        <v>2</v>
      </c>
      <c r="C29" s="6">
        <v>202</v>
      </c>
      <c r="D29">
        <v>43.555</v>
      </c>
      <c r="E29" s="6">
        <v>101</v>
      </c>
      <c r="F29">
        <v>4.0999999999999996</v>
      </c>
      <c r="G29">
        <v>160</v>
      </c>
      <c r="H29" s="12">
        <f>Demo!L29-Demo!$F29</f>
        <v>-50.454838709999997</v>
      </c>
      <c r="I29" s="12">
        <f>Demo!O29-Demo!$F29</f>
        <v>-50.1</v>
      </c>
      <c r="J29" s="12">
        <f>Demo!R29-Demo!$F29</f>
        <v>-50.642857139999997</v>
      </c>
      <c r="K29">
        <f>Demo!N29-Demo!$E29</f>
        <v>-26.943461540000001</v>
      </c>
      <c r="L29">
        <f>Demo!Q29-Demo!$E29</f>
        <v>-26.035555559999999</v>
      </c>
      <c r="M29">
        <f>Demo!T29-Demo!$E29</f>
        <v>-25.273125</v>
      </c>
      <c r="N29">
        <v>99.5</v>
      </c>
      <c r="O29" s="6">
        <v>50.545161290000003</v>
      </c>
      <c r="P29" s="6">
        <v>50.9</v>
      </c>
      <c r="Q29" s="7">
        <v>50.357142860000003</v>
      </c>
    </row>
    <row r="30" spans="1:17" x14ac:dyDescent="0.3">
      <c r="A30" s="5">
        <f>Demo!C30/Demo!H30</f>
        <v>8.6206896551724137E-3</v>
      </c>
      <c r="B30">
        <v>1</v>
      </c>
      <c r="C30" s="6">
        <v>101</v>
      </c>
      <c r="D30">
        <v>67.02</v>
      </c>
      <c r="E30" s="6">
        <v>101</v>
      </c>
      <c r="F30">
        <v>4.0999999999999996</v>
      </c>
      <c r="G30">
        <v>116</v>
      </c>
      <c r="H30" s="12">
        <f>Demo!L30-Demo!$F30</f>
        <v>-47.1</v>
      </c>
      <c r="I30" s="12">
        <f>Demo!O30-Demo!$F30</f>
        <v>-47.1</v>
      </c>
      <c r="J30" s="12">
        <f>Demo!R30-Demo!$F30</f>
        <v>-47.1</v>
      </c>
      <c r="K30">
        <f>Demo!N30-Demo!$E30</f>
        <v>-46.660322579999999</v>
      </c>
      <c r="L30">
        <f>Demo!Q30-Demo!$E30</f>
        <v>-45.167142859999998</v>
      </c>
      <c r="M30">
        <f>Demo!T30-Demo!$E30</f>
        <v>-47.995769229999993</v>
      </c>
      <c r="N30">
        <v>101</v>
      </c>
      <c r="O30" s="6">
        <v>53.9</v>
      </c>
      <c r="P30" s="6">
        <v>53.9</v>
      </c>
      <c r="Q30" s="7">
        <v>53.9</v>
      </c>
    </row>
    <row r="31" spans="1:17" x14ac:dyDescent="0.3">
      <c r="A31" s="5">
        <f>Demo!C31/Demo!H31</f>
        <v>9.0090090090090089E-3</v>
      </c>
      <c r="B31">
        <v>1</v>
      </c>
      <c r="C31" s="6">
        <v>101</v>
      </c>
      <c r="D31">
        <v>79.760000000000005</v>
      </c>
      <c r="E31" s="6">
        <v>101</v>
      </c>
      <c r="F31">
        <v>4.0999999999999996</v>
      </c>
      <c r="G31">
        <v>111</v>
      </c>
      <c r="H31" s="12">
        <f>Demo!L31-Demo!$F31</f>
        <v>-47.1</v>
      </c>
      <c r="I31" s="12">
        <f>Demo!O31-Demo!$F31</f>
        <v>-47.1</v>
      </c>
      <c r="J31" s="12">
        <f>Demo!R31-Demo!$F31</f>
        <v>-47.1</v>
      </c>
      <c r="K31">
        <f>Demo!N31-Demo!$E31</f>
        <v>-74.47826087</v>
      </c>
      <c r="L31">
        <f>Demo!Q31-Demo!$E31</f>
        <v>-60.291538460000005</v>
      </c>
      <c r="M31">
        <f>Demo!T31-Demo!$E31</f>
        <v>-60.68857143000001</v>
      </c>
      <c r="N31">
        <v>101</v>
      </c>
      <c r="O31" s="6">
        <v>53.9</v>
      </c>
      <c r="P31" s="6">
        <v>53.9</v>
      </c>
      <c r="Q31" s="7">
        <v>53.9</v>
      </c>
    </row>
    <row r="32" spans="1:17" x14ac:dyDescent="0.3">
      <c r="A32" s="5">
        <f>Demo!C32/Demo!H32</f>
        <v>1</v>
      </c>
      <c r="B32">
        <v>13</v>
      </c>
      <c r="C32" s="6">
        <v>258.7</v>
      </c>
      <c r="D32">
        <v>13.47307692</v>
      </c>
      <c r="E32" s="6">
        <v>19.899999999999999</v>
      </c>
      <c r="F32">
        <v>4.2</v>
      </c>
      <c r="G32">
        <v>13</v>
      </c>
      <c r="H32" s="12">
        <f>Demo!L32-Demo!$F32</f>
        <v>0</v>
      </c>
      <c r="I32" s="12">
        <f>Demo!O32-Demo!$F32</f>
        <v>0</v>
      </c>
      <c r="J32" s="12">
        <f>Demo!R32-Demo!$F32</f>
        <v>0</v>
      </c>
      <c r="K32">
        <f>Demo!N32-Demo!$E32</f>
        <v>0</v>
      </c>
      <c r="L32">
        <f>Demo!Q32-Demo!$E32</f>
        <v>-1.6230769200000008</v>
      </c>
      <c r="M32">
        <f>Demo!T32-Demo!$E32</f>
        <v>0</v>
      </c>
      <c r="N32">
        <v>19.850000000000001</v>
      </c>
      <c r="O32" s="6">
        <v>19.899999999999999</v>
      </c>
      <c r="P32" s="6">
        <v>19.899999999999999</v>
      </c>
      <c r="Q32" s="7">
        <v>19.899999999999999</v>
      </c>
    </row>
    <row r="33" spans="1:17" x14ac:dyDescent="0.3">
      <c r="A33" s="5">
        <f>Demo!C33/Demo!H33</f>
        <v>0.72727272727272729</v>
      </c>
      <c r="B33">
        <v>24</v>
      </c>
      <c r="C33" s="6">
        <v>477.6</v>
      </c>
      <c r="D33">
        <v>16.16375</v>
      </c>
      <c r="E33" s="6">
        <v>19.899999999999999</v>
      </c>
      <c r="F33">
        <v>4.2</v>
      </c>
      <c r="G33">
        <v>33</v>
      </c>
      <c r="H33" s="12">
        <f>Demo!L33-Demo!$F33</f>
        <v>0</v>
      </c>
      <c r="I33" s="12">
        <f>Demo!O33-Demo!$F33</f>
        <v>0</v>
      </c>
      <c r="J33" s="12">
        <f>Demo!R33-Demo!$F33</f>
        <v>0</v>
      </c>
      <c r="K33">
        <f>Demo!N33-Demo!$E33</f>
        <v>0</v>
      </c>
      <c r="L33">
        <f>Demo!Q33-Demo!$E33</f>
        <v>-0.33102273000000082</v>
      </c>
      <c r="M33">
        <f>Demo!T33-Demo!$E33</f>
        <v>0</v>
      </c>
      <c r="N33">
        <v>19.899999999999999</v>
      </c>
      <c r="O33" s="6">
        <v>19.899999999999999</v>
      </c>
      <c r="P33" s="6">
        <v>19.899999999999999</v>
      </c>
      <c r="Q33" s="7">
        <v>19.899999999999999</v>
      </c>
    </row>
    <row r="34" spans="1:17" x14ac:dyDescent="0.3">
      <c r="A34" s="5">
        <f>Demo!C34/Demo!H34</f>
        <v>0.52941176470588236</v>
      </c>
      <c r="B34">
        <v>9</v>
      </c>
      <c r="C34" s="6">
        <v>179.1</v>
      </c>
      <c r="D34">
        <v>16.133333329999999</v>
      </c>
      <c r="E34" s="6">
        <v>19.899999999999999</v>
      </c>
      <c r="F34">
        <v>4.2</v>
      </c>
      <c r="G34">
        <v>17</v>
      </c>
      <c r="H34" s="12">
        <f>Demo!L34-Demo!$F34</f>
        <v>0</v>
      </c>
      <c r="I34" s="12">
        <f>Demo!O34-Demo!$F34</f>
        <v>0</v>
      </c>
      <c r="J34" s="12">
        <f>Demo!R34-Demo!$F34</f>
        <v>0</v>
      </c>
      <c r="K34">
        <f>Demo!N34-Demo!$E34</f>
        <v>0</v>
      </c>
      <c r="L34">
        <f>Demo!Q34-Demo!$E34</f>
        <v>-0.72222221999999903</v>
      </c>
      <c r="M34">
        <f>Demo!T34-Demo!$E34</f>
        <v>0</v>
      </c>
      <c r="N34">
        <v>19.899999999999999</v>
      </c>
      <c r="O34" s="6">
        <v>19.899999999999999</v>
      </c>
      <c r="P34" s="6">
        <v>19.899999999999999</v>
      </c>
      <c r="Q34" s="7">
        <v>19.899999999999999</v>
      </c>
    </row>
    <row r="35" spans="1:17" x14ac:dyDescent="0.3">
      <c r="A35" s="5">
        <f>Demo!C35/Demo!H35</f>
        <v>0.73684210526315785</v>
      </c>
      <c r="B35">
        <v>28</v>
      </c>
      <c r="C35" s="6">
        <v>603.20000000000005</v>
      </c>
      <c r="D35">
        <v>13.534285710000001</v>
      </c>
      <c r="E35" s="6">
        <v>21.542857139999999</v>
      </c>
      <c r="F35">
        <v>4.2</v>
      </c>
      <c r="G35">
        <v>38</v>
      </c>
      <c r="H35" s="12">
        <f>Demo!L35-Demo!$F35</f>
        <v>0</v>
      </c>
      <c r="I35" s="12">
        <f>Demo!O35-Demo!$F35</f>
        <v>-0.87619046999999739</v>
      </c>
      <c r="J35" s="12">
        <f>Demo!R35-Demo!$F35</f>
        <v>0</v>
      </c>
      <c r="K35">
        <f>Demo!N35-Demo!$E35</f>
        <v>0</v>
      </c>
      <c r="L35">
        <f>Demo!Q35-Demo!$E35</f>
        <v>-0.73095238000000151</v>
      </c>
      <c r="M35">
        <f>Demo!T35-Demo!$E35</f>
        <v>0</v>
      </c>
      <c r="N35">
        <v>19.899999999999999</v>
      </c>
      <c r="O35" s="6">
        <v>21.542857139999999</v>
      </c>
      <c r="P35" s="6">
        <v>20.666666670000001</v>
      </c>
      <c r="Q35" s="7">
        <v>21.542857139999999</v>
      </c>
    </row>
    <row r="36" spans="1:17" x14ac:dyDescent="0.3">
      <c r="A36" s="5">
        <f>Demo!C36/Demo!H36</f>
        <v>0.5714285714285714</v>
      </c>
      <c r="B36">
        <v>28</v>
      </c>
      <c r="C36" s="6">
        <v>686</v>
      </c>
      <c r="D36">
        <v>13.64535714</v>
      </c>
      <c r="E36" s="6">
        <v>24.5</v>
      </c>
      <c r="F36">
        <v>4.2</v>
      </c>
      <c r="G36">
        <v>49</v>
      </c>
      <c r="H36" s="12">
        <f>Demo!L36-Demo!$F36</f>
        <v>0</v>
      </c>
      <c r="I36" s="12">
        <f>Demo!O36-Demo!$F36</f>
        <v>0</v>
      </c>
      <c r="J36" s="12">
        <f>Demo!R36-Demo!$F36</f>
        <v>0</v>
      </c>
      <c r="K36">
        <f>Demo!N36-Demo!$E36</f>
        <v>0</v>
      </c>
      <c r="L36">
        <f>Demo!Q36-Demo!$E36</f>
        <v>6.8167700000003606E-3</v>
      </c>
      <c r="M36">
        <f>Demo!T36-Demo!$E36</f>
        <v>0</v>
      </c>
      <c r="N36">
        <v>21.542857139999999</v>
      </c>
      <c r="O36" s="6">
        <v>24.5</v>
      </c>
      <c r="P36" s="6">
        <v>24.5</v>
      </c>
      <c r="Q36" s="7">
        <v>24.5</v>
      </c>
    </row>
    <row r="37" spans="1:17" x14ac:dyDescent="0.3">
      <c r="A37" s="5">
        <f>Demo!C37/Demo!H37</f>
        <v>0.53333333333333333</v>
      </c>
      <c r="B37">
        <v>16</v>
      </c>
      <c r="C37" s="6">
        <v>392</v>
      </c>
      <c r="D37">
        <v>12.873749999999999</v>
      </c>
      <c r="E37" s="6">
        <v>24.5</v>
      </c>
      <c r="F37">
        <v>4.2</v>
      </c>
      <c r="G37">
        <v>30</v>
      </c>
      <c r="H37" s="12">
        <f>Demo!L37-Demo!$F37</f>
        <v>0</v>
      </c>
      <c r="I37" s="12">
        <f>Demo!O37-Demo!$F37</f>
        <v>0</v>
      </c>
      <c r="J37" s="12">
        <f>Demo!R37-Demo!$F37</f>
        <v>0</v>
      </c>
      <c r="K37">
        <f>Demo!N37-Demo!$E37</f>
        <v>0</v>
      </c>
      <c r="L37">
        <f>Demo!Q37-Demo!$E37</f>
        <v>0.65095588000000149</v>
      </c>
      <c r="M37">
        <f>Demo!T37-Demo!$E37</f>
        <v>0</v>
      </c>
      <c r="N37">
        <v>24.5</v>
      </c>
      <c r="O37" s="6">
        <v>24.5</v>
      </c>
      <c r="P37" s="6">
        <v>24.5</v>
      </c>
      <c r="Q37" s="7">
        <v>24.5</v>
      </c>
    </row>
    <row r="38" spans="1:17" x14ac:dyDescent="0.3">
      <c r="A38" s="5">
        <f>Demo!C38/Demo!H38</f>
        <v>0.83333333333333337</v>
      </c>
      <c r="B38">
        <v>5</v>
      </c>
      <c r="C38" s="6">
        <v>162.5</v>
      </c>
      <c r="D38">
        <v>15.256</v>
      </c>
      <c r="E38" s="6">
        <v>32.5</v>
      </c>
      <c r="F38">
        <v>4.2</v>
      </c>
      <c r="G38">
        <v>6</v>
      </c>
      <c r="H38" s="12">
        <f>Demo!L38-Demo!$F38</f>
        <v>0</v>
      </c>
      <c r="I38" s="12">
        <f>Demo!O38-Demo!$F38</f>
        <v>0</v>
      </c>
      <c r="J38" s="12">
        <f>Demo!R38-Demo!$F38</f>
        <v>0</v>
      </c>
      <c r="K38">
        <f>Demo!N38-Demo!$E38</f>
        <v>0</v>
      </c>
      <c r="L38">
        <f>Demo!Q38-Demo!$E38</f>
        <v>-3.4060000000000006</v>
      </c>
      <c r="M38">
        <f>Demo!T38-Demo!$E38</f>
        <v>0</v>
      </c>
      <c r="N38">
        <v>32.450000000000003</v>
      </c>
      <c r="O38" s="6">
        <v>32.5</v>
      </c>
      <c r="P38" s="6">
        <v>32.5</v>
      </c>
      <c r="Q38" s="7">
        <v>32.5</v>
      </c>
    </row>
    <row r="39" spans="1:17" x14ac:dyDescent="0.3">
      <c r="A39" s="5">
        <f>Demo!C39/Demo!H39</f>
        <v>0.46153846153846156</v>
      </c>
      <c r="B39">
        <v>6</v>
      </c>
      <c r="C39" s="6">
        <v>195</v>
      </c>
      <c r="D39">
        <v>18.056666669999998</v>
      </c>
      <c r="E39" s="6">
        <v>32.5</v>
      </c>
      <c r="F39">
        <v>4.2</v>
      </c>
      <c r="G39">
        <v>13</v>
      </c>
      <c r="H39" s="12">
        <f>Demo!L39-Demo!$F39</f>
        <v>0</v>
      </c>
      <c r="I39" s="12">
        <f>Demo!O39-Demo!$F39</f>
        <v>0.24285713999999814</v>
      </c>
      <c r="J39" s="12">
        <f>Demo!R39-Demo!$F39</f>
        <v>0</v>
      </c>
      <c r="K39">
        <f>Demo!N39-Demo!$E39</f>
        <v>0</v>
      </c>
      <c r="L39">
        <f>Demo!Q39-Demo!$E39</f>
        <v>-4.0295238099999988</v>
      </c>
      <c r="M39">
        <f>Demo!T39-Demo!$E39</f>
        <v>0</v>
      </c>
      <c r="N39">
        <v>32.5</v>
      </c>
      <c r="O39" s="6">
        <v>32.5</v>
      </c>
      <c r="P39" s="6">
        <v>32.742857139999998</v>
      </c>
      <c r="Q39" s="7">
        <v>32.5</v>
      </c>
    </row>
    <row r="40" spans="1:17" x14ac:dyDescent="0.3">
      <c r="A40" s="5">
        <f>Demo!C40/Demo!H40</f>
        <v>0.53846153846153844</v>
      </c>
      <c r="B40">
        <v>7</v>
      </c>
      <c r="C40" s="6">
        <v>245.4</v>
      </c>
      <c r="D40">
        <v>12.985714290000001</v>
      </c>
      <c r="E40" s="6">
        <v>35.057142859999999</v>
      </c>
      <c r="F40">
        <v>4.2</v>
      </c>
      <c r="G40">
        <v>13</v>
      </c>
      <c r="H40" s="12">
        <f>Demo!L40-Demo!$F40</f>
        <v>0</v>
      </c>
      <c r="I40" s="12">
        <f>Demo!O40-Demo!$F40</f>
        <v>-0.85714285999999618</v>
      </c>
      <c r="J40" s="12">
        <f>Demo!R40-Demo!$F40</f>
        <v>0</v>
      </c>
      <c r="K40">
        <f>Demo!N40-Demo!$E40</f>
        <v>0</v>
      </c>
      <c r="L40">
        <f>Demo!Q40-Demo!$E40</f>
        <v>2.0292857099999999</v>
      </c>
      <c r="M40">
        <f>Demo!T40-Demo!$E40</f>
        <v>0</v>
      </c>
      <c r="N40">
        <v>32.5</v>
      </c>
      <c r="O40" s="6">
        <v>35.057142859999999</v>
      </c>
      <c r="P40" s="6">
        <v>34.200000000000003</v>
      </c>
      <c r="Q40" s="7">
        <v>35.057142859999999</v>
      </c>
    </row>
    <row r="41" spans="1:17" x14ac:dyDescent="0.3">
      <c r="A41" s="5">
        <f>Demo!C41/Demo!H41</f>
        <v>1</v>
      </c>
      <c r="B41">
        <v>3</v>
      </c>
      <c r="C41" s="6">
        <v>108.6</v>
      </c>
      <c r="D41">
        <v>15.87</v>
      </c>
      <c r="E41" s="6">
        <v>36.200000000000003</v>
      </c>
      <c r="F41">
        <v>4.2</v>
      </c>
      <c r="G41">
        <v>3</v>
      </c>
      <c r="H41" s="12">
        <f>Demo!L41-Demo!$F41</f>
        <v>0</v>
      </c>
      <c r="I41" s="12">
        <f>Demo!O41-Demo!$F41</f>
        <v>0</v>
      </c>
      <c r="J41" s="12">
        <f>Demo!R41-Demo!$F41</f>
        <v>0</v>
      </c>
      <c r="K41">
        <f>Demo!N41-Demo!$E41</f>
        <v>0</v>
      </c>
      <c r="L41">
        <f>Demo!Q41-Demo!$E41</f>
        <v>0</v>
      </c>
      <c r="M41">
        <f>Demo!T41-Demo!$E41</f>
        <v>0</v>
      </c>
      <c r="N41">
        <v>35.057142859999999</v>
      </c>
      <c r="O41" s="6">
        <v>36.200000000000003</v>
      </c>
      <c r="P41" s="6">
        <v>36.200000000000003</v>
      </c>
      <c r="Q41" s="7">
        <v>36.200000000000003</v>
      </c>
    </row>
    <row r="42" spans="1:17" x14ac:dyDescent="0.3">
      <c r="A42" s="5">
        <f>Demo!C42/Demo!H42</f>
        <v>1</v>
      </c>
      <c r="B42">
        <v>2</v>
      </c>
      <c r="C42" s="6">
        <v>72.400000000000006</v>
      </c>
      <c r="D42">
        <v>18.350000000000001</v>
      </c>
      <c r="E42" s="6">
        <v>36.200000000000003</v>
      </c>
      <c r="F42">
        <v>4.2</v>
      </c>
      <c r="G42">
        <v>2</v>
      </c>
      <c r="H42" s="12">
        <f>Demo!L42-Demo!$F42</f>
        <v>0</v>
      </c>
      <c r="I42" s="12">
        <f>Demo!O42-Demo!$F42</f>
        <v>0</v>
      </c>
      <c r="J42" s="12">
        <f>Demo!R42-Demo!$F42</f>
        <v>0</v>
      </c>
      <c r="K42">
        <f>Demo!N42-Demo!$E42</f>
        <v>0</v>
      </c>
      <c r="L42">
        <f>Demo!Q42-Demo!$E42</f>
        <v>0</v>
      </c>
      <c r="M42">
        <f>Demo!T42-Demo!$E42</f>
        <v>0</v>
      </c>
      <c r="N42">
        <v>36.200000000000003</v>
      </c>
      <c r="O42" s="6">
        <v>36.200000000000003</v>
      </c>
      <c r="P42" s="6">
        <v>36.200000000000003</v>
      </c>
      <c r="Q42" s="7">
        <v>36.200000000000003</v>
      </c>
    </row>
    <row r="43" spans="1:17" x14ac:dyDescent="0.3">
      <c r="A43" s="5">
        <f>Demo!C43/Demo!H43</f>
        <v>1</v>
      </c>
      <c r="B43">
        <v>1</v>
      </c>
      <c r="C43" s="6">
        <v>36.200000000000003</v>
      </c>
      <c r="D43">
        <v>22.18</v>
      </c>
      <c r="E43" s="6">
        <v>36.200000000000003</v>
      </c>
      <c r="F43">
        <v>4.2</v>
      </c>
      <c r="G43">
        <v>1</v>
      </c>
      <c r="H43" s="12">
        <f>Demo!L43-Demo!$F43</f>
        <v>0</v>
      </c>
      <c r="I43" s="12">
        <f>Demo!O43-Demo!$F43</f>
        <v>0</v>
      </c>
      <c r="J43" s="12">
        <f>Demo!R43-Demo!$F43</f>
        <v>0</v>
      </c>
      <c r="K43">
        <f>Demo!N43-Demo!$E43</f>
        <v>0</v>
      </c>
      <c r="L43">
        <f>Demo!Q43-Demo!$E43</f>
        <v>0</v>
      </c>
      <c r="M43">
        <f>Demo!T43-Demo!$E43</f>
        <v>0</v>
      </c>
      <c r="N43">
        <v>36.200000000000003</v>
      </c>
      <c r="O43" s="6">
        <v>36.200000000000003</v>
      </c>
      <c r="P43" s="6">
        <v>36.200000000000003</v>
      </c>
      <c r="Q43" s="7">
        <v>36.200000000000003</v>
      </c>
    </row>
    <row r="44" spans="1:17" x14ac:dyDescent="0.3">
      <c r="A44" s="5">
        <f>Demo!C44/Demo!H44</f>
        <v>5.8823529411764705E-2</v>
      </c>
      <c r="B44">
        <v>1</v>
      </c>
      <c r="C44" s="6">
        <v>59.9</v>
      </c>
      <c r="D44">
        <v>17.16</v>
      </c>
      <c r="E44" s="6">
        <v>59.9</v>
      </c>
      <c r="F44">
        <v>4.2</v>
      </c>
      <c r="G44">
        <v>17</v>
      </c>
      <c r="H44" s="12">
        <f>Demo!L44-Demo!$F44</f>
        <v>0</v>
      </c>
      <c r="I44" s="12">
        <f>Demo!O44-Demo!$F44</f>
        <v>0</v>
      </c>
      <c r="J44" s="12">
        <f>Demo!R44-Demo!$F44</f>
        <v>0</v>
      </c>
      <c r="K44">
        <f>Demo!N44-Demo!$E44</f>
        <v>0</v>
      </c>
      <c r="L44">
        <f>Demo!Q44-Demo!$E44</f>
        <v>0</v>
      </c>
      <c r="M44">
        <f>Demo!T44-Demo!$E44</f>
        <v>0</v>
      </c>
      <c r="N44">
        <v>59.85</v>
      </c>
      <c r="O44" s="6">
        <v>59.9</v>
      </c>
      <c r="P44" s="6">
        <v>59.9</v>
      </c>
      <c r="Q44" s="7">
        <v>59.9</v>
      </c>
    </row>
    <row r="45" spans="1:17" x14ac:dyDescent="0.3">
      <c r="A45" s="5">
        <f>Demo!C45/Demo!H45</f>
        <v>2.9411764705882353E-2</v>
      </c>
      <c r="B45">
        <v>1</v>
      </c>
      <c r="C45" s="6">
        <v>59.9</v>
      </c>
      <c r="D45">
        <v>13.44</v>
      </c>
      <c r="E45" s="6">
        <v>59.9</v>
      </c>
      <c r="F45">
        <v>4.2</v>
      </c>
      <c r="G45">
        <v>34</v>
      </c>
      <c r="H45" s="12">
        <f>Demo!L45-Demo!$F45</f>
        <v>0</v>
      </c>
      <c r="I45" s="12">
        <f>Demo!O45-Demo!$F45</f>
        <v>0</v>
      </c>
      <c r="J45" s="12">
        <f>Demo!R45-Demo!$F45</f>
        <v>0</v>
      </c>
      <c r="K45">
        <f>Demo!N45-Demo!$E45</f>
        <v>6.2925000000000022</v>
      </c>
      <c r="L45">
        <f>Demo!Q45-Demo!$E45</f>
        <v>12.80666667</v>
      </c>
      <c r="M45">
        <f>Demo!T45-Demo!$E45</f>
        <v>0</v>
      </c>
      <c r="N45">
        <v>59.9</v>
      </c>
      <c r="O45" s="6">
        <v>59.9</v>
      </c>
      <c r="P45" s="6">
        <v>59.9</v>
      </c>
      <c r="Q45" s="7">
        <v>59.9</v>
      </c>
    </row>
    <row r="46" spans="1:17" x14ac:dyDescent="0.3">
      <c r="A46" s="5">
        <f>Demo!C46/Demo!H46</f>
        <v>5.4054054054054057E-2</v>
      </c>
      <c r="B46">
        <v>4</v>
      </c>
      <c r="C46" s="6">
        <v>239.6</v>
      </c>
      <c r="D46">
        <v>17.670000000000002</v>
      </c>
      <c r="E46" s="6">
        <v>59.9</v>
      </c>
      <c r="F46">
        <v>4.2</v>
      </c>
      <c r="G46">
        <v>74</v>
      </c>
      <c r="H46" s="12">
        <f>Demo!L46-Demo!$F46</f>
        <v>0</v>
      </c>
      <c r="I46" s="12">
        <f>Demo!O46-Demo!$F46</f>
        <v>0</v>
      </c>
      <c r="J46" s="12">
        <f>Demo!R46-Demo!$F46</f>
        <v>0</v>
      </c>
      <c r="K46">
        <f>Demo!N46-Demo!$E46</f>
        <v>-1.0435714300000001</v>
      </c>
      <c r="L46">
        <f>Demo!Q46-Demo!$E46</f>
        <v>-1.5584210500000033</v>
      </c>
      <c r="M46">
        <f>Demo!T46-Demo!$E46</f>
        <v>-2.2776923100000008</v>
      </c>
      <c r="N46">
        <v>59.85</v>
      </c>
      <c r="O46" s="6">
        <v>59.9</v>
      </c>
      <c r="P46" s="6">
        <v>59.9</v>
      </c>
      <c r="Q46" s="7">
        <v>59.9</v>
      </c>
    </row>
    <row r="47" spans="1:17" x14ac:dyDescent="0.3">
      <c r="A47" s="5">
        <f>Demo!C47/Demo!H47</f>
        <v>5.3097345132743362E-2</v>
      </c>
      <c r="B47">
        <v>6</v>
      </c>
      <c r="C47" s="6">
        <v>359.4</v>
      </c>
      <c r="D47">
        <v>16.260000000000002</v>
      </c>
      <c r="E47" s="6">
        <v>59.9</v>
      </c>
      <c r="F47">
        <v>4.2</v>
      </c>
      <c r="G47">
        <v>113</v>
      </c>
      <c r="H47" s="12">
        <f>Demo!L47-Demo!$F47</f>
        <v>0</v>
      </c>
      <c r="I47" s="12">
        <f>Demo!O47-Demo!$F47</f>
        <v>0</v>
      </c>
      <c r="J47" s="12">
        <f>Demo!R47-Demo!$F47</f>
        <v>0</v>
      </c>
      <c r="K47">
        <f>Demo!N47-Demo!$E47</f>
        <v>1.9023076899999971</v>
      </c>
      <c r="L47">
        <f>Demo!Q47-Demo!$E47</f>
        <v>1.4211111099999982</v>
      </c>
      <c r="M47">
        <f>Demo!T47-Demo!$E47</f>
        <v>1.7904347799999982</v>
      </c>
      <c r="N47">
        <v>59.9</v>
      </c>
      <c r="O47" s="6">
        <v>59.9</v>
      </c>
      <c r="P47" s="6">
        <v>59.9</v>
      </c>
      <c r="Q47" s="7">
        <v>59.9</v>
      </c>
    </row>
    <row r="48" spans="1:17" x14ac:dyDescent="0.3">
      <c r="A48" s="5">
        <f>Demo!C48/Demo!H48</f>
        <v>4.3478260869565216E-2</v>
      </c>
      <c r="B48">
        <v>5</v>
      </c>
      <c r="C48" s="6">
        <v>299.5</v>
      </c>
      <c r="D48">
        <v>16.782</v>
      </c>
      <c r="E48" s="6">
        <v>59.9</v>
      </c>
      <c r="F48">
        <v>4.2</v>
      </c>
      <c r="G48">
        <v>115</v>
      </c>
      <c r="H48" s="12">
        <f>Demo!L48-Demo!$F48</f>
        <v>0</v>
      </c>
      <c r="I48" s="12">
        <f>Demo!O48-Demo!$F48</f>
        <v>0</v>
      </c>
      <c r="J48" s="12">
        <f>Demo!R48-Demo!$F48</f>
        <v>0</v>
      </c>
      <c r="K48">
        <f>Demo!N48-Demo!$E48</f>
        <v>0.4050270299999994</v>
      </c>
      <c r="L48">
        <f>Demo!Q48-Demo!$E48</f>
        <v>2.9764709999998473E-2</v>
      </c>
      <c r="M48">
        <f>Demo!T48-Demo!$E48</f>
        <v>-0.48738462000000027</v>
      </c>
      <c r="N48">
        <v>59.9</v>
      </c>
      <c r="O48" s="6">
        <v>59.9</v>
      </c>
      <c r="P48" s="6">
        <v>59.9</v>
      </c>
      <c r="Q48" s="7">
        <v>59.9</v>
      </c>
    </row>
    <row r="49" spans="1:17" x14ac:dyDescent="0.3">
      <c r="A49" s="5">
        <f>Demo!C49/Demo!H49</f>
        <v>7.5342465753424653E-2</v>
      </c>
      <c r="B49">
        <v>11</v>
      </c>
      <c r="C49" s="6">
        <v>658.9</v>
      </c>
      <c r="D49">
        <v>14.807272729999999</v>
      </c>
      <c r="E49" s="6">
        <v>59.9</v>
      </c>
      <c r="F49">
        <v>4.2</v>
      </c>
      <c r="G49">
        <v>146</v>
      </c>
      <c r="H49" s="12">
        <f>Demo!L49-Demo!$F49</f>
        <v>0</v>
      </c>
      <c r="I49" s="12">
        <f>Demo!O49-Demo!$F49</f>
        <v>0</v>
      </c>
      <c r="J49" s="12">
        <f>Demo!R49-Demo!$F49</f>
        <v>0</v>
      </c>
      <c r="K49">
        <f>Demo!N49-Demo!$E49</f>
        <v>3.2586247100000012</v>
      </c>
      <c r="L49">
        <f>Demo!Q49-Demo!$E49</f>
        <v>2.7882111399999996</v>
      </c>
      <c r="M49">
        <f>Demo!T49-Demo!$E49</f>
        <v>2.0068939399999994</v>
      </c>
      <c r="N49">
        <v>59.9</v>
      </c>
      <c r="O49" s="6">
        <v>59.9</v>
      </c>
      <c r="P49" s="6">
        <v>59.9</v>
      </c>
      <c r="Q49" s="7">
        <v>59.9</v>
      </c>
    </row>
    <row r="50" spans="1:17" x14ac:dyDescent="0.3">
      <c r="A50" s="5">
        <f>Demo!C50/Demo!H50</f>
        <v>5.8997050147492625E-2</v>
      </c>
      <c r="B50">
        <v>20</v>
      </c>
      <c r="C50" s="6">
        <v>1043.5999999999999</v>
      </c>
      <c r="D50">
        <v>16.015999999999998</v>
      </c>
      <c r="E50" s="6">
        <v>51.32222222</v>
      </c>
      <c r="F50">
        <v>4.2</v>
      </c>
      <c r="G50">
        <v>339</v>
      </c>
      <c r="H50" s="12">
        <f>Demo!L50-Demo!$F50</f>
        <v>1.0847222199999962</v>
      </c>
      <c r="I50" s="12">
        <f>Demo!O50-Demo!$F50</f>
        <v>2.3260590299999961</v>
      </c>
      <c r="J50" s="12">
        <f>Demo!R50-Demo!$F50</f>
        <v>2.4634920700000009</v>
      </c>
      <c r="K50">
        <f>Demo!N50-Demo!$E50</f>
        <v>1.0514725300000016</v>
      </c>
      <c r="L50">
        <f>Demo!Q50-Demo!$E50</f>
        <v>5.9862070000001211E-2</v>
      </c>
      <c r="M50">
        <f>Demo!T50-Demo!$E50</f>
        <v>2.2595072500000022</v>
      </c>
      <c r="N50">
        <v>59.9</v>
      </c>
      <c r="O50" s="6">
        <v>52.406944439999997</v>
      </c>
      <c r="P50" s="6">
        <v>53.648281249999997</v>
      </c>
      <c r="Q50" s="7">
        <v>53.785714290000001</v>
      </c>
    </row>
    <row r="51" spans="1:17" x14ac:dyDescent="0.3">
      <c r="A51" s="5">
        <f>Demo!C51/Demo!H51</f>
        <v>5.434782608695652E-2</v>
      </c>
      <c r="B51">
        <v>10</v>
      </c>
      <c r="C51" s="6">
        <v>571.79999999999995</v>
      </c>
      <c r="D51">
        <v>18.103000000000002</v>
      </c>
      <c r="E51" s="6">
        <v>56.977777779999997</v>
      </c>
      <c r="F51">
        <v>4.2</v>
      </c>
      <c r="G51">
        <v>184</v>
      </c>
      <c r="H51" s="12">
        <f>Demo!L51-Demo!$F51</f>
        <v>-1.8777777799999953</v>
      </c>
      <c r="I51" s="12">
        <f>Demo!O51-Demo!$F51</f>
        <v>-1.5527777799999996</v>
      </c>
      <c r="J51" s="12">
        <f>Demo!R51-Demo!$F51</f>
        <v>-1.2277777799999967</v>
      </c>
      <c r="K51">
        <f>Demo!N51-Demo!$E51</f>
        <v>-2.3433921600000023</v>
      </c>
      <c r="L51">
        <f>Demo!Q51-Demo!$E51</f>
        <v>1.0813749999999978</v>
      </c>
      <c r="M51">
        <f>Demo!T51-Demo!$E51</f>
        <v>-0.83572727000000313</v>
      </c>
      <c r="N51">
        <v>51.32222222</v>
      </c>
      <c r="O51" s="6">
        <v>55.1</v>
      </c>
      <c r="P51" s="6">
        <v>55.424999999999997</v>
      </c>
      <c r="Q51" s="7">
        <v>55.75</v>
      </c>
    </row>
    <row r="52" spans="1:17" x14ac:dyDescent="0.3">
      <c r="A52" s="5">
        <f>Demo!C52/Demo!H52</f>
        <v>8.0291970802919707E-2</v>
      </c>
      <c r="B52">
        <v>11</v>
      </c>
      <c r="C52" s="6">
        <v>548.9</v>
      </c>
      <c r="D52">
        <v>21.982727270000002</v>
      </c>
      <c r="E52" s="6">
        <v>49.9</v>
      </c>
      <c r="F52">
        <v>4.2</v>
      </c>
      <c r="G52">
        <v>137</v>
      </c>
      <c r="H52" s="12">
        <f>Demo!L52-Demo!$F52</f>
        <v>0</v>
      </c>
      <c r="I52" s="12">
        <f>Demo!O52-Demo!$F52</f>
        <v>0</v>
      </c>
      <c r="J52" s="12">
        <f>Demo!R52-Demo!$F52</f>
        <v>0</v>
      </c>
      <c r="K52">
        <f>Demo!N52-Demo!$E52</f>
        <v>-2.4877272700000006</v>
      </c>
      <c r="L52">
        <f>Demo!Q52-Demo!$E52</f>
        <v>-6.1416927900000022</v>
      </c>
      <c r="M52">
        <f>Demo!T52-Demo!$E52</f>
        <v>-5.4775990600000029</v>
      </c>
      <c r="N52">
        <v>56.977777779999997</v>
      </c>
      <c r="O52" s="6">
        <v>49.9</v>
      </c>
      <c r="P52" s="6">
        <v>49.9</v>
      </c>
      <c r="Q52" s="7">
        <v>49.9</v>
      </c>
    </row>
    <row r="53" spans="1:17" x14ac:dyDescent="0.3">
      <c r="A53" s="5">
        <f>Demo!C53/Demo!H53</f>
        <v>0.05</v>
      </c>
      <c r="B53">
        <v>8</v>
      </c>
      <c r="C53" s="6">
        <v>411.2</v>
      </c>
      <c r="D53">
        <v>14.08375</v>
      </c>
      <c r="E53" s="6">
        <v>51.4</v>
      </c>
      <c r="F53">
        <v>4.2</v>
      </c>
      <c r="G53">
        <v>160</v>
      </c>
      <c r="H53" s="12">
        <f>Demo!L53-Demo!$F53</f>
        <v>-0.85483870999999567</v>
      </c>
      <c r="I53" s="12">
        <f>Demo!O53-Demo!$F53</f>
        <v>-0.5</v>
      </c>
      <c r="J53" s="12">
        <f>Demo!R53-Demo!$F53</f>
        <v>-1.0428571399999953</v>
      </c>
      <c r="K53">
        <f>Demo!N53-Demo!$E53</f>
        <v>2.5277884599999982</v>
      </c>
      <c r="L53">
        <f>Demo!Q53-Demo!$E53</f>
        <v>3.4356944400000007</v>
      </c>
      <c r="M53">
        <f>Demo!T53-Demo!$E53</f>
        <v>4.1981249999999992</v>
      </c>
      <c r="N53">
        <v>49.9</v>
      </c>
      <c r="O53" s="6">
        <v>50.545161290000003</v>
      </c>
      <c r="P53" s="6">
        <v>50.9</v>
      </c>
      <c r="Q53" s="7">
        <v>50.357142860000003</v>
      </c>
    </row>
    <row r="54" spans="1:17" x14ac:dyDescent="0.3">
      <c r="A54" s="5">
        <f>Demo!C54/Demo!H54</f>
        <v>2.5862068965517241E-2</v>
      </c>
      <c r="B54">
        <v>3</v>
      </c>
      <c r="C54" s="6">
        <v>161.69999999999999</v>
      </c>
      <c r="D54">
        <v>21.35</v>
      </c>
      <c r="E54" s="6">
        <v>53.9</v>
      </c>
      <c r="F54">
        <v>4.2</v>
      </c>
      <c r="G54">
        <v>116</v>
      </c>
      <c r="H54" s="12">
        <f>Demo!L54-Demo!$F54</f>
        <v>0</v>
      </c>
      <c r="I54" s="12">
        <f>Demo!O54-Demo!$F54</f>
        <v>0</v>
      </c>
      <c r="J54" s="12">
        <f>Demo!R54-Demo!$F54</f>
        <v>0</v>
      </c>
      <c r="K54">
        <f>Demo!N54-Demo!$E54</f>
        <v>-0.99032258000000084</v>
      </c>
      <c r="L54">
        <f>Demo!Q54-Demo!$E54</f>
        <v>0.5028571399999997</v>
      </c>
      <c r="M54">
        <f>Demo!T54-Demo!$E54</f>
        <v>-2.3257692300000024</v>
      </c>
      <c r="N54">
        <v>51.4</v>
      </c>
      <c r="O54" s="6">
        <v>53.9</v>
      </c>
      <c r="P54" s="6">
        <v>53.9</v>
      </c>
      <c r="Q54" s="7">
        <v>53.9</v>
      </c>
    </row>
    <row r="55" spans="1:17" x14ac:dyDescent="0.3">
      <c r="A55" s="5">
        <f>Demo!C55/Demo!H55</f>
        <v>7.2072072072072071E-2</v>
      </c>
      <c r="B55">
        <v>8</v>
      </c>
      <c r="C55" s="6">
        <v>431.2</v>
      </c>
      <c r="D55">
        <v>19.563749999999999</v>
      </c>
      <c r="E55" s="6">
        <v>53.9</v>
      </c>
      <c r="F55">
        <v>4.2</v>
      </c>
      <c r="G55">
        <v>111</v>
      </c>
      <c r="H55" s="12">
        <f>Demo!L55-Demo!$F55</f>
        <v>0</v>
      </c>
      <c r="I55" s="12">
        <f>Demo!O55-Demo!$F55</f>
        <v>0</v>
      </c>
      <c r="J55" s="12">
        <f>Demo!R55-Demo!$F55</f>
        <v>0</v>
      </c>
      <c r="K55">
        <f>Demo!N55-Demo!$E55</f>
        <v>-14.282010869999999</v>
      </c>
      <c r="L55">
        <f>Demo!Q55-Demo!$E55</f>
        <v>-9.528845999999902E-2</v>
      </c>
      <c r="M55">
        <f>Demo!T55-Demo!$E55</f>
        <v>-0.4923214300000005</v>
      </c>
      <c r="N55">
        <v>53.9</v>
      </c>
      <c r="O55" s="6">
        <v>53.9</v>
      </c>
      <c r="P55" s="6">
        <v>53.9</v>
      </c>
      <c r="Q55" s="7">
        <v>53.9</v>
      </c>
    </row>
    <row r="56" spans="1:17" x14ac:dyDescent="0.3">
      <c r="A56" s="5">
        <f>Demo!C56/Demo!H56</f>
        <v>8.8235294117647065E-2</v>
      </c>
      <c r="B56">
        <v>9</v>
      </c>
      <c r="C56" s="6">
        <v>477.1</v>
      </c>
      <c r="D56">
        <v>16.46</v>
      </c>
      <c r="E56" s="6">
        <v>52.9</v>
      </c>
      <c r="F56">
        <v>4.2</v>
      </c>
      <c r="G56">
        <v>102</v>
      </c>
      <c r="H56" s="12">
        <f>Demo!L56-Demo!$F56</f>
        <v>0.51515152000000342</v>
      </c>
      <c r="I56" s="12">
        <f>Demo!O56-Demo!$F56</f>
        <v>0.80952381000000173</v>
      </c>
      <c r="J56" s="12">
        <f>Demo!R56-Demo!$F56</f>
        <v>0.15789474000000325</v>
      </c>
      <c r="K56">
        <f>Demo!N56-Demo!$E56</f>
        <v>-5.7069642900000002</v>
      </c>
      <c r="L56">
        <f>Demo!Q56-Demo!$E56</f>
        <v>-2.9496551700000015</v>
      </c>
      <c r="M56">
        <f>Demo!T56-Demo!$E56</f>
        <v>-3.4800000000000004</v>
      </c>
      <c r="N56">
        <v>53.9</v>
      </c>
      <c r="O56" s="6">
        <v>53.415151520000002</v>
      </c>
      <c r="P56" s="6">
        <v>53.70952381</v>
      </c>
      <c r="Q56" s="7">
        <v>53.057894740000002</v>
      </c>
    </row>
    <row r="57" spans="1:17" x14ac:dyDescent="0.3">
      <c r="A57" s="5">
        <f>Demo!C57/Demo!H57</f>
        <v>8.6206896551724144E-2</v>
      </c>
      <c r="B57">
        <v>5</v>
      </c>
      <c r="C57" s="6">
        <v>249.5</v>
      </c>
      <c r="D57">
        <v>23.122</v>
      </c>
      <c r="E57" s="6">
        <v>49.9</v>
      </c>
      <c r="F57">
        <v>4.2</v>
      </c>
      <c r="G57">
        <v>58</v>
      </c>
      <c r="H57" s="12">
        <f>Demo!L57-Demo!$F57</f>
        <v>0</v>
      </c>
      <c r="I57" s="12">
        <f>Demo!O57-Demo!$F57</f>
        <v>0</v>
      </c>
      <c r="J57" s="12">
        <f>Demo!R57-Demo!$F57</f>
        <v>0</v>
      </c>
      <c r="K57">
        <f>Demo!N57-Demo!$E57</f>
        <v>-3.2311666700000004</v>
      </c>
      <c r="L57">
        <f>Demo!Q57-Demo!$E57</f>
        <v>0.12966666999999887</v>
      </c>
      <c r="M57">
        <f>Demo!T57-Demo!$E57</f>
        <v>-0.24333332999999868</v>
      </c>
      <c r="N57">
        <v>52.9</v>
      </c>
      <c r="O57" s="6">
        <v>49.9</v>
      </c>
      <c r="P57" s="6">
        <v>49.9</v>
      </c>
      <c r="Q57" s="7">
        <v>49.9</v>
      </c>
    </row>
    <row r="58" spans="1:17" x14ac:dyDescent="0.3">
      <c r="A58" s="5">
        <f>Demo!C58/Demo!H58</f>
        <v>0.1111111111111111</v>
      </c>
      <c r="B58">
        <v>6</v>
      </c>
      <c r="C58" s="6">
        <v>299.39999999999998</v>
      </c>
      <c r="D58">
        <v>20.99</v>
      </c>
      <c r="E58" s="6">
        <v>49.9</v>
      </c>
      <c r="F58">
        <v>4.2</v>
      </c>
      <c r="G58">
        <v>54</v>
      </c>
      <c r="H58" s="12">
        <f>Demo!L58-Demo!$F58</f>
        <v>9.9999999999980105E-3</v>
      </c>
      <c r="I58" s="12">
        <f>Demo!O58-Demo!$F58</f>
        <v>0</v>
      </c>
      <c r="J58" s="12">
        <f>Demo!R58-Demo!$F58</f>
        <v>0</v>
      </c>
      <c r="K58">
        <f>Demo!N58-Demo!$E58</f>
        <v>7.3833333300000028</v>
      </c>
      <c r="L58">
        <f>Demo!Q58-Demo!$E58</f>
        <v>12.291428570000004</v>
      </c>
      <c r="M58">
        <f>Demo!T58-Demo!$E58</f>
        <v>0</v>
      </c>
      <c r="N58">
        <v>49.9</v>
      </c>
      <c r="O58" s="6">
        <v>49.91</v>
      </c>
      <c r="P58" s="6">
        <v>49.9</v>
      </c>
      <c r="Q58" s="7">
        <v>49.9</v>
      </c>
    </row>
    <row r="59" spans="1:17" x14ac:dyDescent="0.3">
      <c r="A59" s="5">
        <f>Demo!C59/Demo!H59</f>
        <v>0.15217391304347827</v>
      </c>
      <c r="B59">
        <v>7</v>
      </c>
      <c r="C59" s="6">
        <v>349.3</v>
      </c>
      <c r="D59">
        <v>24.481428569999999</v>
      </c>
      <c r="E59" s="6">
        <v>49.9</v>
      </c>
      <c r="F59">
        <v>4.2</v>
      </c>
      <c r="G59">
        <v>46</v>
      </c>
      <c r="H59" s="12">
        <f>Demo!L59-Demo!$F59</f>
        <v>9.9999999999980105E-3</v>
      </c>
      <c r="I59" s="12">
        <f>Demo!O59-Demo!$F59</f>
        <v>0</v>
      </c>
      <c r="J59" s="12">
        <f>Demo!R59-Demo!$F59</f>
        <v>0</v>
      </c>
      <c r="K59">
        <f>Demo!N59-Demo!$E59</f>
        <v>-4.153095239999999</v>
      </c>
      <c r="L59">
        <f>Demo!Q59-Demo!$E59</f>
        <v>11.960571430000002</v>
      </c>
      <c r="M59">
        <f>Demo!T59-Demo!$E59</f>
        <v>7.8385714300000018</v>
      </c>
      <c r="N59">
        <v>49.9</v>
      </c>
      <c r="O59" s="6">
        <v>49.91</v>
      </c>
      <c r="P59" s="6">
        <v>49.9</v>
      </c>
      <c r="Q59" s="7">
        <v>49.9</v>
      </c>
    </row>
    <row r="60" spans="1:17" x14ac:dyDescent="0.3">
      <c r="A60" s="5">
        <f>Demo!C60/Demo!H60</f>
        <v>0.57894736842105265</v>
      </c>
      <c r="B60">
        <v>11</v>
      </c>
      <c r="C60" s="6">
        <v>219.89</v>
      </c>
      <c r="D60">
        <v>11.75090909</v>
      </c>
      <c r="E60" s="6">
        <v>19.989999999999998</v>
      </c>
      <c r="F60">
        <v>4.3</v>
      </c>
      <c r="G60">
        <v>19</v>
      </c>
      <c r="H60" s="12">
        <f>Demo!L60-Demo!$F60</f>
        <v>0</v>
      </c>
      <c r="I60" s="12">
        <f>Demo!O60-Demo!$F60</f>
        <v>0</v>
      </c>
      <c r="J60" s="12">
        <f>Demo!R60-Demo!$F60</f>
        <v>45</v>
      </c>
      <c r="K60">
        <f>Demo!N60-Demo!$E60</f>
        <v>0</v>
      </c>
      <c r="L60">
        <f>Demo!Q60-Demo!$E60</f>
        <v>0</v>
      </c>
      <c r="M60">
        <f>Demo!T60-Demo!$E60</f>
        <v>3.5970909100000004</v>
      </c>
      <c r="N60">
        <v>19.940000000000001</v>
      </c>
      <c r="O60" s="6">
        <v>19.989999999999998</v>
      </c>
      <c r="P60" s="6">
        <v>19.989999999999998</v>
      </c>
      <c r="Q60" s="7">
        <v>64.989999999999995</v>
      </c>
    </row>
    <row r="61" spans="1:17" x14ac:dyDescent="0.3">
      <c r="A61" s="5">
        <f>Demo!C61/Demo!H61</f>
        <v>0.36</v>
      </c>
      <c r="B61">
        <v>9</v>
      </c>
      <c r="C61" s="6">
        <v>179.91</v>
      </c>
      <c r="D61">
        <v>13.81888889</v>
      </c>
      <c r="E61" s="6">
        <v>19.989999999999998</v>
      </c>
      <c r="F61">
        <v>4.3</v>
      </c>
      <c r="G61">
        <v>25</v>
      </c>
      <c r="H61" s="12">
        <f>Demo!L61-Demo!$F61</f>
        <v>0</v>
      </c>
      <c r="I61" s="12">
        <f>Demo!O61-Demo!$F61</f>
        <v>70</v>
      </c>
      <c r="J61" s="12">
        <f>Demo!R61-Demo!$F61</f>
        <v>45</v>
      </c>
      <c r="K61">
        <f>Demo!N61-Demo!$E61</f>
        <v>0</v>
      </c>
      <c r="L61">
        <f>Demo!Q61-Demo!$E61</f>
        <v>-0.79888889000000063</v>
      </c>
      <c r="M61">
        <f>Demo!T61-Demo!$E61</f>
        <v>3.4433333300000015</v>
      </c>
      <c r="N61">
        <v>19.989999999999998</v>
      </c>
      <c r="O61" s="6">
        <v>19.989999999999998</v>
      </c>
      <c r="P61" s="6">
        <v>89.99</v>
      </c>
      <c r="Q61" s="7">
        <v>64.989999999999995</v>
      </c>
    </row>
    <row r="62" spans="1:17" x14ac:dyDescent="0.3">
      <c r="A62" s="5">
        <f>Demo!C62/Demo!H62</f>
        <v>0.56521739130434778</v>
      </c>
      <c r="B62">
        <v>13</v>
      </c>
      <c r="C62" s="6">
        <v>259.87</v>
      </c>
      <c r="D62">
        <v>18.03846154</v>
      </c>
      <c r="E62" s="6">
        <v>19.989999999999998</v>
      </c>
      <c r="F62">
        <v>4.3</v>
      </c>
      <c r="G62">
        <v>23</v>
      </c>
      <c r="H62" s="12">
        <f>Demo!L62-Demo!$F62</f>
        <v>0</v>
      </c>
      <c r="I62" s="12">
        <f>Demo!O62-Demo!$F62</f>
        <v>0</v>
      </c>
      <c r="J62" s="12">
        <f>Demo!R62-Demo!$F62</f>
        <v>45</v>
      </c>
      <c r="K62">
        <f>Demo!N62-Demo!$E62</f>
        <v>0</v>
      </c>
      <c r="L62">
        <f>Demo!Q62-Demo!$E62</f>
        <v>0</v>
      </c>
      <c r="M62">
        <f>Demo!T62-Demo!$E62</f>
        <v>-2.8695726500000003</v>
      </c>
      <c r="N62">
        <v>19.989999999999998</v>
      </c>
      <c r="O62" s="6">
        <v>19.989999999999998</v>
      </c>
      <c r="P62" s="6">
        <v>19.989999999999998</v>
      </c>
      <c r="Q62" s="7">
        <v>64.989999999999995</v>
      </c>
    </row>
    <row r="63" spans="1:17" x14ac:dyDescent="0.3">
      <c r="A63" s="5">
        <f>Demo!C63/Demo!H63</f>
        <v>0.3902439024390244</v>
      </c>
      <c r="B63">
        <v>16</v>
      </c>
      <c r="C63" s="6">
        <v>319.83999999999997</v>
      </c>
      <c r="D63">
        <v>14.8475</v>
      </c>
      <c r="E63" s="6">
        <v>19.989999999999998</v>
      </c>
      <c r="F63">
        <v>4.3</v>
      </c>
      <c r="G63">
        <v>41</v>
      </c>
      <c r="H63" s="12">
        <f>Demo!L63-Demo!$F63</f>
        <v>0</v>
      </c>
      <c r="I63" s="12">
        <f>Demo!O63-Demo!$F63</f>
        <v>70</v>
      </c>
      <c r="J63" s="12">
        <f>Demo!R63-Demo!$F63</f>
        <v>45</v>
      </c>
      <c r="K63">
        <f>Demo!N63-Demo!$E63</f>
        <v>0</v>
      </c>
      <c r="L63">
        <f>Demo!Q63-Demo!$E63</f>
        <v>1.250833329999999</v>
      </c>
      <c r="M63">
        <f>Demo!T63-Demo!$E63</f>
        <v>-3.5624999999999574E-2</v>
      </c>
      <c r="N63">
        <v>19.989999999999998</v>
      </c>
      <c r="O63" s="6">
        <v>19.989999999999998</v>
      </c>
      <c r="P63" s="6">
        <v>89.99</v>
      </c>
      <c r="Q63" s="7">
        <v>64.989999999999995</v>
      </c>
    </row>
    <row r="64" spans="1:17" x14ac:dyDescent="0.3">
      <c r="A64" s="5">
        <f>Demo!C64/Demo!H64</f>
        <v>0.39622641509433965</v>
      </c>
      <c r="B64">
        <v>21</v>
      </c>
      <c r="C64" s="6">
        <v>419.79</v>
      </c>
      <c r="D64">
        <v>12.68333333</v>
      </c>
      <c r="E64" s="6">
        <v>19.989999999999998</v>
      </c>
      <c r="F64">
        <v>4.3</v>
      </c>
      <c r="G64">
        <v>53</v>
      </c>
      <c r="H64" s="12">
        <f>Demo!L64-Demo!$F64</f>
        <v>0</v>
      </c>
      <c r="I64" s="12">
        <f>Demo!O64-Demo!$F64</f>
        <v>70</v>
      </c>
      <c r="J64" s="12">
        <f>Demo!R64-Demo!$F64</f>
        <v>38.809523810000002</v>
      </c>
      <c r="K64">
        <f>Demo!N64-Demo!$E64</f>
        <v>0</v>
      </c>
      <c r="L64">
        <f>Demo!Q64-Demo!$E64</f>
        <v>1.4800000000000004</v>
      </c>
      <c r="M64">
        <f>Demo!T64-Demo!$E64</f>
        <v>1.2200000000000006</v>
      </c>
      <c r="N64">
        <v>19.989999999999998</v>
      </c>
      <c r="O64" s="6">
        <v>19.989999999999998</v>
      </c>
      <c r="P64" s="6">
        <v>89.99</v>
      </c>
      <c r="Q64" s="7">
        <v>58.799523809999997</v>
      </c>
    </row>
    <row r="65" spans="1:17" x14ac:dyDescent="0.3">
      <c r="A65" s="5">
        <f>Demo!C65/Demo!H65</f>
        <v>0.47540983606557374</v>
      </c>
      <c r="B65">
        <v>29</v>
      </c>
      <c r="C65" s="6">
        <v>579.71</v>
      </c>
      <c r="D65">
        <v>11.135172409999999</v>
      </c>
      <c r="E65" s="6">
        <v>19.989999999999998</v>
      </c>
      <c r="F65">
        <v>4.3</v>
      </c>
      <c r="G65">
        <v>61</v>
      </c>
      <c r="H65" s="12">
        <f>Demo!L65-Demo!$F65</f>
        <v>0</v>
      </c>
      <c r="I65" s="12">
        <f>Demo!O65-Demo!$F65</f>
        <v>70</v>
      </c>
      <c r="J65" s="12">
        <f>Demo!R65-Demo!$F65</f>
        <v>39.266666670000006</v>
      </c>
      <c r="K65">
        <f>Demo!N65-Demo!$E65</f>
        <v>0</v>
      </c>
      <c r="L65">
        <f>Demo!Q65-Demo!$E65</f>
        <v>0.9836511200000011</v>
      </c>
      <c r="M65">
        <f>Demo!T65-Demo!$E65</f>
        <v>6.862827590000002</v>
      </c>
      <c r="N65">
        <v>19.989999999999998</v>
      </c>
      <c r="O65" s="6">
        <v>19.989999999999998</v>
      </c>
      <c r="P65" s="6">
        <v>89.99</v>
      </c>
      <c r="Q65" s="7">
        <v>59.256666670000001</v>
      </c>
    </row>
    <row r="66" spans="1:17" x14ac:dyDescent="0.3">
      <c r="A66" s="5">
        <f>Demo!C66/Demo!H66</f>
        <v>0.34146341463414637</v>
      </c>
      <c r="B66">
        <v>28</v>
      </c>
      <c r="C66" s="6">
        <v>651.72</v>
      </c>
      <c r="D66">
        <v>14.27678571</v>
      </c>
      <c r="E66" s="6">
        <v>23.39740741</v>
      </c>
      <c r="F66">
        <v>4.3</v>
      </c>
      <c r="G66">
        <v>82</v>
      </c>
      <c r="H66" s="12">
        <f>Demo!L66-Demo!$F66</f>
        <v>0</v>
      </c>
      <c r="I66" s="12">
        <f>Demo!O66-Demo!$F66</f>
        <v>66.592592589999995</v>
      </c>
      <c r="J66" s="12">
        <f>Demo!R66-Demo!$F66</f>
        <v>35.592592590000002</v>
      </c>
      <c r="K66">
        <f>Demo!N66-Demo!$E66</f>
        <v>0</v>
      </c>
      <c r="L66">
        <f>Demo!Q66-Demo!$E66</f>
        <v>-0.86623014999999981</v>
      </c>
      <c r="M66">
        <f>Demo!T66-Demo!$E66</f>
        <v>1.9641233799999984</v>
      </c>
      <c r="N66">
        <v>19.989999999999998</v>
      </c>
      <c r="O66" s="6">
        <v>23.39740741</v>
      </c>
      <c r="P66" s="6">
        <v>89.99</v>
      </c>
      <c r="Q66" s="7">
        <v>58.99</v>
      </c>
    </row>
    <row r="67" spans="1:17" x14ac:dyDescent="0.3">
      <c r="A67" s="5">
        <f>Demo!C67/Demo!H67</f>
        <v>0.2696629213483146</v>
      </c>
      <c r="B67">
        <v>24</v>
      </c>
      <c r="C67" s="6">
        <v>575.76</v>
      </c>
      <c r="D67">
        <v>16.12</v>
      </c>
      <c r="E67" s="6">
        <v>23.99</v>
      </c>
      <c r="F67">
        <v>4.3</v>
      </c>
      <c r="G67">
        <v>89</v>
      </c>
      <c r="H67" s="12">
        <f>Demo!L67-Demo!$F67</f>
        <v>0</v>
      </c>
      <c r="I67" s="12">
        <f>Demo!O67-Demo!$F67</f>
        <v>66</v>
      </c>
      <c r="J67" s="12">
        <f>Demo!R67-Demo!$F67</f>
        <v>35</v>
      </c>
      <c r="K67">
        <f>Demo!N67-Demo!$E67</f>
        <v>0</v>
      </c>
      <c r="L67">
        <f>Demo!Q67-Demo!$E67</f>
        <v>-2.1557142900000006</v>
      </c>
      <c r="M67">
        <f>Demo!T67-Demo!$E67</f>
        <v>-0.48080000000000034</v>
      </c>
      <c r="N67">
        <v>23.39740741</v>
      </c>
      <c r="O67" s="6">
        <v>23.99</v>
      </c>
      <c r="P67" s="6">
        <v>89.99</v>
      </c>
      <c r="Q67" s="7">
        <v>58.99</v>
      </c>
    </row>
    <row r="68" spans="1:17" x14ac:dyDescent="0.3">
      <c r="A68" s="5">
        <f>Demo!C68/Demo!H68</f>
        <v>0.33333333333333331</v>
      </c>
      <c r="B68">
        <v>27</v>
      </c>
      <c r="C68" s="6">
        <v>647.73</v>
      </c>
      <c r="D68">
        <v>13.13666667</v>
      </c>
      <c r="E68" s="6">
        <v>23.99</v>
      </c>
      <c r="F68">
        <v>4.3</v>
      </c>
      <c r="G68">
        <v>81</v>
      </c>
      <c r="H68" s="12">
        <f>Demo!L68-Demo!$F68</f>
        <v>0</v>
      </c>
      <c r="I68" s="12">
        <f>Demo!O68-Demo!$F68</f>
        <v>66</v>
      </c>
      <c r="J68" s="12">
        <f>Demo!R68-Demo!$F68</f>
        <v>35</v>
      </c>
      <c r="K68">
        <f>Demo!N68-Demo!$E68</f>
        <v>0</v>
      </c>
      <c r="L68">
        <f>Demo!Q68-Demo!$E68</f>
        <v>3.4262499999999996</v>
      </c>
      <c r="M68">
        <f>Demo!T68-Demo!$E68</f>
        <v>5.9285964900000003</v>
      </c>
      <c r="N68">
        <v>23.99</v>
      </c>
      <c r="O68" s="6">
        <v>23.99</v>
      </c>
      <c r="P68" s="6">
        <v>89.99</v>
      </c>
      <c r="Q68" s="7">
        <v>58.99</v>
      </c>
    </row>
    <row r="69" spans="1:17" x14ac:dyDescent="0.3">
      <c r="A69" s="5">
        <f>Demo!C69/Demo!H69</f>
        <v>0.20143884892086331</v>
      </c>
      <c r="B69">
        <v>28</v>
      </c>
      <c r="C69" s="6">
        <v>671.72</v>
      </c>
      <c r="D69">
        <v>12.37535714</v>
      </c>
      <c r="E69" s="6">
        <v>23.99</v>
      </c>
      <c r="F69">
        <v>4.3</v>
      </c>
      <c r="G69">
        <v>139</v>
      </c>
      <c r="H69" s="12">
        <f>Demo!L69-Demo!$F69</f>
        <v>0</v>
      </c>
      <c r="I69" s="12">
        <f>Demo!O69-Demo!$F69</f>
        <v>66</v>
      </c>
      <c r="J69" s="12">
        <f>Demo!R69-Demo!$F69</f>
        <v>35</v>
      </c>
      <c r="K69">
        <f>Demo!N69-Demo!$E69</f>
        <v>0</v>
      </c>
      <c r="L69">
        <f>Demo!Q69-Demo!$E69</f>
        <v>4.6150274800000002</v>
      </c>
      <c r="M69">
        <f>Demo!T69-Demo!$E69</f>
        <v>3.3363095299999994</v>
      </c>
      <c r="N69">
        <v>23.99</v>
      </c>
      <c r="O69" s="6">
        <v>23.99</v>
      </c>
      <c r="P69" s="6">
        <v>89.99</v>
      </c>
      <c r="Q69" s="7">
        <v>58.99</v>
      </c>
    </row>
    <row r="70" spans="1:17" x14ac:dyDescent="0.3">
      <c r="A70" s="5">
        <f>Demo!C70/Demo!H70</f>
        <v>0.16964285714285715</v>
      </c>
      <c r="B70">
        <v>19</v>
      </c>
      <c r="C70" s="6">
        <v>455.81</v>
      </c>
      <c r="D70">
        <v>12.45684211</v>
      </c>
      <c r="E70" s="6">
        <v>23.99</v>
      </c>
      <c r="F70">
        <v>4.3</v>
      </c>
      <c r="G70">
        <v>112</v>
      </c>
      <c r="H70" s="12">
        <f>Demo!L70-Demo!$F70</f>
        <v>0</v>
      </c>
      <c r="I70" s="12">
        <f>Demo!O70-Demo!$F70</f>
        <v>66</v>
      </c>
      <c r="J70" s="12">
        <f>Demo!R70-Demo!$F70</f>
        <v>35</v>
      </c>
      <c r="K70">
        <f>Demo!N70-Demo!$E70</f>
        <v>0</v>
      </c>
      <c r="L70">
        <f>Demo!Q70-Demo!$E70</f>
        <v>3.43789473</v>
      </c>
      <c r="M70">
        <f>Demo!T70-Demo!$E70</f>
        <v>3.8753801099999983</v>
      </c>
      <c r="N70">
        <v>23.99</v>
      </c>
      <c r="O70" s="6">
        <v>23.99</v>
      </c>
      <c r="P70" s="6">
        <v>89.99</v>
      </c>
      <c r="Q70" s="7">
        <v>58.99</v>
      </c>
    </row>
    <row r="71" spans="1:17" x14ac:dyDescent="0.3">
      <c r="A71" s="5">
        <f>Demo!C71/Demo!H71</f>
        <v>0.19387755102040816</v>
      </c>
      <c r="B71">
        <v>19</v>
      </c>
      <c r="C71" s="6">
        <v>455.81</v>
      </c>
      <c r="D71">
        <v>11.28736842</v>
      </c>
      <c r="E71" s="6">
        <v>23.99</v>
      </c>
      <c r="F71">
        <v>4.3</v>
      </c>
      <c r="G71">
        <v>98</v>
      </c>
      <c r="H71" s="12">
        <f>Demo!L71-Demo!$F71</f>
        <v>0</v>
      </c>
      <c r="I71" s="12">
        <f>Demo!O71-Demo!$F71</f>
        <v>66</v>
      </c>
      <c r="J71" s="12">
        <f>Demo!R71-Demo!$F71</f>
        <v>35</v>
      </c>
      <c r="K71">
        <f>Demo!N71-Demo!$E71</f>
        <v>0</v>
      </c>
      <c r="L71">
        <f>Demo!Q71-Demo!$E71</f>
        <v>3.52363158</v>
      </c>
      <c r="M71">
        <f>Demo!T71-Demo!$E71</f>
        <v>11.390964910000001</v>
      </c>
      <c r="N71">
        <v>23.99</v>
      </c>
      <c r="O71" s="6">
        <v>23.99</v>
      </c>
      <c r="P71" s="6">
        <v>89.99</v>
      </c>
      <c r="Q71" s="7">
        <v>58.99</v>
      </c>
    </row>
    <row r="72" spans="1:17" x14ac:dyDescent="0.3">
      <c r="A72" s="5">
        <f>Demo!C72/Demo!H72</f>
        <v>0.1111111111111111</v>
      </c>
      <c r="B72">
        <v>14</v>
      </c>
      <c r="C72" s="6">
        <v>335.86</v>
      </c>
      <c r="D72">
        <v>12.55</v>
      </c>
      <c r="E72" s="6">
        <v>23.99</v>
      </c>
      <c r="F72">
        <v>4.3</v>
      </c>
      <c r="G72">
        <v>126</v>
      </c>
      <c r="H72" s="12">
        <f>Demo!L72-Demo!$F72</f>
        <v>0</v>
      </c>
      <c r="I72" s="12">
        <f>Demo!O72-Demo!$F72</f>
        <v>66</v>
      </c>
      <c r="J72" s="12">
        <f>Demo!R72-Demo!$F72</f>
        <v>35</v>
      </c>
      <c r="K72">
        <f>Demo!N72-Demo!$E72</f>
        <v>0</v>
      </c>
      <c r="L72">
        <f>Demo!Q72-Demo!$E72</f>
        <v>3.75764706</v>
      </c>
      <c r="M72">
        <f>Demo!T72-Demo!$E72</f>
        <v>7.0249999999999986</v>
      </c>
      <c r="N72">
        <v>23.99</v>
      </c>
      <c r="O72" s="6">
        <v>23.99</v>
      </c>
      <c r="P72" s="6">
        <v>89.99</v>
      </c>
      <c r="Q72" s="7">
        <v>58.99</v>
      </c>
    </row>
    <row r="73" spans="1:17" x14ac:dyDescent="0.3">
      <c r="A73" s="5">
        <f>Demo!C73/Demo!H73</f>
        <v>4.7337278106508875E-2</v>
      </c>
      <c r="B73">
        <v>8</v>
      </c>
      <c r="C73" s="6">
        <v>191.92</v>
      </c>
      <c r="D73">
        <v>14.19875</v>
      </c>
      <c r="E73" s="6">
        <v>23.99</v>
      </c>
      <c r="F73">
        <v>4.3</v>
      </c>
      <c r="G73">
        <v>169</v>
      </c>
      <c r="H73" s="12">
        <f>Demo!L73-Demo!$F73</f>
        <v>0</v>
      </c>
      <c r="I73" s="12">
        <f>Demo!O73-Demo!$F73</f>
        <v>59.75</v>
      </c>
      <c r="J73" s="12">
        <f>Demo!R73-Demo!$F73</f>
        <v>35</v>
      </c>
      <c r="K73">
        <f>Demo!N73-Demo!$E73</f>
        <v>0</v>
      </c>
      <c r="L73">
        <f>Demo!Q73-Demo!$E73</f>
        <v>-2.3218750000000004</v>
      </c>
      <c r="M73">
        <f>Demo!T73-Demo!$E73</f>
        <v>1.0292499999999993</v>
      </c>
      <c r="N73">
        <v>23.99</v>
      </c>
      <c r="O73" s="6">
        <v>23.99</v>
      </c>
      <c r="P73" s="6">
        <v>83.74</v>
      </c>
      <c r="Q73" s="7">
        <v>58.99</v>
      </c>
    </row>
    <row r="74" spans="1:17" x14ac:dyDescent="0.3">
      <c r="A74" s="5">
        <f>Demo!C74/Demo!H74</f>
        <v>4.40251572327044E-2</v>
      </c>
      <c r="B74">
        <v>7</v>
      </c>
      <c r="C74" s="6">
        <v>167.93</v>
      </c>
      <c r="D74">
        <v>7.9885714290000003</v>
      </c>
      <c r="E74" s="6">
        <v>23.99</v>
      </c>
      <c r="F74">
        <v>4.3</v>
      </c>
      <c r="G74">
        <v>159</v>
      </c>
      <c r="H74" s="12">
        <f>Demo!L74-Demo!$F74</f>
        <v>0</v>
      </c>
      <c r="I74" s="12">
        <f>Demo!O74-Demo!$F74</f>
        <v>56</v>
      </c>
      <c r="J74" s="12">
        <f>Demo!R74-Demo!$F74</f>
        <v>35</v>
      </c>
      <c r="K74">
        <f>Demo!N74-Demo!$E74</f>
        <v>0</v>
      </c>
      <c r="L74">
        <f>Demo!Q74-Demo!$E74</f>
        <v>13.954553570999998</v>
      </c>
      <c r="M74">
        <f>Demo!T74-Demo!$E74</f>
        <v>1.4339285709999992</v>
      </c>
      <c r="N74">
        <v>23.94</v>
      </c>
      <c r="O74" s="6">
        <v>23.99</v>
      </c>
      <c r="P74" s="6">
        <v>79.989999999999995</v>
      </c>
      <c r="Q74" s="7">
        <v>58.99</v>
      </c>
    </row>
    <row r="75" spans="1:17" x14ac:dyDescent="0.3">
      <c r="A75" s="5">
        <f>Demo!C75/Demo!H75</f>
        <v>2.2900763358778626E-2</v>
      </c>
      <c r="B75">
        <v>3</v>
      </c>
      <c r="C75" s="6">
        <v>71.97</v>
      </c>
      <c r="D75">
        <v>16.27</v>
      </c>
      <c r="E75" s="6">
        <v>23.99</v>
      </c>
      <c r="F75">
        <v>4.3</v>
      </c>
      <c r="G75">
        <v>131</v>
      </c>
      <c r="H75" s="12">
        <f>Demo!L75-Demo!$F75</f>
        <v>0</v>
      </c>
      <c r="I75" s="12">
        <f>Demo!O75-Demo!$F75</f>
        <v>56</v>
      </c>
      <c r="J75" s="12">
        <f>Demo!R75-Demo!$F75</f>
        <v>35</v>
      </c>
      <c r="K75">
        <f>Demo!N75-Demo!$E75</f>
        <v>0</v>
      </c>
      <c r="L75">
        <f>Demo!Q75-Demo!$E75</f>
        <v>-2.9076923099999998</v>
      </c>
      <c r="M75">
        <f>Demo!T75-Demo!$E75</f>
        <v>0.16000000000000014</v>
      </c>
      <c r="N75">
        <v>23.99</v>
      </c>
      <c r="O75" s="6">
        <v>23.99</v>
      </c>
      <c r="P75" s="6">
        <v>79.989999999999995</v>
      </c>
      <c r="Q75" s="7">
        <v>58.99</v>
      </c>
    </row>
    <row r="76" spans="1:17" x14ac:dyDescent="0.3">
      <c r="A76" s="5">
        <f>Demo!C76/Demo!H76</f>
        <v>2.6548672566371681E-2</v>
      </c>
      <c r="B76">
        <v>3</v>
      </c>
      <c r="C76" s="6">
        <v>71.97</v>
      </c>
      <c r="D76">
        <v>18.809999999999999</v>
      </c>
      <c r="E76" s="6">
        <v>23.99</v>
      </c>
      <c r="F76">
        <v>4.3</v>
      </c>
      <c r="G76">
        <v>113</v>
      </c>
      <c r="H76" s="12">
        <f>Demo!L76-Demo!$F76</f>
        <v>0</v>
      </c>
      <c r="I76" s="12">
        <f>Demo!O76-Demo!$F76</f>
        <v>56</v>
      </c>
      <c r="J76" s="12">
        <f>Demo!R76-Demo!$F76</f>
        <v>35</v>
      </c>
      <c r="K76">
        <f>Demo!N76-Demo!$E76</f>
        <v>0</v>
      </c>
      <c r="L76">
        <f>Demo!Q76-Demo!$E76</f>
        <v>-2.0649999999999977</v>
      </c>
      <c r="M76">
        <f>Demo!T76-Demo!$E76</f>
        <v>-11.139999999999999</v>
      </c>
      <c r="N76">
        <v>23.99</v>
      </c>
      <c r="O76" s="6">
        <v>23.99</v>
      </c>
      <c r="P76" s="6">
        <v>79.989999999999995</v>
      </c>
      <c r="Q76" s="7">
        <v>58.99</v>
      </c>
    </row>
    <row r="77" spans="1:17" x14ac:dyDescent="0.3">
      <c r="A77" s="5">
        <f>Demo!C77/Demo!H77</f>
        <v>1.5748031496062992E-2</v>
      </c>
      <c r="B77">
        <v>2</v>
      </c>
      <c r="C77" s="6">
        <v>47.98</v>
      </c>
      <c r="D77">
        <v>16.77</v>
      </c>
      <c r="E77" s="6">
        <v>23.99</v>
      </c>
      <c r="F77">
        <v>4.3</v>
      </c>
      <c r="G77">
        <v>127</v>
      </c>
      <c r="H77" s="12">
        <f>Demo!L77-Demo!$F77</f>
        <v>0</v>
      </c>
      <c r="I77" s="12">
        <f>Demo!O77-Demo!$F77</f>
        <v>58.83142857</v>
      </c>
      <c r="J77" s="12">
        <f>Demo!R77-Demo!$F77</f>
        <v>35</v>
      </c>
      <c r="K77">
        <f>Demo!N77-Demo!$E77</f>
        <v>0</v>
      </c>
      <c r="L77">
        <f>Demo!Q77-Demo!$E77</f>
        <v>-4.3514285699999995</v>
      </c>
      <c r="M77">
        <f>Demo!T77-Demo!$E77</f>
        <v>-4.6866666699999993</v>
      </c>
      <c r="N77">
        <v>23.99</v>
      </c>
      <c r="O77" s="6">
        <v>23.99</v>
      </c>
      <c r="P77" s="6">
        <v>82.821428569999995</v>
      </c>
      <c r="Q77" s="7">
        <v>58.99</v>
      </c>
    </row>
    <row r="78" spans="1:17" x14ac:dyDescent="0.3">
      <c r="A78" s="5">
        <f>Demo!C78/Demo!H78</f>
        <v>2.3809523809523808E-2</v>
      </c>
      <c r="B78">
        <v>1</v>
      </c>
      <c r="C78" s="6">
        <v>134.99</v>
      </c>
      <c r="D78">
        <v>15.7</v>
      </c>
      <c r="E78" s="6">
        <v>134.99</v>
      </c>
      <c r="F78">
        <v>3.8</v>
      </c>
      <c r="G78">
        <v>42</v>
      </c>
      <c r="H78" s="12">
        <f>Demo!L78-Demo!$F78</f>
        <v>-35.000000000000014</v>
      </c>
      <c r="I78" s="12">
        <f>Demo!O78-Demo!$F78</f>
        <v>-5</v>
      </c>
      <c r="J78" s="12">
        <f>Demo!R78-Demo!$F78</f>
        <v>0</v>
      </c>
      <c r="K78">
        <f>Demo!N78-Demo!$E78</f>
        <v>0.82909091000000146</v>
      </c>
      <c r="L78">
        <f>Demo!Q78-Demo!$E78</f>
        <v>3.015625</v>
      </c>
      <c r="M78">
        <f>Demo!T78-Demo!$E78</f>
        <v>0</v>
      </c>
      <c r="N78">
        <v>134.94</v>
      </c>
      <c r="O78" s="6">
        <v>99.99</v>
      </c>
      <c r="P78" s="6">
        <v>129.99</v>
      </c>
      <c r="Q78" s="7">
        <v>134.99</v>
      </c>
    </row>
    <row r="79" spans="1:17" x14ac:dyDescent="0.3">
      <c r="A79" s="5">
        <f>Demo!C79/Demo!H79</f>
        <v>2.564102564102564E-2</v>
      </c>
      <c r="B79">
        <v>1</v>
      </c>
      <c r="C79" s="6">
        <v>134.99</v>
      </c>
      <c r="D79">
        <v>15.7</v>
      </c>
      <c r="E79" s="6">
        <v>134.99</v>
      </c>
      <c r="F79">
        <v>3.8</v>
      </c>
      <c r="G79">
        <v>39</v>
      </c>
      <c r="H79" s="12">
        <f>Demo!L79-Demo!$F79</f>
        <v>-35.000000000000014</v>
      </c>
      <c r="I79" s="12">
        <f>Demo!O79-Demo!$F79</f>
        <v>-18.062500000000014</v>
      </c>
      <c r="J79" s="12">
        <f>Demo!R79-Demo!$F79</f>
        <v>0</v>
      </c>
      <c r="K79">
        <f>Demo!N79-Demo!$E79</f>
        <v>3.2750000000000021</v>
      </c>
      <c r="L79">
        <f>Demo!Q79-Demo!$E79</f>
        <v>3.3212499999999991</v>
      </c>
      <c r="M79">
        <f>Demo!T79-Demo!$E79</f>
        <v>0</v>
      </c>
      <c r="N79">
        <v>134.99</v>
      </c>
      <c r="O79" s="6">
        <v>99.99</v>
      </c>
      <c r="P79" s="6">
        <v>116.92749999999999</v>
      </c>
      <c r="Q79" s="7">
        <v>134.99</v>
      </c>
    </row>
    <row r="80" spans="1:17" x14ac:dyDescent="0.3">
      <c r="A80" s="5">
        <f>Demo!C80/Demo!H80</f>
        <v>0.36363636363636365</v>
      </c>
      <c r="B80">
        <v>12</v>
      </c>
      <c r="C80" s="6">
        <v>1763.88</v>
      </c>
      <c r="D80">
        <v>18.754999999999999</v>
      </c>
      <c r="E80" s="6">
        <v>146.99</v>
      </c>
      <c r="F80">
        <v>3.8</v>
      </c>
      <c r="G80">
        <v>33</v>
      </c>
      <c r="H80" s="12">
        <f>Demo!L80-Demo!$F80</f>
        <v>-47.000000000000014</v>
      </c>
      <c r="I80" s="12">
        <f>Demo!O80-Demo!$F80</f>
        <v>-27.000000000000014</v>
      </c>
      <c r="J80" s="12">
        <f>Demo!R80-Demo!$F80</f>
        <v>0</v>
      </c>
      <c r="K80">
        <f>Demo!N80-Demo!$E80</f>
        <v>-1.8049999999999997</v>
      </c>
      <c r="L80">
        <f>Demo!Q80-Demo!$E80</f>
        <v>1.2420000000000009</v>
      </c>
      <c r="M80">
        <f>Demo!T80-Demo!$E80</f>
        <v>0</v>
      </c>
      <c r="N80">
        <v>146.94</v>
      </c>
      <c r="O80" s="6">
        <v>99.99</v>
      </c>
      <c r="P80" s="6">
        <v>119.99</v>
      </c>
      <c r="Q80" s="7">
        <v>146.99</v>
      </c>
    </row>
    <row r="81" spans="1:17" x14ac:dyDescent="0.3">
      <c r="A81" s="5">
        <f>Demo!C81/Demo!H81</f>
        <v>0.6428571428571429</v>
      </c>
      <c r="B81">
        <v>27</v>
      </c>
      <c r="C81" s="6">
        <v>4248.7299999999996</v>
      </c>
      <c r="D81">
        <v>20.837037039999998</v>
      </c>
      <c r="E81" s="6">
        <v>157.36037039999999</v>
      </c>
      <c r="F81">
        <v>3.8</v>
      </c>
      <c r="G81">
        <v>42</v>
      </c>
      <c r="H81" s="12">
        <f>Demo!L81-Demo!$F81</f>
        <v>-57.370370399999999</v>
      </c>
      <c r="I81" s="12">
        <f>Demo!O81-Demo!$F81</f>
        <v>-27.370370399999985</v>
      </c>
      <c r="J81" s="12">
        <f>Demo!R81-Demo!$F81</f>
        <v>0</v>
      </c>
      <c r="K81">
        <f>Demo!N81-Demo!$E81</f>
        <v>-4.6495370399999985</v>
      </c>
      <c r="L81">
        <f>Demo!Q81-Demo!$E81</f>
        <v>1.8374074</v>
      </c>
      <c r="M81">
        <f>Demo!T81-Demo!$E81</f>
        <v>0</v>
      </c>
      <c r="N81">
        <v>146.99</v>
      </c>
      <c r="O81" s="6">
        <v>99.99</v>
      </c>
      <c r="P81" s="6">
        <v>129.99</v>
      </c>
      <c r="Q81" s="7">
        <v>157.36037039999999</v>
      </c>
    </row>
    <row r="82" spans="1:17" x14ac:dyDescent="0.3">
      <c r="A82" s="5">
        <f>Demo!C82/Demo!H82</f>
        <v>0.76315789473684215</v>
      </c>
      <c r="B82">
        <v>29</v>
      </c>
      <c r="C82" s="6">
        <v>4842.71</v>
      </c>
      <c r="D82">
        <v>24.47137931</v>
      </c>
      <c r="E82" s="6">
        <v>166.99</v>
      </c>
      <c r="F82">
        <v>3.8</v>
      </c>
      <c r="G82">
        <v>38</v>
      </c>
      <c r="H82" s="12">
        <f>Demo!L82-Demo!$F82</f>
        <v>-67.000000000000014</v>
      </c>
      <c r="I82" s="12">
        <f>Demo!O82-Demo!$F82</f>
        <v>-37</v>
      </c>
      <c r="J82" s="12">
        <f>Demo!R82-Demo!$F82</f>
        <v>0</v>
      </c>
      <c r="K82">
        <f>Demo!N82-Demo!$E82</f>
        <v>-9.2047126400000003</v>
      </c>
      <c r="L82">
        <f>Demo!Q82-Demo!$E82</f>
        <v>1.1186206900000002</v>
      </c>
      <c r="M82">
        <f>Demo!T82-Demo!$E82</f>
        <v>0</v>
      </c>
      <c r="N82">
        <v>157.36037039999999</v>
      </c>
      <c r="O82" s="6">
        <v>99.99</v>
      </c>
      <c r="P82" s="6">
        <v>129.99</v>
      </c>
      <c r="Q82" s="7">
        <v>166.99</v>
      </c>
    </row>
    <row r="83" spans="1:17" x14ac:dyDescent="0.3">
      <c r="A83" s="5">
        <f>Demo!C83/Demo!H83</f>
        <v>0.12745098039215685</v>
      </c>
      <c r="B83">
        <v>13</v>
      </c>
      <c r="C83" s="6">
        <v>2170.87</v>
      </c>
      <c r="D83">
        <v>25.286153850000002</v>
      </c>
      <c r="E83" s="6">
        <v>166.99</v>
      </c>
      <c r="F83">
        <v>3.8</v>
      </c>
      <c r="G83">
        <v>102</v>
      </c>
      <c r="H83" s="12">
        <f>Demo!L83-Demo!$F83</f>
        <v>-67.000000000000014</v>
      </c>
      <c r="I83" s="12">
        <f>Demo!O83-Demo!$F83</f>
        <v>-37</v>
      </c>
      <c r="J83" s="12">
        <f>Demo!R83-Demo!$F83</f>
        <v>-137.49</v>
      </c>
      <c r="K83">
        <f>Demo!N83-Demo!$E83</f>
        <v>-8.7461538500000024</v>
      </c>
      <c r="L83">
        <f>Demo!Q83-Demo!$E83</f>
        <v>-7.8761538500000015</v>
      </c>
      <c r="M83">
        <f>Demo!T83-Demo!$E83</f>
        <v>-8.7535222700000013</v>
      </c>
      <c r="N83">
        <v>166.99</v>
      </c>
      <c r="O83" s="6">
        <v>99.99</v>
      </c>
      <c r="P83" s="6">
        <v>129.99</v>
      </c>
      <c r="Q83" s="7">
        <v>29.5</v>
      </c>
    </row>
    <row r="84" spans="1:17" x14ac:dyDescent="0.3">
      <c r="A84" s="5">
        <f>Demo!C84/Demo!H84</f>
        <v>0.4</v>
      </c>
      <c r="B84">
        <v>8</v>
      </c>
      <c r="C84" s="6">
        <v>1415.92</v>
      </c>
      <c r="D84">
        <v>22.876249999999999</v>
      </c>
      <c r="E84" s="6">
        <v>176.99</v>
      </c>
      <c r="F84">
        <v>3.8</v>
      </c>
      <c r="G84">
        <v>20</v>
      </c>
      <c r="H84" s="12">
        <f>Demo!L84-Demo!$F84</f>
        <v>-77.000000000000014</v>
      </c>
      <c r="I84" s="12">
        <f>Demo!O84-Demo!$F84</f>
        <v>-47</v>
      </c>
      <c r="J84" s="12">
        <f>Demo!R84-Demo!$F84</f>
        <v>0</v>
      </c>
      <c r="K84">
        <f>Demo!N84-Demo!$E84</f>
        <v>-9.1562499999999982</v>
      </c>
      <c r="L84">
        <f>Demo!Q84-Demo!$E84</f>
        <v>-6.166249999999998</v>
      </c>
      <c r="M84">
        <f>Demo!T84-Demo!$E84</f>
        <v>0</v>
      </c>
      <c r="N84">
        <v>166.99</v>
      </c>
      <c r="O84" s="6">
        <v>99.99</v>
      </c>
      <c r="P84" s="6">
        <v>129.99</v>
      </c>
      <c r="Q84" s="7">
        <v>176.99</v>
      </c>
    </row>
    <row r="85" spans="1:17" x14ac:dyDescent="0.3">
      <c r="A85" s="5">
        <f>Demo!C85/Demo!H85</f>
        <v>0.24444444444444444</v>
      </c>
      <c r="B85">
        <v>11</v>
      </c>
      <c r="C85" s="6">
        <v>1911.89</v>
      </c>
      <c r="D85">
        <v>23.954545450000001</v>
      </c>
      <c r="E85" s="6">
        <v>173.8081818</v>
      </c>
      <c r="F85">
        <v>3.8</v>
      </c>
      <c r="G85">
        <v>45</v>
      </c>
      <c r="H85" s="12">
        <f>Demo!L85-Demo!$F85</f>
        <v>-73.818181800000005</v>
      </c>
      <c r="I85" s="12">
        <f>Demo!O85-Demo!$F85</f>
        <v>-43.818181799999991</v>
      </c>
      <c r="J85" s="12">
        <f>Demo!R85-Demo!$F85</f>
        <v>-138.8081818</v>
      </c>
      <c r="K85">
        <f>Demo!N85-Demo!$E85</f>
        <v>-3.1745454500000001</v>
      </c>
      <c r="L85">
        <f>Demo!Q85-Demo!$E85</f>
        <v>-5.4645454500000028</v>
      </c>
      <c r="M85">
        <f>Demo!T85-Demo!$E85</f>
        <v>-7.6983916000000008</v>
      </c>
      <c r="N85">
        <v>176.99</v>
      </c>
      <c r="O85" s="6">
        <v>99.99</v>
      </c>
      <c r="P85" s="6">
        <v>129.99</v>
      </c>
      <c r="Q85" s="7">
        <v>35</v>
      </c>
    </row>
    <row r="86" spans="1:17" x14ac:dyDescent="0.3">
      <c r="A86" s="5">
        <f>Demo!C86/Demo!H86</f>
        <v>0.33333333333333331</v>
      </c>
      <c r="B86">
        <v>6</v>
      </c>
      <c r="C86" s="6">
        <v>1019.94</v>
      </c>
      <c r="D86">
        <v>24.87833333</v>
      </c>
      <c r="E86" s="6">
        <v>169.99</v>
      </c>
      <c r="F86">
        <v>3.8</v>
      </c>
      <c r="G86">
        <v>18</v>
      </c>
      <c r="H86" s="12">
        <f>Demo!L86-Demo!$F86</f>
        <v>-80.126666670000006</v>
      </c>
      <c r="I86" s="12">
        <f>Demo!O86-Demo!$F86</f>
        <v>-40</v>
      </c>
      <c r="J86" s="12">
        <f>Demo!R86-Demo!$F86</f>
        <v>-134.99</v>
      </c>
      <c r="K86">
        <f>Demo!N86-Demo!$E86</f>
        <v>-5.0016666600000015</v>
      </c>
      <c r="L86">
        <f>Demo!Q86-Demo!$E86</f>
        <v>-1.3883333300000018</v>
      </c>
      <c r="M86">
        <f>Demo!T86-Demo!$E86</f>
        <v>-10.03333333</v>
      </c>
      <c r="N86">
        <v>173.8081818</v>
      </c>
      <c r="O86" s="6">
        <v>89.863333330000003</v>
      </c>
      <c r="P86" s="6">
        <v>129.99</v>
      </c>
      <c r="Q86" s="7">
        <v>35</v>
      </c>
    </row>
    <row r="87" spans="1:17" x14ac:dyDescent="0.3">
      <c r="A87" s="5">
        <f>Demo!C87/Demo!H87</f>
        <v>1.020408163265306E-2</v>
      </c>
      <c r="B87">
        <v>1</v>
      </c>
      <c r="C87" s="6">
        <v>110.99</v>
      </c>
      <c r="D87">
        <v>44.63</v>
      </c>
      <c r="E87" s="6">
        <v>110.99</v>
      </c>
      <c r="F87">
        <v>4.0999999999999996</v>
      </c>
      <c r="G87">
        <v>98</v>
      </c>
      <c r="H87" s="12">
        <f>Demo!L87-Demo!$F87</f>
        <v>-87</v>
      </c>
      <c r="I87" s="12">
        <f>Demo!O87-Demo!$F87</f>
        <v>-21</v>
      </c>
      <c r="J87" s="12">
        <f>Demo!R87-Demo!$F87</f>
        <v>-51.999999999999993</v>
      </c>
      <c r="K87">
        <f>Demo!N87-Demo!$E87</f>
        <v>-33.342631580000003</v>
      </c>
      <c r="L87">
        <f>Demo!Q87-Demo!$E87</f>
        <v>-29.819000000000003</v>
      </c>
      <c r="M87">
        <f>Demo!T87-Demo!$E87</f>
        <v>-21.951666670000002</v>
      </c>
      <c r="N87">
        <v>110.94</v>
      </c>
      <c r="O87" s="6">
        <v>23.99</v>
      </c>
      <c r="P87" s="6">
        <v>89.99</v>
      </c>
      <c r="Q87" s="7">
        <v>58.99</v>
      </c>
    </row>
    <row r="88" spans="1:17" x14ac:dyDescent="0.3">
      <c r="A88" s="5">
        <f>Demo!C88/Demo!H88</f>
        <v>1.5873015873015872E-2</v>
      </c>
      <c r="B88">
        <v>2</v>
      </c>
      <c r="C88" s="6">
        <v>221.98</v>
      </c>
      <c r="D88">
        <v>20.55</v>
      </c>
      <c r="E88" s="6">
        <v>110.99</v>
      </c>
      <c r="F88">
        <v>4.0999999999999996</v>
      </c>
      <c r="G88">
        <v>126</v>
      </c>
      <c r="H88" s="12">
        <f>Demo!L88-Demo!$F88</f>
        <v>-87</v>
      </c>
      <c r="I88" s="12">
        <f>Demo!O88-Demo!$F88</f>
        <v>-21</v>
      </c>
      <c r="J88" s="12">
        <f>Demo!R88-Demo!$F88</f>
        <v>-51.999999999999993</v>
      </c>
      <c r="K88">
        <f>Demo!N88-Demo!$E88</f>
        <v>-8</v>
      </c>
      <c r="L88">
        <f>Demo!Q88-Demo!$E88</f>
        <v>-4.24235294</v>
      </c>
      <c r="M88">
        <f>Demo!T88-Demo!$E88</f>
        <v>-0.97500000000000142</v>
      </c>
      <c r="N88">
        <v>110.99</v>
      </c>
      <c r="O88" s="6">
        <v>23.99</v>
      </c>
      <c r="P88" s="6">
        <v>89.99</v>
      </c>
      <c r="Q88" s="7">
        <v>58.99</v>
      </c>
    </row>
    <row r="89" spans="1:17" x14ac:dyDescent="0.3">
      <c r="A89" s="5">
        <f>Demo!C89/Demo!H89</f>
        <v>5.3254437869822487E-2</v>
      </c>
      <c r="B89">
        <v>9</v>
      </c>
      <c r="C89" s="6">
        <v>998.91</v>
      </c>
      <c r="D89">
        <v>38.192222219999998</v>
      </c>
      <c r="E89" s="6">
        <v>110.99</v>
      </c>
      <c r="F89">
        <v>4.0999999999999996</v>
      </c>
      <c r="G89">
        <v>169</v>
      </c>
      <c r="H89" s="12">
        <f>Demo!L89-Demo!$F89</f>
        <v>-87</v>
      </c>
      <c r="I89" s="12">
        <f>Demo!O89-Demo!$F89</f>
        <v>-27.25</v>
      </c>
      <c r="J89" s="12">
        <f>Demo!R89-Demo!$F89</f>
        <v>-51.999999999999993</v>
      </c>
      <c r="K89">
        <f>Demo!N89-Demo!$E89</f>
        <v>-23.993472219999997</v>
      </c>
      <c r="L89">
        <f>Demo!Q89-Demo!$E89</f>
        <v>-26.31534722</v>
      </c>
      <c r="M89">
        <f>Demo!T89-Demo!$E89</f>
        <v>-22.964222219999996</v>
      </c>
      <c r="N89">
        <v>110.99</v>
      </c>
      <c r="O89" s="6">
        <v>23.99</v>
      </c>
      <c r="P89" s="6">
        <v>83.74</v>
      </c>
      <c r="Q89" s="7">
        <v>58.99</v>
      </c>
    </row>
    <row r="90" spans="1:17" x14ac:dyDescent="0.3">
      <c r="A90" s="5">
        <f>Demo!C90/Demo!H90</f>
        <v>0.11016949152542373</v>
      </c>
      <c r="B90">
        <v>13</v>
      </c>
      <c r="C90" s="6">
        <v>1514.87</v>
      </c>
      <c r="D90">
        <v>37.091538460000002</v>
      </c>
      <c r="E90" s="6">
        <v>116.52846150000001</v>
      </c>
      <c r="F90">
        <v>4.0999999999999996</v>
      </c>
      <c r="G90">
        <v>118</v>
      </c>
      <c r="H90" s="12">
        <f>Demo!L90-Demo!$F90</f>
        <v>0</v>
      </c>
      <c r="I90" s="12">
        <f>Demo!O90-Demo!$F90</f>
        <v>-36.538461500000011</v>
      </c>
      <c r="J90" s="12">
        <f>Demo!R90-Demo!$F90</f>
        <v>-57.538461500000004</v>
      </c>
      <c r="K90">
        <f>Demo!N90-Demo!$E90</f>
        <v>0</v>
      </c>
      <c r="L90">
        <f>Demo!Q90-Demo!$E90</f>
        <v>-22.606538460000003</v>
      </c>
      <c r="M90">
        <f>Demo!T90-Demo!$E90</f>
        <v>-20.788811190000004</v>
      </c>
      <c r="N90">
        <v>110.99</v>
      </c>
      <c r="O90" s="6">
        <v>116.52846150000001</v>
      </c>
      <c r="P90" s="6">
        <v>79.989999999999995</v>
      </c>
      <c r="Q90" s="7">
        <v>58.99</v>
      </c>
    </row>
    <row r="91" spans="1:17" x14ac:dyDescent="0.3">
      <c r="A91" s="5">
        <f>Demo!C91/Demo!H91</f>
        <v>0.14465408805031446</v>
      </c>
      <c r="B91">
        <v>23</v>
      </c>
      <c r="C91" s="6">
        <v>2759.77</v>
      </c>
      <c r="D91">
        <v>31.582608700000002</v>
      </c>
      <c r="E91" s="6">
        <v>119.99</v>
      </c>
      <c r="F91">
        <v>4.0999999999999996</v>
      </c>
      <c r="G91">
        <v>159</v>
      </c>
      <c r="H91" s="12">
        <f>Demo!L91-Demo!$F91</f>
        <v>-96</v>
      </c>
      <c r="I91" s="12">
        <f>Demo!O91-Demo!$F91</f>
        <v>-40</v>
      </c>
      <c r="J91" s="12">
        <f>Demo!R91-Demo!$F91</f>
        <v>-60.999999999999993</v>
      </c>
      <c r="K91">
        <f>Demo!N91-Demo!$E91</f>
        <v>-23.594037271000001</v>
      </c>
      <c r="L91">
        <f>Demo!Q91-Demo!$E91</f>
        <v>-9.6394837000000031</v>
      </c>
      <c r="M91">
        <f>Demo!T91-Demo!$E91</f>
        <v>-22.160108700000002</v>
      </c>
      <c r="N91">
        <v>116.52846150000001</v>
      </c>
      <c r="O91" s="6">
        <v>23.99</v>
      </c>
      <c r="P91" s="6">
        <v>79.989999999999995</v>
      </c>
      <c r="Q91" s="7">
        <v>58.99</v>
      </c>
    </row>
    <row r="92" spans="1:17" x14ac:dyDescent="0.3">
      <c r="A92" s="5">
        <f>Demo!C92/Demo!H92</f>
        <v>0.3282442748091603</v>
      </c>
      <c r="B92">
        <v>43</v>
      </c>
      <c r="C92" s="6">
        <v>5288.57</v>
      </c>
      <c r="D92">
        <v>35.51837209</v>
      </c>
      <c r="E92" s="6">
        <v>122.99</v>
      </c>
      <c r="F92">
        <v>4.0999999999999996</v>
      </c>
      <c r="G92">
        <v>131</v>
      </c>
      <c r="H92" s="12">
        <f>Demo!L92-Demo!$F92</f>
        <v>-99</v>
      </c>
      <c r="I92" s="12">
        <f>Demo!O92-Demo!$F92</f>
        <v>-43</v>
      </c>
      <c r="J92" s="12">
        <f>Demo!R92-Demo!$F92</f>
        <v>-63.999999999999993</v>
      </c>
      <c r="K92">
        <f>Demo!N92-Demo!$E92</f>
        <v>-19.24837209</v>
      </c>
      <c r="L92">
        <f>Demo!Q92-Demo!$E92</f>
        <v>-22.156064399999998</v>
      </c>
      <c r="M92">
        <f>Demo!T92-Demo!$E92</f>
        <v>-19.08837209</v>
      </c>
      <c r="N92">
        <v>119.99</v>
      </c>
      <c r="O92" s="6">
        <v>23.99</v>
      </c>
      <c r="P92" s="6">
        <v>79.989999999999995</v>
      </c>
      <c r="Q92" s="7">
        <v>58.99</v>
      </c>
    </row>
    <row r="93" spans="1:17" x14ac:dyDescent="0.3">
      <c r="A93" s="5">
        <f>Demo!C93/Demo!H93</f>
        <v>0.29203539823008851</v>
      </c>
      <c r="B93">
        <v>33</v>
      </c>
      <c r="C93" s="6">
        <v>4058.67</v>
      </c>
      <c r="D93">
        <v>33.01</v>
      </c>
      <c r="E93" s="6">
        <v>122.99</v>
      </c>
      <c r="F93">
        <v>4.0999999999999996</v>
      </c>
      <c r="G93">
        <v>113</v>
      </c>
      <c r="H93" s="12">
        <f>Demo!L93-Demo!$F93</f>
        <v>-99</v>
      </c>
      <c r="I93" s="12">
        <f>Demo!O93-Demo!$F93</f>
        <v>-43</v>
      </c>
      <c r="J93" s="12">
        <f>Demo!R93-Demo!$F93</f>
        <v>-63.999999999999993</v>
      </c>
      <c r="K93">
        <f>Demo!N93-Demo!$E93</f>
        <v>-14.2</v>
      </c>
      <c r="L93">
        <f>Demo!Q93-Demo!$E93</f>
        <v>-16.264999999999997</v>
      </c>
      <c r="M93">
        <f>Demo!T93-Demo!$E93</f>
        <v>-25.339999999999996</v>
      </c>
      <c r="N93">
        <v>122.99</v>
      </c>
      <c r="O93" s="6">
        <v>23.99</v>
      </c>
      <c r="P93" s="6">
        <v>79.989999999999995</v>
      </c>
      <c r="Q93" s="7">
        <v>58.99</v>
      </c>
    </row>
    <row r="94" spans="1:17" x14ac:dyDescent="0.3">
      <c r="A94" s="5">
        <f>Demo!C94/Demo!H94</f>
        <v>0.25196850393700787</v>
      </c>
      <c r="B94">
        <v>32</v>
      </c>
      <c r="C94" s="6">
        <v>3935.68</v>
      </c>
      <c r="D94">
        <v>36.941875000000003</v>
      </c>
      <c r="E94" s="6">
        <v>122.99</v>
      </c>
      <c r="F94">
        <v>4.0999999999999996</v>
      </c>
      <c r="G94">
        <v>127</v>
      </c>
      <c r="H94" s="12">
        <f>Demo!L94-Demo!$F94</f>
        <v>-99</v>
      </c>
      <c r="I94" s="12">
        <f>Demo!O94-Demo!$F94</f>
        <v>-40.16857143</v>
      </c>
      <c r="J94" s="12">
        <f>Demo!R94-Demo!$F94</f>
        <v>-63.999999999999993</v>
      </c>
      <c r="K94">
        <f>Demo!N94-Demo!$E94</f>
        <v>-20.171875000000004</v>
      </c>
      <c r="L94">
        <f>Demo!Q94-Demo!$E94</f>
        <v>-24.523303570000003</v>
      </c>
      <c r="M94">
        <f>Demo!T94-Demo!$E94</f>
        <v>-24.858541670000001</v>
      </c>
      <c r="N94">
        <v>122.99</v>
      </c>
      <c r="O94" s="6">
        <v>23.99</v>
      </c>
      <c r="P94" s="6">
        <v>82.821428569999995</v>
      </c>
      <c r="Q94" s="7">
        <v>58.99</v>
      </c>
    </row>
    <row r="95" spans="1:17" x14ac:dyDescent="0.3">
      <c r="A95" s="5">
        <f>Demo!C95/Demo!H95</f>
        <v>1</v>
      </c>
      <c r="B95">
        <v>4</v>
      </c>
      <c r="C95" s="6">
        <v>227.96</v>
      </c>
      <c r="D95">
        <v>18.452500000000001</v>
      </c>
      <c r="E95" s="6">
        <v>56.99</v>
      </c>
      <c r="F95">
        <v>4.3</v>
      </c>
      <c r="G95">
        <v>4</v>
      </c>
      <c r="H95" s="12">
        <f>Demo!L95-Demo!$F95</f>
        <v>0</v>
      </c>
      <c r="I95" s="12">
        <f>Demo!O95-Demo!$F95</f>
        <v>0</v>
      </c>
      <c r="J95" s="12">
        <f>Demo!R95-Demo!$F95</f>
        <v>0</v>
      </c>
      <c r="K95">
        <f>Demo!N95-Demo!$E95</f>
        <v>0</v>
      </c>
      <c r="L95">
        <f>Demo!Q95-Demo!$E95</f>
        <v>0</v>
      </c>
      <c r="M95">
        <f>Demo!T95-Demo!$E95</f>
        <v>0</v>
      </c>
      <c r="N95">
        <v>56.94</v>
      </c>
      <c r="O95" s="6">
        <v>56.99</v>
      </c>
      <c r="P95" s="6">
        <v>56.99</v>
      </c>
      <c r="Q95" s="7">
        <v>56.99</v>
      </c>
    </row>
    <row r="96" spans="1:17" x14ac:dyDescent="0.3">
      <c r="A96" s="5">
        <f>Demo!C96/Demo!H96</f>
        <v>1</v>
      </c>
      <c r="B96">
        <v>7</v>
      </c>
      <c r="C96" s="6">
        <v>398.93</v>
      </c>
      <c r="D96">
        <v>11.75</v>
      </c>
      <c r="E96" s="6">
        <v>56.99</v>
      </c>
      <c r="F96">
        <v>4.3</v>
      </c>
      <c r="G96">
        <v>7</v>
      </c>
      <c r="H96" s="12">
        <f>Demo!L96-Demo!$F96</f>
        <v>0</v>
      </c>
      <c r="I96" s="12">
        <f>Demo!O96-Demo!$F96</f>
        <v>0</v>
      </c>
      <c r="J96" s="12">
        <f>Demo!R96-Demo!$F96</f>
        <v>0</v>
      </c>
      <c r="K96">
        <f>Demo!N96-Demo!$E96</f>
        <v>0</v>
      </c>
      <c r="L96">
        <f>Demo!Q96-Demo!$E96</f>
        <v>0</v>
      </c>
      <c r="M96">
        <f>Demo!T96-Demo!$E96</f>
        <v>0</v>
      </c>
      <c r="N96">
        <v>56.99</v>
      </c>
      <c r="O96" s="6">
        <v>56.99</v>
      </c>
      <c r="P96" s="6">
        <v>56.99</v>
      </c>
      <c r="Q96" s="7">
        <v>56.99</v>
      </c>
    </row>
    <row r="97" spans="1:17" x14ac:dyDescent="0.3">
      <c r="A97" s="5">
        <f>Demo!C97/Demo!H97</f>
        <v>0.875</v>
      </c>
      <c r="B97">
        <v>7</v>
      </c>
      <c r="C97" s="6">
        <v>398.93</v>
      </c>
      <c r="D97">
        <v>13.58857143</v>
      </c>
      <c r="E97" s="6">
        <v>56.99</v>
      </c>
      <c r="F97">
        <v>4.3</v>
      </c>
      <c r="G97">
        <v>8</v>
      </c>
      <c r="H97" s="12">
        <f>Demo!L97-Demo!$F97</f>
        <v>0</v>
      </c>
      <c r="I97" s="12">
        <f>Demo!O97-Demo!$F97</f>
        <v>85.509999999999991</v>
      </c>
      <c r="J97" s="12">
        <f>Demo!R97-Demo!$F97</f>
        <v>0</v>
      </c>
      <c r="K97">
        <f>Demo!N97-Demo!$E97</f>
        <v>0</v>
      </c>
      <c r="L97">
        <f>Demo!Q97-Demo!$E97</f>
        <v>2.16142857</v>
      </c>
      <c r="M97">
        <f>Demo!T97-Demo!$E97</f>
        <v>0</v>
      </c>
      <c r="N97">
        <v>56.99</v>
      </c>
      <c r="O97" s="6">
        <v>56.99</v>
      </c>
      <c r="P97" s="6">
        <v>142.5</v>
      </c>
      <c r="Q97" s="7">
        <v>56.99</v>
      </c>
    </row>
    <row r="98" spans="1:17" x14ac:dyDescent="0.3">
      <c r="A98" s="5">
        <f>Demo!C98/Demo!H98</f>
        <v>0.94444444444444442</v>
      </c>
      <c r="B98">
        <v>17</v>
      </c>
      <c r="C98" s="6">
        <v>968.83</v>
      </c>
      <c r="D98">
        <v>13.741176469999999</v>
      </c>
      <c r="E98" s="6">
        <v>56.99</v>
      </c>
      <c r="F98">
        <v>4.3</v>
      </c>
      <c r="G98">
        <v>18</v>
      </c>
      <c r="H98" s="12">
        <f>Demo!L98-Demo!$F98</f>
        <v>0</v>
      </c>
      <c r="I98" s="12">
        <f>Demo!O98-Demo!$F98</f>
        <v>85.509999999999991</v>
      </c>
      <c r="J98" s="12">
        <f>Demo!R98-Demo!$F98</f>
        <v>0</v>
      </c>
      <c r="K98">
        <f>Demo!N98-Demo!$E98</f>
        <v>0</v>
      </c>
      <c r="L98">
        <f>Demo!Q98-Demo!$E98</f>
        <v>-4.5511764699999997</v>
      </c>
      <c r="M98">
        <f>Demo!T98-Demo!$E98</f>
        <v>0</v>
      </c>
      <c r="N98">
        <v>56.99</v>
      </c>
      <c r="O98" s="6">
        <v>56.99</v>
      </c>
      <c r="P98" s="6">
        <v>142.5</v>
      </c>
      <c r="Q98" s="7">
        <v>56.99</v>
      </c>
    </row>
    <row r="99" spans="1:17" x14ac:dyDescent="0.3">
      <c r="A99" s="5">
        <f>Demo!C99/Demo!H99</f>
        <v>0.89473684210526316</v>
      </c>
      <c r="B99">
        <v>17</v>
      </c>
      <c r="C99" s="6">
        <v>968.83</v>
      </c>
      <c r="D99">
        <v>12.29294118</v>
      </c>
      <c r="E99" s="6">
        <v>56.99</v>
      </c>
      <c r="F99">
        <v>4.3</v>
      </c>
      <c r="G99">
        <v>19</v>
      </c>
      <c r="H99" s="12">
        <f>Demo!L99-Demo!$F99</f>
        <v>0</v>
      </c>
      <c r="I99" s="12">
        <f>Demo!O99-Demo!$F99</f>
        <v>85.509999999999991</v>
      </c>
      <c r="J99" s="12">
        <f>Demo!R99-Demo!$F99</f>
        <v>0</v>
      </c>
      <c r="K99">
        <f>Demo!N99-Demo!$E99</f>
        <v>0</v>
      </c>
      <c r="L99">
        <f>Demo!Q99-Demo!$E99</f>
        <v>4.8570588199999989</v>
      </c>
      <c r="M99">
        <f>Demo!T99-Demo!$E99</f>
        <v>0</v>
      </c>
      <c r="N99">
        <v>56.99</v>
      </c>
      <c r="O99" s="6">
        <v>56.99</v>
      </c>
      <c r="P99" s="6">
        <v>142.5</v>
      </c>
      <c r="Q99" s="7">
        <v>56.99</v>
      </c>
    </row>
    <row r="100" spans="1:17" x14ac:dyDescent="0.3">
      <c r="A100" s="5">
        <f>Demo!C100/Demo!H100</f>
        <v>0.7407407407407407</v>
      </c>
      <c r="B100">
        <v>20</v>
      </c>
      <c r="C100" s="6">
        <v>1139.8</v>
      </c>
      <c r="D100">
        <v>12.714</v>
      </c>
      <c r="E100" s="6">
        <v>56.99</v>
      </c>
      <c r="F100">
        <v>4.3</v>
      </c>
      <c r="G100">
        <v>27</v>
      </c>
      <c r="H100" s="12">
        <f>Demo!L100-Demo!$F100</f>
        <v>0</v>
      </c>
      <c r="I100" s="12">
        <f>Demo!O100-Demo!$F100</f>
        <v>61.059999999999995</v>
      </c>
      <c r="J100" s="12">
        <f>Demo!R100-Demo!$F100</f>
        <v>0</v>
      </c>
      <c r="K100">
        <f>Demo!N100-Demo!$E100</f>
        <v>0</v>
      </c>
      <c r="L100">
        <f>Demo!Q100-Demo!$E100</f>
        <v>1.5797499999999989</v>
      </c>
      <c r="M100">
        <f>Demo!T100-Demo!$E100</f>
        <v>0</v>
      </c>
      <c r="N100">
        <v>56.99</v>
      </c>
      <c r="O100" s="6">
        <v>56.99</v>
      </c>
      <c r="P100" s="6">
        <v>118.05</v>
      </c>
      <c r="Q100" s="7">
        <v>56.99</v>
      </c>
    </row>
    <row r="101" spans="1:17" x14ac:dyDescent="0.3">
      <c r="A101" s="5">
        <f>Demo!C101/Demo!H101</f>
        <v>0.70588235294117652</v>
      </c>
      <c r="B101">
        <v>24</v>
      </c>
      <c r="C101" s="6">
        <v>1367.76</v>
      </c>
      <c r="D101">
        <v>13.82</v>
      </c>
      <c r="E101" s="6">
        <v>56.99</v>
      </c>
      <c r="F101">
        <v>4.3</v>
      </c>
      <c r="G101">
        <v>34</v>
      </c>
      <c r="H101" s="12">
        <f>Demo!L101-Demo!$F101</f>
        <v>0</v>
      </c>
      <c r="I101" s="12">
        <f>Demo!O101-Demo!$F101</f>
        <v>61.01</v>
      </c>
      <c r="J101" s="12">
        <f>Demo!R101-Demo!$F101</f>
        <v>0</v>
      </c>
      <c r="K101">
        <f>Demo!N101-Demo!$E101</f>
        <v>0</v>
      </c>
      <c r="L101">
        <f>Demo!Q101-Demo!$E101</f>
        <v>-2.7933333300000012</v>
      </c>
      <c r="M101">
        <f>Demo!T101-Demo!$E101</f>
        <v>0</v>
      </c>
      <c r="N101">
        <v>56.99</v>
      </c>
      <c r="O101" s="6">
        <v>56.99</v>
      </c>
      <c r="P101" s="6">
        <v>118</v>
      </c>
      <c r="Q101" s="7">
        <v>56.99</v>
      </c>
    </row>
    <row r="102" spans="1:17" x14ac:dyDescent="0.3">
      <c r="A102" s="5">
        <f>Demo!C102/Demo!H102</f>
        <v>0.66666666666666663</v>
      </c>
      <c r="B102">
        <v>10</v>
      </c>
      <c r="C102" s="6">
        <v>569.9</v>
      </c>
      <c r="D102">
        <v>12.215</v>
      </c>
      <c r="E102" s="6">
        <v>56.99</v>
      </c>
      <c r="F102">
        <v>4.3</v>
      </c>
      <c r="G102">
        <v>15</v>
      </c>
      <c r="H102" s="12">
        <f>Demo!L102-Demo!$F102</f>
        <v>0</v>
      </c>
      <c r="I102" s="12">
        <f>Demo!O102-Demo!$F102</f>
        <v>60.910000000000004</v>
      </c>
      <c r="J102" s="12">
        <f>Demo!R102-Demo!$F102</f>
        <v>0</v>
      </c>
      <c r="K102">
        <f>Demo!N102-Demo!$E102</f>
        <v>0</v>
      </c>
      <c r="L102">
        <f>Demo!Q102-Demo!$E102</f>
        <v>1.8233333300000005</v>
      </c>
      <c r="M102">
        <f>Demo!T102-Demo!$E102</f>
        <v>0</v>
      </c>
      <c r="N102">
        <v>56.99</v>
      </c>
      <c r="O102" s="6">
        <v>56.99</v>
      </c>
      <c r="P102" s="6">
        <v>117.9</v>
      </c>
      <c r="Q102" s="7">
        <v>56.99</v>
      </c>
    </row>
    <row r="103" spans="1:17" x14ac:dyDescent="0.3">
      <c r="A103" s="5">
        <f>Demo!C103/Demo!H103</f>
        <v>0.33333333333333331</v>
      </c>
      <c r="B103">
        <v>4</v>
      </c>
      <c r="C103" s="6">
        <v>227.96</v>
      </c>
      <c r="D103">
        <v>14.557499999999999</v>
      </c>
      <c r="E103" s="6">
        <v>56.99</v>
      </c>
      <c r="F103">
        <v>4.3</v>
      </c>
      <c r="G103">
        <v>12</v>
      </c>
      <c r="H103" s="12">
        <f>Demo!L103-Demo!$F103</f>
        <v>0</v>
      </c>
      <c r="I103" s="12">
        <f>Demo!O103-Demo!$F103</f>
        <v>60.898888899999996</v>
      </c>
      <c r="J103" s="12">
        <f>Demo!R103-Demo!$F103</f>
        <v>0</v>
      </c>
      <c r="K103">
        <f>Demo!N103-Demo!$E103</f>
        <v>0</v>
      </c>
      <c r="L103">
        <f>Demo!Q103-Demo!$E103</f>
        <v>-0.67659090999999982</v>
      </c>
      <c r="M103">
        <f>Demo!T103-Demo!$E103</f>
        <v>0</v>
      </c>
      <c r="N103">
        <v>56.99</v>
      </c>
      <c r="O103" s="6">
        <v>56.99</v>
      </c>
      <c r="P103" s="6">
        <v>117.8888889</v>
      </c>
      <c r="Q103" s="7">
        <v>56.99</v>
      </c>
    </row>
    <row r="104" spans="1:17" x14ac:dyDescent="0.3">
      <c r="A104" s="5">
        <f>Demo!C104/Demo!H104</f>
        <v>0.77777777777777779</v>
      </c>
      <c r="B104">
        <v>14</v>
      </c>
      <c r="C104" s="6">
        <v>706.86</v>
      </c>
      <c r="D104">
        <v>15.19642857</v>
      </c>
      <c r="E104" s="6">
        <v>50.49</v>
      </c>
      <c r="F104">
        <v>4.3</v>
      </c>
      <c r="G104">
        <v>18</v>
      </c>
      <c r="H104" s="12">
        <f>Demo!L104-Demo!$F104</f>
        <v>0</v>
      </c>
      <c r="I104" s="12">
        <f>Demo!O104-Demo!$F104</f>
        <v>67.210000000000008</v>
      </c>
      <c r="J104" s="12">
        <f>Demo!R104-Demo!$F104</f>
        <v>0</v>
      </c>
      <c r="K104">
        <f>Demo!N104-Demo!$E104</f>
        <v>0</v>
      </c>
      <c r="L104">
        <f>Demo!Q104-Demo!$E104</f>
        <v>-2.1428569999999425E-2</v>
      </c>
      <c r="M104">
        <f>Demo!T104-Demo!$E104</f>
        <v>0</v>
      </c>
      <c r="N104">
        <v>56.99</v>
      </c>
      <c r="O104" s="6">
        <v>50.49</v>
      </c>
      <c r="P104" s="6">
        <v>117.7</v>
      </c>
      <c r="Q104" s="7">
        <v>50.49</v>
      </c>
    </row>
    <row r="105" spans="1:17" x14ac:dyDescent="0.3">
      <c r="A105" s="5">
        <f>Demo!C105/Demo!H105</f>
        <v>0.2</v>
      </c>
      <c r="B105">
        <v>2</v>
      </c>
      <c r="C105" s="6">
        <v>99.98</v>
      </c>
      <c r="D105">
        <v>13.664999999999999</v>
      </c>
      <c r="E105" s="6">
        <v>49.99</v>
      </c>
      <c r="F105">
        <v>4.3</v>
      </c>
      <c r="G105">
        <v>10</v>
      </c>
      <c r="H105" s="12">
        <f>Demo!L105-Demo!$F105</f>
        <v>0</v>
      </c>
      <c r="I105" s="12">
        <f>Demo!O105-Demo!$F105</f>
        <v>67.984999999999985</v>
      </c>
      <c r="J105" s="12">
        <f>Demo!R105-Demo!$F105</f>
        <v>0</v>
      </c>
      <c r="K105">
        <f>Demo!N105-Demo!$E105</f>
        <v>0</v>
      </c>
      <c r="L105">
        <f>Demo!Q105-Demo!$E105</f>
        <v>7.9849999999999994</v>
      </c>
      <c r="M105">
        <f>Demo!T105-Demo!$E105</f>
        <v>0</v>
      </c>
      <c r="N105">
        <v>50.49</v>
      </c>
      <c r="O105" s="6">
        <v>49.99</v>
      </c>
      <c r="P105" s="6">
        <v>117.97499999999999</v>
      </c>
      <c r="Q105" s="7">
        <v>49.99</v>
      </c>
    </row>
    <row r="106" spans="1:17" x14ac:dyDescent="0.3">
      <c r="A106" s="5">
        <f>Demo!C106/Demo!H106</f>
        <v>0.61538461538461542</v>
      </c>
      <c r="B106">
        <v>8</v>
      </c>
      <c r="C106" s="6">
        <v>399.92</v>
      </c>
      <c r="D106">
        <v>12.522500000000001</v>
      </c>
      <c r="E106" s="6">
        <v>49.99</v>
      </c>
      <c r="F106">
        <v>4.3</v>
      </c>
      <c r="G106">
        <v>13</v>
      </c>
      <c r="H106" s="12">
        <f>Demo!L106-Demo!$F106</f>
        <v>0</v>
      </c>
      <c r="I106" s="12">
        <f>Demo!O106-Demo!$F106</f>
        <v>68.710000000000008</v>
      </c>
      <c r="J106" s="12">
        <f>Demo!R106-Demo!$F106</f>
        <v>0</v>
      </c>
      <c r="K106">
        <f>Demo!N106-Demo!$E106</f>
        <v>0</v>
      </c>
      <c r="L106">
        <f>Demo!Q106-Demo!$E106</f>
        <v>3.4554999999999989</v>
      </c>
      <c r="M106">
        <f>Demo!T106-Demo!$E106</f>
        <v>0</v>
      </c>
      <c r="N106">
        <v>49.94</v>
      </c>
      <c r="O106" s="6">
        <v>49.99</v>
      </c>
      <c r="P106" s="6">
        <v>118.7</v>
      </c>
      <c r="Q106" s="7">
        <v>49.99</v>
      </c>
    </row>
    <row r="107" spans="1:17" x14ac:dyDescent="0.3">
      <c r="A107" s="5">
        <f>Demo!C107/Demo!H107</f>
        <v>0.21052631578947367</v>
      </c>
      <c r="B107">
        <v>4</v>
      </c>
      <c r="C107" s="6">
        <v>199.96</v>
      </c>
      <c r="D107">
        <v>12.28</v>
      </c>
      <c r="E107" s="6">
        <v>49.99</v>
      </c>
      <c r="F107">
        <v>4.3</v>
      </c>
      <c r="G107">
        <v>19</v>
      </c>
      <c r="H107" s="12">
        <f>Demo!L107-Demo!$F107</f>
        <v>0</v>
      </c>
      <c r="I107" s="12">
        <f>Demo!O107-Demo!$F107</f>
        <v>66.916666700000007</v>
      </c>
      <c r="J107" s="12">
        <f>Demo!R107-Demo!$F107</f>
        <v>0</v>
      </c>
      <c r="K107">
        <f>Demo!N107-Demo!$E107</f>
        <v>0</v>
      </c>
      <c r="L107">
        <f>Demo!Q107-Demo!$E107</f>
        <v>5.5105882400000024</v>
      </c>
      <c r="M107">
        <f>Demo!T107-Demo!$E107</f>
        <v>0</v>
      </c>
      <c r="N107">
        <v>49.99</v>
      </c>
      <c r="O107" s="6">
        <v>49.99</v>
      </c>
      <c r="P107" s="6">
        <v>116.9066667</v>
      </c>
      <c r="Q107" s="7">
        <v>49.99</v>
      </c>
    </row>
    <row r="108" spans="1:17" x14ac:dyDescent="0.3">
      <c r="A108" s="5">
        <f>Demo!C108/Demo!H108</f>
        <v>6.0606060606060608E-2</v>
      </c>
      <c r="B108">
        <v>2</v>
      </c>
      <c r="C108" s="6">
        <v>199.98</v>
      </c>
      <c r="D108">
        <v>21.17</v>
      </c>
      <c r="E108" s="6">
        <v>99.99</v>
      </c>
      <c r="F108">
        <v>4.3</v>
      </c>
      <c r="G108">
        <v>33</v>
      </c>
      <c r="H108" s="12">
        <f>Demo!L108-Demo!$F108</f>
        <v>0</v>
      </c>
      <c r="I108" s="12">
        <f>Demo!O108-Demo!$F108</f>
        <v>30.000000000000014</v>
      </c>
      <c r="J108" s="12">
        <f>Demo!R108-Demo!$F108</f>
        <v>0</v>
      </c>
      <c r="K108">
        <f>Demo!N108-Demo!$E108</f>
        <v>-6.9676470600000009</v>
      </c>
      <c r="L108">
        <f>Demo!Q108-Demo!$E108</f>
        <v>-3.7735714300000005</v>
      </c>
      <c r="M108">
        <f>Demo!T108-Demo!$E108</f>
        <v>0</v>
      </c>
      <c r="N108">
        <v>99.94</v>
      </c>
      <c r="O108" s="6">
        <v>99.99</v>
      </c>
      <c r="P108" s="6">
        <v>129.99</v>
      </c>
      <c r="Q108" s="7">
        <v>99.99</v>
      </c>
    </row>
    <row r="109" spans="1:17" x14ac:dyDescent="0.3">
      <c r="A109" s="5">
        <f>Demo!C109/Demo!H109</f>
        <v>0.31034482758620691</v>
      </c>
      <c r="B109">
        <v>18</v>
      </c>
      <c r="C109" s="6">
        <v>1799.82</v>
      </c>
      <c r="D109">
        <v>15.577222219999999</v>
      </c>
      <c r="E109" s="6">
        <v>99.99</v>
      </c>
      <c r="F109">
        <v>4.3</v>
      </c>
      <c r="G109">
        <v>58</v>
      </c>
      <c r="H109" s="12">
        <f>Demo!L109-Demo!$F109</f>
        <v>0</v>
      </c>
      <c r="I109" s="12">
        <f>Demo!O109-Demo!$F109</f>
        <v>30.000000000000014</v>
      </c>
      <c r="J109" s="12">
        <f>Demo!R109-Demo!$F109</f>
        <v>0</v>
      </c>
      <c r="K109">
        <f>Demo!N109-Demo!$E109</f>
        <v>-0.55631312999999949</v>
      </c>
      <c r="L109">
        <f>Demo!Q109-Demo!$E109</f>
        <v>2.695555559999999</v>
      </c>
      <c r="M109">
        <f>Demo!T109-Demo!$E109</f>
        <v>0</v>
      </c>
      <c r="N109">
        <v>99.99</v>
      </c>
      <c r="O109" s="6">
        <v>99.99</v>
      </c>
      <c r="P109" s="6">
        <v>129.99</v>
      </c>
      <c r="Q109" s="7">
        <v>99.99</v>
      </c>
    </row>
    <row r="110" spans="1:17" x14ac:dyDescent="0.3">
      <c r="A110" s="5">
        <f>Demo!C110/Demo!H110</f>
        <v>0.26190476190476192</v>
      </c>
      <c r="B110">
        <v>11</v>
      </c>
      <c r="C110" s="6">
        <v>1099.8900000000001</v>
      </c>
      <c r="D110">
        <v>20.490909089999999</v>
      </c>
      <c r="E110" s="6">
        <v>99.99</v>
      </c>
      <c r="F110">
        <v>4.3</v>
      </c>
      <c r="G110">
        <v>42</v>
      </c>
      <c r="H110" s="12">
        <f>Demo!L110-Demo!$F110</f>
        <v>0</v>
      </c>
      <c r="I110" s="12">
        <f>Demo!O110-Demo!$F110</f>
        <v>30.000000000000014</v>
      </c>
      <c r="J110" s="12">
        <f>Demo!R110-Demo!$F110</f>
        <v>0</v>
      </c>
      <c r="K110">
        <f>Demo!N110-Demo!$E110</f>
        <v>-6.6644805199999997</v>
      </c>
      <c r="L110">
        <f>Demo!Q110-Demo!$E110</f>
        <v>-3.4297326199999993</v>
      </c>
      <c r="M110">
        <f>Demo!T110-Demo!$E110</f>
        <v>0</v>
      </c>
      <c r="N110">
        <v>99.99</v>
      </c>
      <c r="O110" s="6">
        <v>99.99</v>
      </c>
      <c r="P110" s="6">
        <v>129.99</v>
      </c>
      <c r="Q110" s="7">
        <v>99.99</v>
      </c>
    </row>
    <row r="111" spans="1:17" x14ac:dyDescent="0.3">
      <c r="A111" s="5">
        <f>Demo!C111/Demo!H111</f>
        <v>0.33333333333333331</v>
      </c>
      <c r="B111">
        <v>14</v>
      </c>
      <c r="C111" s="6">
        <v>1399.86</v>
      </c>
      <c r="D111">
        <v>19.912142859999999</v>
      </c>
      <c r="E111" s="6">
        <v>99.99</v>
      </c>
      <c r="F111">
        <v>4.3</v>
      </c>
      <c r="G111">
        <v>42</v>
      </c>
      <c r="H111" s="12">
        <f>Demo!L111-Demo!$F111</f>
        <v>0</v>
      </c>
      <c r="I111" s="12">
        <f>Demo!O111-Demo!$F111</f>
        <v>30.000000000000014</v>
      </c>
      <c r="J111" s="12">
        <f>Demo!R111-Demo!$F111</f>
        <v>0</v>
      </c>
      <c r="K111">
        <f>Demo!N111-Demo!$E111</f>
        <v>-3.3830519499999987</v>
      </c>
      <c r="L111">
        <f>Demo!Q111-Demo!$E111</f>
        <v>-1.1965178600000002</v>
      </c>
      <c r="M111">
        <f>Demo!T111-Demo!$E111</f>
        <v>0</v>
      </c>
      <c r="N111">
        <v>99.99</v>
      </c>
      <c r="O111" s="6">
        <v>99.99</v>
      </c>
      <c r="P111" s="6">
        <v>129.99</v>
      </c>
      <c r="Q111" s="7">
        <v>99.99</v>
      </c>
    </row>
    <row r="112" spans="1:17" x14ac:dyDescent="0.3">
      <c r="A112" s="5">
        <f>Demo!C112/Demo!H112</f>
        <v>0.20512820512820512</v>
      </c>
      <c r="B112">
        <v>8</v>
      </c>
      <c r="C112" s="6">
        <v>799.92</v>
      </c>
      <c r="D112">
        <v>18.228750000000002</v>
      </c>
      <c r="E112" s="6">
        <v>99.99</v>
      </c>
      <c r="F112">
        <v>4.3</v>
      </c>
      <c r="G112">
        <v>39</v>
      </c>
      <c r="H112" s="12">
        <f>Demo!L112-Demo!$F112</f>
        <v>0</v>
      </c>
      <c r="I112" s="12">
        <f>Demo!O112-Demo!$F112</f>
        <v>16.9375</v>
      </c>
      <c r="J112" s="12">
        <f>Demo!R112-Demo!$F112</f>
        <v>0</v>
      </c>
      <c r="K112">
        <f>Demo!N112-Demo!$E112</f>
        <v>0.74624999999999986</v>
      </c>
      <c r="L112">
        <f>Demo!Q112-Demo!$E112</f>
        <v>0.79249999999999687</v>
      </c>
      <c r="M112">
        <f>Demo!T112-Demo!$E112</f>
        <v>0</v>
      </c>
      <c r="N112">
        <v>99.99</v>
      </c>
      <c r="O112" s="6">
        <v>99.99</v>
      </c>
      <c r="P112" s="6">
        <v>116.92749999999999</v>
      </c>
      <c r="Q112" s="7">
        <v>99.99</v>
      </c>
    </row>
    <row r="113" spans="1:17" x14ac:dyDescent="0.3">
      <c r="A113" s="5">
        <f>Demo!C113/Demo!H113</f>
        <v>0.6</v>
      </c>
      <c r="B113">
        <v>6</v>
      </c>
      <c r="C113" s="6">
        <v>599.94000000000005</v>
      </c>
      <c r="D113">
        <v>17.78166667</v>
      </c>
      <c r="E113" s="6">
        <v>99.99</v>
      </c>
      <c r="F113">
        <v>4.3</v>
      </c>
      <c r="G113">
        <v>10</v>
      </c>
      <c r="H113" s="12">
        <f>Demo!L113-Demo!$F113</f>
        <v>0</v>
      </c>
      <c r="I113" s="12">
        <f>Demo!O113-Demo!$F113</f>
        <v>0</v>
      </c>
      <c r="J113" s="12">
        <f>Demo!R113-Demo!$F113</f>
        <v>-70.489999999999995</v>
      </c>
      <c r="K113">
        <f>Demo!N113-Demo!$E113</f>
        <v>-1.8483333399999999</v>
      </c>
      <c r="L113">
        <f>Demo!Q113-Demo!$E113</f>
        <v>0</v>
      </c>
      <c r="M113">
        <f>Demo!T113-Demo!$E113</f>
        <v>-6.0516666699999995</v>
      </c>
      <c r="N113">
        <v>99.99</v>
      </c>
      <c r="O113" s="6">
        <v>99.99</v>
      </c>
      <c r="P113" s="6">
        <v>99.99</v>
      </c>
      <c r="Q113" s="7">
        <v>29.5</v>
      </c>
    </row>
    <row r="114" spans="1:17" x14ac:dyDescent="0.3">
      <c r="A114" s="5">
        <f>Demo!C114/Demo!H114</f>
        <v>0.27272727272727271</v>
      </c>
      <c r="B114">
        <v>9</v>
      </c>
      <c r="C114" s="6">
        <v>899.91</v>
      </c>
      <c r="D114">
        <v>18.518888889999999</v>
      </c>
      <c r="E114" s="6">
        <v>99.99</v>
      </c>
      <c r="F114">
        <v>4.3</v>
      </c>
      <c r="G114">
        <v>33</v>
      </c>
      <c r="H114" s="12">
        <f>Demo!L114-Demo!$F114</f>
        <v>0</v>
      </c>
      <c r="I114" s="12">
        <f>Demo!O114-Demo!$F114</f>
        <v>20</v>
      </c>
      <c r="J114" s="12">
        <f>Demo!R114-Demo!$F114</f>
        <v>0</v>
      </c>
      <c r="K114">
        <f>Demo!N114-Demo!$E114</f>
        <v>-1.5688888900000002</v>
      </c>
      <c r="L114">
        <f>Demo!Q114-Demo!$E114</f>
        <v>1.4781111100000004</v>
      </c>
      <c r="M114">
        <f>Demo!T114-Demo!$E114</f>
        <v>0</v>
      </c>
      <c r="N114">
        <v>99.99</v>
      </c>
      <c r="O114" s="6">
        <v>99.99</v>
      </c>
      <c r="P114" s="6">
        <v>119.99</v>
      </c>
      <c r="Q114" s="7">
        <v>99.99</v>
      </c>
    </row>
    <row r="115" spans="1:17" x14ac:dyDescent="0.3">
      <c r="A115" s="5">
        <f>Demo!C115/Demo!H115</f>
        <v>4.7619047619047616E-2</v>
      </c>
      <c r="B115">
        <v>2</v>
      </c>
      <c r="C115" s="6">
        <v>199.98</v>
      </c>
      <c r="D115">
        <v>17.45</v>
      </c>
      <c r="E115" s="6">
        <v>99.99</v>
      </c>
      <c r="F115">
        <v>4.3</v>
      </c>
      <c r="G115">
        <v>42</v>
      </c>
      <c r="H115" s="12">
        <f>Demo!L115-Demo!$F115</f>
        <v>0</v>
      </c>
      <c r="I115" s="12">
        <f>Demo!O115-Demo!$F115</f>
        <v>30.000000000000014</v>
      </c>
      <c r="J115" s="12">
        <f>Demo!R115-Demo!$F115</f>
        <v>0</v>
      </c>
      <c r="K115">
        <f>Demo!N115-Demo!$E115</f>
        <v>-1.2624999999999993</v>
      </c>
      <c r="L115">
        <f>Demo!Q115-Demo!$E115</f>
        <v>5.2244444399999992</v>
      </c>
      <c r="M115">
        <f>Demo!T115-Demo!$E115</f>
        <v>0</v>
      </c>
      <c r="N115">
        <v>99.99</v>
      </c>
      <c r="O115" s="6">
        <v>99.99</v>
      </c>
      <c r="P115" s="6">
        <v>129.99</v>
      </c>
      <c r="Q115" s="7">
        <v>99.99</v>
      </c>
    </row>
    <row r="116" spans="1:17" x14ac:dyDescent="0.3">
      <c r="A116" s="5">
        <f>Demo!C116/Demo!H116</f>
        <v>7.8947368421052627E-2</v>
      </c>
      <c r="B116">
        <v>3</v>
      </c>
      <c r="C116" s="6">
        <v>299.97000000000003</v>
      </c>
      <c r="D116">
        <v>17.95</v>
      </c>
      <c r="E116" s="6">
        <v>99.99</v>
      </c>
      <c r="F116">
        <v>4.3</v>
      </c>
      <c r="G116">
        <v>38</v>
      </c>
      <c r="H116" s="12">
        <f>Demo!L116-Demo!$F116</f>
        <v>0</v>
      </c>
      <c r="I116" s="12">
        <f>Demo!O116-Demo!$F116</f>
        <v>30.000000000000014</v>
      </c>
      <c r="J116" s="12">
        <f>Demo!R116-Demo!$F116</f>
        <v>0</v>
      </c>
      <c r="K116">
        <f>Demo!N116-Demo!$E116</f>
        <v>-2.68333333</v>
      </c>
      <c r="L116">
        <f>Demo!Q116-Demo!$E116</f>
        <v>7.6400000000000006</v>
      </c>
      <c r="M116">
        <f>Demo!T116-Demo!$E116</f>
        <v>0</v>
      </c>
      <c r="N116">
        <v>99.99</v>
      </c>
      <c r="O116" s="6">
        <v>99.99</v>
      </c>
      <c r="P116" s="6">
        <v>129.99</v>
      </c>
      <c r="Q116" s="7">
        <v>99.99</v>
      </c>
    </row>
    <row r="117" spans="1:17" x14ac:dyDescent="0.3">
      <c r="A117" s="5">
        <f>Demo!C117/Demo!H117</f>
        <v>5.8823529411764705E-2</v>
      </c>
      <c r="B117">
        <v>6</v>
      </c>
      <c r="C117" s="6">
        <v>599.94000000000005</v>
      </c>
      <c r="D117">
        <v>15.901666669999999</v>
      </c>
      <c r="E117" s="6">
        <v>99.99</v>
      </c>
      <c r="F117">
        <v>4.3</v>
      </c>
      <c r="G117">
        <v>102</v>
      </c>
      <c r="H117" s="12">
        <f>Demo!L117-Demo!$F117</f>
        <v>0</v>
      </c>
      <c r="I117" s="12">
        <f>Demo!O117-Demo!$F117</f>
        <v>30.000000000000014</v>
      </c>
      <c r="J117" s="12">
        <f>Demo!R117-Demo!$F117</f>
        <v>-70.489999999999995</v>
      </c>
      <c r="K117">
        <f>Demo!N117-Demo!$E117</f>
        <v>0.63833333000000003</v>
      </c>
      <c r="L117">
        <f>Demo!Q117-Demo!$E117</f>
        <v>1.508333330000001</v>
      </c>
      <c r="M117">
        <f>Demo!T117-Demo!$E117</f>
        <v>0.63096491000000121</v>
      </c>
      <c r="N117">
        <v>99.99</v>
      </c>
      <c r="O117" s="6">
        <v>99.99</v>
      </c>
      <c r="P117" s="6">
        <v>129.99</v>
      </c>
      <c r="Q117" s="7">
        <v>29.5</v>
      </c>
    </row>
    <row r="118" spans="1:17" x14ac:dyDescent="0.3">
      <c r="A118" s="5">
        <f>Demo!C118/Demo!H118</f>
        <v>0.45</v>
      </c>
      <c r="B118">
        <v>9</v>
      </c>
      <c r="C118" s="6">
        <v>899.91</v>
      </c>
      <c r="D118">
        <v>19.081111109999998</v>
      </c>
      <c r="E118" s="6">
        <v>99.99</v>
      </c>
      <c r="F118">
        <v>4.3</v>
      </c>
      <c r="G118">
        <v>20</v>
      </c>
      <c r="H118" s="12">
        <f>Demo!L118-Demo!$F118</f>
        <v>0</v>
      </c>
      <c r="I118" s="12">
        <f>Demo!O118-Demo!$F118</f>
        <v>30.000000000000014</v>
      </c>
      <c r="J118" s="12">
        <f>Demo!R118-Demo!$F118</f>
        <v>0</v>
      </c>
      <c r="K118">
        <f>Demo!N118-Demo!$E118</f>
        <v>-5.3611111099999977</v>
      </c>
      <c r="L118">
        <f>Demo!Q118-Demo!$E118</f>
        <v>-2.3711111099999975</v>
      </c>
      <c r="M118">
        <f>Demo!T118-Demo!$E118</f>
        <v>0</v>
      </c>
      <c r="N118">
        <v>99.99</v>
      </c>
      <c r="O118" s="6">
        <v>99.99</v>
      </c>
      <c r="P118" s="6">
        <v>129.99</v>
      </c>
      <c r="Q118" s="7">
        <v>99.99</v>
      </c>
    </row>
    <row r="119" spans="1:17" x14ac:dyDescent="0.3">
      <c r="A119" s="5">
        <f>Demo!C119/Demo!H119</f>
        <v>0.1111111111111111</v>
      </c>
      <c r="B119">
        <v>5</v>
      </c>
      <c r="C119" s="6">
        <v>489.76</v>
      </c>
      <c r="D119">
        <v>17.591999999999999</v>
      </c>
      <c r="E119" s="6">
        <v>97.951999999999998</v>
      </c>
      <c r="F119">
        <v>4.3</v>
      </c>
      <c r="G119">
        <v>45</v>
      </c>
      <c r="H119" s="12">
        <f>Demo!L119-Demo!$F119</f>
        <v>2.0379999999999967</v>
      </c>
      <c r="I119" s="12">
        <f>Demo!O119-Demo!$F119</f>
        <v>32.038000000000011</v>
      </c>
      <c r="J119" s="12">
        <f>Demo!R119-Demo!$F119</f>
        <v>-62.951999999999998</v>
      </c>
      <c r="K119">
        <f>Demo!N119-Demo!$E119</f>
        <v>3.1880000000000024</v>
      </c>
      <c r="L119">
        <f>Demo!Q119-Demo!$E119</f>
        <v>0.89799999999999969</v>
      </c>
      <c r="M119">
        <f>Demo!T119-Demo!$E119</f>
        <v>-1.3358461499999983</v>
      </c>
      <c r="N119">
        <v>99.99</v>
      </c>
      <c r="O119" s="6">
        <v>99.99</v>
      </c>
      <c r="P119" s="6">
        <v>129.99</v>
      </c>
      <c r="Q119" s="7">
        <v>35</v>
      </c>
    </row>
    <row r="120" spans="1:17" x14ac:dyDescent="0.3">
      <c r="A120" s="5">
        <f>Demo!C120/Demo!H120</f>
        <v>0.22222222222222221</v>
      </c>
      <c r="B120">
        <v>4</v>
      </c>
      <c r="C120" s="6">
        <v>338.77</v>
      </c>
      <c r="D120">
        <v>18.195</v>
      </c>
      <c r="E120" s="6">
        <v>84.692499999999995</v>
      </c>
      <c r="F120">
        <v>4.3</v>
      </c>
      <c r="G120">
        <v>18</v>
      </c>
      <c r="H120" s="12">
        <f>Demo!L120-Demo!$F120</f>
        <v>5.1708333300000078</v>
      </c>
      <c r="I120" s="12">
        <f>Demo!O120-Demo!$F120</f>
        <v>45.297500000000014</v>
      </c>
      <c r="J120" s="12">
        <f>Demo!R120-Demo!$F120</f>
        <v>-49.692499999999995</v>
      </c>
      <c r="K120">
        <f>Demo!N120-Demo!$E120</f>
        <v>1.6816666699999985</v>
      </c>
      <c r="L120">
        <f>Demo!Q120-Demo!$E120</f>
        <v>5.2949999999999982</v>
      </c>
      <c r="M120">
        <f>Demo!T120-Demo!$E120</f>
        <v>-3.3499999999999996</v>
      </c>
      <c r="N120">
        <v>97.951999999999998</v>
      </c>
      <c r="O120" s="6">
        <v>89.863333330000003</v>
      </c>
      <c r="P120" s="6">
        <v>129.99</v>
      </c>
      <c r="Q120" s="7">
        <v>35</v>
      </c>
    </row>
    <row r="121" spans="1:17" x14ac:dyDescent="0.3">
      <c r="A121" s="5">
        <f>Demo!C121/Demo!H121</f>
        <v>0.24</v>
      </c>
      <c r="B121">
        <v>6</v>
      </c>
      <c r="C121" s="6">
        <v>539.94000000000005</v>
      </c>
      <c r="D121">
        <v>13.02</v>
      </c>
      <c r="E121" s="6">
        <v>89.99</v>
      </c>
      <c r="F121">
        <v>4.0999999999999996</v>
      </c>
      <c r="G121">
        <v>25</v>
      </c>
      <c r="H121" s="12">
        <f>Demo!L121-Demo!$F121</f>
        <v>-70</v>
      </c>
      <c r="I121" s="12">
        <f>Demo!O121-Demo!$F121</f>
        <v>0</v>
      </c>
      <c r="J121" s="12">
        <f>Demo!R121-Demo!$F121</f>
        <v>-25</v>
      </c>
      <c r="K121">
        <f>Demo!N121-Demo!$E121</f>
        <v>0.79888889000000063</v>
      </c>
      <c r="L121">
        <f>Demo!Q121-Demo!$E121</f>
        <v>0</v>
      </c>
      <c r="M121">
        <f>Demo!T121-Demo!$E121</f>
        <v>4.2422222200000022</v>
      </c>
      <c r="N121">
        <v>89.94</v>
      </c>
      <c r="O121" s="6">
        <v>19.989999999999998</v>
      </c>
      <c r="P121" s="6">
        <v>89.99</v>
      </c>
      <c r="Q121" s="7">
        <v>64.989999999999995</v>
      </c>
    </row>
    <row r="122" spans="1:17" x14ac:dyDescent="0.3">
      <c r="A122" s="5">
        <f>Demo!C122/Demo!H122</f>
        <v>0.14634146341463414</v>
      </c>
      <c r="B122">
        <v>6</v>
      </c>
      <c r="C122" s="6">
        <v>539.94000000000005</v>
      </c>
      <c r="D122">
        <v>16.098333329999999</v>
      </c>
      <c r="E122" s="6">
        <v>89.99</v>
      </c>
      <c r="F122">
        <v>4.0999999999999996</v>
      </c>
      <c r="G122">
        <v>41</v>
      </c>
      <c r="H122" s="12">
        <f>Demo!L122-Demo!$F122</f>
        <v>-70</v>
      </c>
      <c r="I122" s="12">
        <f>Demo!O122-Demo!$F122</f>
        <v>0</v>
      </c>
      <c r="J122" s="12">
        <f>Demo!R122-Demo!$F122</f>
        <v>-25</v>
      </c>
      <c r="K122">
        <f>Demo!N122-Demo!$E122</f>
        <v>-1.250833329999999</v>
      </c>
      <c r="L122">
        <f>Demo!Q122-Demo!$E122</f>
        <v>0</v>
      </c>
      <c r="M122">
        <f>Demo!T122-Demo!$E122</f>
        <v>-1.2864583299999985</v>
      </c>
      <c r="N122">
        <v>89.94</v>
      </c>
      <c r="O122" s="6">
        <v>19.989999999999998</v>
      </c>
      <c r="P122" s="6">
        <v>89.99</v>
      </c>
      <c r="Q122" s="7">
        <v>64.989999999999995</v>
      </c>
    </row>
    <row r="123" spans="1:17" x14ac:dyDescent="0.3">
      <c r="A123" s="5">
        <f>Demo!C123/Demo!H123</f>
        <v>0.16981132075471697</v>
      </c>
      <c r="B123">
        <v>9</v>
      </c>
      <c r="C123" s="6">
        <v>809.91</v>
      </c>
      <c r="D123">
        <v>14.16333333</v>
      </c>
      <c r="E123" s="6">
        <v>89.99</v>
      </c>
      <c r="F123">
        <v>4.0999999999999996</v>
      </c>
      <c r="G123">
        <v>53</v>
      </c>
      <c r="H123" s="12">
        <f>Demo!L123-Demo!$F123</f>
        <v>-70</v>
      </c>
      <c r="I123" s="12">
        <f>Demo!O123-Demo!$F123</f>
        <v>0</v>
      </c>
      <c r="J123" s="12">
        <f>Demo!R123-Demo!$F123</f>
        <v>-31.190476189999998</v>
      </c>
      <c r="K123">
        <f>Demo!N123-Demo!$E123</f>
        <v>-1.4800000000000004</v>
      </c>
      <c r="L123">
        <f>Demo!Q123-Demo!$E123</f>
        <v>0</v>
      </c>
      <c r="M123">
        <f>Demo!T123-Demo!$E123</f>
        <v>-0.25999999999999979</v>
      </c>
      <c r="N123">
        <v>89.99</v>
      </c>
      <c r="O123" s="6">
        <v>19.989999999999998</v>
      </c>
      <c r="P123" s="6">
        <v>89.99</v>
      </c>
      <c r="Q123" s="7">
        <v>58.799523809999997</v>
      </c>
    </row>
    <row r="124" spans="1:17" x14ac:dyDescent="0.3">
      <c r="A124" s="5">
        <f>Demo!C124/Demo!H124</f>
        <v>0.27868852459016391</v>
      </c>
      <c r="B124">
        <v>17</v>
      </c>
      <c r="C124" s="6">
        <v>1529.83</v>
      </c>
      <c r="D124">
        <v>12.11882353</v>
      </c>
      <c r="E124" s="6">
        <v>89.99</v>
      </c>
      <c r="F124">
        <v>4.0999999999999996</v>
      </c>
      <c r="G124">
        <v>61</v>
      </c>
      <c r="H124" s="12">
        <f>Demo!L124-Demo!$F124</f>
        <v>-70</v>
      </c>
      <c r="I124" s="12">
        <f>Demo!O124-Demo!$F124</f>
        <v>0</v>
      </c>
      <c r="J124" s="12">
        <f>Demo!R124-Demo!$F124</f>
        <v>-30.733333329999994</v>
      </c>
      <c r="K124">
        <f>Demo!N124-Demo!$E124</f>
        <v>-0.9836511200000011</v>
      </c>
      <c r="L124">
        <f>Demo!Q124-Demo!$E124</f>
        <v>0</v>
      </c>
      <c r="M124">
        <f>Demo!T124-Demo!$E124</f>
        <v>5.8791764700000009</v>
      </c>
      <c r="N124">
        <v>89.99</v>
      </c>
      <c r="O124" s="6">
        <v>19.989999999999998</v>
      </c>
      <c r="P124" s="6">
        <v>89.99</v>
      </c>
      <c r="Q124" s="7">
        <v>59.256666670000001</v>
      </c>
    </row>
    <row r="125" spans="1:17" x14ac:dyDescent="0.3">
      <c r="A125" s="5">
        <f>Demo!C125/Demo!H125</f>
        <v>0.21951219512195122</v>
      </c>
      <c r="B125">
        <v>18</v>
      </c>
      <c r="C125" s="6">
        <v>1619.82</v>
      </c>
      <c r="D125">
        <v>13.410555560000001</v>
      </c>
      <c r="E125" s="6">
        <v>89.99</v>
      </c>
      <c r="F125">
        <v>4.0999999999999996</v>
      </c>
      <c r="G125">
        <v>82</v>
      </c>
      <c r="H125" s="12">
        <f>Demo!L125-Demo!$F125</f>
        <v>-66.592592589999995</v>
      </c>
      <c r="I125" s="12">
        <f>Demo!O125-Demo!$F125</f>
        <v>0</v>
      </c>
      <c r="J125" s="12">
        <f>Demo!R125-Demo!$F125</f>
        <v>-30.999999999999993</v>
      </c>
      <c r="K125">
        <f>Demo!N125-Demo!$E125</f>
        <v>0.86623014999999981</v>
      </c>
      <c r="L125">
        <f>Demo!Q125-Demo!$E125</f>
        <v>0</v>
      </c>
      <c r="M125">
        <f>Demo!T125-Demo!$E125</f>
        <v>2.8303535299999982</v>
      </c>
      <c r="N125">
        <v>89.99</v>
      </c>
      <c r="O125" s="6">
        <v>23.39740741</v>
      </c>
      <c r="P125" s="6">
        <v>89.99</v>
      </c>
      <c r="Q125" s="7">
        <v>58.99</v>
      </c>
    </row>
    <row r="126" spans="1:17" x14ac:dyDescent="0.3">
      <c r="A126" s="5">
        <f>Demo!C126/Demo!H126</f>
        <v>0.23595505617977527</v>
      </c>
      <c r="B126">
        <v>21</v>
      </c>
      <c r="C126" s="6">
        <v>1889.79</v>
      </c>
      <c r="D126">
        <v>13.96428571</v>
      </c>
      <c r="E126" s="6">
        <v>89.99</v>
      </c>
      <c r="F126">
        <v>4.0999999999999996</v>
      </c>
      <c r="G126">
        <v>89</v>
      </c>
      <c r="H126" s="12">
        <f>Demo!L126-Demo!$F126</f>
        <v>-66</v>
      </c>
      <c r="I126" s="12">
        <f>Demo!O126-Demo!$F126</f>
        <v>0</v>
      </c>
      <c r="J126" s="12">
        <f>Demo!R126-Demo!$F126</f>
        <v>-30.999999999999993</v>
      </c>
      <c r="K126">
        <f>Demo!N126-Demo!$E126</f>
        <v>2.1557142900000006</v>
      </c>
      <c r="L126">
        <f>Demo!Q126-Demo!$E126</f>
        <v>0</v>
      </c>
      <c r="M126">
        <f>Demo!T126-Demo!$E126</f>
        <v>1.6749142900000002</v>
      </c>
      <c r="N126">
        <v>89.99</v>
      </c>
      <c r="O126" s="6">
        <v>23.99</v>
      </c>
      <c r="P126" s="6">
        <v>89.99</v>
      </c>
      <c r="Q126" s="7">
        <v>58.99</v>
      </c>
    </row>
    <row r="127" spans="1:17" x14ac:dyDescent="0.3">
      <c r="A127" s="5">
        <f>Demo!C127/Demo!H127</f>
        <v>0.29629629629629628</v>
      </c>
      <c r="B127">
        <v>24</v>
      </c>
      <c r="C127" s="6">
        <v>2159.7600000000002</v>
      </c>
      <c r="D127">
        <v>16.56291667</v>
      </c>
      <c r="E127" s="6">
        <v>89.99</v>
      </c>
      <c r="F127">
        <v>4.0999999999999996</v>
      </c>
      <c r="G127">
        <v>81</v>
      </c>
      <c r="H127" s="12">
        <f>Demo!L127-Demo!$F127</f>
        <v>-66</v>
      </c>
      <c r="I127" s="12">
        <f>Demo!O127-Demo!$F127</f>
        <v>0</v>
      </c>
      <c r="J127" s="12">
        <f>Demo!R127-Demo!$F127</f>
        <v>-30.999999999999993</v>
      </c>
      <c r="K127">
        <f>Demo!N127-Demo!$E127</f>
        <v>-3.4262499999999996</v>
      </c>
      <c r="L127">
        <f>Demo!Q127-Demo!$E127</f>
        <v>0</v>
      </c>
      <c r="M127">
        <f>Demo!T127-Demo!$E127</f>
        <v>2.5023464900000008</v>
      </c>
      <c r="N127">
        <v>89.99</v>
      </c>
      <c r="O127" s="6">
        <v>23.99</v>
      </c>
      <c r="P127" s="6">
        <v>89.99</v>
      </c>
      <c r="Q127" s="7">
        <v>58.99</v>
      </c>
    </row>
    <row r="128" spans="1:17" x14ac:dyDescent="0.3">
      <c r="A128" s="5">
        <f>Demo!C128/Demo!H128</f>
        <v>0.18705035971223022</v>
      </c>
      <c r="B128">
        <v>26</v>
      </c>
      <c r="C128" s="6">
        <v>2339.7399999999998</v>
      </c>
      <c r="D128">
        <v>16.99038462</v>
      </c>
      <c r="E128" s="6">
        <v>89.99</v>
      </c>
      <c r="F128">
        <v>4.0999999999999996</v>
      </c>
      <c r="G128">
        <v>139</v>
      </c>
      <c r="H128" s="12">
        <f>Demo!L128-Demo!$F128</f>
        <v>-66</v>
      </c>
      <c r="I128" s="12">
        <f>Demo!O128-Demo!$F128</f>
        <v>0</v>
      </c>
      <c r="J128" s="12">
        <f>Demo!R128-Demo!$F128</f>
        <v>-30.999999999999993</v>
      </c>
      <c r="K128">
        <f>Demo!N128-Demo!$E128</f>
        <v>-4.6150274800000002</v>
      </c>
      <c r="L128">
        <f>Demo!Q128-Demo!$E128</f>
        <v>0</v>
      </c>
      <c r="M128">
        <f>Demo!T128-Demo!$E128</f>
        <v>-1.2787179500000008</v>
      </c>
      <c r="N128">
        <v>89.99</v>
      </c>
      <c r="O128" s="6">
        <v>23.99</v>
      </c>
      <c r="P128" s="6">
        <v>89.99</v>
      </c>
      <c r="Q128" s="7">
        <v>58.99</v>
      </c>
    </row>
    <row r="129" spans="1:17" x14ac:dyDescent="0.3">
      <c r="A129" s="5">
        <f>Demo!C129/Demo!H129</f>
        <v>0.16964285714285715</v>
      </c>
      <c r="B129">
        <v>19</v>
      </c>
      <c r="C129" s="6">
        <v>1709.81</v>
      </c>
      <c r="D129">
        <v>15.89473684</v>
      </c>
      <c r="E129" s="6">
        <v>89.99</v>
      </c>
      <c r="F129">
        <v>4.0999999999999996</v>
      </c>
      <c r="G129">
        <v>112</v>
      </c>
      <c r="H129" s="12">
        <f>Demo!L129-Demo!$F129</f>
        <v>-66</v>
      </c>
      <c r="I129" s="12">
        <f>Demo!O129-Demo!$F129</f>
        <v>0</v>
      </c>
      <c r="J129" s="12">
        <f>Demo!R129-Demo!$F129</f>
        <v>-30.999999999999993</v>
      </c>
      <c r="K129">
        <f>Demo!N129-Demo!$E129</f>
        <v>-3.43789473</v>
      </c>
      <c r="L129">
        <f>Demo!Q129-Demo!$E129</f>
        <v>0</v>
      </c>
      <c r="M129">
        <f>Demo!T129-Demo!$E129</f>
        <v>0.43748537999999826</v>
      </c>
      <c r="N129">
        <v>89.99</v>
      </c>
      <c r="O129" s="6">
        <v>23.99</v>
      </c>
      <c r="P129" s="6">
        <v>89.99</v>
      </c>
      <c r="Q129" s="7">
        <v>58.99</v>
      </c>
    </row>
    <row r="130" spans="1:17" x14ac:dyDescent="0.3">
      <c r="A130" s="5">
        <f>Demo!C130/Demo!H130</f>
        <v>0.20408163265306123</v>
      </c>
      <c r="B130">
        <v>20</v>
      </c>
      <c r="C130" s="6">
        <v>1799.8</v>
      </c>
      <c r="D130">
        <v>14.811</v>
      </c>
      <c r="E130" s="6">
        <v>89.99</v>
      </c>
      <c r="F130">
        <v>4.0999999999999996</v>
      </c>
      <c r="G130">
        <v>98</v>
      </c>
      <c r="H130" s="12">
        <f>Demo!L130-Demo!$F130</f>
        <v>-66</v>
      </c>
      <c r="I130" s="12">
        <f>Demo!O130-Demo!$F130</f>
        <v>0</v>
      </c>
      <c r="J130" s="12">
        <f>Demo!R130-Demo!$F130</f>
        <v>-30.999999999999993</v>
      </c>
      <c r="K130">
        <f>Demo!N130-Demo!$E130</f>
        <v>-3.52363158</v>
      </c>
      <c r="L130">
        <f>Demo!Q130-Demo!$E130</f>
        <v>0</v>
      </c>
      <c r="M130">
        <f>Demo!T130-Demo!$E130</f>
        <v>7.867333330000001</v>
      </c>
      <c r="N130">
        <v>89.99</v>
      </c>
      <c r="O130" s="6">
        <v>23.99</v>
      </c>
      <c r="P130" s="6">
        <v>89.99</v>
      </c>
      <c r="Q130" s="7">
        <v>58.99</v>
      </c>
    </row>
    <row r="131" spans="1:17" x14ac:dyDescent="0.3">
      <c r="A131" s="5">
        <f>Demo!C131/Demo!H131</f>
        <v>0.13492063492063491</v>
      </c>
      <c r="B131">
        <v>17</v>
      </c>
      <c r="C131" s="6">
        <v>1529.83</v>
      </c>
      <c r="D131">
        <v>16.307647060000001</v>
      </c>
      <c r="E131" s="6">
        <v>89.99</v>
      </c>
      <c r="F131">
        <v>4.0999999999999996</v>
      </c>
      <c r="G131">
        <v>126</v>
      </c>
      <c r="H131" s="12">
        <f>Demo!L131-Demo!$F131</f>
        <v>-66</v>
      </c>
      <c r="I131" s="12">
        <f>Demo!O131-Demo!$F131</f>
        <v>0</v>
      </c>
      <c r="J131" s="12">
        <f>Demo!R131-Demo!$F131</f>
        <v>-30.999999999999993</v>
      </c>
      <c r="K131">
        <f>Demo!N131-Demo!$E131</f>
        <v>-3.75764706</v>
      </c>
      <c r="L131">
        <f>Demo!Q131-Demo!$E131</f>
        <v>0</v>
      </c>
      <c r="M131">
        <f>Demo!T131-Demo!$E131</f>
        <v>3.2673529399999985</v>
      </c>
      <c r="N131">
        <v>89.99</v>
      </c>
      <c r="O131" s="6">
        <v>23.99</v>
      </c>
      <c r="P131" s="6">
        <v>89.99</v>
      </c>
      <c r="Q131" s="7">
        <v>58.99</v>
      </c>
    </row>
    <row r="132" spans="1:17" x14ac:dyDescent="0.3">
      <c r="A132" s="5">
        <f>Demo!C132/Demo!H132</f>
        <v>9.4674556213017749E-2</v>
      </c>
      <c r="B132">
        <v>16</v>
      </c>
      <c r="C132" s="6">
        <v>1339.84</v>
      </c>
      <c r="D132">
        <v>11.876875</v>
      </c>
      <c r="E132" s="6">
        <v>83.74</v>
      </c>
      <c r="F132">
        <v>4.0999999999999996</v>
      </c>
      <c r="G132">
        <v>169</v>
      </c>
      <c r="H132" s="12">
        <f>Demo!L132-Demo!$F132</f>
        <v>-59.75</v>
      </c>
      <c r="I132" s="12">
        <f>Demo!O132-Demo!$F132</f>
        <v>0</v>
      </c>
      <c r="J132" s="12">
        <f>Demo!R132-Demo!$F132</f>
        <v>-24.749999999999993</v>
      </c>
      <c r="K132">
        <f>Demo!N132-Demo!$E132</f>
        <v>2.3218750000000004</v>
      </c>
      <c r="L132">
        <f>Demo!Q132-Demo!$E132</f>
        <v>0</v>
      </c>
      <c r="M132">
        <f>Demo!T132-Demo!$E132</f>
        <v>3.3511249999999997</v>
      </c>
      <c r="N132">
        <v>89.99</v>
      </c>
      <c r="O132" s="6">
        <v>23.99</v>
      </c>
      <c r="P132" s="6">
        <v>83.74</v>
      </c>
      <c r="Q132" s="7">
        <v>58.99</v>
      </c>
    </row>
    <row r="133" spans="1:17" x14ac:dyDescent="0.3">
      <c r="A133" s="5">
        <f>Demo!C133/Demo!H133</f>
        <v>0.11864406779661017</v>
      </c>
      <c r="B133">
        <v>14</v>
      </c>
      <c r="C133" s="6">
        <v>1119.8599999999999</v>
      </c>
      <c r="D133">
        <v>14.484999999999999</v>
      </c>
      <c r="E133" s="6">
        <v>79.989999999999995</v>
      </c>
      <c r="F133">
        <v>4.0999999999999996</v>
      </c>
      <c r="G133">
        <v>118</v>
      </c>
      <c r="H133" s="12">
        <f>Demo!L133-Demo!$F133</f>
        <v>0</v>
      </c>
      <c r="I133" s="12">
        <f>Demo!O133-Demo!$F133</f>
        <v>0</v>
      </c>
      <c r="J133" s="12">
        <f>Demo!R133-Demo!$F133</f>
        <v>-20.999999999999993</v>
      </c>
      <c r="K133">
        <f>Demo!N133-Demo!$E133</f>
        <v>0</v>
      </c>
      <c r="L133">
        <f>Demo!Q133-Demo!$E133</f>
        <v>0</v>
      </c>
      <c r="M133">
        <f>Demo!T133-Demo!$E133</f>
        <v>1.8177272699999989</v>
      </c>
      <c r="N133">
        <v>83.74</v>
      </c>
      <c r="O133" s="6">
        <v>79.989999999999995</v>
      </c>
      <c r="P133" s="6">
        <v>79.989999999999995</v>
      </c>
      <c r="Q133" s="7">
        <v>58.99</v>
      </c>
    </row>
    <row r="134" spans="1:17" x14ac:dyDescent="0.3">
      <c r="A134" s="5">
        <f>Demo!C134/Demo!H134</f>
        <v>0.10062893081761007</v>
      </c>
      <c r="B134">
        <v>16</v>
      </c>
      <c r="C134" s="6">
        <v>1279.8399999999999</v>
      </c>
      <c r="D134">
        <v>21.943124999999998</v>
      </c>
      <c r="E134" s="6">
        <v>79.989999999999995</v>
      </c>
      <c r="F134">
        <v>4.0999999999999996</v>
      </c>
      <c r="G134">
        <v>159</v>
      </c>
      <c r="H134" s="12">
        <f>Demo!L134-Demo!$F134</f>
        <v>-56</v>
      </c>
      <c r="I134" s="12">
        <f>Demo!O134-Demo!$F134</f>
        <v>0</v>
      </c>
      <c r="J134" s="12">
        <f>Demo!R134-Demo!$F134</f>
        <v>-20.999999999999993</v>
      </c>
      <c r="K134">
        <f>Demo!N134-Demo!$E134</f>
        <v>-13.954553570999998</v>
      </c>
      <c r="L134">
        <f>Demo!Q134-Demo!$E134</f>
        <v>0</v>
      </c>
      <c r="M134">
        <f>Demo!T134-Demo!$E134</f>
        <v>-12.520624999999999</v>
      </c>
      <c r="N134">
        <v>79.989999999999995</v>
      </c>
      <c r="O134" s="6">
        <v>23.99</v>
      </c>
      <c r="P134" s="6">
        <v>79.989999999999995</v>
      </c>
      <c r="Q134" s="7">
        <v>58.99</v>
      </c>
    </row>
    <row r="135" spans="1:17" x14ac:dyDescent="0.3">
      <c r="A135" s="5">
        <f>Demo!C135/Demo!H135</f>
        <v>9.9236641221374045E-2</v>
      </c>
      <c r="B135">
        <v>13</v>
      </c>
      <c r="C135" s="6">
        <v>1039.8699999999999</v>
      </c>
      <c r="D135">
        <v>13.36230769</v>
      </c>
      <c r="E135" s="6">
        <v>79.989999999999995</v>
      </c>
      <c r="F135">
        <v>4.0999999999999996</v>
      </c>
      <c r="G135">
        <v>131</v>
      </c>
      <c r="H135" s="12">
        <f>Demo!L135-Demo!$F135</f>
        <v>-56</v>
      </c>
      <c r="I135" s="12">
        <f>Demo!O135-Demo!$F135</f>
        <v>0</v>
      </c>
      <c r="J135" s="12">
        <f>Demo!R135-Demo!$F135</f>
        <v>-20.999999999999993</v>
      </c>
      <c r="K135">
        <f>Demo!N135-Demo!$E135</f>
        <v>2.9076923099999998</v>
      </c>
      <c r="L135">
        <f>Demo!Q135-Demo!$E135</f>
        <v>0</v>
      </c>
      <c r="M135">
        <f>Demo!T135-Demo!$E135</f>
        <v>3.06769231</v>
      </c>
      <c r="N135">
        <v>79.989999999999995</v>
      </c>
      <c r="O135" s="6">
        <v>23.99</v>
      </c>
      <c r="P135" s="6">
        <v>79.989999999999995</v>
      </c>
      <c r="Q135" s="7">
        <v>58.99</v>
      </c>
    </row>
    <row r="136" spans="1:17" x14ac:dyDescent="0.3">
      <c r="A136" s="5">
        <f>Demo!C136/Demo!H136</f>
        <v>8.8495575221238937E-2</v>
      </c>
      <c r="B136">
        <v>10</v>
      </c>
      <c r="C136" s="6">
        <v>799.9</v>
      </c>
      <c r="D136">
        <v>16.745000000000001</v>
      </c>
      <c r="E136" s="6">
        <v>79.989999999999995</v>
      </c>
      <c r="F136">
        <v>4.0999999999999996</v>
      </c>
      <c r="G136">
        <v>113</v>
      </c>
      <c r="H136" s="12">
        <f>Demo!L136-Demo!$F136</f>
        <v>-56</v>
      </c>
      <c r="I136" s="12">
        <f>Demo!O136-Demo!$F136</f>
        <v>0</v>
      </c>
      <c r="J136" s="12">
        <f>Demo!R136-Demo!$F136</f>
        <v>-20.999999999999993</v>
      </c>
      <c r="K136">
        <f>Demo!N136-Demo!$E136</f>
        <v>2.0649999999999977</v>
      </c>
      <c r="L136">
        <f>Demo!Q136-Demo!$E136</f>
        <v>0</v>
      </c>
      <c r="M136">
        <f>Demo!T136-Demo!$E136</f>
        <v>-9.0750000000000011</v>
      </c>
      <c r="N136">
        <v>79.989999999999995</v>
      </c>
      <c r="O136" s="6">
        <v>23.99</v>
      </c>
      <c r="P136" s="6">
        <v>79.989999999999995</v>
      </c>
      <c r="Q136" s="7">
        <v>58.99</v>
      </c>
    </row>
    <row r="137" spans="1:17" x14ac:dyDescent="0.3">
      <c r="A137" s="5">
        <f>Demo!C137/Demo!H137</f>
        <v>5.5118110236220472E-2</v>
      </c>
      <c r="B137">
        <v>7</v>
      </c>
      <c r="C137" s="6">
        <v>579.75</v>
      </c>
      <c r="D137">
        <v>12.41857143</v>
      </c>
      <c r="E137" s="6">
        <v>82.821428569999995</v>
      </c>
      <c r="F137">
        <v>4.0999999999999996</v>
      </c>
      <c r="G137">
        <v>127</v>
      </c>
      <c r="H137" s="12">
        <f>Demo!L137-Demo!$F137</f>
        <v>-58.83142857</v>
      </c>
      <c r="I137" s="12">
        <f>Demo!O137-Demo!$F137</f>
        <v>0</v>
      </c>
      <c r="J137" s="12">
        <f>Demo!R137-Demo!$F137</f>
        <v>-23.831428569999993</v>
      </c>
      <c r="K137">
        <f>Demo!N137-Demo!$E137</f>
        <v>4.3514285699999995</v>
      </c>
      <c r="L137">
        <f>Demo!Q137-Demo!$E137</f>
        <v>0</v>
      </c>
      <c r="M137">
        <f>Demo!T137-Demo!$E137</f>
        <v>-0.33523809999999976</v>
      </c>
      <c r="N137">
        <v>79.989999999999995</v>
      </c>
      <c r="O137" s="6">
        <v>23.99</v>
      </c>
      <c r="P137" s="6">
        <v>82.821428569999995</v>
      </c>
      <c r="Q137" s="7">
        <v>58.99</v>
      </c>
    </row>
    <row r="138" spans="1:17" x14ac:dyDescent="0.3">
      <c r="A138" s="5">
        <f>Demo!C138/Demo!H138</f>
        <v>0.17567567567567569</v>
      </c>
      <c r="B138">
        <v>13</v>
      </c>
      <c r="C138" s="6">
        <v>778.7</v>
      </c>
      <c r="D138">
        <v>15.392307690000001</v>
      </c>
      <c r="E138" s="6">
        <v>59.9</v>
      </c>
      <c r="F138">
        <v>4.0999999999999996</v>
      </c>
      <c r="G138">
        <v>74</v>
      </c>
      <c r="H138" s="12">
        <f>Demo!L138-Demo!$F138</f>
        <v>0</v>
      </c>
      <c r="I138" s="12">
        <f>Demo!O138-Demo!$F138</f>
        <v>0</v>
      </c>
      <c r="J138" s="12">
        <f>Demo!R138-Demo!$F138</f>
        <v>0</v>
      </c>
      <c r="K138">
        <f>Demo!N138-Demo!$E138</f>
        <v>1.2341208800000008</v>
      </c>
      <c r="L138">
        <f>Demo!Q138-Demo!$E138</f>
        <v>0.71927125999999753</v>
      </c>
      <c r="M138">
        <f>Demo!T138-Demo!$E138</f>
        <v>0</v>
      </c>
      <c r="N138">
        <v>59.85</v>
      </c>
      <c r="O138" s="6">
        <v>59.9</v>
      </c>
      <c r="P138" s="6">
        <v>59.9</v>
      </c>
      <c r="Q138" s="7">
        <v>59.9</v>
      </c>
    </row>
    <row r="139" spans="1:17" x14ac:dyDescent="0.3">
      <c r="A139" s="5">
        <f>Demo!C139/Demo!H139</f>
        <v>0.20353982300884957</v>
      </c>
      <c r="B139">
        <v>23</v>
      </c>
      <c r="C139" s="6">
        <v>1377.7</v>
      </c>
      <c r="D139">
        <v>18.05043478</v>
      </c>
      <c r="E139" s="6">
        <v>59.9</v>
      </c>
      <c r="F139">
        <v>4.0999999999999996</v>
      </c>
      <c r="G139">
        <v>113</v>
      </c>
      <c r="H139" s="12">
        <f>Demo!L139-Demo!$F139</f>
        <v>0</v>
      </c>
      <c r="I139" s="12">
        <f>Demo!O139-Demo!$F139</f>
        <v>0</v>
      </c>
      <c r="J139" s="12">
        <f>Demo!R139-Demo!$F139</f>
        <v>0</v>
      </c>
      <c r="K139">
        <f>Demo!N139-Demo!$E139</f>
        <v>0.11187290999999888</v>
      </c>
      <c r="L139">
        <f>Demo!Q139-Demo!$E139</f>
        <v>-0.36932366999999999</v>
      </c>
      <c r="M139">
        <f>Demo!T139-Demo!$E139</f>
        <v>0</v>
      </c>
      <c r="N139">
        <v>59.9</v>
      </c>
      <c r="O139" s="6">
        <v>59.9</v>
      </c>
      <c r="P139" s="6">
        <v>59.9</v>
      </c>
      <c r="Q139" s="7">
        <v>59.9</v>
      </c>
    </row>
    <row r="140" spans="1:17" x14ac:dyDescent="0.3">
      <c r="A140" s="5">
        <f>Demo!C140/Demo!H140</f>
        <v>0.11304347826086956</v>
      </c>
      <c r="B140">
        <v>13</v>
      </c>
      <c r="C140" s="6">
        <v>778.7</v>
      </c>
      <c r="D140">
        <v>16.29461538</v>
      </c>
      <c r="E140" s="6">
        <v>59.9</v>
      </c>
      <c r="F140">
        <v>4.0999999999999996</v>
      </c>
      <c r="G140">
        <v>115</v>
      </c>
      <c r="H140" s="12">
        <f>Demo!L140-Demo!$F140</f>
        <v>0</v>
      </c>
      <c r="I140" s="12">
        <f>Demo!O140-Demo!$F140</f>
        <v>0</v>
      </c>
      <c r="J140" s="12">
        <f>Demo!R140-Demo!$F140</f>
        <v>0</v>
      </c>
      <c r="K140">
        <f>Demo!N140-Demo!$E140</f>
        <v>0.89241164999999967</v>
      </c>
      <c r="L140">
        <f>Demo!Q140-Demo!$E140</f>
        <v>0.51714932999999874</v>
      </c>
      <c r="M140">
        <f>Demo!T140-Demo!$E140</f>
        <v>0</v>
      </c>
      <c r="N140">
        <v>59.9</v>
      </c>
      <c r="O140" s="6">
        <v>59.9</v>
      </c>
      <c r="P140" s="6">
        <v>59.9</v>
      </c>
      <c r="Q140" s="7">
        <v>59.9</v>
      </c>
    </row>
    <row r="141" spans="1:17" x14ac:dyDescent="0.3">
      <c r="A141" s="5">
        <f>Demo!C141/Demo!H141</f>
        <v>0.24657534246575341</v>
      </c>
      <c r="B141">
        <v>36</v>
      </c>
      <c r="C141" s="6">
        <v>2156.4</v>
      </c>
      <c r="D141">
        <v>16.814166669999999</v>
      </c>
      <c r="E141" s="6">
        <v>59.9</v>
      </c>
      <c r="F141">
        <v>4.0999999999999996</v>
      </c>
      <c r="G141">
        <v>146</v>
      </c>
      <c r="H141" s="12">
        <f>Demo!L141-Demo!$F141</f>
        <v>0</v>
      </c>
      <c r="I141" s="12">
        <f>Demo!O141-Demo!$F141</f>
        <v>0</v>
      </c>
      <c r="J141" s="12">
        <f>Demo!R141-Demo!$F141</f>
        <v>0</v>
      </c>
      <c r="K141">
        <f>Demo!N141-Demo!$E141</f>
        <v>1.2517307700000018</v>
      </c>
      <c r="L141">
        <f>Demo!Q141-Demo!$E141</f>
        <v>0.78131720000000016</v>
      </c>
      <c r="M141">
        <f>Demo!T141-Demo!$E141</f>
        <v>0</v>
      </c>
      <c r="N141">
        <v>59.9</v>
      </c>
      <c r="O141" s="6">
        <v>59.9</v>
      </c>
      <c r="P141" s="6">
        <v>59.9</v>
      </c>
      <c r="Q141" s="7">
        <v>59.9</v>
      </c>
    </row>
    <row r="142" spans="1:17" x14ac:dyDescent="0.3">
      <c r="A142" s="5">
        <f>Demo!C142/Demo!H142</f>
        <v>0.20353982300884957</v>
      </c>
      <c r="B142">
        <v>69</v>
      </c>
      <c r="C142" s="6">
        <v>3711.7</v>
      </c>
      <c r="D142">
        <v>18.27550725</v>
      </c>
      <c r="E142" s="6">
        <v>53.785714290000001</v>
      </c>
      <c r="F142">
        <v>4.0999999999999996</v>
      </c>
      <c r="G142">
        <v>339</v>
      </c>
      <c r="H142" s="12">
        <f>Demo!L142-Demo!$F142</f>
        <v>-1.3787698500000047</v>
      </c>
      <c r="I142" s="12">
        <f>Demo!O142-Demo!$F142</f>
        <v>-0.13743304000000478</v>
      </c>
      <c r="J142" s="12">
        <f>Demo!R142-Demo!$F142</f>
        <v>0</v>
      </c>
      <c r="K142">
        <f>Demo!N142-Demo!$E142</f>
        <v>-1.2080347200000006</v>
      </c>
      <c r="L142">
        <f>Demo!Q142-Demo!$E142</f>
        <v>-2.199645180000001</v>
      </c>
      <c r="M142">
        <f>Demo!T142-Demo!$E142</f>
        <v>0</v>
      </c>
      <c r="N142">
        <v>59.9</v>
      </c>
      <c r="O142" s="6">
        <v>52.406944439999997</v>
      </c>
      <c r="P142" s="6">
        <v>53.648281249999997</v>
      </c>
      <c r="Q142" s="7">
        <v>53.785714290000001</v>
      </c>
    </row>
    <row r="143" spans="1:17" x14ac:dyDescent="0.3">
      <c r="A143" s="5">
        <f>Demo!C143/Demo!H143</f>
        <v>0.2391304347826087</v>
      </c>
      <c r="B143">
        <v>44</v>
      </c>
      <c r="C143" s="6">
        <v>2468.6</v>
      </c>
      <c r="D143">
        <v>17.267272729999998</v>
      </c>
      <c r="E143" s="6">
        <v>55.75</v>
      </c>
      <c r="F143">
        <v>4.0999999999999996</v>
      </c>
      <c r="G143">
        <v>184</v>
      </c>
      <c r="H143" s="12">
        <f>Demo!L143-Demo!$F143</f>
        <v>-0.64999999999999858</v>
      </c>
      <c r="I143" s="12">
        <f>Demo!O143-Demo!$F143</f>
        <v>-0.32500000000000284</v>
      </c>
      <c r="J143" s="12">
        <f>Demo!R143-Demo!$F143</f>
        <v>0</v>
      </c>
      <c r="K143">
        <f>Demo!N143-Demo!$E143</f>
        <v>-1.5076648899999991</v>
      </c>
      <c r="L143">
        <f>Demo!Q143-Demo!$E143</f>
        <v>1.9171022700000009</v>
      </c>
      <c r="M143">
        <f>Demo!T143-Demo!$E143</f>
        <v>0</v>
      </c>
      <c r="N143">
        <v>53.785714290000001</v>
      </c>
      <c r="O143" s="6">
        <v>55.1</v>
      </c>
      <c r="P143" s="6">
        <v>55.424999999999997</v>
      </c>
      <c r="Q143" s="7">
        <v>55.75</v>
      </c>
    </row>
    <row r="144" spans="1:17" x14ac:dyDescent="0.3">
      <c r="A144" s="5">
        <f>Demo!C144/Demo!H144</f>
        <v>0.28467153284671531</v>
      </c>
      <c r="B144">
        <v>39</v>
      </c>
      <c r="C144" s="6">
        <v>1946.1</v>
      </c>
      <c r="D144">
        <v>16.505128209999999</v>
      </c>
      <c r="E144" s="6">
        <v>49.9</v>
      </c>
      <c r="F144">
        <v>4.0999999999999996</v>
      </c>
      <c r="G144">
        <v>137</v>
      </c>
      <c r="H144" s="12">
        <f>Demo!L144-Demo!$F144</f>
        <v>0</v>
      </c>
      <c r="I144" s="12">
        <f>Demo!O144-Demo!$F144</f>
        <v>0</v>
      </c>
      <c r="J144" s="12">
        <f>Demo!R144-Demo!$F144</f>
        <v>0</v>
      </c>
      <c r="K144">
        <f>Demo!N144-Demo!$E144</f>
        <v>2.9898717900000022</v>
      </c>
      <c r="L144">
        <f>Demo!Q144-Demo!$E144</f>
        <v>-0.66409372999999938</v>
      </c>
      <c r="M144">
        <f>Demo!T144-Demo!$E144</f>
        <v>0</v>
      </c>
      <c r="N144">
        <v>55.75</v>
      </c>
      <c r="O144" s="6">
        <v>49.9</v>
      </c>
      <c r="P144" s="6">
        <v>49.9</v>
      </c>
      <c r="Q144" s="7">
        <v>49.9</v>
      </c>
    </row>
    <row r="145" spans="1:17" x14ac:dyDescent="0.3">
      <c r="A145" s="5">
        <f>Demo!C145/Demo!H145</f>
        <v>0.3</v>
      </c>
      <c r="B145">
        <v>48</v>
      </c>
      <c r="C145" s="6">
        <v>2411.1999999999998</v>
      </c>
      <c r="D145">
        <v>18.281874999999999</v>
      </c>
      <c r="E145" s="6">
        <v>50.357142860000003</v>
      </c>
      <c r="F145">
        <v>4.0999999999999996</v>
      </c>
      <c r="G145">
        <v>160</v>
      </c>
      <c r="H145" s="12">
        <f>Demo!L145-Demo!$F145</f>
        <v>0.18801842999999963</v>
      </c>
      <c r="I145" s="12">
        <f>Demo!O145-Demo!$F145</f>
        <v>0.5428571399999953</v>
      </c>
      <c r="J145" s="12">
        <f>Demo!R145-Demo!$F145</f>
        <v>0</v>
      </c>
      <c r="K145">
        <f>Demo!N145-Demo!$E145</f>
        <v>-1.670336540000001</v>
      </c>
      <c r="L145">
        <f>Demo!Q145-Demo!$E145</f>
        <v>-0.76243055999999854</v>
      </c>
      <c r="M145">
        <f>Demo!T145-Demo!$E145</f>
        <v>0</v>
      </c>
      <c r="N145">
        <v>49.9</v>
      </c>
      <c r="O145" s="6">
        <v>50.545161290000003</v>
      </c>
      <c r="P145" s="6">
        <v>50.9</v>
      </c>
      <c r="Q145" s="7">
        <v>50.357142860000003</v>
      </c>
    </row>
    <row r="146" spans="1:17" x14ac:dyDescent="0.3">
      <c r="A146" s="5">
        <f>Demo!C146/Demo!H146</f>
        <v>0.22413793103448276</v>
      </c>
      <c r="B146">
        <v>26</v>
      </c>
      <c r="C146" s="6">
        <v>1401.4</v>
      </c>
      <c r="D146">
        <v>19.024230769999999</v>
      </c>
      <c r="E146" s="6">
        <v>53.9</v>
      </c>
      <c r="F146">
        <v>4.0999999999999996</v>
      </c>
      <c r="G146">
        <v>116</v>
      </c>
      <c r="H146" s="12">
        <f>Demo!L146-Demo!$F146</f>
        <v>0</v>
      </c>
      <c r="I146" s="12">
        <f>Demo!O146-Demo!$F146</f>
        <v>0</v>
      </c>
      <c r="J146" s="12">
        <f>Demo!R146-Demo!$F146</f>
        <v>0</v>
      </c>
      <c r="K146">
        <f>Demo!N146-Demo!$E146</f>
        <v>1.3354466500000015</v>
      </c>
      <c r="L146">
        <f>Demo!Q146-Demo!$E146</f>
        <v>2.8286263700000021</v>
      </c>
      <c r="M146">
        <f>Demo!T146-Demo!$E146</f>
        <v>0</v>
      </c>
      <c r="N146">
        <v>50.357142860000003</v>
      </c>
      <c r="O146" s="6">
        <v>53.9</v>
      </c>
      <c r="P146" s="6">
        <v>53.9</v>
      </c>
      <c r="Q146" s="7">
        <v>53.9</v>
      </c>
    </row>
    <row r="147" spans="1:17" x14ac:dyDescent="0.3">
      <c r="A147" s="5">
        <f>Demo!C147/Demo!H147</f>
        <v>0.25225225225225223</v>
      </c>
      <c r="B147">
        <v>28</v>
      </c>
      <c r="C147" s="6">
        <v>1509.2</v>
      </c>
      <c r="D147">
        <v>19.071428569999998</v>
      </c>
      <c r="E147" s="6">
        <v>53.9</v>
      </c>
      <c r="F147">
        <v>4.0999999999999996</v>
      </c>
      <c r="G147">
        <v>111</v>
      </c>
      <c r="H147" s="12">
        <f>Demo!L147-Demo!$F147</f>
        <v>0</v>
      </c>
      <c r="I147" s="12">
        <f>Demo!O147-Demo!$F147</f>
        <v>0</v>
      </c>
      <c r="J147" s="12">
        <f>Demo!R147-Demo!$F147</f>
        <v>0</v>
      </c>
      <c r="K147">
        <f>Demo!N147-Demo!$E147</f>
        <v>-13.789689439999998</v>
      </c>
      <c r="L147">
        <f>Demo!Q147-Demo!$E147</f>
        <v>0.39703297000000148</v>
      </c>
      <c r="M147">
        <f>Demo!T147-Demo!$E147</f>
        <v>0</v>
      </c>
      <c r="N147">
        <v>53.9</v>
      </c>
      <c r="O147" s="6">
        <v>53.9</v>
      </c>
      <c r="P147" s="6">
        <v>53.9</v>
      </c>
      <c r="Q147" s="7">
        <v>53.9</v>
      </c>
    </row>
    <row r="148" spans="1:17" x14ac:dyDescent="0.3">
      <c r="A148" s="5">
        <f>Demo!C148/Demo!H148</f>
        <v>0.24509803921568626</v>
      </c>
      <c r="B148">
        <v>25</v>
      </c>
      <c r="C148" s="6">
        <v>1319.5</v>
      </c>
      <c r="D148">
        <v>12.98</v>
      </c>
      <c r="E148" s="6">
        <v>53.057894740000002</v>
      </c>
      <c r="F148">
        <v>4.0999999999999996</v>
      </c>
      <c r="G148">
        <v>102</v>
      </c>
      <c r="H148" s="12">
        <f>Demo!L148-Demo!$F148</f>
        <v>0.35725678000000016</v>
      </c>
      <c r="I148" s="12">
        <f>Demo!O148-Demo!$F148</f>
        <v>0.65162906999999848</v>
      </c>
      <c r="J148" s="12">
        <f>Demo!R148-Demo!$F148</f>
        <v>0</v>
      </c>
      <c r="K148">
        <f>Demo!N148-Demo!$E148</f>
        <v>-2.2269642899999997</v>
      </c>
      <c r="L148">
        <f>Demo!Q148-Demo!$E148</f>
        <v>0.53034482999999888</v>
      </c>
      <c r="M148">
        <f>Demo!T148-Demo!$E148</f>
        <v>0</v>
      </c>
      <c r="N148">
        <v>53.9</v>
      </c>
      <c r="O148" s="6">
        <v>53.415151520000002</v>
      </c>
      <c r="P148" s="6">
        <v>53.70952381</v>
      </c>
      <c r="Q148" s="7">
        <v>53.057894740000002</v>
      </c>
    </row>
    <row r="149" spans="1:17" x14ac:dyDescent="0.3">
      <c r="A149" s="5">
        <f>Demo!C149/Demo!H149</f>
        <v>0.25862068965517243</v>
      </c>
      <c r="B149">
        <v>15</v>
      </c>
      <c r="C149" s="6">
        <v>748.5</v>
      </c>
      <c r="D149">
        <v>22.878666670000001</v>
      </c>
      <c r="E149" s="6">
        <v>49.9</v>
      </c>
      <c r="F149">
        <v>4.0999999999999996</v>
      </c>
      <c r="G149">
        <v>58</v>
      </c>
      <c r="H149" s="12">
        <f>Demo!L149-Demo!$F149</f>
        <v>0</v>
      </c>
      <c r="I149" s="12">
        <f>Demo!O149-Demo!$F149</f>
        <v>0</v>
      </c>
      <c r="J149" s="12">
        <f>Demo!R149-Demo!$F149</f>
        <v>0</v>
      </c>
      <c r="K149">
        <f>Demo!N149-Demo!$E149</f>
        <v>-2.9878333400000017</v>
      </c>
      <c r="L149">
        <f>Demo!Q149-Demo!$E149</f>
        <v>0.37299999999999756</v>
      </c>
      <c r="M149">
        <f>Demo!T149-Demo!$E149</f>
        <v>0</v>
      </c>
      <c r="N149">
        <v>53.057894740000002</v>
      </c>
      <c r="O149" s="6">
        <v>49.9</v>
      </c>
      <c r="P149" s="6">
        <v>49.9</v>
      </c>
      <c r="Q149" s="7">
        <v>49.9</v>
      </c>
    </row>
    <row r="150" spans="1:17" x14ac:dyDescent="0.3">
      <c r="A150" s="5">
        <f>Demo!C150/Demo!H150</f>
        <v>5.5555555555555552E-2</v>
      </c>
      <c r="B150">
        <v>3</v>
      </c>
      <c r="C150" s="6">
        <v>149.69999999999999</v>
      </c>
      <c r="D150">
        <v>20.99</v>
      </c>
      <c r="E150" s="6">
        <v>49.9</v>
      </c>
      <c r="F150">
        <v>4.0999999999999996</v>
      </c>
      <c r="G150">
        <v>54</v>
      </c>
      <c r="H150" s="12">
        <f>Demo!L150-Demo!$F150</f>
        <v>9.9999999999980105E-3</v>
      </c>
      <c r="I150" s="12">
        <f>Demo!O150-Demo!$F150</f>
        <v>0</v>
      </c>
      <c r="J150" s="12">
        <f>Demo!R150-Demo!$F150</f>
        <v>0</v>
      </c>
      <c r="K150">
        <f>Demo!N150-Demo!$E150</f>
        <v>7.3833333300000028</v>
      </c>
      <c r="L150">
        <f>Demo!Q150-Demo!$E150</f>
        <v>12.291428570000004</v>
      </c>
      <c r="M150">
        <f>Demo!T150-Demo!$E150</f>
        <v>0</v>
      </c>
      <c r="N150">
        <v>49.9</v>
      </c>
      <c r="O150" s="6">
        <v>49.91</v>
      </c>
      <c r="P150" s="6">
        <v>49.9</v>
      </c>
      <c r="Q150" s="7">
        <v>49.9</v>
      </c>
    </row>
    <row r="151" spans="1:17" x14ac:dyDescent="0.3">
      <c r="A151" s="5">
        <f>Demo!C151/Demo!H151</f>
        <v>0.13043478260869565</v>
      </c>
      <c r="B151">
        <v>6</v>
      </c>
      <c r="C151" s="6">
        <v>299.39999999999998</v>
      </c>
      <c r="D151">
        <v>32.32</v>
      </c>
      <c r="E151" s="6">
        <v>49.9</v>
      </c>
      <c r="F151">
        <v>4.0999999999999996</v>
      </c>
      <c r="G151">
        <v>46</v>
      </c>
      <c r="H151" s="12">
        <f>Demo!L151-Demo!$F151</f>
        <v>9.9999999999980105E-3</v>
      </c>
      <c r="I151" s="12">
        <f>Demo!O151-Demo!$F151</f>
        <v>0</v>
      </c>
      <c r="J151" s="12">
        <f>Demo!R151-Demo!$F151</f>
        <v>0</v>
      </c>
      <c r="K151">
        <f>Demo!N151-Demo!$E151</f>
        <v>-11.991666670000001</v>
      </c>
      <c r="L151">
        <f>Demo!Q151-Demo!$E151</f>
        <v>4.1219999999999999</v>
      </c>
      <c r="M151">
        <f>Demo!T151-Demo!$E151</f>
        <v>0</v>
      </c>
      <c r="N151">
        <v>49.9</v>
      </c>
      <c r="O151" s="6">
        <v>49.91</v>
      </c>
      <c r="P151" s="6">
        <v>49.9</v>
      </c>
      <c r="Q151" s="7">
        <v>49.9</v>
      </c>
    </row>
    <row r="152" spans="1:17" x14ac:dyDescent="0.3">
      <c r="A152" s="5">
        <f>Demo!C152/Demo!H152</f>
        <v>3.2258064516129031E-2</v>
      </c>
      <c r="B152">
        <v>1</v>
      </c>
      <c r="C152" s="6">
        <v>167</v>
      </c>
      <c r="D152">
        <v>14.92</v>
      </c>
      <c r="E152" s="6">
        <v>167</v>
      </c>
      <c r="F152">
        <v>3.5</v>
      </c>
      <c r="G152">
        <v>31</v>
      </c>
      <c r="H152" s="12">
        <f>Demo!L152-Demo!$F152</f>
        <v>-12.304117600000012</v>
      </c>
      <c r="I152" s="12">
        <f>Demo!O152-Demo!$F152</f>
        <v>0</v>
      </c>
      <c r="J152" s="12">
        <f>Demo!R152-Demo!$F152</f>
        <v>0</v>
      </c>
      <c r="K152">
        <f>Demo!N152-Demo!$E152</f>
        <v>28.961176469999998</v>
      </c>
      <c r="L152">
        <f>Demo!Q152-Demo!$E152</f>
        <v>0</v>
      </c>
      <c r="M152">
        <f>Demo!T152-Demo!$E152</f>
        <v>0</v>
      </c>
      <c r="N152">
        <v>166.95</v>
      </c>
      <c r="O152" s="6">
        <v>154.69588239999999</v>
      </c>
      <c r="P152" s="6">
        <v>167</v>
      </c>
      <c r="Q152" s="7">
        <v>167</v>
      </c>
    </row>
    <row r="153" spans="1:17" x14ac:dyDescent="0.3">
      <c r="A153" s="5">
        <f>Demo!C153/Demo!H153</f>
        <v>5.7142857142857141E-2</v>
      </c>
      <c r="B153">
        <v>2</v>
      </c>
      <c r="C153" s="6">
        <v>239.8</v>
      </c>
      <c r="D153">
        <v>13.44</v>
      </c>
      <c r="E153" s="6">
        <v>119.9</v>
      </c>
      <c r="F153">
        <v>3.5</v>
      </c>
      <c r="G153">
        <v>35</v>
      </c>
      <c r="H153" s="12">
        <f>Demo!L153-Demo!$F153</f>
        <v>30.090000000000003</v>
      </c>
      <c r="I153" s="12">
        <f>Demo!O153-Demo!$F153</f>
        <v>0</v>
      </c>
      <c r="J153" s="12">
        <f>Demo!R153-Demo!$F153</f>
        <v>-10</v>
      </c>
      <c r="K153">
        <f>Demo!N153-Demo!$E153</f>
        <v>25.130000000000003</v>
      </c>
      <c r="L153">
        <f>Demo!Q153-Demo!$E153</f>
        <v>0</v>
      </c>
      <c r="M153">
        <f>Demo!T153-Demo!$E153</f>
        <v>11.809166670000002</v>
      </c>
      <c r="N153">
        <v>119.85</v>
      </c>
      <c r="O153" s="6">
        <v>149.99</v>
      </c>
      <c r="P153" s="6">
        <v>119.9</v>
      </c>
      <c r="Q153" s="7">
        <v>109.9</v>
      </c>
    </row>
    <row r="154" spans="1:17" x14ac:dyDescent="0.3">
      <c r="A154" s="5">
        <f>Demo!C154/Demo!H154</f>
        <v>0.375</v>
      </c>
      <c r="B154">
        <v>57</v>
      </c>
      <c r="C154" s="6">
        <v>5453.96</v>
      </c>
      <c r="D154">
        <v>12.23912281</v>
      </c>
      <c r="E154" s="6">
        <v>93.094893619999993</v>
      </c>
      <c r="F154">
        <v>3.5</v>
      </c>
      <c r="G154">
        <v>152</v>
      </c>
      <c r="H154" s="12">
        <f>Demo!L154-Demo!$F154</f>
        <v>63.416457780000002</v>
      </c>
      <c r="I154" s="12">
        <f>Demo!O154-Demo!$F154</f>
        <v>57.259651880000007</v>
      </c>
      <c r="J154" s="12">
        <f>Demo!R154-Demo!$F154</f>
        <v>4.5476063800000048</v>
      </c>
      <c r="K154">
        <f>Demo!N154-Demo!$E154</f>
        <v>24.568086489999999</v>
      </c>
      <c r="L154">
        <f>Demo!Q154-Demo!$E154</f>
        <v>10.30860446</v>
      </c>
      <c r="M154">
        <f>Demo!T154-Demo!$E154</f>
        <v>2.6074289100000012</v>
      </c>
      <c r="N154">
        <v>119.9</v>
      </c>
      <c r="O154" s="6">
        <v>156.5113514</v>
      </c>
      <c r="P154" s="6">
        <v>150.3545455</v>
      </c>
      <c r="Q154" s="7">
        <v>97.642499999999998</v>
      </c>
    </row>
    <row r="155" spans="1:17" x14ac:dyDescent="0.3">
      <c r="A155" s="5">
        <f>Demo!C155/Demo!H155</f>
        <v>0.22277227722772278</v>
      </c>
      <c r="B155">
        <v>45</v>
      </c>
      <c r="C155" s="6">
        <v>3465.8</v>
      </c>
      <c r="D155">
        <v>11.513111110000001</v>
      </c>
      <c r="E155" s="6">
        <v>77.155000000000001</v>
      </c>
      <c r="F155">
        <v>3.5</v>
      </c>
      <c r="G155">
        <v>202</v>
      </c>
      <c r="H155" s="12">
        <f>Demo!L155-Demo!$F155</f>
        <v>71.844999999999999</v>
      </c>
      <c r="I155" s="12">
        <f>Demo!O155-Demo!$F155</f>
        <v>72.745000000000005</v>
      </c>
      <c r="J155" s="12">
        <f>Demo!R155-Demo!$F155</f>
        <v>1.5572806999999926</v>
      </c>
      <c r="K155">
        <f>Demo!N155-Demo!$E155</f>
        <v>29.6501147</v>
      </c>
      <c r="L155">
        <f>Demo!Q155-Demo!$E155</f>
        <v>15.039787439999998</v>
      </c>
      <c r="M155">
        <f>Demo!T155-Demo!$E155</f>
        <v>3.0228043800000002</v>
      </c>
      <c r="N155">
        <v>93.094893619999993</v>
      </c>
      <c r="O155" s="6">
        <v>149</v>
      </c>
      <c r="P155" s="6">
        <v>149.9</v>
      </c>
      <c r="Q155" s="7">
        <v>78.712280699999994</v>
      </c>
    </row>
    <row r="156" spans="1:17" x14ac:dyDescent="0.3">
      <c r="A156" s="5">
        <f>Demo!C156/Demo!H156</f>
        <v>4.7244094488188976E-2</v>
      </c>
      <c r="B156">
        <v>6</v>
      </c>
      <c r="C156" s="6">
        <v>528</v>
      </c>
      <c r="D156">
        <v>17.553333330000001</v>
      </c>
      <c r="E156" s="6">
        <v>88</v>
      </c>
      <c r="F156">
        <v>3.5</v>
      </c>
      <c r="G156">
        <v>127</v>
      </c>
      <c r="H156" s="12">
        <f>Demo!L156-Demo!$F156</f>
        <v>48.142857099999986</v>
      </c>
      <c r="I156" s="12">
        <f>Demo!O156-Demo!$F156</f>
        <v>61.900000000000006</v>
      </c>
      <c r="J156" s="12">
        <f>Demo!R156-Demo!$F156</f>
        <v>-6.9760869600000035</v>
      </c>
      <c r="K156">
        <f>Demo!N156-Demo!$E156</f>
        <v>30.494166669999998</v>
      </c>
      <c r="L156">
        <f>Demo!Q156-Demo!$E156</f>
        <v>10.922549019999998</v>
      </c>
      <c r="M156">
        <f>Demo!T156-Demo!$E156</f>
        <v>0.66814815000000038</v>
      </c>
      <c r="N156">
        <v>77.155000000000001</v>
      </c>
      <c r="O156" s="6">
        <v>136.14285709999999</v>
      </c>
      <c r="P156" s="6">
        <v>149.9</v>
      </c>
      <c r="Q156" s="7">
        <v>81.023913039999996</v>
      </c>
    </row>
    <row r="157" spans="1:17" x14ac:dyDescent="0.3">
      <c r="A157" s="5">
        <f>Demo!C157/Demo!H157</f>
        <v>9.3457943925233641E-2</v>
      </c>
      <c r="B157">
        <v>10</v>
      </c>
      <c r="C157" s="6">
        <v>880</v>
      </c>
      <c r="D157">
        <v>10.869</v>
      </c>
      <c r="E157" s="6">
        <v>88</v>
      </c>
      <c r="F157">
        <v>3.5</v>
      </c>
      <c r="G157">
        <v>107</v>
      </c>
      <c r="H157" s="12">
        <f>Demo!L157-Demo!$F157</f>
        <v>32.923076899999998</v>
      </c>
      <c r="I157" s="12">
        <f>Demo!O157-Demo!$F157</f>
        <v>61.900000000000006</v>
      </c>
      <c r="J157" s="12">
        <f>Demo!R157-Demo!$F157</f>
        <v>-7.3333333300000021</v>
      </c>
      <c r="K157">
        <f>Demo!N157-Demo!$E157</f>
        <v>16.384035709999999</v>
      </c>
      <c r="L157">
        <f>Demo!Q157-Demo!$E157</f>
        <v>19.358428570000001</v>
      </c>
      <c r="M157">
        <f>Demo!T157-Demo!$E157</f>
        <v>7.3033076900000005</v>
      </c>
      <c r="N157">
        <v>88</v>
      </c>
      <c r="O157" s="6">
        <v>120.9230769</v>
      </c>
      <c r="P157" s="6">
        <v>149.9</v>
      </c>
      <c r="Q157" s="7">
        <v>80.666666669999998</v>
      </c>
    </row>
    <row r="158" spans="1:17" x14ac:dyDescent="0.3">
      <c r="A158" s="5">
        <f>Demo!C158/Demo!H158</f>
        <v>4.5454545454545456E-2</v>
      </c>
      <c r="B158">
        <v>3</v>
      </c>
      <c r="C158" s="6">
        <v>269.7</v>
      </c>
      <c r="D158">
        <v>21.826666670000002</v>
      </c>
      <c r="E158" s="6">
        <v>89.9</v>
      </c>
      <c r="F158">
        <v>3.5</v>
      </c>
      <c r="G158">
        <v>66</v>
      </c>
      <c r="H158" s="12">
        <f>Demo!L158-Demo!$F158</f>
        <v>24.591153800000001</v>
      </c>
      <c r="I158" s="12">
        <f>Demo!O158-Demo!$F158</f>
        <v>60</v>
      </c>
      <c r="J158" s="12">
        <f>Demo!R158-Demo!$F158</f>
        <v>-11</v>
      </c>
      <c r="K158">
        <f>Demo!N158-Demo!$E158</f>
        <v>31.798888890000001</v>
      </c>
      <c r="L158">
        <f>Demo!Q158-Demo!$E158</f>
        <v>5.7999999999999972</v>
      </c>
      <c r="M158">
        <f>Demo!T158-Demo!$E158</f>
        <v>-4.4986666700000022</v>
      </c>
      <c r="N158">
        <v>89.85</v>
      </c>
      <c r="O158" s="6">
        <v>114.49115380000001</v>
      </c>
      <c r="P158" s="6">
        <v>149.9</v>
      </c>
      <c r="Q158" s="7">
        <v>78.900000000000006</v>
      </c>
    </row>
    <row r="159" spans="1:17" x14ac:dyDescent="0.3">
      <c r="A159" s="5">
        <f>Demo!C159/Demo!H159</f>
        <v>6.9767441860465115E-2</v>
      </c>
      <c r="B159">
        <v>3</v>
      </c>
      <c r="C159" s="6">
        <v>236.7</v>
      </c>
      <c r="D159">
        <v>13.41333333</v>
      </c>
      <c r="E159" s="6">
        <v>78.900000000000006</v>
      </c>
      <c r="F159">
        <v>3.5</v>
      </c>
      <c r="G159">
        <v>43</v>
      </c>
      <c r="H159" s="12">
        <f>Demo!L159-Demo!$F159</f>
        <v>41.089999999999989</v>
      </c>
      <c r="I159" s="12">
        <f>Demo!O159-Demo!$F159</f>
        <v>71</v>
      </c>
      <c r="J159" s="12">
        <f>Demo!R159-Demo!$F159</f>
        <v>-1</v>
      </c>
      <c r="K159">
        <f>Demo!N159-Demo!$E159</f>
        <v>35.213333339999998</v>
      </c>
      <c r="L159">
        <f>Demo!Q159-Demo!$E159</f>
        <v>20.158205129999999</v>
      </c>
      <c r="M159">
        <f>Demo!T159-Demo!$E159</f>
        <v>1.2252381000000003</v>
      </c>
      <c r="N159">
        <v>89.9</v>
      </c>
      <c r="O159" s="6">
        <v>119.99</v>
      </c>
      <c r="P159" s="6">
        <v>149.9</v>
      </c>
      <c r="Q159" s="7">
        <v>77.900000000000006</v>
      </c>
    </row>
    <row r="160" spans="1:17" x14ac:dyDescent="0.3">
      <c r="A160" s="5">
        <f>Demo!C160/Demo!H160</f>
        <v>8.8235294117647065E-2</v>
      </c>
      <c r="B160">
        <v>3</v>
      </c>
      <c r="C160" s="6">
        <v>179.7</v>
      </c>
      <c r="D160">
        <v>26.24666667</v>
      </c>
      <c r="E160" s="6">
        <v>59.9</v>
      </c>
      <c r="F160">
        <v>4.2</v>
      </c>
      <c r="G160">
        <v>34</v>
      </c>
      <c r="H160" s="12">
        <f>Demo!L160-Demo!$F160</f>
        <v>0</v>
      </c>
      <c r="I160" s="12">
        <f>Demo!O160-Demo!$F160</f>
        <v>0</v>
      </c>
      <c r="J160" s="12">
        <f>Demo!R160-Demo!$F160</f>
        <v>0</v>
      </c>
      <c r="K160">
        <f>Demo!N160-Demo!$E160</f>
        <v>-6.514166669999998</v>
      </c>
      <c r="L160">
        <f>Demo!Q160-Demo!$E160</f>
        <v>0</v>
      </c>
      <c r="M160">
        <f>Demo!T160-Demo!$E160</f>
        <v>0</v>
      </c>
      <c r="N160">
        <v>59.85</v>
      </c>
      <c r="O160" s="6">
        <v>59.9</v>
      </c>
      <c r="P160" s="6">
        <v>59.9</v>
      </c>
      <c r="Q160" s="7">
        <v>59.9</v>
      </c>
    </row>
    <row r="161" spans="1:17" x14ac:dyDescent="0.3">
      <c r="A161" s="5">
        <f>Demo!C161/Demo!H161</f>
        <v>0.11538461538461539</v>
      </c>
      <c r="B161">
        <v>3</v>
      </c>
      <c r="C161" s="6">
        <v>179.7</v>
      </c>
      <c r="D161">
        <v>16.260000000000002</v>
      </c>
      <c r="E161" s="6">
        <v>59.9</v>
      </c>
      <c r="F161">
        <v>4.2</v>
      </c>
      <c r="G161">
        <v>26</v>
      </c>
      <c r="H161" s="12">
        <f>Demo!L161-Demo!$F161</f>
        <v>0</v>
      </c>
      <c r="I161" s="12">
        <f>Demo!O161-Demo!$F161</f>
        <v>0</v>
      </c>
      <c r="J161" s="12">
        <f>Demo!R161-Demo!$F161</f>
        <v>0</v>
      </c>
      <c r="K161">
        <f>Demo!N161-Demo!$E161</f>
        <v>1.4100000000000001</v>
      </c>
      <c r="L161">
        <f>Demo!Q161-Demo!$E161</f>
        <v>0</v>
      </c>
      <c r="M161">
        <f>Demo!T161-Demo!$E161</f>
        <v>0</v>
      </c>
      <c r="N161">
        <v>59.9</v>
      </c>
      <c r="O161" s="6">
        <v>59.9</v>
      </c>
      <c r="P161" s="6">
        <v>59.9</v>
      </c>
      <c r="Q161" s="7">
        <v>59.9</v>
      </c>
    </row>
    <row r="162" spans="1:17" x14ac:dyDescent="0.3">
      <c r="A162" s="5">
        <f>Demo!C162/Demo!H162</f>
        <v>0.25675675675675674</v>
      </c>
      <c r="B162">
        <v>19</v>
      </c>
      <c r="C162" s="6">
        <v>1138.0999999999999</v>
      </c>
      <c r="D162">
        <v>16.111578949999998</v>
      </c>
      <c r="E162" s="6">
        <v>59.9</v>
      </c>
      <c r="F162">
        <v>4.2</v>
      </c>
      <c r="G162">
        <v>74</v>
      </c>
      <c r="H162" s="12">
        <f>Demo!L162-Demo!$F162</f>
        <v>0</v>
      </c>
      <c r="I162" s="12">
        <f>Demo!O162-Demo!$F162</f>
        <v>0</v>
      </c>
      <c r="J162" s="12">
        <f>Demo!R162-Demo!$F162</f>
        <v>0</v>
      </c>
      <c r="K162">
        <f>Demo!N162-Demo!$E162</f>
        <v>0.51484962000000323</v>
      </c>
      <c r="L162">
        <f>Demo!Q162-Demo!$E162</f>
        <v>0</v>
      </c>
      <c r="M162">
        <f>Demo!T162-Demo!$E162</f>
        <v>-0.71927125999999753</v>
      </c>
      <c r="N162">
        <v>59.9</v>
      </c>
      <c r="O162" s="6">
        <v>59.9</v>
      </c>
      <c r="P162" s="6">
        <v>59.9</v>
      </c>
      <c r="Q162" s="7">
        <v>59.9</v>
      </c>
    </row>
    <row r="163" spans="1:17" x14ac:dyDescent="0.3">
      <c r="A163" s="5">
        <f>Demo!C163/Demo!H163</f>
        <v>0.23893805309734514</v>
      </c>
      <c r="B163">
        <v>27</v>
      </c>
      <c r="C163" s="6">
        <v>1617.3</v>
      </c>
      <c r="D163">
        <v>17.68111111</v>
      </c>
      <c r="E163" s="6">
        <v>59.9</v>
      </c>
      <c r="F163">
        <v>4.2</v>
      </c>
      <c r="G163">
        <v>113</v>
      </c>
      <c r="H163" s="12">
        <f>Demo!L163-Demo!$F163</f>
        <v>0</v>
      </c>
      <c r="I163" s="12">
        <f>Demo!O163-Demo!$F163</f>
        <v>0</v>
      </c>
      <c r="J163" s="12">
        <f>Demo!R163-Demo!$F163</f>
        <v>0</v>
      </c>
      <c r="K163">
        <f>Demo!N163-Demo!$E163</f>
        <v>0.48119657999999887</v>
      </c>
      <c r="L163">
        <f>Demo!Q163-Demo!$E163</f>
        <v>0</v>
      </c>
      <c r="M163">
        <f>Demo!T163-Demo!$E163</f>
        <v>0.36932366999999999</v>
      </c>
      <c r="N163">
        <v>59.9</v>
      </c>
      <c r="O163" s="6">
        <v>59.9</v>
      </c>
      <c r="P163" s="6">
        <v>59.9</v>
      </c>
      <c r="Q163" s="7">
        <v>59.9</v>
      </c>
    </row>
    <row r="164" spans="1:17" x14ac:dyDescent="0.3">
      <c r="A164" s="5">
        <f>Demo!C164/Demo!H164</f>
        <v>0.14782608695652175</v>
      </c>
      <c r="B164">
        <v>17</v>
      </c>
      <c r="C164" s="6">
        <v>1018.3</v>
      </c>
      <c r="D164">
        <v>16.811764709999999</v>
      </c>
      <c r="E164" s="6">
        <v>59.9</v>
      </c>
      <c r="F164">
        <v>4.2</v>
      </c>
      <c r="G164">
        <v>115</v>
      </c>
      <c r="H164" s="12">
        <f>Demo!L164-Demo!$F164</f>
        <v>0</v>
      </c>
      <c r="I164" s="12">
        <f>Demo!O164-Demo!$F164</f>
        <v>0</v>
      </c>
      <c r="J164" s="12">
        <f>Demo!R164-Demo!$F164</f>
        <v>0</v>
      </c>
      <c r="K164">
        <f>Demo!N164-Demo!$E164</f>
        <v>0.37526232000000093</v>
      </c>
      <c r="L164">
        <f>Demo!Q164-Demo!$E164</f>
        <v>0</v>
      </c>
      <c r="M164">
        <f>Demo!T164-Demo!$E164</f>
        <v>-0.51714932999999874</v>
      </c>
      <c r="N164">
        <v>59.9</v>
      </c>
      <c r="O164" s="6">
        <v>59.9</v>
      </c>
      <c r="P164" s="6">
        <v>59.9</v>
      </c>
      <c r="Q164" s="7">
        <v>59.9</v>
      </c>
    </row>
    <row r="165" spans="1:17" x14ac:dyDescent="0.3">
      <c r="A165" s="5">
        <f>Demo!C165/Demo!H165</f>
        <v>0.21232876712328766</v>
      </c>
      <c r="B165">
        <v>31</v>
      </c>
      <c r="C165" s="6">
        <v>1856.9</v>
      </c>
      <c r="D165">
        <v>17.595483869999999</v>
      </c>
      <c r="E165" s="6">
        <v>59.9</v>
      </c>
      <c r="F165">
        <v>4.2</v>
      </c>
      <c r="G165">
        <v>146</v>
      </c>
      <c r="H165" s="12">
        <f>Demo!L165-Demo!$F165</f>
        <v>0</v>
      </c>
      <c r="I165" s="12">
        <f>Demo!O165-Demo!$F165</f>
        <v>0</v>
      </c>
      <c r="J165" s="12">
        <f>Demo!R165-Demo!$F165</f>
        <v>0</v>
      </c>
      <c r="K165">
        <f>Demo!N165-Demo!$E165</f>
        <v>0.47041357000000161</v>
      </c>
      <c r="L165">
        <f>Demo!Q165-Demo!$E165</f>
        <v>0</v>
      </c>
      <c r="M165">
        <f>Demo!T165-Demo!$E165</f>
        <v>-0.78131720000000016</v>
      </c>
      <c r="N165">
        <v>59.9</v>
      </c>
      <c r="O165" s="6">
        <v>59.9</v>
      </c>
      <c r="P165" s="6">
        <v>59.9</v>
      </c>
      <c r="Q165" s="7">
        <v>59.9</v>
      </c>
    </row>
    <row r="166" spans="1:17" x14ac:dyDescent="0.3">
      <c r="A166" s="5">
        <f>Demo!C166/Demo!H166</f>
        <v>0.25663716814159293</v>
      </c>
      <c r="B166">
        <v>87</v>
      </c>
      <c r="C166" s="6">
        <v>4712.1899999999996</v>
      </c>
      <c r="D166">
        <v>16.075862069999999</v>
      </c>
      <c r="E166" s="6">
        <v>53.648281249999997</v>
      </c>
      <c r="F166">
        <v>4.2</v>
      </c>
      <c r="G166">
        <v>339</v>
      </c>
      <c r="H166" s="12">
        <f>Demo!L166-Demo!$F166</f>
        <v>-1.24133681</v>
      </c>
      <c r="I166" s="12">
        <f>Demo!O166-Demo!$F166</f>
        <v>0</v>
      </c>
      <c r="J166" s="12">
        <f>Demo!R166-Demo!$F166</f>
        <v>0.13743304000000478</v>
      </c>
      <c r="K166">
        <f>Demo!N166-Demo!$E166</f>
        <v>0.99161046000000042</v>
      </c>
      <c r="L166">
        <f>Demo!Q166-Demo!$E166</f>
        <v>0</v>
      </c>
      <c r="M166">
        <f>Demo!T166-Demo!$E166</f>
        <v>2.199645180000001</v>
      </c>
      <c r="N166">
        <v>59.9</v>
      </c>
      <c r="O166" s="6">
        <v>52.406944439999997</v>
      </c>
      <c r="P166" s="6">
        <v>53.648281249999997</v>
      </c>
      <c r="Q166" s="7">
        <v>53.785714290000001</v>
      </c>
    </row>
    <row r="167" spans="1:17" x14ac:dyDescent="0.3">
      <c r="A167" s="5">
        <f>Demo!C167/Demo!H167</f>
        <v>0.17391304347826086</v>
      </c>
      <c r="B167">
        <v>32</v>
      </c>
      <c r="C167" s="6">
        <v>1769.7</v>
      </c>
      <c r="D167">
        <v>19.184374999999999</v>
      </c>
      <c r="E167" s="6">
        <v>55.424999999999997</v>
      </c>
      <c r="F167">
        <v>4.2</v>
      </c>
      <c r="G167">
        <v>184</v>
      </c>
      <c r="H167" s="12">
        <f>Demo!L167-Demo!$F167</f>
        <v>-0.32499999999999574</v>
      </c>
      <c r="I167" s="12">
        <f>Demo!O167-Demo!$F167</f>
        <v>0</v>
      </c>
      <c r="J167" s="12">
        <f>Demo!R167-Demo!$F167</f>
        <v>0.32500000000000284</v>
      </c>
      <c r="K167">
        <f>Demo!N167-Demo!$E167</f>
        <v>-3.42476716</v>
      </c>
      <c r="L167">
        <f>Demo!Q167-Demo!$E167</f>
        <v>0</v>
      </c>
      <c r="M167">
        <f>Demo!T167-Demo!$E167</f>
        <v>-1.9171022700000009</v>
      </c>
      <c r="N167">
        <v>53.648281249999997</v>
      </c>
      <c r="O167" s="6">
        <v>55.1</v>
      </c>
      <c r="P167" s="6">
        <v>55.424999999999997</v>
      </c>
      <c r="Q167" s="7">
        <v>55.75</v>
      </c>
    </row>
    <row r="168" spans="1:17" x14ac:dyDescent="0.3">
      <c r="A168" s="5">
        <f>Demo!C168/Demo!H168</f>
        <v>0.21167883211678831</v>
      </c>
      <c r="B168">
        <v>29</v>
      </c>
      <c r="C168" s="6">
        <v>1447.1</v>
      </c>
      <c r="D168">
        <v>15.841034479999999</v>
      </c>
      <c r="E168" s="6">
        <v>49.9</v>
      </c>
      <c r="F168">
        <v>4.2</v>
      </c>
      <c r="G168">
        <v>137</v>
      </c>
      <c r="H168" s="12">
        <f>Demo!L168-Demo!$F168</f>
        <v>0</v>
      </c>
      <c r="I168" s="12">
        <f>Demo!O168-Demo!$F168</f>
        <v>0</v>
      </c>
      <c r="J168" s="12">
        <f>Demo!R168-Demo!$F168</f>
        <v>0</v>
      </c>
      <c r="K168">
        <f>Demo!N168-Demo!$E168</f>
        <v>3.6539655200000016</v>
      </c>
      <c r="L168">
        <f>Demo!Q168-Demo!$E168</f>
        <v>0</v>
      </c>
      <c r="M168">
        <f>Demo!T168-Demo!$E168</f>
        <v>0.66409372999999938</v>
      </c>
      <c r="N168">
        <v>55.424999999999997</v>
      </c>
      <c r="O168" s="6">
        <v>49.9</v>
      </c>
      <c r="P168" s="6">
        <v>49.9</v>
      </c>
      <c r="Q168" s="7">
        <v>49.9</v>
      </c>
    </row>
    <row r="169" spans="1:17" x14ac:dyDescent="0.3">
      <c r="A169" s="5">
        <f>Demo!C169/Demo!H169</f>
        <v>0.22500000000000001</v>
      </c>
      <c r="B169">
        <v>36</v>
      </c>
      <c r="C169" s="6">
        <v>1828.4</v>
      </c>
      <c r="D169">
        <v>17.519444440000001</v>
      </c>
      <c r="E169" s="6">
        <v>50.9</v>
      </c>
      <c r="F169">
        <v>4.2</v>
      </c>
      <c r="G169">
        <v>160</v>
      </c>
      <c r="H169" s="12">
        <f>Demo!L169-Demo!$F169</f>
        <v>-0.35483870999999567</v>
      </c>
      <c r="I169" s="12">
        <f>Demo!O169-Demo!$F169</f>
        <v>0</v>
      </c>
      <c r="J169" s="12">
        <f>Demo!R169-Demo!$F169</f>
        <v>-0.5428571399999953</v>
      </c>
      <c r="K169">
        <f>Demo!N169-Demo!$E169</f>
        <v>-0.90790598000000244</v>
      </c>
      <c r="L169">
        <f>Demo!Q169-Demo!$E169</f>
        <v>0</v>
      </c>
      <c r="M169">
        <f>Demo!T169-Demo!$E169</f>
        <v>0.76243055999999854</v>
      </c>
      <c r="N169">
        <v>49.9</v>
      </c>
      <c r="O169" s="6">
        <v>50.545161290000003</v>
      </c>
      <c r="P169" s="6">
        <v>50.9</v>
      </c>
      <c r="Q169" s="7">
        <v>50.357142860000003</v>
      </c>
    </row>
    <row r="170" spans="1:17" x14ac:dyDescent="0.3">
      <c r="A170" s="5">
        <f>Demo!C170/Demo!H170</f>
        <v>0.30172413793103448</v>
      </c>
      <c r="B170">
        <v>35</v>
      </c>
      <c r="C170" s="6">
        <v>1886.5</v>
      </c>
      <c r="D170">
        <v>21.852857140000001</v>
      </c>
      <c r="E170" s="6">
        <v>53.9</v>
      </c>
      <c r="F170">
        <v>4.2</v>
      </c>
      <c r="G170">
        <v>116</v>
      </c>
      <c r="H170" s="12">
        <f>Demo!L170-Demo!$F170</f>
        <v>0</v>
      </c>
      <c r="I170" s="12">
        <f>Demo!O170-Demo!$F170</f>
        <v>0</v>
      </c>
      <c r="J170" s="12">
        <f>Demo!R170-Demo!$F170</f>
        <v>0</v>
      </c>
      <c r="K170">
        <f>Demo!N170-Demo!$E170</f>
        <v>-1.4931797200000005</v>
      </c>
      <c r="L170">
        <f>Demo!Q170-Demo!$E170</f>
        <v>0</v>
      </c>
      <c r="M170">
        <f>Demo!T170-Demo!$E170</f>
        <v>-2.8286263700000021</v>
      </c>
      <c r="N170">
        <v>50.9</v>
      </c>
      <c r="O170" s="6">
        <v>53.9</v>
      </c>
      <c r="P170" s="6">
        <v>53.9</v>
      </c>
      <c r="Q170" s="7">
        <v>53.9</v>
      </c>
    </row>
    <row r="171" spans="1:17" x14ac:dyDescent="0.3">
      <c r="A171" s="5">
        <f>Demo!C171/Demo!H171</f>
        <v>0.11711711711711711</v>
      </c>
      <c r="B171">
        <v>13</v>
      </c>
      <c r="C171" s="6">
        <v>700.7</v>
      </c>
      <c r="D171">
        <v>19.46846154</v>
      </c>
      <c r="E171" s="6">
        <v>53.9</v>
      </c>
      <c r="F171">
        <v>4.2</v>
      </c>
      <c r="G171">
        <v>111</v>
      </c>
      <c r="H171" s="12">
        <f>Demo!L171-Demo!$F171</f>
        <v>0</v>
      </c>
      <c r="I171" s="12">
        <f>Demo!O171-Demo!$F171</f>
        <v>0</v>
      </c>
      <c r="J171" s="12">
        <f>Demo!R171-Demo!$F171</f>
        <v>0</v>
      </c>
      <c r="K171">
        <f>Demo!N171-Demo!$E171</f>
        <v>-14.18672241</v>
      </c>
      <c r="L171">
        <f>Demo!Q171-Demo!$E171</f>
        <v>0</v>
      </c>
      <c r="M171">
        <f>Demo!T171-Demo!$E171</f>
        <v>-0.39703297000000148</v>
      </c>
      <c r="N171">
        <v>53.9</v>
      </c>
      <c r="O171" s="6">
        <v>53.9</v>
      </c>
      <c r="P171" s="6">
        <v>53.9</v>
      </c>
      <c r="Q171" s="7">
        <v>53.9</v>
      </c>
    </row>
    <row r="172" spans="1:17" x14ac:dyDescent="0.3">
      <c r="A172" s="5">
        <f>Demo!C172/Demo!H172</f>
        <v>0.28431372549019607</v>
      </c>
      <c r="B172">
        <v>29</v>
      </c>
      <c r="C172" s="6">
        <v>1559.1</v>
      </c>
      <c r="D172">
        <v>13.510344829999999</v>
      </c>
      <c r="E172" s="6">
        <v>53.70952381</v>
      </c>
      <c r="F172">
        <v>4.2</v>
      </c>
      <c r="G172">
        <v>102</v>
      </c>
      <c r="H172" s="12">
        <f>Demo!L172-Demo!$F172</f>
        <v>-0.29437228999999832</v>
      </c>
      <c r="I172" s="12">
        <f>Demo!O172-Demo!$F172</f>
        <v>0</v>
      </c>
      <c r="J172" s="12">
        <f>Demo!R172-Demo!$F172</f>
        <v>-0.65162906999999848</v>
      </c>
      <c r="K172">
        <f>Demo!N172-Demo!$E172</f>
        <v>-2.7573091199999986</v>
      </c>
      <c r="L172">
        <f>Demo!Q172-Demo!$E172</f>
        <v>0</v>
      </c>
      <c r="M172">
        <f>Demo!T172-Demo!$E172</f>
        <v>-0.53034482999999888</v>
      </c>
      <c r="N172">
        <v>53.9</v>
      </c>
      <c r="O172" s="6">
        <v>53.415151520000002</v>
      </c>
      <c r="P172" s="6">
        <v>53.70952381</v>
      </c>
      <c r="Q172" s="7">
        <v>53.057894740000002</v>
      </c>
    </row>
    <row r="173" spans="1:17" x14ac:dyDescent="0.3">
      <c r="A173" s="5">
        <f>Demo!C173/Demo!H173</f>
        <v>0.10344827586206896</v>
      </c>
      <c r="B173">
        <v>6</v>
      </c>
      <c r="C173" s="6">
        <v>299.39999999999998</v>
      </c>
      <c r="D173">
        <v>23.251666669999999</v>
      </c>
      <c r="E173" s="6">
        <v>49.9</v>
      </c>
      <c r="F173">
        <v>4.2</v>
      </c>
      <c r="G173">
        <v>58</v>
      </c>
      <c r="H173" s="12">
        <f>Demo!L173-Demo!$F173</f>
        <v>0</v>
      </c>
      <c r="I173" s="12">
        <f>Demo!O173-Demo!$F173</f>
        <v>0</v>
      </c>
      <c r="J173" s="12">
        <f>Demo!R173-Demo!$F173</f>
        <v>0</v>
      </c>
      <c r="K173">
        <f>Demo!N173-Demo!$E173</f>
        <v>-3.3608333399999992</v>
      </c>
      <c r="L173">
        <f>Demo!Q173-Demo!$E173</f>
        <v>0</v>
      </c>
      <c r="M173">
        <f>Demo!T173-Demo!$E173</f>
        <v>-0.37299999999999756</v>
      </c>
      <c r="N173">
        <v>53.70952381</v>
      </c>
      <c r="O173" s="6">
        <v>49.9</v>
      </c>
      <c r="P173" s="6">
        <v>49.9</v>
      </c>
      <c r="Q173" s="7">
        <v>49.9</v>
      </c>
    </row>
    <row r="174" spans="1:17" x14ac:dyDescent="0.3">
      <c r="A174" s="5">
        <f>Demo!C174/Demo!H174</f>
        <v>0.25925925925925924</v>
      </c>
      <c r="B174">
        <v>14</v>
      </c>
      <c r="C174" s="6">
        <v>698.6</v>
      </c>
      <c r="D174">
        <v>33.281428570000003</v>
      </c>
      <c r="E174" s="6">
        <v>49.9</v>
      </c>
      <c r="F174">
        <v>4.2</v>
      </c>
      <c r="G174">
        <v>54</v>
      </c>
      <c r="H174" s="12">
        <f>Demo!L174-Demo!$F174</f>
        <v>9.9999999999980105E-3</v>
      </c>
      <c r="I174" s="12">
        <f>Demo!O174-Demo!$F174</f>
        <v>0</v>
      </c>
      <c r="J174" s="12">
        <f>Demo!R174-Demo!$F174</f>
        <v>0</v>
      </c>
      <c r="K174">
        <f>Demo!N174-Demo!$E174</f>
        <v>-4.9080952400000015</v>
      </c>
      <c r="L174">
        <f>Demo!Q174-Demo!$E174</f>
        <v>0</v>
      </c>
      <c r="M174">
        <f>Demo!T174-Demo!$E174</f>
        <v>-12.291428570000004</v>
      </c>
      <c r="N174">
        <v>49.9</v>
      </c>
      <c r="O174" s="6">
        <v>49.91</v>
      </c>
      <c r="P174" s="6">
        <v>49.9</v>
      </c>
      <c r="Q174" s="7">
        <v>49.9</v>
      </c>
    </row>
    <row r="175" spans="1:17" x14ac:dyDescent="0.3">
      <c r="A175" s="5">
        <f>Demo!C175/Demo!H175</f>
        <v>0.21739130434782608</v>
      </c>
      <c r="B175">
        <v>10</v>
      </c>
      <c r="C175" s="6">
        <v>499</v>
      </c>
      <c r="D175">
        <v>36.442</v>
      </c>
      <c r="E175" s="6">
        <v>49.9</v>
      </c>
      <c r="F175">
        <v>4.2</v>
      </c>
      <c r="G175">
        <v>46</v>
      </c>
      <c r="H175" s="12">
        <f>Demo!L175-Demo!$F175</f>
        <v>9.9999999999980105E-3</v>
      </c>
      <c r="I175" s="12">
        <f>Demo!O175-Demo!$F175</f>
        <v>0</v>
      </c>
      <c r="J175" s="12">
        <f>Demo!R175-Demo!$F175</f>
        <v>0</v>
      </c>
      <c r="K175">
        <f>Demo!N175-Demo!$E175</f>
        <v>-16.113666670000001</v>
      </c>
      <c r="L175">
        <f>Demo!Q175-Demo!$E175</f>
        <v>0</v>
      </c>
      <c r="M175">
        <f>Demo!T175-Demo!$E175</f>
        <v>-4.1219999999999999</v>
      </c>
      <c r="N175">
        <v>49.9</v>
      </c>
      <c r="O175" s="6">
        <v>49.91</v>
      </c>
      <c r="P175" s="6">
        <v>49.9</v>
      </c>
      <c r="Q175" s="7">
        <v>49.9</v>
      </c>
    </row>
    <row r="176" spans="1:17" x14ac:dyDescent="0.3">
      <c r="A176" s="5">
        <f>Demo!C176/Demo!H176</f>
        <v>0.14473684210526316</v>
      </c>
      <c r="B176">
        <v>22</v>
      </c>
      <c r="C176" s="6">
        <v>3307.8</v>
      </c>
      <c r="D176">
        <v>22.547727269999999</v>
      </c>
      <c r="E176" s="6">
        <v>150.3545455</v>
      </c>
      <c r="F176">
        <v>4.3</v>
      </c>
      <c r="G176">
        <v>152</v>
      </c>
      <c r="H176" s="12">
        <f>Demo!L176-Demo!$F176</f>
        <v>6.1568058999999948</v>
      </c>
      <c r="I176" s="12">
        <f>Demo!O176-Demo!$F176</f>
        <v>0</v>
      </c>
      <c r="J176" s="12">
        <f>Demo!R176-Demo!$F176</f>
        <v>-52.712045500000002</v>
      </c>
      <c r="K176">
        <f>Demo!N176-Demo!$E176</f>
        <v>14.259482029999997</v>
      </c>
      <c r="L176">
        <f>Demo!Q176-Demo!$E176</f>
        <v>0</v>
      </c>
      <c r="M176">
        <f>Demo!T176-Demo!$E176</f>
        <v>-7.7011755499999985</v>
      </c>
      <c r="N176">
        <v>150.30454549999999</v>
      </c>
      <c r="O176" s="6">
        <v>156.5113514</v>
      </c>
      <c r="P176" s="6">
        <v>150.3545455</v>
      </c>
      <c r="Q176" s="7">
        <v>97.642499999999998</v>
      </c>
    </row>
    <row r="177" spans="1:17" x14ac:dyDescent="0.3">
      <c r="A177" s="5">
        <f>Demo!C177/Demo!H177</f>
        <v>0.34158415841584161</v>
      </c>
      <c r="B177">
        <v>69</v>
      </c>
      <c r="C177" s="6">
        <v>10343.1</v>
      </c>
      <c r="D177">
        <v>26.552898549999998</v>
      </c>
      <c r="E177" s="6">
        <v>149.9</v>
      </c>
      <c r="F177">
        <v>4.3</v>
      </c>
      <c r="G177">
        <v>202</v>
      </c>
      <c r="H177" s="12">
        <f>Demo!L177-Demo!$F177</f>
        <v>-0.90000000000000568</v>
      </c>
      <c r="I177" s="12">
        <f>Demo!O177-Demo!$F177</f>
        <v>0</v>
      </c>
      <c r="J177" s="12">
        <f>Demo!R177-Demo!$F177</f>
        <v>-71.187719300000012</v>
      </c>
      <c r="K177">
        <f>Demo!N177-Demo!$E177</f>
        <v>14.610327260000002</v>
      </c>
      <c r="L177">
        <f>Demo!Q177-Demo!$E177</f>
        <v>0</v>
      </c>
      <c r="M177">
        <f>Demo!T177-Demo!$E177</f>
        <v>-12.016983059999998</v>
      </c>
      <c r="N177">
        <v>150.3545455</v>
      </c>
      <c r="O177" s="6">
        <v>149</v>
      </c>
      <c r="P177" s="6">
        <v>149.9</v>
      </c>
      <c r="Q177" s="7">
        <v>78.712280699999994</v>
      </c>
    </row>
    <row r="178" spans="1:17" x14ac:dyDescent="0.3">
      <c r="A178" s="5">
        <f>Demo!C178/Demo!H178</f>
        <v>0.40157480314960631</v>
      </c>
      <c r="B178">
        <v>51</v>
      </c>
      <c r="C178" s="6">
        <v>7644.9</v>
      </c>
      <c r="D178">
        <v>28.475882349999999</v>
      </c>
      <c r="E178" s="6">
        <v>149.9</v>
      </c>
      <c r="F178">
        <v>4.3</v>
      </c>
      <c r="G178">
        <v>127</v>
      </c>
      <c r="H178" s="12">
        <f>Demo!L178-Demo!$F178</f>
        <v>-13.757142900000019</v>
      </c>
      <c r="I178" s="12">
        <f>Demo!O178-Demo!$F178</f>
        <v>0</v>
      </c>
      <c r="J178" s="12">
        <f>Demo!R178-Demo!$F178</f>
        <v>-68.876086960000009</v>
      </c>
      <c r="K178">
        <f>Demo!N178-Demo!$E178</f>
        <v>19.57161765</v>
      </c>
      <c r="L178">
        <f>Demo!Q178-Demo!$E178</f>
        <v>0</v>
      </c>
      <c r="M178">
        <f>Demo!T178-Demo!$E178</f>
        <v>-10.254400869999998</v>
      </c>
      <c r="N178">
        <v>149.9</v>
      </c>
      <c r="O178" s="6">
        <v>136.14285709999999</v>
      </c>
      <c r="P178" s="6">
        <v>149.9</v>
      </c>
      <c r="Q178" s="7">
        <v>81.023913039999996</v>
      </c>
    </row>
    <row r="179" spans="1:17" x14ac:dyDescent="0.3">
      <c r="A179" s="5">
        <f>Demo!C179/Demo!H179</f>
        <v>0.32710280373831774</v>
      </c>
      <c r="B179">
        <v>35</v>
      </c>
      <c r="C179" s="6">
        <v>5246.5</v>
      </c>
      <c r="D179">
        <v>30.227428570000001</v>
      </c>
      <c r="E179" s="6">
        <v>149.9</v>
      </c>
      <c r="F179">
        <v>4.3</v>
      </c>
      <c r="G179">
        <v>107</v>
      </c>
      <c r="H179" s="12">
        <f>Demo!L179-Demo!$F179</f>
        <v>-28.976923100000008</v>
      </c>
      <c r="I179" s="12">
        <f>Demo!O179-Demo!$F179</f>
        <v>0</v>
      </c>
      <c r="J179" s="12">
        <f>Demo!R179-Demo!$F179</f>
        <v>-69.233333330000008</v>
      </c>
      <c r="K179">
        <f>Demo!N179-Demo!$E179</f>
        <v>-2.9743928600000018</v>
      </c>
      <c r="L179">
        <f>Demo!Q179-Demo!$E179</f>
        <v>0</v>
      </c>
      <c r="M179">
        <f>Demo!T179-Demo!$E179</f>
        <v>-12.05512088</v>
      </c>
      <c r="N179">
        <v>149.9</v>
      </c>
      <c r="O179" s="6">
        <v>120.9230769</v>
      </c>
      <c r="P179" s="6">
        <v>149.9</v>
      </c>
      <c r="Q179" s="7">
        <v>80.666666669999998</v>
      </c>
    </row>
    <row r="180" spans="1:17" x14ac:dyDescent="0.3">
      <c r="A180" s="5">
        <f>Demo!C180/Demo!H180</f>
        <v>0.66666666666666663</v>
      </c>
      <c r="B180">
        <v>52</v>
      </c>
      <c r="C180" s="6">
        <v>7794.8</v>
      </c>
      <c r="D180">
        <v>18.943076919999999</v>
      </c>
      <c r="E180" s="6">
        <v>149.9</v>
      </c>
      <c r="F180">
        <v>4.3</v>
      </c>
      <c r="G180">
        <v>78</v>
      </c>
      <c r="H180" s="12">
        <f>Demo!L180-Demo!$F180</f>
        <v>-30.900000000000006</v>
      </c>
      <c r="I180" s="12">
        <f>Demo!O180-Demo!$F180</f>
        <v>0</v>
      </c>
      <c r="J180" s="12">
        <f>Demo!R180-Demo!$F180</f>
        <v>-70.100000000000009</v>
      </c>
      <c r="K180">
        <f>Demo!N180-Demo!$E180</f>
        <v>20.274123079999999</v>
      </c>
      <c r="L180">
        <f>Demo!Q180-Demo!$E180</f>
        <v>0</v>
      </c>
      <c r="M180">
        <f>Demo!T180-Demo!$E180</f>
        <v>-4.528531469999999</v>
      </c>
      <c r="N180">
        <v>149.9</v>
      </c>
      <c r="O180" s="6">
        <v>119</v>
      </c>
      <c r="P180" s="6">
        <v>149.9</v>
      </c>
      <c r="Q180" s="7">
        <v>79.8</v>
      </c>
    </row>
    <row r="181" spans="1:17" x14ac:dyDescent="0.3">
      <c r="A181" s="5">
        <f>Demo!C181/Demo!H181</f>
        <v>0.40909090909090912</v>
      </c>
      <c r="B181">
        <v>27</v>
      </c>
      <c r="C181" s="6">
        <v>4047.3</v>
      </c>
      <c r="D181">
        <v>27.626666669999999</v>
      </c>
      <c r="E181" s="6">
        <v>149.9</v>
      </c>
      <c r="F181">
        <v>4.3</v>
      </c>
      <c r="G181">
        <v>66</v>
      </c>
      <c r="H181" s="12">
        <f>Demo!L181-Demo!$F181</f>
        <v>-35.408846199999999</v>
      </c>
      <c r="I181" s="12">
        <f>Demo!O181-Demo!$F181</f>
        <v>0</v>
      </c>
      <c r="J181" s="12">
        <f>Demo!R181-Demo!$F181</f>
        <v>-71</v>
      </c>
      <c r="K181">
        <f>Demo!N181-Demo!$E181</f>
        <v>25.998888890000003</v>
      </c>
      <c r="L181">
        <f>Demo!Q181-Demo!$E181</f>
        <v>0</v>
      </c>
      <c r="M181">
        <f>Demo!T181-Demo!$E181</f>
        <v>-10.298666669999999</v>
      </c>
      <c r="N181">
        <v>149.9</v>
      </c>
      <c r="O181" s="6">
        <v>114.49115380000001</v>
      </c>
      <c r="P181" s="6">
        <v>149.9</v>
      </c>
      <c r="Q181" s="7">
        <v>78.900000000000006</v>
      </c>
    </row>
    <row r="182" spans="1:17" x14ac:dyDescent="0.3">
      <c r="A182" s="5">
        <f>Demo!C182/Demo!H182</f>
        <v>0.30232558139534882</v>
      </c>
      <c r="B182">
        <v>13</v>
      </c>
      <c r="C182" s="6">
        <v>1948.7</v>
      </c>
      <c r="D182">
        <v>33.571538459999999</v>
      </c>
      <c r="E182" s="6">
        <v>149.9</v>
      </c>
      <c r="F182">
        <v>4.3</v>
      </c>
      <c r="G182">
        <v>43</v>
      </c>
      <c r="H182" s="12">
        <f>Demo!L182-Demo!$F182</f>
        <v>-29.910000000000011</v>
      </c>
      <c r="I182" s="12">
        <f>Demo!O182-Demo!$F182</f>
        <v>0</v>
      </c>
      <c r="J182" s="12">
        <f>Demo!R182-Demo!$F182</f>
        <v>-72</v>
      </c>
      <c r="K182">
        <f>Demo!N182-Demo!$E182</f>
        <v>15.055128209999999</v>
      </c>
      <c r="L182">
        <f>Demo!Q182-Demo!$E182</f>
        <v>0</v>
      </c>
      <c r="M182">
        <f>Demo!T182-Demo!$E182</f>
        <v>-18.93296703</v>
      </c>
      <c r="N182">
        <v>149.9</v>
      </c>
      <c r="O182" s="6">
        <v>119.99</v>
      </c>
      <c r="P182" s="6">
        <v>149.9</v>
      </c>
      <c r="Q182" s="7">
        <v>77.900000000000006</v>
      </c>
    </row>
    <row r="183" spans="1:17" x14ac:dyDescent="0.3">
      <c r="A183" s="5">
        <f>Demo!C183/Demo!H183</f>
        <v>0.27777777777777779</v>
      </c>
      <c r="B183">
        <v>5</v>
      </c>
      <c r="C183" s="6">
        <v>749.5</v>
      </c>
      <c r="D183">
        <v>24.76</v>
      </c>
      <c r="E183" s="6">
        <v>149.9</v>
      </c>
      <c r="F183">
        <v>4.3</v>
      </c>
      <c r="G183">
        <v>18</v>
      </c>
      <c r="H183" s="12">
        <f>Demo!L183-Demo!$F183</f>
        <v>-29.910000000000011</v>
      </c>
      <c r="I183" s="12">
        <f>Demo!O183-Demo!$F183</f>
        <v>0</v>
      </c>
      <c r="J183" s="12">
        <f>Demo!R183-Demo!$F183</f>
        <v>-72</v>
      </c>
      <c r="K183">
        <f>Demo!N183-Demo!$E183</f>
        <v>14.285999999999998</v>
      </c>
      <c r="L183">
        <f>Demo!Q183-Demo!$E183</f>
        <v>0</v>
      </c>
      <c r="M183">
        <f>Demo!T183-Demo!$E183</f>
        <v>-11.345000000000002</v>
      </c>
      <c r="N183">
        <v>149.9</v>
      </c>
      <c r="O183" s="6">
        <v>119.99</v>
      </c>
      <c r="P183" s="6">
        <v>149.9</v>
      </c>
      <c r="Q183" s="7">
        <v>77.900000000000006</v>
      </c>
    </row>
    <row r="184" spans="1:17" x14ac:dyDescent="0.3">
      <c r="A184" s="5">
        <f>Demo!C184/Demo!H184</f>
        <v>3.0612244897959183E-2</v>
      </c>
      <c r="B184">
        <v>3</v>
      </c>
      <c r="C184" s="6">
        <v>185.97</v>
      </c>
      <c r="D184">
        <v>24.05</v>
      </c>
      <c r="E184" s="6">
        <v>61.99</v>
      </c>
      <c r="F184">
        <v>3.9</v>
      </c>
      <c r="G184">
        <v>98</v>
      </c>
      <c r="H184" s="12">
        <f>Demo!L184-Demo!$F184</f>
        <v>-38</v>
      </c>
      <c r="I184" s="12">
        <f>Demo!O184-Demo!$F184</f>
        <v>27.999999999999993</v>
      </c>
      <c r="J184" s="12">
        <f>Demo!R184-Demo!$F184</f>
        <v>-3</v>
      </c>
      <c r="K184">
        <f>Demo!N184-Demo!$E184</f>
        <v>-12.762631580000001</v>
      </c>
      <c r="L184">
        <f>Demo!Q184-Demo!$E184</f>
        <v>-9.2390000000000008</v>
      </c>
      <c r="M184">
        <f>Demo!T184-Demo!$E184</f>
        <v>-1.3716666699999998</v>
      </c>
      <c r="N184">
        <v>61.94</v>
      </c>
      <c r="O184" s="6">
        <v>23.99</v>
      </c>
      <c r="P184" s="6">
        <v>89.99</v>
      </c>
      <c r="Q184" s="7">
        <v>58.99</v>
      </c>
    </row>
    <row r="185" spans="1:17" x14ac:dyDescent="0.3">
      <c r="A185" s="5">
        <f>Demo!C185/Demo!H185</f>
        <v>7.6923076923076927E-2</v>
      </c>
      <c r="B185">
        <v>13</v>
      </c>
      <c r="C185" s="6">
        <v>805.87</v>
      </c>
      <c r="D185">
        <v>28.61461538</v>
      </c>
      <c r="E185" s="6">
        <v>61.99</v>
      </c>
      <c r="F185">
        <v>3.9</v>
      </c>
      <c r="G185">
        <v>169</v>
      </c>
      <c r="H185" s="12">
        <f>Demo!L185-Demo!$F185</f>
        <v>-38</v>
      </c>
      <c r="I185" s="12">
        <f>Demo!O185-Demo!$F185</f>
        <v>21.749999999999993</v>
      </c>
      <c r="J185" s="12">
        <f>Demo!R185-Demo!$F185</f>
        <v>-3</v>
      </c>
      <c r="K185">
        <f>Demo!N185-Demo!$E185</f>
        <v>-14.41586538</v>
      </c>
      <c r="L185">
        <f>Demo!Q185-Demo!$E185</f>
        <v>-16.737740379999998</v>
      </c>
      <c r="M185">
        <f>Demo!T185-Demo!$E185</f>
        <v>-13.38661538</v>
      </c>
      <c r="N185">
        <v>61.94</v>
      </c>
      <c r="O185" s="6">
        <v>23.99</v>
      </c>
      <c r="P185" s="6">
        <v>83.74</v>
      </c>
      <c r="Q185" s="7">
        <v>58.99</v>
      </c>
    </row>
    <row r="186" spans="1:17" x14ac:dyDescent="0.3">
      <c r="A186" s="5">
        <f>Demo!C186/Demo!H186</f>
        <v>0.1271186440677966</v>
      </c>
      <c r="B186">
        <v>15</v>
      </c>
      <c r="C186" s="6">
        <v>974.85</v>
      </c>
      <c r="D186">
        <v>25.346</v>
      </c>
      <c r="E186" s="6">
        <v>64.989999999999995</v>
      </c>
      <c r="F186">
        <v>3.9</v>
      </c>
      <c r="G186">
        <v>118</v>
      </c>
      <c r="H186" s="12">
        <f>Demo!L186-Demo!$F186</f>
        <v>0</v>
      </c>
      <c r="I186" s="12">
        <f>Demo!O186-Demo!$F186</f>
        <v>15</v>
      </c>
      <c r="J186" s="12">
        <f>Demo!R186-Demo!$F186</f>
        <v>-5.9999999999999929</v>
      </c>
      <c r="K186">
        <f>Demo!N186-Demo!$E186</f>
        <v>0</v>
      </c>
      <c r="L186">
        <f>Demo!Q186-Demo!$E186</f>
        <v>-10.861000000000001</v>
      </c>
      <c r="M186">
        <f>Demo!T186-Demo!$E186</f>
        <v>-9.0432727300000018</v>
      </c>
      <c r="N186">
        <v>61.99</v>
      </c>
      <c r="O186" s="6">
        <v>64.989999999999995</v>
      </c>
      <c r="P186" s="6">
        <v>79.989999999999995</v>
      </c>
      <c r="Q186" s="7">
        <v>58.99</v>
      </c>
    </row>
    <row r="187" spans="1:17" x14ac:dyDescent="0.3">
      <c r="A187" s="5">
        <f>Demo!C187/Demo!H187</f>
        <v>0.2389937106918239</v>
      </c>
      <c r="B187">
        <v>38</v>
      </c>
      <c r="C187" s="6">
        <v>2469.62</v>
      </c>
      <c r="D187">
        <v>24.77447368</v>
      </c>
      <c r="E187" s="6">
        <v>64.989999999999995</v>
      </c>
      <c r="F187">
        <v>3.9</v>
      </c>
      <c r="G187">
        <v>159</v>
      </c>
      <c r="H187" s="12">
        <f>Demo!L187-Demo!$F187</f>
        <v>-41</v>
      </c>
      <c r="I187" s="12">
        <f>Demo!O187-Demo!$F187</f>
        <v>15</v>
      </c>
      <c r="J187" s="12">
        <f>Demo!R187-Demo!$F187</f>
        <v>-5.9999999999999929</v>
      </c>
      <c r="K187">
        <f>Demo!N187-Demo!$E187</f>
        <v>-16.785902251</v>
      </c>
      <c r="L187">
        <f>Demo!Q187-Demo!$E187</f>
        <v>-2.8313486800000014</v>
      </c>
      <c r="M187">
        <f>Demo!T187-Demo!$E187</f>
        <v>-15.35197368</v>
      </c>
      <c r="N187">
        <v>64.989999999999995</v>
      </c>
      <c r="O187" s="6">
        <v>23.99</v>
      </c>
      <c r="P187" s="6">
        <v>79.989999999999995</v>
      </c>
      <c r="Q187" s="7">
        <v>58.99</v>
      </c>
    </row>
    <row r="188" spans="1:17" x14ac:dyDescent="0.3">
      <c r="A188" s="5">
        <f>Demo!C188/Demo!H188</f>
        <v>0.19847328244274809</v>
      </c>
      <c r="B188">
        <v>26</v>
      </c>
      <c r="C188" s="6">
        <v>1741.74</v>
      </c>
      <c r="D188">
        <v>30.241538460000001</v>
      </c>
      <c r="E188" s="6">
        <v>66.989999999999995</v>
      </c>
      <c r="F188">
        <v>3.9</v>
      </c>
      <c r="G188">
        <v>131</v>
      </c>
      <c r="H188" s="12">
        <f>Demo!L188-Demo!$F188</f>
        <v>-43</v>
      </c>
      <c r="I188" s="12">
        <f>Demo!O188-Demo!$F188</f>
        <v>13</v>
      </c>
      <c r="J188" s="12">
        <f>Demo!R188-Demo!$F188</f>
        <v>-7.9999999999999929</v>
      </c>
      <c r="K188">
        <f>Demo!N188-Demo!$E188</f>
        <v>-13.971538460000001</v>
      </c>
      <c r="L188">
        <f>Demo!Q188-Demo!$E188</f>
        <v>-16.879230769999999</v>
      </c>
      <c r="M188">
        <f>Demo!T188-Demo!$E188</f>
        <v>-13.811538460000001</v>
      </c>
      <c r="N188">
        <v>64.989999999999995</v>
      </c>
      <c r="O188" s="6">
        <v>23.99</v>
      </c>
      <c r="P188" s="6">
        <v>79.989999999999995</v>
      </c>
      <c r="Q188" s="7">
        <v>58.99</v>
      </c>
    </row>
    <row r="189" spans="1:17" x14ac:dyDescent="0.3">
      <c r="A189" s="5">
        <f>Demo!C189/Demo!H189</f>
        <v>0.23893805309734514</v>
      </c>
      <c r="B189">
        <v>27</v>
      </c>
      <c r="C189" s="6">
        <v>1808.73</v>
      </c>
      <c r="D189">
        <v>25.90074074</v>
      </c>
      <c r="E189" s="6">
        <v>66.989999999999995</v>
      </c>
      <c r="F189">
        <v>3.9</v>
      </c>
      <c r="G189">
        <v>113</v>
      </c>
      <c r="H189" s="12">
        <f>Demo!L189-Demo!$F189</f>
        <v>-43</v>
      </c>
      <c r="I189" s="12">
        <f>Demo!O189-Demo!$F189</f>
        <v>13</v>
      </c>
      <c r="J189" s="12">
        <f>Demo!R189-Demo!$F189</f>
        <v>-7.9999999999999929</v>
      </c>
      <c r="K189">
        <f>Demo!N189-Demo!$E189</f>
        <v>-7.0907407400000011</v>
      </c>
      <c r="L189">
        <f>Demo!Q189-Demo!$E189</f>
        <v>-9.1557407399999988</v>
      </c>
      <c r="M189">
        <f>Demo!T189-Demo!$E189</f>
        <v>-18.230740740000002</v>
      </c>
      <c r="N189">
        <v>66.989999999999995</v>
      </c>
      <c r="O189" s="6">
        <v>23.99</v>
      </c>
      <c r="P189" s="6">
        <v>79.989999999999995</v>
      </c>
      <c r="Q189" s="7">
        <v>58.99</v>
      </c>
    </row>
    <row r="190" spans="1:17" x14ac:dyDescent="0.3">
      <c r="A190" s="5">
        <f>Demo!C190/Demo!H190</f>
        <v>0.22047244094488189</v>
      </c>
      <c r="B190">
        <v>28</v>
      </c>
      <c r="C190" s="6">
        <v>1875.72</v>
      </c>
      <c r="D190">
        <v>23.528214290000001</v>
      </c>
      <c r="E190" s="6">
        <v>66.989999999999995</v>
      </c>
      <c r="F190">
        <v>3.9</v>
      </c>
      <c r="G190">
        <v>127</v>
      </c>
      <c r="H190" s="12">
        <f>Demo!L190-Demo!$F190</f>
        <v>-43</v>
      </c>
      <c r="I190" s="12">
        <f>Demo!O190-Demo!$F190</f>
        <v>15.83142857</v>
      </c>
      <c r="J190" s="12">
        <f>Demo!R190-Demo!$F190</f>
        <v>-7.9999999999999929</v>
      </c>
      <c r="K190">
        <f>Demo!N190-Demo!$E190</f>
        <v>-6.7582142900000015</v>
      </c>
      <c r="L190">
        <f>Demo!Q190-Demo!$E190</f>
        <v>-11.109642860000001</v>
      </c>
      <c r="M190">
        <f>Demo!T190-Demo!$E190</f>
        <v>-11.444880960000001</v>
      </c>
      <c r="N190">
        <v>66.989999999999995</v>
      </c>
      <c r="O190" s="6">
        <v>23.99</v>
      </c>
      <c r="P190" s="6">
        <v>82.821428569999995</v>
      </c>
      <c r="Q190" s="7">
        <v>58.99</v>
      </c>
    </row>
    <row r="191" spans="1:17" x14ac:dyDescent="0.3">
      <c r="A191" s="5">
        <f>Demo!C191/Demo!H191</f>
        <v>0.11764705882352941</v>
      </c>
      <c r="B191">
        <v>4</v>
      </c>
      <c r="C191" s="6">
        <v>239.6</v>
      </c>
      <c r="D191">
        <v>19.732500000000002</v>
      </c>
      <c r="E191" s="6">
        <v>59.9</v>
      </c>
      <c r="F191">
        <v>4.0999999999999996</v>
      </c>
      <c r="G191">
        <v>34</v>
      </c>
      <c r="H191" s="12">
        <f>Demo!L191-Demo!$F191</f>
        <v>0</v>
      </c>
      <c r="I191" s="12">
        <f>Demo!O191-Demo!$F191</f>
        <v>0</v>
      </c>
      <c r="J191" s="12">
        <f>Demo!R191-Demo!$F191</f>
        <v>0</v>
      </c>
      <c r="K191">
        <f>Demo!N191-Demo!$E191</f>
        <v>0</v>
      </c>
      <c r="L191">
        <f>Demo!Q191-Demo!$E191</f>
        <v>6.514166669999998</v>
      </c>
      <c r="M191">
        <f>Demo!T191-Demo!$E191</f>
        <v>0</v>
      </c>
      <c r="N191">
        <v>59.85</v>
      </c>
      <c r="O191" s="6">
        <v>59.9</v>
      </c>
      <c r="P191" s="6">
        <v>59.9</v>
      </c>
      <c r="Q191" s="7">
        <v>59.9</v>
      </c>
    </row>
    <row r="192" spans="1:17" x14ac:dyDescent="0.3">
      <c r="A192" s="5">
        <f>Demo!C192/Demo!H192</f>
        <v>3.8461538461538464E-2</v>
      </c>
      <c r="B192">
        <v>1</v>
      </c>
      <c r="C192" s="6">
        <v>59.9</v>
      </c>
      <c r="D192">
        <v>17.670000000000002</v>
      </c>
      <c r="E192" s="6">
        <v>59.9</v>
      </c>
      <c r="F192">
        <v>4.0999999999999996</v>
      </c>
      <c r="G192">
        <v>26</v>
      </c>
      <c r="H192" s="12">
        <f>Demo!L192-Demo!$F192</f>
        <v>0</v>
      </c>
      <c r="I192" s="12">
        <f>Demo!O192-Demo!$F192</f>
        <v>0</v>
      </c>
      <c r="J192" s="12">
        <f>Demo!R192-Demo!$F192</f>
        <v>0</v>
      </c>
      <c r="K192">
        <f>Demo!N192-Demo!$E192</f>
        <v>0</v>
      </c>
      <c r="L192">
        <f>Demo!Q192-Demo!$E192</f>
        <v>-1.4100000000000001</v>
      </c>
      <c r="M192">
        <f>Demo!T192-Demo!$E192</f>
        <v>0</v>
      </c>
      <c r="N192">
        <v>59.9</v>
      </c>
      <c r="O192" s="6">
        <v>59.9</v>
      </c>
      <c r="P192" s="6">
        <v>59.9</v>
      </c>
      <c r="Q192" s="7">
        <v>59.9</v>
      </c>
    </row>
    <row r="193" spans="1:17" x14ac:dyDescent="0.3">
      <c r="A193" s="5">
        <f>Demo!C193/Demo!H193</f>
        <v>0.1891891891891892</v>
      </c>
      <c r="B193">
        <v>14</v>
      </c>
      <c r="C193" s="6">
        <v>838.6</v>
      </c>
      <c r="D193">
        <v>16.626428570000002</v>
      </c>
      <c r="E193" s="6">
        <v>59.9</v>
      </c>
      <c r="F193">
        <v>4.0999999999999996</v>
      </c>
      <c r="G193">
        <v>74</v>
      </c>
      <c r="H193" s="12">
        <f>Demo!L193-Demo!$F193</f>
        <v>0</v>
      </c>
      <c r="I193" s="12">
        <f>Demo!O193-Demo!$F193</f>
        <v>0</v>
      </c>
      <c r="J193" s="12">
        <f>Demo!R193-Demo!$F193</f>
        <v>0</v>
      </c>
      <c r="K193">
        <f>Demo!N193-Demo!$E193</f>
        <v>0</v>
      </c>
      <c r="L193">
        <f>Demo!Q193-Demo!$E193</f>
        <v>-0.51484962000000323</v>
      </c>
      <c r="M193">
        <f>Demo!T193-Demo!$E193</f>
        <v>-1.2341208800000008</v>
      </c>
      <c r="N193">
        <v>59.9</v>
      </c>
      <c r="O193" s="6">
        <v>59.9</v>
      </c>
      <c r="P193" s="6">
        <v>59.9</v>
      </c>
      <c r="Q193" s="7">
        <v>59.9</v>
      </c>
    </row>
    <row r="194" spans="1:17" x14ac:dyDescent="0.3">
      <c r="A194" s="5">
        <f>Demo!C194/Demo!H194</f>
        <v>0.34513274336283184</v>
      </c>
      <c r="B194">
        <v>39</v>
      </c>
      <c r="C194" s="6">
        <v>2336.1</v>
      </c>
      <c r="D194">
        <v>18.162307689999999</v>
      </c>
      <c r="E194" s="6">
        <v>59.9</v>
      </c>
      <c r="F194">
        <v>4.0999999999999996</v>
      </c>
      <c r="G194">
        <v>113</v>
      </c>
      <c r="H194" s="12">
        <f>Demo!L194-Demo!$F194</f>
        <v>0</v>
      </c>
      <c r="I194" s="12">
        <f>Demo!O194-Demo!$F194</f>
        <v>0</v>
      </c>
      <c r="J194" s="12">
        <f>Demo!R194-Demo!$F194</f>
        <v>0</v>
      </c>
      <c r="K194">
        <f>Demo!N194-Demo!$E194</f>
        <v>0</v>
      </c>
      <c r="L194">
        <f>Demo!Q194-Demo!$E194</f>
        <v>-0.48119657999999887</v>
      </c>
      <c r="M194">
        <f>Demo!T194-Demo!$E194</f>
        <v>-0.11187290999999888</v>
      </c>
      <c r="N194">
        <v>59.9</v>
      </c>
      <c r="O194" s="6">
        <v>59.9</v>
      </c>
      <c r="P194" s="6">
        <v>59.9</v>
      </c>
      <c r="Q194" s="7">
        <v>59.9</v>
      </c>
    </row>
    <row r="195" spans="1:17" x14ac:dyDescent="0.3">
      <c r="A195" s="5">
        <f>Demo!C195/Demo!H195</f>
        <v>0.32173913043478258</v>
      </c>
      <c r="B195">
        <v>37</v>
      </c>
      <c r="C195" s="6">
        <v>2216.3000000000002</v>
      </c>
      <c r="D195">
        <v>17.187027029999999</v>
      </c>
      <c r="E195" s="6">
        <v>59.9</v>
      </c>
      <c r="F195">
        <v>4.0999999999999996</v>
      </c>
      <c r="G195">
        <v>115</v>
      </c>
      <c r="H195" s="12">
        <f>Demo!L195-Demo!$F195</f>
        <v>0</v>
      </c>
      <c r="I195" s="12">
        <f>Demo!O195-Demo!$F195</f>
        <v>0</v>
      </c>
      <c r="J195" s="12">
        <f>Demo!R195-Demo!$F195</f>
        <v>0</v>
      </c>
      <c r="K195">
        <f>Demo!N195-Demo!$E195</f>
        <v>0</v>
      </c>
      <c r="L195">
        <f>Demo!Q195-Demo!$E195</f>
        <v>-0.37526232000000093</v>
      </c>
      <c r="M195">
        <f>Demo!T195-Demo!$E195</f>
        <v>-0.89241164999999967</v>
      </c>
      <c r="N195">
        <v>59.9</v>
      </c>
      <c r="O195" s="6">
        <v>59.9</v>
      </c>
      <c r="P195" s="6">
        <v>59.9</v>
      </c>
      <c r="Q195" s="7">
        <v>59.9</v>
      </c>
    </row>
    <row r="196" spans="1:17" x14ac:dyDescent="0.3">
      <c r="A196" s="5">
        <f>Demo!C196/Demo!H196</f>
        <v>0.26712328767123289</v>
      </c>
      <c r="B196">
        <v>39</v>
      </c>
      <c r="C196" s="6">
        <v>2336.1</v>
      </c>
      <c r="D196">
        <v>18.065897440000001</v>
      </c>
      <c r="E196" s="6">
        <v>59.9</v>
      </c>
      <c r="F196">
        <v>4.0999999999999996</v>
      </c>
      <c r="G196">
        <v>146</v>
      </c>
      <c r="H196" s="12">
        <f>Demo!L196-Demo!$F196</f>
        <v>0</v>
      </c>
      <c r="I196" s="12">
        <f>Demo!O196-Demo!$F196</f>
        <v>0</v>
      </c>
      <c r="J196" s="12">
        <f>Demo!R196-Demo!$F196</f>
        <v>0</v>
      </c>
      <c r="K196">
        <f>Demo!N196-Demo!$E196</f>
        <v>0</v>
      </c>
      <c r="L196">
        <f>Demo!Q196-Demo!$E196</f>
        <v>-0.47041357000000161</v>
      </c>
      <c r="M196">
        <f>Demo!T196-Demo!$E196</f>
        <v>-1.2517307700000018</v>
      </c>
      <c r="N196">
        <v>59.9</v>
      </c>
      <c r="O196" s="6">
        <v>59.9</v>
      </c>
      <c r="P196" s="6">
        <v>59.9</v>
      </c>
      <c r="Q196" s="7">
        <v>59.9</v>
      </c>
    </row>
    <row r="197" spans="1:17" x14ac:dyDescent="0.3">
      <c r="A197" s="5">
        <f>Demo!C197/Demo!H197</f>
        <v>0.26843657817109146</v>
      </c>
      <c r="B197">
        <v>91</v>
      </c>
      <c r="C197" s="6">
        <v>4769.7</v>
      </c>
      <c r="D197">
        <v>17.06747253</v>
      </c>
      <c r="E197" s="6">
        <v>52.406944439999997</v>
      </c>
      <c r="F197">
        <v>4.0999999999999996</v>
      </c>
      <c r="G197">
        <v>339</v>
      </c>
      <c r="H197" s="12">
        <f>Demo!L197-Demo!$F197</f>
        <v>0</v>
      </c>
      <c r="I197" s="12">
        <f>Demo!O197-Demo!$F197</f>
        <v>1.24133681</v>
      </c>
      <c r="J197" s="12">
        <f>Demo!R197-Demo!$F197</f>
        <v>1.3787698500000047</v>
      </c>
      <c r="K197">
        <f>Demo!N197-Demo!$E197</f>
        <v>0</v>
      </c>
      <c r="L197">
        <f>Demo!Q197-Demo!$E197</f>
        <v>-0.99161046000000042</v>
      </c>
      <c r="M197">
        <f>Demo!T197-Demo!$E197</f>
        <v>1.2080347200000006</v>
      </c>
      <c r="N197">
        <v>59.9</v>
      </c>
      <c r="O197" s="6">
        <v>52.406944439999997</v>
      </c>
      <c r="P197" s="6">
        <v>53.648281249999997</v>
      </c>
      <c r="Q197" s="7">
        <v>53.785714290000001</v>
      </c>
    </row>
    <row r="198" spans="1:17" x14ac:dyDescent="0.3">
      <c r="A198" s="5">
        <f>Demo!C198/Demo!H198</f>
        <v>0.27717391304347827</v>
      </c>
      <c r="B198">
        <v>51</v>
      </c>
      <c r="C198" s="6">
        <v>2881.6</v>
      </c>
      <c r="D198">
        <v>15.759607839999999</v>
      </c>
      <c r="E198" s="6">
        <v>55.1</v>
      </c>
      <c r="F198">
        <v>4.0999999999999996</v>
      </c>
      <c r="G198">
        <v>184</v>
      </c>
      <c r="H198" s="12">
        <f>Demo!L198-Demo!$F198</f>
        <v>0</v>
      </c>
      <c r="I198" s="12">
        <f>Demo!O198-Demo!$F198</f>
        <v>0.32499999999999574</v>
      </c>
      <c r="J198" s="12">
        <f>Demo!R198-Demo!$F198</f>
        <v>0.64999999999999858</v>
      </c>
      <c r="K198">
        <f>Demo!N198-Demo!$E198</f>
        <v>0</v>
      </c>
      <c r="L198">
        <f>Demo!Q198-Demo!$E198</f>
        <v>3.42476716</v>
      </c>
      <c r="M198">
        <f>Demo!T198-Demo!$E198</f>
        <v>1.5076648899999991</v>
      </c>
      <c r="N198">
        <v>52.406944439999997</v>
      </c>
      <c r="O198" s="6">
        <v>55.1</v>
      </c>
      <c r="P198" s="6">
        <v>55.424999999999997</v>
      </c>
      <c r="Q198" s="7">
        <v>55.75</v>
      </c>
    </row>
    <row r="199" spans="1:17" x14ac:dyDescent="0.3">
      <c r="A199" s="5">
        <f>Demo!C199/Demo!H199</f>
        <v>8.7591240875912413E-2</v>
      </c>
      <c r="B199">
        <v>12</v>
      </c>
      <c r="C199" s="6">
        <v>598.79999999999995</v>
      </c>
      <c r="D199">
        <v>19.495000000000001</v>
      </c>
      <c r="E199" s="6">
        <v>49.9</v>
      </c>
      <c r="F199">
        <v>4.0999999999999996</v>
      </c>
      <c r="G199">
        <v>137</v>
      </c>
      <c r="H199" s="12">
        <f>Demo!L199-Demo!$F199</f>
        <v>0</v>
      </c>
      <c r="I199" s="12">
        <f>Demo!O199-Demo!$F199</f>
        <v>0</v>
      </c>
      <c r="J199" s="12">
        <f>Demo!R199-Demo!$F199</f>
        <v>0</v>
      </c>
      <c r="K199">
        <f>Demo!N199-Demo!$E199</f>
        <v>0</v>
      </c>
      <c r="L199">
        <f>Demo!Q199-Demo!$E199</f>
        <v>-3.6539655200000016</v>
      </c>
      <c r="M199">
        <f>Demo!T199-Demo!$E199</f>
        <v>-2.9898717900000022</v>
      </c>
      <c r="N199">
        <v>55.1</v>
      </c>
      <c r="O199" s="6">
        <v>49.9</v>
      </c>
      <c r="P199" s="6">
        <v>49.9</v>
      </c>
      <c r="Q199" s="7">
        <v>49.9</v>
      </c>
    </row>
    <row r="200" spans="1:17" x14ac:dyDescent="0.3">
      <c r="A200" s="5">
        <f>Demo!C200/Demo!H200</f>
        <v>0.24374999999999999</v>
      </c>
      <c r="B200">
        <v>39</v>
      </c>
      <c r="C200" s="6">
        <v>1970.1</v>
      </c>
      <c r="D200">
        <v>16.611538459999998</v>
      </c>
      <c r="E200" s="6">
        <v>50.545161290000003</v>
      </c>
      <c r="F200">
        <v>4.0999999999999996</v>
      </c>
      <c r="G200">
        <v>160</v>
      </c>
      <c r="H200" s="12">
        <f>Demo!L200-Demo!$F200</f>
        <v>0</v>
      </c>
      <c r="I200" s="12">
        <f>Demo!O200-Demo!$F200</f>
        <v>0.35483870999999567</v>
      </c>
      <c r="J200" s="12">
        <f>Demo!R200-Demo!$F200</f>
        <v>-0.18801842999999963</v>
      </c>
      <c r="K200">
        <f>Demo!N200-Demo!$E200</f>
        <v>0</v>
      </c>
      <c r="L200">
        <f>Demo!Q200-Demo!$E200</f>
        <v>0.90790598000000244</v>
      </c>
      <c r="M200">
        <f>Demo!T200-Demo!$E200</f>
        <v>1.670336540000001</v>
      </c>
      <c r="N200">
        <v>49.9</v>
      </c>
      <c r="O200" s="6">
        <v>50.545161290000003</v>
      </c>
      <c r="P200" s="6">
        <v>50.9</v>
      </c>
      <c r="Q200" s="7">
        <v>50.357142860000003</v>
      </c>
    </row>
    <row r="201" spans="1:17" x14ac:dyDescent="0.3">
      <c r="A201" s="5">
        <f>Demo!C201/Demo!H201</f>
        <v>0.26724137931034481</v>
      </c>
      <c r="B201">
        <v>31</v>
      </c>
      <c r="C201" s="6">
        <v>1670.9</v>
      </c>
      <c r="D201">
        <v>20.359677420000001</v>
      </c>
      <c r="E201" s="6">
        <v>53.9</v>
      </c>
      <c r="F201">
        <v>4.0999999999999996</v>
      </c>
      <c r="G201">
        <v>116</v>
      </c>
      <c r="H201" s="12">
        <f>Demo!L201-Demo!$F201</f>
        <v>0</v>
      </c>
      <c r="I201" s="12">
        <f>Demo!O201-Demo!$F201</f>
        <v>0</v>
      </c>
      <c r="J201" s="12">
        <f>Demo!R201-Demo!$F201</f>
        <v>0</v>
      </c>
      <c r="K201">
        <f>Demo!N201-Demo!$E201</f>
        <v>0</v>
      </c>
      <c r="L201">
        <f>Demo!Q201-Demo!$E201</f>
        <v>1.4931797200000005</v>
      </c>
      <c r="M201">
        <f>Demo!T201-Demo!$E201</f>
        <v>-1.3354466500000015</v>
      </c>
      <c r="N201">
        <v>50.545161290000003</v>
      </c>
      <c r="O201" s="6">
        <v>53.9</v>
      </c>
      <c r="P201" s="6">
        <v>53.9</v>
      </c>
      <c r="Q201" s="7">
        <v>53.9</v>
      </c>
    </row>
    <row r="202" spans="1:17" x14ac:dyDescent="0.3">
      <c r="A202" s="5">
        <f>Demo!C202/Demo!H202</f>
        <v>0.4144144144144144</v>
      </c>
      <c r="B202">
        <v>46</v>
      </c>
      <c r="C202" s="6">
        <v>2479.4</v>
      </c>
      <c r="D202">
        <v>5.2817391300000001</v>
      </c>
      <c r="E202" s="6">
        <v>53.9</v>
      </c>
      <c r="F202">
        <v>4.0999999999999996</v>
      </c>
      <c r="G202">
        <v>111</v>
      </c>
      <c r="H202" s="12">
        <f>Demo!L202-Demo!$F202</f>
        <v>0</v>
      </c>
      <c r="I202" s="12">
        <f>Demo!O202-Demo!$F202</f>
        <v>0</v>
      </c>
      <c r="J202" s="12">
        <f>Demo!R202-Demo!$F202</f>
        <v>0</v>
      </c>
      <c r="K202">
        <f>Demo!N202-Demo!$E202</f>
        <v>0</v>
      </c>
      <c r="L202">
        <f>Demo!Q202-Demo!$E202</f>
        <v>14.18672241</v>
      </c>
      <c r="M202">
        <f>Demo!T202-Demo!$E202</f>
        <v>13.789689439999998</v>
      </c>
      <c r="N202">
        <v>53.9</v>
      </c>
      <c r="O202" s="6">
        <v>53.9</v>
      </c>
      <c r="P202" s="6">
        <v>53.9</v>
      </c>
      <c r="Q202" s="7">
        <v>53.9</v>
      </c>
    </row>
    <row r="203" spans="1:17" x14ac:dyDescent="0.3">
      <c r="A203" s="5">
        <f>Demo!C203/Demo!H203</f>
        <v>0.5490196078431373</v>
      </c>
      <c r="B203">
        <v>56</v>
      </c>
      <c r="C203" s="6">
        <v>2982.4</v>
      </c>
      <c r="D203">
        <v>10.753035710000001</v>
      </c>
      <c r="E203" s="6">
        <v>53.415151520000002</v>
      </c>
      <c r="F203">
        <v>4.0999999999999996</v>
      </c>
      <c r="G203">
        <v>102</v>
      </c>
      <c r="H203" s="12">
        <f>Demo!L203-Demo!$F203</f>
        <v>0</v>
      </c>
      <c r="I203" s="12">
        <f>Demo!O203-Demo!$F203</f>
        <v>0.29437228999999832</v>
      </c>
      <c r="J203" s="12">
        <f>Demo!R203-Demo!$F203</f>
        <v>-0.35725678000000016</v>
      </c>
      <c r="K203">
        <f>Demo!N203-Demo!$E203</f>
        <v>0</v>
      </c>
      <c r="L203">
        <f>Demo!Q203-Demo!$E203</f>
        <v>2.7573091199999986</v>
      </c>
      <c r="M203">
        <f>Demo!T203-Demo!$E203</f>
        <v>2.2269642899999997</v>
      </c>
      <c r="N203">
        <v>53.9</v>
      </c>
      <c r="O203" s="6">
        <v>53.415151520000002</v>
      </c>
      <c r="P203" s="6">
        <v>53.70952381</v>
      </c>
      <c r="Q203" s="7">
        <v>53.057894740000002</v>
      </c>
    </row>
    <row r="204" spans="1:17" x14ac:dyDescent="0.3">
      <c r="A204" s="5">
        <f>Demo!C204/Demo!H204</f>
        <v>0.20689655172413793</v>
      </c>
      <c r="B204">
        <v>12</v>
      </c>
      <c r="C204" s="6">
        <v>598.79999999999995</v>
      </c>
      <c r="D204">
        <v>19.89083333</v>
      </c>
      <c r="E204" s="6">
        <v>49.9</v>
      </c>
      <c r="F204">
        <v>4.0999999999999996</v>
      </c>
      <c r="G204">
        <v>58</v>
      </c>
      <c r="H204" s="12">
        <f>Demo!L204-Demo!$F204</f>
        <v>0</v>
      </c>
      <c r="I204" s="12">
        <f>Demo!O204-Demo!$F204</f>
        <v>0</v>
      </c>
      <c r="J204" s="12">
        <f>Demo!R204-Demo!$F204</f>
        <v>0</v>
      </c>
      <c r="K204">
        <f>Demo!N204-Demo!$E204</f>
        <v>0</v>
      </c>
      <c r="L204">
        <f>Demo!Q204-Demo!$E204</f>
        <v>3.3608333399999992</v>
      </c>
      <c r="M204">
        <f>Demo!T204-Demo!$E204</f>
        <v>2.9878333400000017</v>
      </c>
      <c r="N204">
        <v>53.415151520000002</v>
      </c>
      <c r="O204" s="6">
        <v>49.9</v>
      </c>
      <c r="P204" s="6">
        <v>49.9</v>
      </c>
      <c r="Q204" s="7">
        <v>49.9</v>
      </c>
    </row>
    <row r="205" spans="1:17" x14ac:dyDescent="0.3">
      <c r="A205" s="5">
        <f>Demo!C205/Demo!H205</f>
        <v>0.1111111111111111</v>
      </c>
      <c r="B205">
        <v>6</v>
      </c>
      <c r="C205" s="6">
        <v>299.45999999999998</v>
      </c>
      <c r="D205">
        <v>28.373333330000001</v>
      </c>
      <c r="E205" s="6">
        <v>49.91</v>
      </c>
      <c r="F205">
        <v>4.0999999999999996</v>
      </c>
      <c r="G205">
        <v>54</v>
      </c>
      <c r="H205" s="12">
        <f>Demo!L205-Demo!$F205</f>
        <v>0</v>
      </c>
      <c r="I205" s="12">
        <f>Demo!O205-Demo!$F205</f>
        <v>-9.9999999999980105E-3</v>
      </c>
      <c r="J205" s="12">
        <f>Demo!R205-Demo!$F205</f>
        <v>-9.9999999999980105E-3</v>
      </c>
      <c r="K205">
        <f>Demo!N205-Demo!$E205</f>
        <v>0</v>
      </c>
      <c r="L205">
        <f>Demo!Q205-Demo!$E205</f>
        <v>4.9080952400000015</v>
      </c>
      <c r="M205">
        <f>Demo!T205-Demo!$E205</f>
        <v>-7.3833333300000028</v>
      </c>
      <c r="N205">
        <v>49.9</v>
      </c>
      <c r="O205" s="6">
        <v>49.91</v>
      </c>
      <c r="P205" s="6">
        <v>49.9</v>
      </c>
      <c r="Q205" s="7">
        <v>49.9</v>
      </c>
    </row>
    <row r="206" spans="1:17" x14ac:dyDescent="0.3">
      <c r="A206" s="5">
        <f>Demo!C206/Demo!H206</f>
        <v>0.13043478260869565</v>
      </c>
      <c r="B206">
        <v>6</v>
      </c>
      <c r="C206" s="6">
        <v>299.45999999999998</v>
      </c>
      <c r="D206">
        <v>20.32833333</v>
      </c>
      <c r="E206" s="6">
        <v>49.91</v>
      </c>
      <c r="F206">
        <v>4.0999999999999996</v>
      </c>
      <c r="G206">
        <v>46</v>
      </c>
      <c r="H206" s="12">
        <f>Demo!L206-Demo!$F206</f>
        <v>0</v>
      </c>
      <c r="I206" s="12">
        <f>Demo!O206-Demo!$F206</f>
        <v>-9.9999999999980105E-3</v>
      </c>
      <c r="J206" s="12">
        <f>Demo!R206-Demo!$F206</f>
        <v>-9.9999999999980105E-3</v>
      </c>
      <c r="K206">
        <f>Demo!N206-Demo!$E206</f>
        <v>0</v>
      </c>
      <c r="L206">
        <f>Demo!Q206-Demo!$E206</f>
        <v>16.113666670000001</v>
      </c>
      <c r="M206">
        <f>Demo!T206-Demo!$E206</f>
        <v>11.991666670000001</v>
      </c>
      <c r="N206">
        <v>49.91</v>
      </c>
      <c r="O206" s="6">
        <v>49.91</v>
      </c>
      <c r="P206" s="6">
        <v>49.9</v>
      </c>
      <c r="Q206" s="7">
        <v>49.9</v>
      </c>
    </row>
    <row r="207" spans="1:17" x14ac:dyDescent="0.3">
      <c r="A207" s="5">
        <f>Demo!C207/Demo!H207</f>
        <v>0.16666666666666666</v>
      </c>
      <c r="B207">
        <v>21</v>
      </c>
      <c r="C207" s="6">
        <v>994.04</v>
      </c>
      <c r="D207">
        <v>10.20047619</v>
      </c>
      <c r="E207" s="6">
        <v>47.357894739999999</v>
      </c>
      <c r="F207">
        <v>4.2</v>
      </c>
      <c r="G207">
        <v>126</v>
      </c>
      <c r="H207" s="12">
        <f>Demo!L207-Demo!$F207</f>
        <v>-23.367894740000001</v>
      </c>
      <c r="I207" s="12">
        <f>Demo!O207-Demo!$F207</f>
        <v>42.632105259999996</v>
      </c>
      <c r="J207" s="12">
        <f>Demo!R207-Demo!$F207</f>
        <v>11.632105260000003</v>
      </c>
      <c r="K207">
        <f>Demo!N207-Demo!$E207</f>
        <v>2.3495238100000009</v>
      </c>
      <c r="L207">
        <f>Demo!Q207-Demo!$E207</f>
        <v>6.1071708700000009</v>
      </c>
      <c r="M207">
        <f>Demo!T207-Demo!$E207</f>
        <v>9.3745238099999995</v>
      </c>
      <c r="N207">
        <v>47.307894740000002</v>
      </c>
      <c r="O207" s="6">
        <v>23.99</v>
      </c>
      <c r="P207" s="6">
        <v>89.99</v>
      </c>
      <c r="Q207" s="7">
        <v>58.99</v>
      </c>
    </row>
    <row r="208" spans="1:17" x14ac:dyDescent="0.3">
      <c r="A208" s="5">
        <f>Demo!C208/Demo!H208</f>
        <v>0.34319526627218933</v>
      </c>
      <c r="B208">
        <v>58</v>
      </c>
      <c r="C208" s="6">
        <v>2809.65</v>
      </c>
      <c r="D208">
        <v>12.563448279999999</v>
      </c>
      <c r="E208" s="6">
        <v>48.459444439999999</v>
      </c>
      <c r="F208">
        <v>4.2</v>
      </c>
      <c r="G208">
        <v>169</v>
      </c>
      <c r="H208" s="12">
        <f>Demo!L208-Demo!$F208</f>
        <v>-24.46944444</v>
      </c>
      <c r="I208" s="12">
        <f>Demo!O208-Demo!$F208</f>
        <v>35.280555559999996</v>
      </c>
      <c r="J208" s="12">
        <f>Demo!R208-Demo!$F208</f>
        <v>10.530555560000003</v>
      </c>
      <c r="K208">
        <f>Demo!N208-Demo!$E208</f>
        <v>1.6353017200000011</v>
      </c>
      <c r="L208">
        <f>Demo!Q208-Demo!$E208</f>
        <v>-0.68657327999999929</v>
      </c>
      <c r="M208">
        <f>Demo!T208-Demo!$E208</f>
        <v>2.6645517200000004</v>
      </c>
      <c r="N208">
        <v>47.357894739999999</v>
      </c>
      <c r="O208" s="6">
        <v>23.99</v>
      </c>
      <c r="P208" s="6">
        <v>83.74</v>
      </c>
      <c r="Q208" s="7">
        <v>58.99</v>
      </c>
    </row>
    <row r="209" spans="1:17" x14ac:dyDescent="0.3">
      <c r="A209" s="5">
        <f>Demo!C209/Demo!H209</f>
        <v>0.15254237288135594</v>
      </c>
      <c r="B209">
        <v>18</v>
      </c>
      <c r="C209" s="6">
        <v>965.91</v>
      </c>
      <c r="D209">
        <v>13.160555560000001</v>
      </c>
      <c r="E209" s="6">
        <v>53.701764709999999</v>
      </c>
      <c r="F209">
        <v>4.2</v>
      </c>
      <c r="G209">
        <v>118</v>
      </c>
      <c r="H209" s="12">
        <f>Demo!L209-Demo!$F209</f>
        <v>0</v>
      </c>
      <c r="I209" s="12">
        <f>Demo!O209-Demo!$F209</f>
        <v>26.288235289999996</v>
      </c>
      <c r="J209" s="12">
        <f>Demo!R209-Demo!$F209</f>
        <v>5.2882352900000029</v>
      </c>
      <c r="K209">
        <f>Demo!N209-Demo!$E209</f>
        <v>0</v>
      </c>
      <c r="L209">
        <f>Demo!Q209-Demo!$E209</f>
        <v>1.3244444399999988</v>
      </c>
      <c r="M209">
        <f>Demo!T209-Demo!$E209</f>
        <v>3.1421717099999977</v>
      </c>
      <c r="N209">
        <v>48.459444439999999</v>
      </c>
      <c r="O209" s="6">
        <v>53.701764709999999</v>
      </c>
      <c r="P209" s="6">
        <v>79.989999999999995</v>
      </c>
      <c r="Q209" s="7">
        <v>58.99</v>
      </c>
    </row>
    <row r="210" spans="1:17" x14ac:dyDescent="0.3">
      <c r="A210" s="5">
        <f>Demo!C210/Demo!H210</f>
        <v>0.20754716981132076</v>
      </c>
      <c r="B210">
        <v>33</v>
      </c>
      <c r="C210" s="6">
        <v>1723.08</v>
      </c>
      <c r="D210">
        <v>10.631212120000001</v>
      </c>
      <c r="E210" s="6">
        <v>52.069285710000003</v>
      </c>
      <c r="F210">
        <v>4.2</v>
      </c>
      <c r="G210">
        <v>159</v>
      </c>
      <c r="H210" s="12">
        <f>Demo!L210-Demo!$F210</f>
        <v>-28.079285710000004</v>
      </c>
      <c r="I210" s="12">
        <f>Demo!O210-Demo!$F210</f>
        <v>27.920714289999992</v>
      </c>
      <c r="J210" s="12">
        <f>Demo!R210-Demo!$F210</f>
        <v>6.9207142899999994</v>
      </c>
      <c r="K210">
        <f>Demo!N210-Demo!$E210</f>
        <v>-2.6426406910000004</v>
      </c>
      <c r="L210">
        <f>Demo!Q210-Demo!$E210</f>
        <v>11.311912879999998</v>
      </c>
      <c r="M210">
        <f>Demo!T210-Demo!$E210</f>
        <v>-1.2087121200000013</v>
      </c>
      <c r="N210">
        <v>53.701764709999999</v>
      </c>
      <c r="O210" s="6">
        <v>23.99</v>
      </c>
      <c r="P210" s="6">
        <v>79.989999999999995</v>
      </c>
      <c r="Q210" s="7">
        <v>58.99</v>
      </c>
    </row>
    <row r="211" spans="1:17" x14ac:dyDescent="0.3">
      <c r="A211" s="5">
        <f>Demo!C211/Demo!H211</f>
        <v>6.8702290076335881E-2</v>
      </c>
      <c r="B211">
        <v>9</v>
      </c>
      <c r="C211" s="6">
        <v>449.82</v>
      </c>
      <c r="D211">
        <v>12.91</v>
      </c>
      <c r="E211" s="6">
        <v>49.98</v>
      </c>
      <c r="F211">
        <v>4.2</v>
      </c>
      <c r="G211">
        <v>131</v>
      </c>
      <c r="H211" s="12">
        <f>Demo!L211-Demo!$F211</f>
        <v>-25.99</v>
      </c>
      <c r="I211" s="12">
        <f>Demo!O211-Demo!$F211</f>
        <v>30.009999999999998</v>
      </c>
      <c r="J211" s="12">
        <f>Demo!R211-Demo!$F211</f>
        <v>9.0100000000000051</v>
      </c>
      <c r="K211">
        <f>Demo!N211-Demo!$E211</f>
        <v>3.3599999999999994</v>
      </c>
      <c r="L211">
        <f>Demo!Q211-Demo!$E211</f>
        <v>0.4523076899999996</v>
      </c>
      <c r="M211">
        <f>Demo!T211-Demo!$E211</f>
        <v>3.5199999999999996</v>
      </c>
      <c r="N211">
        <v>52.069285710000003</v>
      </c>
      <c r="O211" s="6">
        <v>23.99</v>
      </c>
      <c r="P211" s="6">
        <v>79.989999999999995</v>
      </c>
      <c r="Q211" s="7">
        <v>58.99</v>
      </c>
    </row>
    <row r="212" spans="1:17" x14ac:dyDescent="0.3">
      <c r="A212" s="5">
        <f>Demo!C212/Demo!H212</f>
        <v>4.4247787610619468E-2</v>
      </c>
      <c r="B212">
        <v>5</v>
      </c>
      <c r="C212" s="6">
        <v>257.56</v>
      </c>
      <c r="D212">
        <v>14.368</v>
      </c>
      <c r="E212" s="6">
        <v>51.512</v>
      </c>
      <c r="F212">
        <v>4.2</v>
      </c>
      <c r="G212">
        <v>113</v>
      </c>
      <c r="H212" s="12">
        <f>Demo!L212-Demo!$F212</f>
        <v>-27.522000000000002</v>
      </c>
      <c r="I212" s="12">
        <f>Demo!O212-Demo!$F212</f>
        <v>28.477999999999994</v>
      </c>
      <c r="J212" s="12">
        <f>Demo!R212-Demo!$F212</f>
        <v>7.4780000000000015</v>
      </c>
      <c r="K212">
        <f>Demo!N212-Demo!$E212</f>
        <v>4.4419999999999984</v>
      </c>
      <c r="L212">
        <f>Demo!Q212-Demo!$E212</f>
        <v>2.3770000000000007</v>
      </c>
      <c r="M212">
        <f>Demo!T212-Demo!$E212</f>
        <v>-6.6980000000000004</v>
      </c>
      <c r="N212">
        <v>49.98</v>
      </c>
      <c r="O212" s="6">
        <v>23.99</v>
      </c>
      <c r="P212" s="6">
        <v>79.989999999999995</v>
      </c>
      <c r="Q212" s="7">
        <v>58.99</v>
      </c>
    </row>
    <row r="213" spans="1:17" x14ac:dyDescent="0.3">
      <c r="A213" s="5">
        <f>Demo!C213/Demo!H213</f>
        <v>8.6614173228346455E-2</v>
      </c>
      <c r="B213">
        <v>11</v>
      </c>
      <c r="C213" s="6">
        <v>557.85</v>
      </c>
      <c r="D213">
        <v>9.3127272730000001</v>
      </c>
      <c r="E213" s="6">
        <v>50.71</v>
      </c>
      <c r="F213">
        <v>4.2</v>
      </c>
      <c r="G213">
        <v>127</v>
      </c>
      <c r="H213" s="12">
        <f>Demo!L213-Demo!$F213</f>
        <v>-26.720000000000002</v>
      </c>
      <c r="I213" s="12">
        <f>Demo!O213-Demo!$F213</f>
        <v>32.111428569999994</v>
      </c>
      <c r="J213" s="12">
        <f>Demo!R213-Demo!$F213</f>
        <v>8.2800000000000011</v>
      </c>
      <c r="K213">
        <f>Demo!N213-Demo!$E213</f>
        <v>7.4572727269999994</v>
      </c>
      <c r="L213">
        <f>Demo!Q213-Demo!$E213</f>
        <v>3.1058441569999999</v>
      </c>
      <c r="M213">
        <f>Demo!T213-Demo!$E213</f>
        <v>2.7706060570000002</v>
      </c>
      <c r="N213">
        <v>51.512</v>
      </c>
      <c r="O213" s="6">
        <v>23.99</v>
      </c>
      <c r="P213" s="6">
        <v>82.821428569999995</v>
      </c>
      <c r="Q213" s="7">
        <v>58.99</v>
      </c>
    </row>
    <row r="214" spans="1:17" x14ac:dyDescent="0.3">
      <c r="A214" s="5">
        <f>Demo!C214/Demo!H214</f>
        <v>0.29411764705882354</v>
      </c>
      <c r="B214">
        <v>5</v>
      </c>
      <c r="C214" s="6">
        <v>789.95</v>
      </c>
      <c r="D214">
        <v>13.91</v>
      </c>
      <c r="E214" s="6">
        <v>157.99</v>
      </c>
      <c r="F214">
        <v>4</v>
      </c>
      <c r="G214">
        <v>17</v>
      </c>
      <c r="H214" s="12">
        <f>Demo!L214-Demo!$F214</f>
        <v>5.0099999999999909</v>
      </c>
      <c r="I214" s="12">
        <f>Demo!O214-Demo!$F214</f>
        <v>0</v>
      </c>
      <c r="J214" s="12">
        <f>Demo!R214-Demo!$F214</f>
        <v>27.009999999999991</v>
      </c>
      <c r="K214">
        <f>Demo!N214-Demo!$E214</f>
        <v>0.35500000000000043</v>
      </c>
      <c r="L214">
        <f>Demo!Q214-Demo!$E214</f>
        <v>0</v>
      </c>
      <c r="M214">
        <f>Demo!T214-Demo!$E214</f>
        <v>0.83000000000000007</v>
      </c>
      <c r="N214">
        <v>157.94</v>
      </c>
      <c r="O214" s="6">
        <v>163</v>
      </c>
      <c r="P214" s="6">
        <v>157.99</v>
      </c>
      <c r="Q214" s="7">
        <v>185</v>
      </c>
    </row>
    <row r="215" spans="1:17" x14ac:dyDescent="0.3">
      <c r="A215" s="5">
        <f>Demo!C215/Demo!H215</f>
        <v>0.20689655172413793</v>
      </c>
      <c r="B215">
        <v>6</v>
      </c>
      <c r="C215" s="6">
        <v>1016.95</v>
      </c>
      <c r="D215">
        <v>14.95</v>
      </c>
      <c r="E215" s="6">
        <v>171.792</v>
      </c>
      <c r="F215">
        <v>4</v>
      </c>
      <c r="G215">
        <v>29</v>
      </c>
      <c r="H215" s="12">
        <f>Demo!L215-Demo!$F215</f>
        <v>-10.201090899999997</v>
      </c>
      <c r="I215" s="12">
        <f>Demo!O215-Demo!$F215</f>
        <v>0</v>
      </c>
      <c r="J215" s="12">
        <f>Demo!R215-Demo!$F215</f>
        <v>25.591000000000008</v>
      </c>
      <c r="K215">
        <f>Demo!N215-Demo!$E215</f>
        <v>0.5754545499999999</v>
      </c>
      <c r="L215">
        <f>Demo!Q215-Demo!$E215</f>
        <v>0</v>
      </c>
      <c r="M215">
        <f>Demo!T215-Demo!$E215</f>
        <v>1.6560000000000024</v>
      </c>
      <c r="N215">
        <v>157.99</v>
      </c>
      <c r="O215" s="6">
        <v>161.5909091</v>
      </c>
      <c r="P215" s="6">
        <v>171.792</v>
      </c>
      <c r="Q215" s="7">
        <v>197.38300000000001</v>
      </c>
    </row>
    <row r="216" spans="1:17" x14ac:dyDescent="0.3">
      <c r="A216" s="5">
        <f>Demo!C216/Demo!H216</f>
        <v>0.10416666666666667</v>
      </c>
      <c r="B216">
        <v>5</v>
      </c>
      <c r="C216" s="6">
        <v>849.5</v>
      </c>
      <c r="D216">
        <v>17.084</v>
      </c>
      <c r="E216" s="6">
        <v>169.9</v>
      </c>
      <c r="F216">
        <v>4</v>
      </c>
      <c r="G216">
        <v>48</v>
      </c>
      <c r="H216" s="12">
        <f>Demo!L216-Demo!$F216</f>
        <v>-9.2307691999999975</v>
      </c>
      <c r="I216" s="12">
        <f>Demo!O216-Demo!$F216</f>
        <v>0</v>
      </c>
      <c r="J216" s="12">
        <f>Demo!R216-Demo!$F216</f>
        <v>10</v>
      </c>
      <c r="K216">
        <f>Demo!N216-Demo!$E216</f>
        <v>-1.898615379999999</v>
      </c>
      <c r="L216">
        <f>Demo!Q216-Demo!$E216</f>
        <v>0</v>
      </c>
      <c r="M216">
        <f>Demo!T216-Demo!$E216</f>
        <v>-2.1573333300000002</v>
      </c>
      <c r="N216">
        <v>171.792</v>
      </c>
      <c r="O216" s="6">
        <v>160.66923080000001</v>
      </c>
      <c r="P216" s="6">
        <v>169.9</v>
      </c>
      <c r="Q216" s="7">
        <v>179.9</v>
      </c>
    </row>
    <row r="217" spans="1:17" x14ac:dyDescent="0.3">
      <c r="A217" s="5">
        <f>Demo!C217/Demo!H217</f>
        <v>0.18518518518518517</v>
      </c>
      <c r="B217">
        <v>10</v>
      </c>
      <c r="C217" s="6">
        <v>1604</v>
      </c>
      <c r="D217">
        <v>17.856000000000002</v>
      </c>
      <c r="E217" s="6">
        <v>160.4</v>
      </c>
      <c r="F217">
        <v>4</v>
      </c>
      <c r="G217">
        <v>54</v>
      </c>
      <c r="H217" s="12">
        <f>Demo!L217-Demo!$F217</f>
        <v>-11.621428600000002</v>
      </c>
      <c r="I217" s="12">
        <f>Demo!O217-Demo!$F217</f>
        <v>0</v>
      </c>
      <c r="J217" s="12">
        <f>Demo!R217-Demo!$F217</f>
        <v>4.1699999999999875</v>
      </c>
      <c r="K217">
        <f>Demo!N217-Demo!$E217</f>
        <v>-3.8148888900000024</v>
      </c>
      <c r="L217">
        <f>Demo!Q217-Demo!$E217</f>
        <v>0</v>
      </c>
      <c r="M217">
        <f>Demo!T217-Demo!$E217</f>
        <v>1.671999999999997</v>
      </c>
      <c r="N217">
        <v>169.9</v>
      </c>
      <c r="O217" s="6">
        <v>148.7785714</v>
      </c>
      <c r="P217" s="6">
        <v>160.4</v>
      </c>
      <c r="Q217" s="7">
        <v>164.57</v>
      </c>
    </row>
    <row r="218" spans="1:17" x14ac:dyDescent="0.3">
      <c r="A218" s="5">
        <f>Demo!C218/Demo!H218</f>
        <v>0.37209302325581395</v>
      </c>
      <c r="B218">
        <v>16</v>
      </c>
      <c r="C218" s="6">
        <v>2391.6</v>
      </c>
      <c r="D218">
        <v>18.505624999999998</v>
      </c>
      <c r="E218" s="6">
        <v>149.47499999999999</v>
      </c>
      <c r="F218">
        <v>4</v>
      </c>
      <c r="G218">
        <v>43</v>
      </c>
      <c r="H218" s="12">
        <f>Demo!L218-Demo!$F218</f>
        <v>-14.574999999999989</v>
      </c>
      <c r="I218" s="12">
        <f>Demo!O218-Demo!$F218</f>
        <v>0</v>
      </c>
      <c r="J218" s="12">
        <f>Demo!R218-Demo!$F218</f>
        <v>83.015000000000015</v>
      </c>
      <c r="K218">
        <f>Demo!N218-Demo!$E218</f>
        <v>-11.695625</v>
      </c>
      <c r="L218">
        <f>Demo!Q218-Demo!$E218</f>
        <v>0</v>
      </c>
      <c r="M218">
        <f>Demo!T218-Demo!$E218</f>
        <v>-4.2931249999999981</v>
      </c>
      <c r="N218">
        <v>160.4</v>
      </c>
      <c r="O218" s="6">
        <v>134.9</v>
      </c>
      <c r="P218" s="6">
        <v>149.47499999999999</v>
      </c>
      <c r="Q218" s="7">
        <v>232.49</v>
      </c>
    </row>
    <row r="219" spans="1:17" x14ac:dyDescent="0.3">
      <c r="A219" s="5">
        <f>Demo!C219/Demo!H219</f>
        <v>0.2857142857142857</v>
      </c>
      <c r="B219">
        <v>26</v>
      </c>
      <c r="C219" s="6">
        <v>3660</v>
      </c>
      <c r="D219">
        <v>19.17230769</v>
      </c>
      <c r="E219" s="6">
        <v>140.56</v>
      </c>
      <c r="F219">
        <v>4</v>
      </c>
      <c r="G219">
        <v>91</v>
      </c>
      <c r="H219" s="12">
        <f>Demo!L219-Demo!$F219</f>
        <v>-7.5600000000000023</v>
      </c>
      <c r="I219" s="12">
        <f>Demo!O219-Demo!$F219</f>
        <v>-32.56</v>
      </c>
      <c r="J219" s="12">
        <f>Demo!R219-Demo!$F219</f>
        <v>33.873333299999985</v>
      </c>
      <c r="K219">
        <f>Demo!N219-Demo!$E219</f>
        <v>0.74435898000000122</v>
      </c>
      <c r="L219">
        <f>Demo!Q219-Demo!$E219</f>
        <v>-3.2638461500000009</v>
      </c>
      <c r="M219">
        <f>Demo!T219-Demo!$E219</f>
        <v>1.8204700900000006</v>
      </c>
      <c r="N219">
        <v>149.47499999999999</v>
      </c>
      <c r="O219" s="6">
        <v>133</v>
      </c>
      <c r="P219" s="6">
        <v>108</v>
      </c>
      <c r="Q219" s="7">
        <v>174.43333329999999</v>
      </c>
    </row>
    <row r="220" spans="1:17" x14ac:dyDescent="0.3">
      <c r="A220" s="5">
        <f>Demo!C220/Demo!H220</f>
        <v>8.2191780821917804E-2</v>
      </c>
      <c r="B220">
        <v>6</v>
      </c>
      <c r="C220" s="6">
        <v>894</v>
      </c>
      <c r="D220">
        <v>17.00333333</v>
      </c>
      <c r="E220" s="6">
        <v>149</v>
      </c>
      <c r="F220">
        <v>4</v>
      </c>
      <c r="G220">
        <v>73</v>
      </c>
      <c r="H220" s="12">
        <f>Demo!L220-Demo!$F220</f>
        <v>0</v>
      </c>
      <c r="I220" s="12">
        <f>Demo!O220-Demo!$F220</f>
        <v>-41</v>
      </c>
      <c r="J220" s="12">
        <f>Demo!R220-Demo!$F220</f>
        <v>36.960000000000008</v>
      </c>
      <c r="K220">
        <f>Demo!N220-Demo!$E220</f>
        <v>2.0966666700000012</v>
      </c>
      <c r="L220">
        <f>Demo!Q220-Demo!$E220</f>
        <v>-0.34948718000000056</v>
      </c>
      <c r="M220">
        <f>Demo!T220-Demo!$E220</f>
        <v>1.6826666699999997</v>
      </c>
      <c r="N220">
        <v>140.56</v>
      </c>
      <c r="O220" s="6">
        <v>149</v>
      </c>
      <c r="P220" s="6">
        <v>108</v>
      </c>
      <c r="Q220" s="7">
        <v>185.96</v>
      </c>
    </row>
    <row r="221" spans="1:17" x14ac:dyDescent="0.3">
      <c r="A221" s="5">
        <f>Demo!C221/Demo!H221</f>
        <v>0.13559322033898305</v>
      </c>
      <c r="B221">
        <v>8</v>
      </c>
      <c r="C221" s="6">
        <v>1188</v>
      </c>
      <c r="D221">
        <v>14.164999999999999</v>
      </c>
      <c r="E221" s="6">
        <v>148.5</v>
      </c>
      <c r="F221">
        <v>4</v>
      </c>
      <c r="G221">
        <v>59</v>
      </c>
      <c r="H221" s="12">
        <f>Demo!L221-Demo!$F221</f>
        <v>0</v>
      </c>
      <c r="I221" s="12">
        <f>Demo!O221-Demo!$F221</f>
        <v>-40.5</v>
      </c>
      <c r="J221" s="12">
        <f>Demo!R221-Demo!$F221</f>
        <v>50.5</v>
      </c>
      <c r="K221">
        <f>Demo!N221-Demo!$E221</f>
        <v>0</v>
      </c>
      <c r="L221">
        <f>Demo!Q221-Demo!$E221</f>
        <v>2.0313636400000021</v>
      </c>
      <c r="M221">
        <f>Demo!T221-Demo!$E221</f>
        <v>7.7149999999999999</v>
      </c>
      <c r="N221">
        <v>149</v>
      </c>
      <c r="O221" s="6">
        <v>148.5</v>
      </c>
      <c r="P221" s="6">
        <v>108</v>
      </c>
      <c r="Q221" s="7">
        <v>199</v>
      </c>
    </row>
    <row r="222" spans="1:17" x14ac:dyDescent="0.3">
      <c r="A222" s="5">
        <f>Demo!C222/Demo!H222</f>
        <v>0.15555555555555556</v>
      </c>
      <c r="B222">
        <v>14</v>
      </c>
      <c r="C222" s="6">
        <v>2043.92</v>
      </c>
      <c r="D222">
        <v>15.12928571</v>
      </c>
      <c r="E222" s="6">
        <v>145.99428570000001</v>
      </c>
      <c r="F222">
        <v>4</v>
      </c>
      <c r="G222">
        <v>90</v>
      </c>
      <c r="H222" s="12">
        <f>Demo!L222-Demo!$F222</f>
        <v>-17.75261900000001</v>
      </c>
      <c r="I222" s="12">
        <f>Demo!O222-Demo!$F222</f>
        <v>-37.994285700000006</v>
      </c>
      <c r="J222" s="12">
        <f>Demo!R222-Demo!$F222</f>
        <v>36.005714299999994</v>
      </c>
      <c r="K222">
        <f>Demo!N222-Demo!$E222</f>
        <v>0.79738095999999992</v>
      </c>
      <c r="L222">
        <f>Demo!Q222-Demo!$E222</f>
        <v>3.124350650000002</v>
      </c>
      <c r="M222">
        <f>Demo!T222-Demo!$E222</f>
        <v>4.2007142899999987</v>
      </c>
      <c r="N222">
        <v>148.5</v>
      </c>
      <c r="O222" s="6">
        <v>128.2416667</v>
      </c>
      <c r="P222" s="6">
        <v>108</v>
      </c>
      <c r="Q222" s="7">
        <v>182</v>
      </c>
    </row>
    <row r="223" spans="1:17" x14ac:dyDescent="0.3">
      <c r="A223" s="5">
        <f>Demo!C223/Demo!H223</f>
        <v>7.1999999999999995E-2</v>
      </c>
      <c r="B223">
        <v>9</v>
      </c>
      <c r="C223" s="6">
        <v>1115.7</v>
      </c>
      <c r="D223">
        <v>26.27222222</v>
      </c>
      <c r="E223" s="6">
        <v>123.9666667</v>
      </c>
      <c r="F223">
        <v>4</v>
      </c>
      <c r="G223">
        <v>125</v>
      </c>
      <c r="H223" s="12">
        <f>Demo!L223-Demo!$F223</f>
        <v>-6.525376399999999</v>
      </c>
      <c r="I223" s="12">
        <f>Demo!O223-Demo!$F223</f>
        <v>-18.323809600000004</v>
      </c>
      <c r="J223" s="12">
        <f>Demo!R223-Demo!$F223</f>
        <v>27.911770799999985</v>
      </c>
      <c r="K223">
        <f>Demo!N223-Demo!$E223</f>
        <v>-8.0109318999999992</v>
      </c>
      <c r="L223">
        <f>Demo!Q223-Demo!$E223</f>
        <v>-4.6069841199999999</v>
      </c>
      <c r="M223">
        <f>Demo!T223-Demo!$E223</f>
        <v>-5.9584722200000009</v>
      </c>
      <c r="N223">
        <v>145.99428570000001</v>
      </c>
      <c r="O223" s="6">
        <v>117.44129030000001</v>
      </c>
      <c r="P223" s="6">
        <v>105.6428571</v>
      </c>
      <c r="Q223" s="7">
        <v>151.87843749999999</v>
      </c>
    </row>
    <row r="224" spans="1:17" x14ac:dyDescent="0.3">
      <c r="A224" s="5">
        <f>Demo!C224/Demo!H224</f>
        <v>5.6179775280898875E-2</v>
      </c>
      <c r="B224">
        <v>10</v>
      </c>
      <c r="C224" s="6">
        <v>1191.9000000000001</v>
      </c>
      <c r="D224">
        <v>21.228999999999999</v>
      </c>
      <c r="E224" s="6">
        <v>119.19</v>
      </c>
      <c r="F224">
        <v>4</v>
      </c>
      <c r="G224">
        <v>178</v>
      </c>
      <c r="H224" s="12">
        <f>Demo!L224-Demo!$F224</f>
        <v>-13.541375000000002</v>
      </c>
      <c r="I224" s="12">
        <f>Demo!O224-Demo!$F224</f>
        <v>-14.189999999999998</v>
      </c>
      <c r="J224" s="12">
        <f>Demo!R224-Demo!$F224</f>
        <v>30.943333300000006</v>
      </c>
      <c r="K224">
        <f>Demo!N224-Demo!$E224</f>
        <v>-19.047352941</v>
      </c>
      <c r="L224">
        <f>Demo!Q224-Demo!$E224</f>
        <v>-7.5975714299999986</v>
      </c>
      <c r="M224">
        <f>Demo!T224-Demo!$E224</f>
        <v>-1.7812222200000001</v>
      </c>
      <c r="N224">
        <v>123.9666667</v>
      </c>
      <c r="O224" s="6">
        <v>105.648625</v>
      </c>
      <c r="P224" s="6">
        <v>105</v>
      </c>
      <c r="Q224" s="7">
        <v>150.1333333</v>
      </c>
    </row>
    <row r="225" spans="1:17" x14ac:dyDescent="0.3">
      <c r="A225" s="5">
        <f>Demo!C225/Demo!H225</f>
        <v>8.461538461538462E-2</v>
      </c>
      <c r="B225">
        <v>22</v>
      </c>
      <c r="C225" s="6">
        <v>2598.9</v>
      </c>
      <c r="D225">
        <v>14.71227273</v>
      </c>
      <c r="E225" s="6">
        <v>118.1318182</v>
      </c>
      <c r="F225">
        <v>4</v>
      </c>
      <c r="G225">
        <v>260</v>
      </c>
      <c r="H225" s="12">
        <f>Demo!L225-Demo!$F225</f>
        <v>-14.339294800000005</v>
      </c>
      <c r="I225" s="12">
        <f>Demo!O225-Demo!$F225</f>
        <v>-13.131818199999998</v>
      </c>
      <c r="J225" s="12">
        <f>Demo!R225-Demo!$F225</f>
        <v>14.399431800000002</v>
      </c>
      <c r="K225">
        <f>Demo!N225-Demo!$E225</f>
        <v>-14.616834134000001</v>
      </c>
      <c r="L225">
        <f>Demo!Q225-Demo!$E225</f>
        <v>-3.3349754300000001</v>
      </c>
      <c r="M225">
        <f>Demo!T225-Demo!$E225</f>
        <v>1.0499147699999991</v>
      </c>
      <c r="N225">
        <v>119.19</v>
      </c>
      <c r="O225" s="6">
        <v>103.79252339999999</v>
      </c>
      <c r="P225" s="6">
        <v>105</v>
      </c>
      <c r="Q225" s="7">
        <v>132.53125</v>
      </c>
    </row>
    <row r="226" spans="1:17" x14ac:dyDescent="0.3">
      <c r="A226" s="5">
        <f>Demo!C226/Demo!H226</f>
        <v>1.0752688172043012E-2</v>
      </c>
      <c r="B226">
        <v>1</v>
      </c>
      <c r="C226" s="6">
        <v>139.9</v>
      </c>
      <c r="D226">
        <v>18.86</v>
      </c>
      <c r="E226" s="6">
        <v>139.9</v>
      </c>
      <c r="F226">
        <v>4</v>
      </c>
      <c r="G226">
        <v>93</v>
      </c>
      <c r="H226" s="12">
        <f>Demo!L226-Demo!$F226</f>
        <v>-20.900000000000006</v>
      </c>
      <c r="I226" s="12">
        <f>Demo!O226-Demo!$F226</f>
        <v>-34.900000000000006</v>
      </c>
      <c r="J226" s="12">
        <f>Demo!R226-Demo!$F226</f>
        <v>-1.6800000000000068</v>
      </c>
      <c r="K226">
        <f>Demo!N226-Demo!$E226</f>
        <v>0.34666667000000118</v>
      </c>
      <c r="L226">
        <f>Demo!Q226-Demo!$E226</f>
        <v>4.9635714300000018</v>
      </c>
      <c r="M226">
        <f>Demo!T226-Demo!$E226</f>
        <v>-2.7519999999999989</v>
      </c>
      <c r="N226">
        <v>118.1318182</v>
      </c>
      <c r="O226" s="6">
        <v>119</v>
      </c>
      <c r="P226" s="6">
        <v>105</v>
      </c>
      <c r="Q226" s="7">
        <v>138.22</v>
      </c>
    </row>
    <row r="227" spans="1:17" x14ac:dyDescent="0.3">
      <c r="A227" s="5">
        <f>Demo!C227/Demo!H227</f>
        <v>4.0983606557377046E-2</v>
      </c>
      <c r="B227">
        <v>5</v>
      </c>
      <c r="C227" s="6">
        <v>694.9</v>
      </c>
      <c r="D227">
        <v>23.161999999999999</v>
      </c>
      <c r="E227" s="6">
        <v>138.97999999999999</v>
      </c>
      <c r="F227">
        <v>4</v>
      </c>
      <c r="G227">
        <v>122</v>
      </c>
      <c r="H227" s="12">
        <f>Demo!L227-Demo!$F227</f>
        <v>-20.616363599999985</v>
      </c>
      <c r="I227" s="12">
        <f>Demo!O227-Demo!$F227</f>
        <v>-33.97999999999999</v>
      </c>
      <c r="J227" s="12">
        <f>Demo!R227-Demo!$F227</f>
        <v>16.02000000000001</v>
      </c>
      <c r="K227">
        <f>Demo!N227-Demo!$E227</f>
        <v>-7.6819999999999986</v>
      </c>
      <c r="L227">
        <f>Demo!Q227-Demo!$E227</f>
        <v>1.7767499999999998</v>
      </c>
      <c r="M227">
        <f>Demo!T227-Demo!$E227</f>
        <v>-6.6920000000000002</v>
      </c>
      <c r="N227">
        <v>139.9</v>
      </c>
      <c r="O227" s="6">
        <v>118.3636364</v>
      </c>
      <c r="P227" s="6">
        <v>105</v>
      </c>
      <c r="Q227" s="7">
        <v>155</v>
      </c>
    </row>
    <row r="228" spans="1:17" x14ac:dyDescent="0.3">
      <c r="A228" s="5">
        <f>Demo!C228/Demo!H228</f>
        <v>4.9180327868852458E-2</v>
      </c>
      <c r="B228">
        <v>3</v>
      </c>
      <c r="C228" s="6">
        <v>414</v>
      </c>
      <c r="D228">
        <v>23.526666670000001</v>
      </c>
      <c r="E228" s="6">
        <v>138</v>
      </c>
      <c r="F228">
        <v>4</v>
      </c>
      <c r="G228">
        <v>61</v>
      </c>
      <c r="H228" s="12">
        <f>Demo!L228-Demo!$F228</f>
        <v>-26</v>
      </c>
      <c r="I228" s="12">
        <f>Demo!O228-Demo!$F228</f>
        <v>-33</v>
      </c>
      <c r="J228" s="12">
        <f>Demo!R228-Demo!$F228</f>
        <v>7.5509091000000126</v>
      </c>
      <c r="K228">
        <f>Demo!N228-Demo!$E228</f>
        <v>-10.086666670000001</v>
      </c>
      <c r="L228">
        <f>Demo!Q228-Demo!$E228</f>
        <v>-0.14095238000000165</v>
      </c>
      <c r="M228">
        <f>Demo!T228-Demo!$E228</f>
        <v>-1.6293939399999999</v>
      </c>
      <c r="N228">
        <v>138.97999999999999</v>
      </c>
      <c r="O228" s="6">
        <v>112</v>
      </c>
      <c r="P228" s="6">
        <v>105</v>
      </c>
      <c r="Q228" s="7">
        <v>145.55090910000001</v>
      </c>
    </row>
    <row r="229" spans="1:17" x14ac:dyDescent="0.3">
      <c r="A229" s="5">
        <f>Demo!C229/Demo!H229</f>
        <v>3.6585365853658534E-2</v>
      </c>
      <c r="B229">
        <v>3</v>
      </c>
      <c r="C229" s="6">
        <v>254.97</v>
      </c>
      <c r="D229">
        <v>15.57</v>
      </c>
      <c r="E229" s="6">
        <v>84.99</v>
      </c>
      <c r="F229">
        <v>3.8</v>
      </c>
      <c r="G229">
        <v>82</v>
      </c>
      <c r="H229" s="12">
        <f>Demo!L229-Demo!$F229</f>
        <v>-61.592592589999995</v>
      </c>
      <c r="I229" s="12">
        <f>Demo!O229-Demo!$F229</f>
        <v>5</v>
      </c>
      <c r="J229" s="12">
        <f>Demo!R229-Demo!$F229</f>
        <v>-25.999999999999993</v>
      </c>
      <c r="K229">
        <f>Demo!N229-Demo!$E229</f>
        <v>-1.2932142899999999</v>
      </c>
      <c r="L229">
        <f>Demo!Q229-Demo!$E229</f>
        <v>-2.1594444399999997</v>
      </c>
      <c r="M229">
        <f>Demo!T229-Demo!$E229</f>
        <v>0.67090908999999854</v>
      </c>
      <c r="N229">
        <v>84.94</v>
      </c>
      <c r="O229" s="6">
        <v>23.39740741</v>
      </c>
      <c r="P229" s="6">
        <v>89.99</v>
      </c>
      <c r="Q229" s="7">
        <v>58.99</v>
      </c>
    </row>
    <row r="230" spans="1:17" x14ac:dyDescent="0.3">
      <c r="A230" s="5">
        <f>Demo!C230/Demo!H230</f>
        <v>4.49438202247191E-2</v>
      </c>
      <c r="B230">
        <v>4</v>
      </c>
      <c r="C230" s="6">
        <v>339.96</v>
      </c>
      <c r="D230">
        <v>15.6</v>
      </c>
      <c r="E230" s="6">
        <v>84.99</v>
      </c>
      <c r="F230">
        <v>3.8</v>
      </c>
      <c r="G230">
        <v>89</v>
      </c>
      <c r="H230" s="12">
        <f>Demo!L230-Demo!$F230</f>
        <v>-61</v>
      </c>
      <c r="I230" s="12">
        <f>Demo!O230-Demo!$F230</f>
        <v>5</v>
      </c>
      <c r="J230" s="12">
        <f>Demo!R230-Demo!$F230</f>
        <v>-25.999999999999993</v>
      </c>
      <c r="K230">
        <f>Demo!N230-Demo!$E230</f>
        <v>0.52000000000000135</v>
      </c>
      <c r="L230">
        <f>Demo!Q230-Demo!$E230</f>
        <v>-1.6357142899999992</v>
      </c>
      <c r="M230">
        <f>Demo!T230-Demo!$E230</f>
        <v>3.9200000000001012E-2</v>
      </c>
      <c r="N230">
        <v>84.99</v>
      </c>
      <c r="O230" s="6">
        <v>23.99</v>
      </c>
      <c r="P230" s="6">
        <v>89.99</v>
      </c>
      <c r="Q230" s="7">
        <v>58.99</v>
      </c>
    </row>
    <row r="231" spans="1:17" x14ac:dyDescent="0.3">
      <c r="A231" s="5">
        <f>Demo!C231/Demo!H231</f>
        <v>3.7037037037037035E-2</v>
      </c>
      <c r="B231">
        <v>3</v>
      </c>
      <c r="C231" s="6">
        <v>254.97</v>
      </c>
      <c r="D231">
        <v>19.61</v>
      </c>
      <c r="E231" s="6">
        <v>84.99</v>
      </c>
      <c r="F231">
        <v>3.8</v>
      </c>
      <c r="G231">
        <v>81</v>
      </c>
      <c r="H231" s="12">
        <f>Demo!L231-Demo!$F231</f>
        <v>-61</v>
      </c>
      <c r="I231" s="12">
        <f>Demo!O231-Demo!$F231</f>
        <v>5</v>
      </c>
      <c r="J231" s="12">
        <f>Demo!R231-Demo!$F231</f>
        <v>-25.999999999999993</v>
      </c>
      <c r="K231">
        <f>Demo!N231-Demo!$E231</f>
        <v>-6.4733333299999991</v>
      </c>
      <c r="L231">
        <f>Demo!Q231-Demo!$E231</f>
        <v>-3.0470833299999995</v>
      </c>
      <c r="M231">
        <f>Demo!T231-Demo!$E231</f>
        <v>-0.54473683999999878</v>
      </c>
      <c r="N231">
        <v>84.99</v>
      </c>
      <c r="O231" s="6">
        <v>23.99</v>
      </c>
      <c r="P231" s="6">
        <v>89.99</v>
      </c>
      <c r="Q231" s="7">
        <v>58.99</v>
      </c>
    </row>
    <row r="232" spans="1:17" x14ac:dyDescent="0.3">
      <c r="A232" s="5">
        <f>Demo!C232/Demo!H232</f>
        <v>0.25899280575539568</v>
      </c>
      <c r="B232">
        <v>36</v>
      </c>
      <c r="C232" s="6">
        <v>3059.64</v>
      </c>
      <c r="D232">
        <v>17.408333330000001</v>
      </c>
      <c r="E232" s="6">
        <v>84.99</v>
      </c>
      <c r="F232">
        <v>3.8</v>
      </c>
      <c r="G232">
        <v>139</v>
      </c>
      <c r="H232" s="12">
        <f>Demo!L232-Demo!$F232</f>
        <v>-61</v>
      </c>
      <c r="I232" s="12">
        <f>Demo!O232-Demo!$F232</f>
        <v>5</v>
      </c>
      <c r="J232" s="12">
        <f>Demo!R232-Demo!$F232</f>
        <v>-25.999999999999993</v>
      </c>
      <c r="K232">
        <f>Demo!N232-Demo!$E232</f>
        <v>-5.0329761900000012</v>
      </c>
      <c r="L232">
        <f>Demo!Q232-Demo!$E232</f>
        <v>-0.417948710000001</v>
      </c>
      <c r="M232">
        <f>Demo!T232-Demo!$E232</f>
        <v>-1.6966666600000018</v>
      </c>
      <c r="N232">
        <v>84.99</v>
      </c>
      <c r="O232" s="6">
        <v>23.99</v>
      </c>
      <c r="P232" s="6">
        <v>89.99</v>
      </c>
      <c r="Q232" s="7">
        <v>58.99</v>
      </c>
    </row>
    <row r="233" spans="1:17" x14ac:dyDescent="0.3">
      <c r="A233" s="5">
        <f>Demo!C233/Demo!H233</f>
        <v>0.44642857142857145</v>
      </c>
      <c r="B233">
        <v>50</v>
      </c>
      <c r="C233" s="6">
        <v>4249.5</v>
      </c>
      <c r="D233">
        <v>16.244599999999998</v>
      </c>
      <c r="E233" s="6">
        <v>84.99</v>
      </c>
      <c r="F233">
        <v>3.8</v>
      </c>
      <c r="G233">
        <v>112</v>
      </c>
      <c r="H233" s="12">
        <f>Demo!L233-Demo!$F233</f>
        <v>-61</v>
      </c>
      <c r="I233" s="12">
        <f>Demo!O233-Demo!$F233</f>
        <v>5</v>
      </c>
      <c r="J233" s="12">
        <f>Demo!R233-Demo!$F233</f>
        <v>-25.999999999999993</v>
      </c>
      <c r="K233">
        <f>Demo!N233-Demo!$E233</f>
        <v>-3.7877578899999982</v>
      </c>
      <c r="L233">
        <f>Demo!Q233-Demo!$E233</f>
        <v>-0.34986315999999817</v>
      </c>
      <c r="M233">
        <f>Demo!T233-Demo!$E233</f>
        <v>8.7622220000000084E-2</v>
      </c>
      <c r="N233">
        <v>84.99</v>
      </c>
      <c r="O233" s="6">
        <v>23.99</v>
      </c>
      <c r="P233" s="6">
        <v>89.99</v>
      </c>
      <c r="Q233" s="7">
        <v>58.99</v>
      </c>
    </row>
    <row r="234" spans="1:17" x14ac:dyDescent="0.3">
      <c r="A234" s="5">
        <f>Demo!C234/Demo!H234</f>
        <v>0.1326530612244898</v>
      </c>
      <c r="B234">
        <v>13</v>
      </c>
      <c r="C234" s="6">
        <v>1104.8699999999999</v>
      </c>
      <c r="D234">
        <v>15.996153850000001</v>
      </c>
      <c r="E234" s="6">
        <v>84.99</v>
      </c>
      <c r="F234">
        <v>3.8</v>
      </c>
      <c r="G234">
        <v>98</v>
      </c>
      <c r="H234" s="12">
        <f>Demo!L234-Demo!$F234</f>
        <v>-61</v>
      </c>
      <c r="I234" s="12">
        <f>Demo!O234-Demo!$F234</f>
        <v>5</v>
      </c>
      <c r="J234" s="12">
        <f>Demo!R234-Demo!$F234</f>
        <v>-25.999999999999993</v>
      </c>
      <c r="K234">
        <f>Demo!N234-Demo!$E234</f>
        <v>-4.7087854300000007</v>
      </c>
      <c r="L234">
        <f>Demo!Q234-Demo!$E234</f>
        <v>-1.1851538500000007</v>
      </c>
      <c r="M234">
        <f>Demo!T234-Demo!$E234</f>
        <v>6.6821794800000003</v>
      </c>
      <c r="N234">
        <v>84.99</v>
      </c>
      <c r="O234" s="6">
        <v>23.99</v>
      </c>
      <c r="P234" s="6">
        <v>89.99</v>
      </c>
      <c r="Q234" s="7">
        <v>58.99</v>
      </c>
    </row>
    <row r="235" spans="1:17" x14ac:dyDescent="0.3">
      <c r="A235" s="5">
        <f>Demo!C235/Demo!H235</f>
        <v>5.5555555555555552E-2</v>
      </c>
      <c r="B235">
        <v>7</v>
      </c>
      <c r="C235" s="6">
        <v>594.92999999999995</v>
      </c>
      <c r="D235">
        <v>15.86714286</v>
      </c>
      <c r="E235" s="6">
        <v>84.99</v>
      </c>
      <c r="F235">
        <v>3.8</v>
      </c>
      <c r="G235">
        <v>126</v>
      </c>
      <c r="H235" s="12">
        <f>Demo!L235-Demo!$F235</f>
        <v>-61</v>
      </c>
      <c r="I235" s="12">
        <f>Demo!O235-Demo!$F235</f>
        <v>5</v>
      </c>
      <c r="J235" s="12">
        <f>Demo!R235-Demo!$F235</f>
        <v>-25.999999999999993</v>
      </c>
      <c r="K235">
        <f>Demo!N235-Demo!$E235</f>
        <v>-3.3171428599999988</v>
      </c>
      <c r="L235">
        <f>Demo!Q235-Demo!$E235</f>
        <v>0.44050420000000123</v>
      </c>
      <c r="M235">
        <f>Demo!T235-Demo!$E235</f>
        <v>3.7078571399999998</v>
      </c>
      <c r="N235">
        <v>84.99</v>
      </c>
      <c r="O235" s="6">
        <v>23.99</v>
      </c>
      <c r="P235" s="6">
        <v>89.99</v>
      </c>
      <c r="Q235" s="7">
        <v>58.99</v>
      </c>
    </row>
    <row r="236" spans="1:17" x14ac:dyDescent="0.3">
      <c r="A236" s="5">
        <f>Demo!C236/Demo!H236</f>
        <v>2.3668639053254437E-2</v>
      </c>
      <c r="B236">
        <v>4</v>
      </c>
      <c r="C236" s="6">
        <v>339.96</v>
      </c>
      <c r="D236">
        <v>16.375</v>
      </c>
      <c r="E236" s="6">
        <v>84.99</v>
      </c>
      <c r="F236">
        <v>3.8</v>
      </c>
      <c r="G236">
        <v>169</v>
      </c>
      <c r="H236" s="12">
        <f>Demo!L236-Demo!$F236</f>
        <v>-61</v>
      </c>
      <c r="I236" s="12">
        <f>Demo!O236-Demo!$F236</f>
        <v>-1.25</v>
      </c>
      <c r="J236" s="12">
        <f>Demo!R236-Demo!$F236</f>
        <v>-25.999999999999993</v>
      </c>
      <c r="K236">
        <f>Demo!N236-Demo!$E236</f>
        <v>-2.1762499999999996</v>
      </c>
      <c r="L236">
        <f>Demo!Q236-Demo!$E236</f>
        <v>-4.4981249999999999</v>
      </c>
      <c r="M236">
        <f>Demo!T236-Demo!$E236</f>
        <v>-1.1470000000000002</v>
      </c>
      <c r="N236">
        <v>84.99</v>
      </c>
      <c r="O236" s="6">
        <v>23.99</v>
      </c>
      <c r="P236" s="6">
        <v>83.74</v>
      </c>
      <c r="Q236" s="7">
        <v>58.99</v>
      </c>
    </row>
    <row r="237" spans="1:17" x14ac:dyDescent="0.3">
      <c r="A237" s="5">
        <f>Demo!C237/Demo!H237</f>
        <v>1.5267175572519083E-2</v>
      </c>
      <c r="B237">
        <v>2</v>
      </c>
      <c r="C237" s="6">
        <v>169.98</v>
      </c>
      <c r="D237">
        <v>22.08</v>
      </c>
      <c r="E237" s="6">
        <v>84.99</v>
      </c>
      <c r="F237">
        <v>3.8</v>
      </c>
      <c r="G237">
        <v>131</v>
      </c>
      <c r="H237" s="12">
        <f>Demo!L237-Demo!$F237</f>
        <v>-61</v>
      </c>
      <c r="I237" s="12">
        <f>Demo!O237-Demo!$F237</f>
        <v>-5</v>
      </c>
      <c r="J237" s="12">
        <f>Demo!R237-Demo!$F237</f>
        <v>-25.999999999999993</v>
      </c>
      <c r="K237">
        <f>Demo!N237-Demo!$E237</f>
        <v>-5.8099999999999987</v>
      </c>
      <c r="L237">
        <f>Demo!Q237-Demo!$E237</f>
        <v>-8.7176923099999986</v>
      </c>
      <c r="M237">
        <f>Demo!T237-Demo!$E237</f>
        <v>-5.6499999999999986</v>
      </c>
      <c r="N237">
        <v>84.94</v>
      </c>
      <c r="O237" s="6">
        <v>23.99</v>
      </c>
      <c r="P237" s="6">
        <v>79.989999999999995</v>
      </c>
      <c r="Q237" s="7">
        <v>58.99</v>
      </c>
    </row>
    <row r="238" spans="1:17" x14ac:dyDescent="0.3">
      <c r="A238" s="5">
        <f>Demo!C238/Demo!H238</f>
        <v>0.33333333333333331</v>
      </c>
      <c r="B238">
        <v>1</v>
      </c>
      <c r="C238" s="6">
        <v>179.99</v>
      </c>
      <c r="D238">
        <v>33.54</v>
      </c>
      <c r="E238" s="6">
        <v>179.99</v>
      </c>
      <c r="F238">
        <v>4.2</v>
      </c>
      <c r="G238">
        <v>3</v>
      </c>
      <c r="H238" s="12">
        <f>Demo!L238-Demo!$F238</f>
        <v>0</v>
      </c>
      <c r="I238" s="12">
        <f>Demo!O238-Demo!$F238</f>
        <v>0</v>
      </c>
      <c r="J238" s="12">
        <f>Demo!R238-Demo!$F238</f>
        <v>0</v>
      </c>
      <c r="K238">
        <f>Demo!N238-Demo!$E238</f>
        <v>0</v>
      </c>
      <c r="L238">
        <f>Demo!Q238-Demo!$E238</f>
        <v>0</v>
      </c>
      <c r="M238">
        <f>Demo!T238-Demo!$E238</f>
        <v>0</v>
      </c>
      <c r="N238">
        <v>179.94</v>
      </c>
      <c r="O238" s="6">
        <v>179.99</v>
      </c>
      <c r="P238" s="6">
        <v>179.99</v>
      </c>
      <c r="Q238" s="7">
        <v>179.99</v>
      </c>
    </row>
    <row r="239" spans="1:17" x14ac:dyDescent="0.3">
      <c r="A239" s="5">
        <f>Demo!C239/Demo!H239</f>
        <v>0.17647058823529413</v>
      </c>
      <c r="B239">
        <v>3</v>
      </c>
      <c r="C239" s="6">
        <v>539.97</v>
      </c>
      <c r="D239">
        <v>36.643333329999997</v>
      </c>
      <c r="E239" s="6">
        <v>179.99</v>
      </c>
      <c r="F239">
        <v>4.2</v>
      </c>
      <c r="G239">
        <v>17</v>
      </c>
      <c r="H239" s="12">
        <f>Demo!L239-Demo!$F239</f>
        <v>0</v>
      </c>
      <c r="I239" s="12">
        <f>Demo!O239-Demo!$F239</f>
        <v>0</v>
      </c>
      <c r="J239" s="12">
        <f>Demo!R239-Demo!$F239</f>
        <v>0</v>
      </c>
      <c r="K239">
        <f>Demo!N239-Demo!$E239</f>
        <v>0</v>
      </c>
      <c r="L239">
        <f>Demo!Q239-Demo!$E239</f>
        <v>0</v>
      </c>
      <c r="M239">
        <f>Demo!T239-Demo!$E239</f>
        <v>0</v>
      </c>
      <c r="N239">
        <v>179.94</v>
      </c>
      <c r="O239" s="6">
        <v>179.99</v>
      </c>
      <c r="P239" s="6">
        <v>179.99</v>
      </c>
      <c r="Q239" s="7">
        <v>179.99</v>
      </c>
    </row>
    <row r="240" spans="1:17" x14ac:dyDescent="0.3">
      <c r="A240" s="5">
        <f>Demo!C240/Demo!H240</f>
        <v>1.7391304347826087E-2</v>
      </c>
      <c r="B240">
        <v>2</v>
      </c>
      <c r="C240" s="6">
        <v>359.98</v>
      </c>
      <c r="D240">
        <v>26.88</v>
      </c>
      <c r="E240" s="6">
        <v>179.99</v>
      </c>
      <c r="F240">
        <v>4.2</v>
      </c>
      <c r="G240">
        <v>115</v>
      </c>
      <c r="H240" s="12">
        <f>Demo!L240-Demo!$F240</f>
        <v>-120.09</v>
      </c>
      <c r="I240" s="12">
        <f>Demo!O240-Demo!$F240</f>
        <v>-120.09</v>
      </c>
      <c r="J240" s="12">
        <f>Demo!R240-Demo!$F240</f>
        <v>-120.09</v>
      </c>
      <c r="K240">
        <f>Demo!N240-Demo!$E240</f>
        <v>-9.6929729699999996</v>
      </c>
      <c r="L240">
        <f>Demo!Q240-Demo!$E240</f>
        <v>-10.068235290000001</v>
      </c>
      <c r="M240">
        <f>Demo!T240-Demo!$E240</f>
        <v>-10.585384619999999</v>
      </c>
      <c r="N240">
        <v>179.94</v>
      </c>
      <c r="O240" s="6">
        <v>59.9</v>
      </c>
      <c r="P240" s="6">
        <v>59.9</v>
      </c>
      <c r="Q240" s="7">
        <v>59.9</v>
      </c>
    </row>
    <row r="241" spans="1:17" x14ac:dyDescent="0.3">
      <c r="A241" s="5">
        <f>Demo!C241/Demo!H241</f>
        <v>4.1095890410958902E-2</v>
      </c>
      <c r="B241">
        <v>6</v>
      </c>
      <c r="C241" s="6">
        <v>1079.94</v>
      </c>
      <c r="D241">
        <v>36.756666670000001</v>
      </c>
      <c r="E241" s="6">
        <v>179.99</v>
      </c>
      <c r="F241">
        <v>4.2</v>
      </c>
      <c r="G241">
        <v>146</v>
      </c>
      <c r="H241" s="12">
        <f>Demo!L241-Demo!$F241</f>
        <v>-120.09</v>
      </c>
      <c r="I241" s="12">
        <f>Demo!O241-Demo!$F241</f>
        <v>-120.09</v>
      </c>
      <c r="J241" s="12">
        <f>Demo!R241-Demo!$F241</f>
        <v>-120.09</v>
      </c>
      <c r="K241">
        <f>Demo!N241-Demo!$E241</f>
        <v>-18.690769230000001</v>
      </c>
      <c r="L241">
        <f>Demo!Q241-Demo!$E241</f>
        <v>-19.161182800000002</v>
      </c>
      <c r="M241">
        <f>Demo!T241-Demo!$E241</f>
        <v>-19.942500000000003</v>
      </c>
      <c r="N241">
        <v>179.99</v>
      </c>
      <c r="O241" s="6">
        <v>59.9</v>
      </c>
      <c r="P241" s="6">
        <v>59.9</v>
      </c>
      <c r="Q241" s="7">
        <v>59.9</v>
      </c>
    </row>
    <row r="242" spans="1:17" x14ac:dyDescent="0.3">
      <c r="A242" s="5">
        <f>Demo!C242/Demo!H242</f>
        <v>3.8348082595870206E-2</v>
      </c>
      <c r="B242">
        <v>13</v>
      </c>
      <c r="C242" s="6">
        <v>2339.87</v>
      </c>
      <c r="D242">
        <v>43.14153846</v>
      </c>
      <c r="E242" s="6">
        <v>179.99</v>
      </c>
      <c r="F242">
        <v>4.2</v>
      </c>
      <c r="G242">
        <v>339</v>
      </c>
      <c r="H242" s="12">
        <f>Demo!L242-Demo!$F242</f>
        <v>-127.58305556000002</v>
      </c>
      <c r="I242" s="12">
        <f>Demo!O242-Demo!$F242</f>
        <v>-126.34171875000001</v>
      </c>
      <c r="J242" s="12">
        <f>Demo!R242-Demo!$F242</f>
        <v>-126.20428571000001</v>
      </c>
      <c r="K242">
        <f>Demo!N242-Demo!$E242</f>
        <v>-26.07406593</v>
      </c>
      <c r="L242">
        <f>Demo!Q242-Demo!$E242</f>
        <v>-27.06567639</v>
      </c>
      <c r="M242">
        <f>Demo!T242-Demo!$E242</f>
        <v>-24.866031209999999</v>
      </c>
      <c r="N242">
        <v>179.99</v>
      </c>
      <c r="O242" s="6">
        <v>52.406944439999997</v>
      </c>
      <c r="P242" s="6">
        <v>53.648281249999997</v>
      </c>
      <c r="Q242" s="7">
        <v>53.785714290000001</v>
      </c>
    </row>
    <row r="243" spans="1:17" x14ac:dyDescent="0.3">
      <c r="A243" s="5">
        <f>Demo!C243/Demo!H243</f>
        <v>8.1521739130434784E-2</v>
      </c>
      <c r="B243">
        <v>15</v>
      </c>
      <c r="C243" s="6">
        <v>2759.85</v>
      </c>
      <c r="D243">
        <v>47.594000000000001</v>
      </c>
      <c r="E243" s="6">
        <v>183.99</v>
      </c>
      <c r="F243">
        <v>4.2</v>
      </c>
      <c r="G243">
        <v>184</v>
      </c>
      <c r="H243" s="12">
        <f>Demo!L243-Demo!$F243</f>
        <v>-128.89000000000001</v>
      </c>
      <c r="I243" s="12">
        <f>Demo!O243-Demo!$F243</f>
        <v>-128.565</v>
      </c>
      <c r="J243" s="12">
        <f>Demo!R243-Demo!$F243</f>
        <v>-128.24</v>
      </c>
      <c r="K243">
        <f>Demo!N243-Demo!$E243</f>
        <v>-31.83439216</v>
      </c>
      <c r="L243">
        <f>Demo!Q243-Demo!$E243</f>
        <v>-28.409625000000002</v>
      </c>
      <c r="M243">
        <f>Demo!T243-Demo!$E243</f>
        <v>-30.326727270000003</v>
      </c>
      <c r="N243">
        <v>179.99</v>
      </c>
      <c r="O243" s="6">
        <v>55.1</v>
      </c>
      <c r="P243" s="6">
        <v>55.424999999999997</v>
      </c>
      <c r="Q243" s="7">
        <v>55.75</v>
      </c>
    </row>
    <row r="244" spans="1:17" x14ac:dyDescent="0.3">
      <c r="A244" s="5">
        <f>Demo!C244/Demo!H244</f>
        <v>0.10218978102189781</v>
      </c>
      <c r="B244">
        <v>14</v>
      </c>
      <c r="C244" s="6">
        <v>2629.96</v>
      </c>
      <c r="D244">
        <v>38.53785714</v>
      </c>
      <c r="E244" s="6">
        <v>187.85428569999999</v>
      </c>
      <c r="F244">
        <v>4.2</v>
      </c>
      <c r="G244">
        <v>137</v>
      </c>
      <c r="H244" s="12">
        <f>Demo!L244-Demo!$F244</f>
        <v>-137.95428569999999</v>
      </c>
      <c r="I244" s="12">
        <f>Demo!O244-Demo!$F244</f>
        <v>-137.95428569999999</v>
      </c>
      <c r="J244" s="12">
        <f>Demo!R244-Demo!$F244</f>
        <v>-137.95428569999999</v>
      </c>
      <c r="K244">
        <f>Demo!N244-Demo!$E244</f>
        <v>-19.042857139999999</v>
      </c>
      <c r="L244">
        <f>Demo!Q244-Demo!$E244</f>
        <v>-22.696822660000002</v>
      </c>
      <c r="M244">
        <f>Demo!T244-Demo!$E244</f>
        <v>-22.032728930000001</v>
      </c>
      <c r="N244">
        <v>183.99</v>
      </c>
      <c r="O244" s="6">
        <v>49.9</v>
      </c>
      <c r="P244" s="6">
        <v>49.9</v>
      </c>
      <c r="Q244" s="7">
        <v>49.9</v>
      </c>
    </row>
    <row r="245" spans="1:17" x14ac:dyDescent="0.3">
      <c r="A245" s="5">
        <f>Demo!C245/Demo!H245</f>
        <v>7.4999999999999997E-2</v>
      </c>
      <c r="B245">
        <v>12</v>
      </c>
      <c r="C245" s="6">
        <v>2148</v>
      </c>
      <c r="D245">
        <v>47.825833330000002</v>
      </c>
      <c r="E245" s="6">
        <v>179</v>
      </c>
      <c r="F245">
        <v>4.2</v>
      </c>
      <c r="G245">
        <v>160</v>
      </c>
      <c r="H245" s="12">
        <f>Demo!L245-Demo!$F245</f>
        <v>-128.45483870999999</v>
      </c>
      <c r="I245" s="12">
        <f>Demo!O245-Demo!$F245</f>
        <v>-128.1</v>
      </c>
      <c r="J245" s="12">
        <f>Demo!R245-Demo!$F245</f>
        <v>-128.64285713999999</v>
      </c>
      <c r="K245">
        <f>Demo!N245-Demo!$E245</f>
        <v>-31.214294870000003</v>
      </c>
      <c r="L245">
        <f>Demo!Q245-Demo!$E245</f>
        <v>-30.306388890000001</v>
      </c>
      <c r="M245">
        <f>Demo!T245-Demo!$E245</f>
        <v>-29.543958330000002</v>
      </c>
      <c r="N245">
        <v>187.85428569999999</v>
      </c>
      <c r="O245" s="6">
        <v>50.545161290000003</v>
      </c>
      <c r="P245" s="6">
        <v>50.9</v>
      </c>
      <c r="Q245" s="7">
        <v>50.357142860000003</v>
      </c>
    </row>
    <row r="246" spans="1:17" x14ac:dyDescent="0.3">
      <c r="A246" s="5">
        <f>Demo!C246/Demo!H246</f>
        <v>0.11206896551724138</v>
      </c>
      <c r="B246">
        <v>13</v>
      </c>
      <c r="C246" s="6">
        <v>2277</v>
      </c>
      <c r="D246">
        <v>57.298461539999998</v>
      </c>
      <c r="E246" s="6">
        <v>175.1538462</v>
      </c>
      <c r="F246">
        <v>4.2</v>
      </c>
      <c r="G246">
        <v>116</v>
      </c>
      <c r="H246" s="12">
        <f>Demo!L246-Demo!$F246</f>
        <v>-121.2538462</v>
      </c>
      <c r="I246" s="12">
        <f>Demo!O246-Demo!$F246</f>
        <v>-121.2538462</v>
      </c>
      <c r="J246" s="12">
        <f>Demo!R246-Demo!$F246</f>
        <v>-121.2538462</v>
      </c>
      <c r="K246">
        <f>Demo!N246-Demo!$E246</f>
        <v>-36.938784119999994</v>
      </c>
      <c r="L246">
        <f>Demo!Q246-Demo!$E246</f>
        <v>-35.445604399999993</v>
      </c>
      <c r="M246">
        <f>Demo!T246-Demo!$E246</f>
        <v>-38.274230770000003</v>
      </c>
      <c r="N246">
        <v>179</v>
      </c>
      <c r="O246" s="6">
        <v>53.9</v>
      </c>
      <c r="P246" s="6">
        <v>53.9</v>
      </c>
      <c r="Q246" s="7">
        <v>53.9</v>
      </c>
    </row>
    <row r="247" spans="1:17" x14ac:dyDescent="0.3">
      <c r="A247" s="5">
        <f>Demo!C247/Demo!H247</f>
        <v>9.90990990990991E-2</v>
      </c>
      <c r="B247">
        <v>11</v>
      </c>
      <c r="C247" s="6">
        <v>1969</v>
      </c>
      <c r="D247">
        <v>28.63272727</v>
      </c>
      <c r="E247" s="6">
        <v>179</v>
      </c>
      <c r="F247">
        <v>4.2</v>
      </c>
      <c r="G247">
        <v>111</v>
      </c>
      <c r="H247" s="12">
        <f>Demo!L247-Demo!$F247</f>
        <v>-125.1</v>
      </c>
      <c r="I247" s="12">
        <f>Demo!O247-Demo!$F247</f>
        <v>-125.1</v>
      </c>
      <c r="J247" s="12">
        <f>Demo!R247-Demo!$F247</f>
        <v>-125.1</v>
      </c>
      <c r="K247">
        <f>Demo!N247-Demo!$E247</f>
        <v>-23.350988139999998</v>
      </c>
      <c r="L247">
        <f>Demo!Q247-Demo!$E247</f>
        <v>-9.1642657300000003</v>
      </c>
      <c r="M247">
        <f>Demo!T247-Demo!$E247</f>
        <v>-9.5612987000000018</v>
      </c>
      <c r="N247">
        <v>175.1538462</v>
      </c>
      <c r="O247" s="6">
        <v>53.9</v>
      </c>
      <c r="P247" s="6">
        <v>53.9</v>
      </c>
      <c r="Q247" s="7">
        <v>53.9</v>
      </c>
    </row>
    <row r="248" spans="1:17" x14ac:dyDescent="0.3">
      <c r="A248" s="5">
        <f>Demo!C248/Demo!H248</f>
        <v>2.9411764705882353E-2</v>
      </c>
      <c r="B248">
        <v>3</v>
      </c>
      <c r="C248" s="6">
        <v>537</v>
      </c>
      <c r="D248">
        <v>24.37</v>
      </c>
      <c r="E248" s="6">
        <v>179</v>
      </c>
      <c r="F248">
        <v>4.2</v>
      </c>
      <c r="G248">
        <v>102</v>
      </c>
      <c r="H248" s="12">
        <f>Demo!L248-Demo!$F248</f>
        <v>-125.58484848000001</v>
      </c>
      <c r="I248" s="12">
        <f>Demo!O248-Demo!$F248</f>
        <v>-125.29047618999999</v>
      </c>
      <c r="J248" s="12">
        <f>Demo!R248-Demo!$F248</f>
        <v>-125.94210526000001</v>
      </c>
      <c r="K248">
        <f>Demo!N248-Demo!$E248</f>
        <v>-13.61696429</v>
      </c>
      <c r="L248">
        <f>Demo!Q248-Demo!$E248</f>
        <v>-10.859655170000002</v>
      </c>
      <c r="M248">
        <f>Demo!T248-Demo!$E248</f>
        <v>-11.39</v>
      </c>
      <c r="N248">
        <v>179</v>
      </c>
      <c r="O248" s="6">
        <v>53.415151520000002</v>
      </c>
      <c r="P248" s="6">
        <v>53.70952381</v>
      </c>
      <c r="Q248" s="7">
        <v>53.057894740000002</v>
      </c>
    </row>
    <row r="249" spans="1:17" x14ac:dyDescent="0.3">
      <c r="A249" s="5">
        <f>Demo!C249/Demo!H249</f>
        <v>0.17241379310344829</v>
      </c>
      <c r="B249">
        <v>10</v>
      </c>
      <c r="C249" s="6">
        <v>1590</v>
      </c>
      <c r="D249">
        <v>54.762999999999998</v>
      </c>
      <c r="E249" s="6">
        <v>159</v>
      </c>
      <c r="F249">
        <v>4.2</v>
      </c>
      <c r="G249">
        <v>58</v>
      </c>
      <c r="H249" s="12">
        <f>Demo!L249-Demo!$F249</f>
        <v>-109.1</v>
      </c>
      <c r="I249" s="12">
        <f>Demo!O249-Demo!$F249</f>
        <v>-109.1</v>
      </c>
      <c r="J249" s="12">
        <f>Demo!R249-Demo!$F249</f>
        <v>-109.1</v>
      </c>
      <c r="K249">
        <f>Demo!N249-Demo!$E249</f>
        <v>-34.872166669999999</v>
      </c>
      <c r="L249">
        <f>Demo!Q249-Demo!$E249</f>
        <v>-31.511333329999999</v>
      </c>
      <c r="M249">
        <f>Demo!T249-Demo!$E249</f>
        <v>-31.884333329999997</v>
      </c>
      <c r="N249">
        <v>179</v>
      </c>
      <c r="O249" s="6">
        <v>49.9</v>
      </c>
      <c r="P249" s="6">
        <v>49.9</v>
      </c>
      <c r="Q249" s="7">
        <v>49.9</v>
      </c>
    </row>
    <row r="250" spans="1:17" x14ac:dyDescent="0.3">
      <c r="A250" s="5">
        <f>Demo!C250/Demo!H250</f>
        <v>0.14814814814814814</v>
      </c>
      <c r="B250">
        <v>8</v>
      </c>
      <c r="C250" s="6">
        <v>1112</v>
      </c>
      <c r="D250">
        <v>48.628749999999997</v>
      </c>
      <c r="E250" s="6">
        <v>139</v>
      </c>
      <c r="F250">
        <v>4.2</v>
      </c>
      <c r="G250">
        <v>54</v>
      </c>
      <c r="H250" s="12">
        <f>Demo!L250-Demo!$F250</f>
        <v>-89.09</v>
      </c>
      <c r="I250" s="12">
        <f>Demo!O250-Demo!$F250</f>
        <v>-89.1</v>
      </c>
      <c r="J250" s="12">
        <f>Demo!R250-Demo!$F250</f>
        <v>-89.1</v>
      </c>
      <c r="K250">
        <f>Demo!N250-Demo!$E250</f>
        <v>-20.255416669999995</v>
      </c>
      <c r="L250">
        <f>Demo!Q250-Demo!$E250</f>
        <v>-15.347321429999994</v>
      </c>
      <c r="M250">
        <f>Demo!T250-Demo!$E250</f>
        <v>-27.638749999999998</v>
      </c>
      <c r="N250">
        <v>159</v>
      </c>
      <c r="O250" s="6">
        <v>49.91</v>
      </c>
      <c r="P250" s="6">
        <v>49.9</v>
      </c>
      <c r="Q250" s="7">
        <v>49.9</v>
      </c>
    </row>
    <row r="251" spans="1:17" x14ac:dyDescent="0.3">
      <c r="A251" s="5">
        <f>Demo!C251/Demo!H251</f>
        <v>0.15217391304347827</v>
      </c>
      <c r="B251">
        <v>7</v>
      </c>
      <c r="C251" s="6">
        <v>973</v>
      </c>
      <c r="D251">
        <v>73.59</v>
      </c>
      <c r="E251" s="6">
        <v>139</v>
      </c>
      <c r="F251">
        <v>4.2</v>
      </c>
      <c r="G251">
        <v>46</v>
      </c>
      <c r="H251" s="12">
        <f>Demo!L251-Demo!$F251</f>
        <v>-89.09</v>
      </c>
      <c r="I251" s="12">
        <f>Demo!O251-Demo!$F251</f>
        <v>-89.1</v>
      </c>
      <c r="J251" s="12">
        <f>Demo!R251-Demo!$F251</f>
        <v>-89.1</v>
      </c>
      <c r="K251">
        <f>Demo!N251-Demo!$E251</f>
        <v>-53.261666670000004</v>
      </c>
      <c r="L251">
        <f>Demo!Q251-Demo!$E251</f>
        <v>-37.148000000000003</v>
      </c>
      <c r="M251">
        <f>Demo!T251-Demo!$E251</f>
        <v>-41.27</v>
      </c>
      <c r="N251">
        <v>139</v>
      </c>
      <c r="O251" s="6">
        <v>49.91</v>
      </c>
      <c r="P251" s="6">
        <v>49.9</v>
      </c>
      <c r="Q251" s="7">
        <v>49.9</v>
      </c>
    </row>
    <row r="252" spans="1:17" x14ac:dyDescent="0.3">
      <c r="A252" s="5">
        <f>Demo!C252/Demo!H252</f>
        <v>0.17647058823529413</v>
      </c>
      <c r="B252">
        <v>3</v>
      </c>
      <c r="C252" s="6">
        <v>179.7</v>
      </c>
      <c r="D252">
        <v>18.393333330000001</v>
      </c>
      <c r="E252" s="6">
        <v>59.9</v>
      </c>
      <c r="F252">
        <v>4</v>
      </c>
      <c r="G252">
        <v>17</v>
      </c>
      <c r="H252" s="12">
        <f>Demo!L252-Demo!$F252</f>
        <v>0</v>
      </c>
      <c r="I252" s="12">
        <f>Demo!O252-Demo!$F252</f>
        <v>0</v>
      </c>
      <c r="J252" s="12">
        <f>Demo!R252-Demo!$F252</f>
        <v>0</v>
      </c>
      <c r="K252">
        <f>Demo!N252-Demo!$E252</f>
        <v>0</v>
      </c>
      <c r="L252">
        <f>Demo!Q252-Demo!$E252</f>
        <v>0</v>
      </c>
      <c r="M252">
        <f>Demo!T252-Demo!$E252</f>
        <v>0</v>
      </c>
      <c r="N252">
        <v>59.85</v>
      </c>
      <c r="O252" s="6">
        <v>59.9</v>
      </c>
      <c r="P252" s="6">
        <v>59.9</v>
      </c>
      <c r="Q252" s="7">
        <v>59.9</v>
      </c>
    </row>
    <row r="253" spans="1:17" x14ac:dyDescent="0.3">
      <c r="A253" s="5">
        <f>Demo!C253/Demo!H253</f>
        <v>0.20588235294117646</v>
      </c>
      <c r="B253">
        <v>7</v>
      </c>
      <c r="C253" s="6">
        <v>419.3</v>
      </c>
      <c r="D253">
        <v>15.79428571</v>
      </c>
      <c r="E253" s="6">
        <v>59.9</v>
      </c>
      <c r="F253">
        <v>4</v>
      </c>
      <c r="G253">
        <v>34</v>
      </c>
      <c r="H253" s="12">
        <f>Demo!L253-Demo!$F253</f>
        <v>0</v>
      </c>
      <c r="I253" s="12">
        <f>Demo!O253-Demo!$F253</f>
        <v>0</v>
      </c>
      <c r="J253" s="12">
        <f>Demo!R253-Demo!$F253</f>
        <v>0</v>
      </c>
      <c r="K253">
        <f>Demo!N253-Demo!$E253</f>
        <v>3.9382142900000012</v>
      </c>
      <c r="L253">
        <f>Demo!Q253-Demo!$E253</f>
        <v>10.452380959999999</v>
      </c>
      <c r="M253">
        <f>Demo!T253-Demo!$E253</f>
        <v>0</v>
      </c>
      <c r="N253">
        <v>59.9</v>
      </c>
      <c r="O253" s="6">
        <v>59.9</v>
      </c>
      <c r="P253" s="6">
        <v>59.9</v>
      </c>
      <c r="Q253" s="7">
        <v>59.9</v>
      </c>
    </row>
    <row r="254" spans="1:17" x14ac:dyDescent="0.3">
      <c r="A254" s="5">
        <f>Demo!C254/Demo!H254</f>
        <v>0.15384615384615385</v>
      </c>
      <c r="B254">
        <v>4</v>
      </c>
      <c r="C254" s="6">
        <v>239.6</v>
      </c>
      <c r="D254">
        <v>16.612500000000001</v>
      </c>
      <c r="E254" s="6">
        <v>59.9</v>
      </c>
      <c r="F254">
        <v>4</v>
      </c>
      <c r="G254">
        <v>26</v>
      </c>
      <c r="H254" s="12">
        <f>Demo!L254-Demo!$F254</f>
        <v>0</v>
      </c>
      <c r="I254" s="12">
        <f>Demo!O254-Demo!$F254</f>
        <v>0</v>
      </c>
      <c r="J254" s="12">
        <f>Demo!R254-Demo!$F254</f>
        <v>0</v>
      </c>
      <c r="K254">
        <f>Demo!N254-Demo!$E254</f>
        <v>1.057500000000001</v>
      </c>
      <c r="L254">
        <f>Demo!Q254-Demo!$E254</f>
        <v>-0.35249999999999915</v>
      </c>
      <c r="M254">
        <f>Demo!T254-Demo!$E254</f>
        <v>0</v>
      </c>
      <c r="N254">
        <v>59.9</v>
      </c>
      <c r="O254" s="6">
        <v>59.9</v>
      </c>
      <c r="P254" s="6">
        <v>59.9</v>
      </c>
      <c r="Q254" s="7">
        <v>59.9</v>
      </c>
    </row>
    <row r="255" spans="1:17" x14ac:dyDescent="0.3">
      <c r="A255" s="5">
        <f>Demo!C255/Demo!H255</f>
        <v>0.25675675675675674</v>
      </c>
      <c r="B255">
        <v>19</v>
      </c>
      <c r="C255" s="6">
        <v>1138.0999999999999</v>
      </c>
      <c r="D255">
        <v>16.03052632</v>
      </c>
      <c r="E255" s="6">
        <v>59.9</v>
      </c>
      <c r="F255">
        <v>4</v>
      </c>
      <c r="G255">
        <v>74</v>
      </c>
      <c r="H255" s="12">
        <f>Demo!L255-Demo!$F255</f>
        <v>0</v>
      </c>
      <c r="I255" s="12">
        <f>Demo!O255-Demo!$F255</f>
        <v>0</v>
      </c>
      <c r="J255" s="12">
        <f>Demo!R255-Demo!$F255</f>
        <v>0</v>
      </c>
      <c r="K255">
        <f>Demo!N255-Demo!$E255</f>
        <v>0.59590225000000174</v>
      </c>
      <c r="L255">
        <f>Demo!Q255-Demo!$E255</f>
        <v>8.1052629999998516E-2</v>
      </c>
      <c r="M255">
        <f>Demo!T255-Demo!$E255</f>
        <v>-0.63821862999999901</v>
      </c>
      <c r="N255">
        <v>59.9</v>
      </c>
      <c r="O255" s="6">
        <v>59.9</v>
      </c>
      <c r="P255" s="6">
        <v>59.9</v>
      </c>
      <c r="Q255" s="7">
        <v>59.9</v>
      </c>
    </row>
    <row r="256" spans="1:17" x14ac:dyDescent="0.3">
      <c r="A256" s="5">
        <f>Demo!C256/Demo!H256</f>
        <v>0.18584070796460178</v>
      </c>
      <c r="B256">
        <v>21</v>
      </c>
      <c r="C256" s="6">
        <v>1257.9000000000001</v>
      </c>
      <c r="D256">
        <v>18.83142857</v>
      </c>
      <c r="E256" s="6">
        <v>59.9</v>
      </c>
      <c r="F256">
        <v>4</v>
      </c>
      <c r="G256">
        <v>113</v>
      </c>
      <c r="H256" s="12">
        <f>Demo!L256-Demo!$F256</f>
        <v>0</v>
      </c>
      <c r="I256" s="12">
        <f>Demo!O256-Demo!$F256</f>
        <v>0</v>
      </c>
      <c r="J256" s="12">
        <f>Demo!R256-Demo!$F256</f>
        <v>0</v>
      </c>
      <c r="K256">
        <f>Demo!N256-Demo!$E256</f>
        <v>-0.66912088000000125</v>
      </c>
      <c r="L256">
        <f>Demo!Q256-Demo!$E256</f>
        <v>-1.1503174600000001</v>
      </c>
      <c r="M256">
        <f>Demo!T256-Demo!$E256</f>
        <v>-0.78099379000000013</v>
      </c>
      <c r="N256">
        <v>59.9</v>
      </c>
      <c r="O256" s="6">
        <v>59.9</v>
      </c>
      <c r="P256" s="6">
        <v>59.9</v>
      </c>
      <c r="Q256" s="7">
        <v>59.9</v>
      </c>
    </row>
    <row r="257" spans="1:17" x14ac:dyDescent="0.3">
      <c r="A257" s="5">
        <f>Demo!C257/Demo!H257</f>
        <v>0.2</v>
      </c>
      <c r="B257">
        <v>23</v>
      </c>
      <c r="C257" s="6">
        <v>1377.7</v>
      </c>
      <c r="D257">
        <v>18.643478259999998</v>
      </c>
      <c r="E257" s="6">
        <v>59.9</v>
      </c>
      <c r="F257">
        <v>4</v>
      </c>
      <c r="G257">
        <v>115</v>
      </c>
      <c r="H257" s="12">
        <f>Demo!L257-Demo!$F257</f>
        <v>0</v>
      </c>
      <c r="I257" s="12">
        <f>Demo!O257-Demo!$F257</f>
        <v>0</v>
      </c>
      <c r="J257" s="12">
        <f>Demo!R257-Demo!$F257</f>
        <v>0</v>
      </c>
      <c r="K257">
        <f>Demo!N257-Demo!$E257</f>
        <v>-1.456451229999999</v>
      </c>
      <c r="L257">
        <f>Demo!Q257-Demo!$E257</f>
        <v>-1.8317135499999999</v>
      </c>
      <c r="M257">
        <f>Demo!T257-Demo!$E257</f>
        <v>-2.3488628799999987</v>
      </c>
      <c r="N257">
        <v>59.9</v>
      </c>
      <c r="O257" s="6">
        <v>59.9</v>
      </c>
      <c r="P257" s="6">
        <v>59.9</v>
      </c>
      <c r="Q257" s="7">
        <v>59.9</v>
      </c>
    </row>
    <row r="258" spans="1:17" x14ac:dyDescent="0.3">
      <c r="A258" s="5">
        <f>Demo!C258/Demo!H258</f>
        <v>0.13013698630136986</v>
      </c>
      <c r="B258">
        <v>19</v>
      </c>
      <c r="C258" s="6">
        <v>1138.0999999999999</v>
      </c>
      <c r="D258">
        <v>17.730526319999999</v>
      </c>
      <c r="E258" s="6">
        <v>59.9</v>
      </c>
      <c r="F258">
        <v>4</v>
      </c>
      <c r="G258">
        <v>146</v>
      </c>
      <c r="H258" s="12">
        <f>Demo!L258-Demo!$F258</f>
        <v>0</v>
      </c>
      <c r="I258" s="12">
        <f>Demo!O258-Demo!$F258</f>
        <v>0</v>
      </c>
      <c r="J258" s="12">
        <f>Demo!R258-Demo!$F258</f>
        <v>0</v>
      </c>
      <c r="K258">
        <f>Demo!N258-Demo!$E258</f>
        <v>0.33537112000000135</v>
      </c>
      <c r="L258">
        <f>Demo!Q258-Demo!$E258</f>
        <v>-0.13504245000000026</v>
      </c>
      <c r="M258">
        <f>Demo!T258-Demo!$E258</f>
        <v>-0.91635965000000041</v>
      </c>
      <c r="N258">
        <v>59.9</v>
      </c>
      <c r="O258" s="6">
        <v>59.9</v>
      </c>
      <c r="P258" s="6">
        <v>59.9</v>
      </c>
      <c r="Q258" s="7">
        <v>59.9</v>
      </c>
    </row>
    <row r="259" spans="1:17" x14ac:dyDescent="0.3">
      <c r="A259" s="5">
        <f>Demo!C259/Demo!H259</f>
        <v>0.24188790560471976</v>
      </c>
      <c r="B259">
        <v>82</v>
      </c>
      <c r="C259" s="6">
        <v>4397.7</v>
      </c>
      <c r="D259">
        <v>17.807804879999999</v>
      </c>
      <c r="E259" s="6">
        <v>53.379104480000002</v>
      </c>
      <c r="F259">
        <v>4</v>
      </c>
      <c r="G259">
        <v>339</v>
      </c>
      <c r="H259" s="12">
        <f>Demo!L259-Demo!$F259</f>
        <v>-0.97216004000000567</v>
      </c>
      <c r="I259" s="12">
        <f>Demo!O259-Demo!$F259</f>
        <v>0.26917676999999429</v>
      </c>
      <c r="J259" s="12">
        <f>Demo!R259-Demo!$F259</f>
        <v>0.40660980999999907</v>
      </c>
      <c r="K259">
        <f>Demo!N259-Demo!$E259</f>
        <v>-0.7403323499999992</v>
      </c>
      <c r="L259">
        <f>Demo!Q259-Demo!$E259</f>
        <v>-1.7319428099999996</v>
      </c>
      <c r="M259">
        <f>Demo!T259-Demo!$E259</f>
        <v>0.46770237000000137</v>
      </c>
      <c r="N259">
        <v>59.9</v>
      </c>
      <c r="O259" s="6">
        <v>52.406944439999997</v>
      </c>
      <c r="P259" s="6">
        <v>53.648281249999997</v>
      </c>
      <c r="Q259" s="7">
        <v>53.785714290000001</v>
      </c>
    </row>
    <row r="260" spans="1:17" x14ac:dyDescent="0.3">
      <c r="A260" s="5">
        <f>Demo!C260/Demo!H260</f>
        <v>0.21739130434782608</v>
      </c>
      <c r="B260">
        <v>40</v>
      </c>
      <c r="C260" s="6">
        <v>2232.6</v>
      </c>
      <c r="D260">
        <v>17.517499999999998</v>
      </c>
      <c r="E260" s="6">
        <v>55.770967740000003</v>
      </c>
      <c r="F260">
        <v>4</v>
      </c>
      <c r="G260">
        <v>184</v>
      </c>
      <c r="H260" s="12">
        <f>Demo!L260-Demo!$F260</f>
        <v>-0.67096774000000181</v>
      </c>
      <c r="I260" s="12">
        <f>Demo!O260-Demo!$F260</f>
        <v>-0.34596774000000607</v>
      </c>
      <c r="J260" s="12">
        <f>Demo!R260-Demo!$F260</f>
        <v>-2.0967740000003232E-2</v>
      </c>
      <c r="K260">
        <f>Demo!N260-Demo!$E260</f>
        <v>-1.757892159999999</v>
      </c>
      <c r="L260">
        <f>Demo!Q260-Demo!$E260</f>
        <v>1.666875000000001</v>
      </c>
      <c r="M260">
        <f>Demo!T260-Demo!$E260</f>
        <v>-0.25022726999999989</v>
      </c>
      <c r="N260">
        <v>53.379104480000002</v>
      </c>
      <c r="O260" s="6">
        <v>55.1</v>
      </c>
      <c r="P260" s="6">
        <v>55.424999999999997</v>
      </c>
      <c r="Q260" s="7">
        <v>55.75</v>
      </c>
    </row>
    <row r="261" spans="1:17" x14ac:dyDescent="0.3">
      <c r="A261" s="5">
        <f>Demo!C261/Demo!H261</f>
        <v>0.18248175182481752</v>
      </c>
      <c r="B261">
        <v>25</v>
      </c>
      <c r="C261" s="6">
        <v>1247.5</v>
      </c>
      <c r="D261">
        <v>17.7532</v>
      </c>
      <c r="E261" s="6">
        <v>49.9</v>
      </c>
      <c r="F261">
        <v>4</v>
      </c>
      <c r="G261">
        <v>137</v>
      </c>
      <c r="H261" s="12">
        <f>Demo!L261-Demo!$F261</f>
        <v>0</v>
      </c>
      <c r="I261" s="12">
        <f>Demo!O261-Demo!$F261</f>
        <v>0</v>
      </c>
      <c r="J261" s="12">
        <f>Demo!R261-Demo!$F261</f>
        <v>0</v>
      </c>
      <c r="K261">
        <f>Demo!N261-Demo!$E261</f>
        <v>1.7418000000000013</v>
      </c>
      <c r="L261">
        <f>Demo!Q261-Demo!$E261</f>
        <v>-1.9121655200000003</v>
      </c>
      <c r="M261">
        <f>Demo!T261-Demo!$E261</f>
        <v>-1.2480717900000009</v>
      </c>
      <c r="N261">
        <v>55.770967740000003</v>
      </c>
      <c r="O261" s="6">
        <v>49.9</v>
      </c>
      <c r="P261" s="6">
        <v>49.9</v>
      </c>
      <c r="Q261" s="7">
        <v>49.9</v>
      </c>
    </row>
    <row r="262" spans="1:17" x14ac:dyDescent="0.3">
      <c r="A262" s="5">
        <f>Demo!C262/Demo!H262</f>
        <v>0.27500000000000002</v>
      </c>
      <c r="B262">
        <v>44</v>
      </c>
      <c r="C262" s="6">
        <v>2247.6</v>
      </c>
      <c r="D262">
        <v>16.283409089999999</v>
      </c>
      <c r="E262" s="6">
        <v>51.024999999999999</v>
      </c>
      <c r="F262">
        <v>4</v>
      </c>
      <c r="G262">
        <v>160</v>
      </c>
      <c r="H262" s="12">
        <f>Demo!L262-Demo!$F262</f>
        <v>-0.47983870999999567</v>
      </c>
      <c r="I262" s="12">
        <f>Demo!O262-Demo!$F262</f>
        <v>-0.125</v>
      </c>
      <c r="J262" s="12">
        <f>Demo!R262-Demo!$F262</f>
        <v>-0.6678571399999953</v>
      </c>
      <c r="K262">
        <f>Demo!N262-Demo!$E262</f>
        <v>0.3281293699999992</v>
      </c>
      <c r="L262">
        <f>Demo!Q262-Demo!$E262</f>
        <v>1.2360353500000016</v>
      </c>
      <c r="M262">
        <f>Demo!T262-Demo!$E262</f>
        <v>1.9984659100000002</v>
      </c>
      <c r="N262">
        <v>49.9</v>
      </c>
      <c r="O262" s="6">
        <v>50.545161290000003</v>
      </c>
      <c r="P262" s="6">
        <v>50.9</v>
      </c>
      <c r="Q262" s="7">
        <v>50.357142860000003</v>
      </c>
    </row>
    <row r="263" spans="1:17" x14ac:dyDescent="0.3">
      <c r="A263" s="5">
        <f>Demo!C263/Demo!H263</f>
        <v>0.21551724137931033</v>
      </c>
      <c r="B263">
        <v>25</v>
      </c>
      <c r="C263" s="6">
        <v>1347.5</v>
      </c>
      <c r="D263">
        <v>19.264800000000001</v>
      </c>
      <c r="E263" s="6">
        <v>53.9</v>
      </c>
      <c r="F263">
        <v>4</v>
      </c>
      <c r="G263">
        <v>116</v>
      </c>
      <c r="H263" s="12">
        <f>Demo!L263-Demo!$F263</f>
        <v>0</v>
      </c>
      <c r="I263" s="12">
        <f>Demo!O263-Demo!$F263</f>
        <v>0</v>
      </c>
      <c r="J263" s="12">
        <f>Demo!R263-Demo!$F263</f>
        <v>0</v>
      </c>
      <c r="K263">
        <f>Demo!N263-Demo!$E263</f>
        <v>1.0948774199999995</v>
      </c>
      <c r="L263">
        <f>Demo!Q263-Demo!$E263</f>
        <v>2.5880571400000001</v>
      </c>
      <c r="M263">
        <f>Demo!T263-Demo!$E263</f>
        <v>-0.24056923000000197</v>
      </c>
      <c r="N263">
        <v>51.024999999999999</v>
      </c>
      <c r="O263" s="6">
        <v>53.9</v>
      </c>
      <c r="P263" s="6">
        <v>53.9</v>
      </c>
      <c r="Q263" s="7">
        <v>53.9</v>
      </c>
    </row>
    <row r="264" spans="1:17" x14ac:dyDescent="0.3">
      <c r="A264" s="5">
        <f>Demo!C264/Demo!H264</f>
        <v>0.18018018018018017</v>
      </c>
      <c r="B264">
        <v>20</v>
      </c>
      <c r="C264" s="6">
        <v>1078</v>
      </c>
      <c r="D264">
        <v>20.562999999999999</v>
      </c>
      <c r="E264" s="6">
        <v>53.9</v>
      </c>
      <c r="F264">
        <v>4</v>
      </c>
      <c r="G264">
        <v>111</v>
      </c>
      <c r="H264" s="12">
        <f>Demo!L264-Demo!$F264</f>
        <v>0</v>
      </c>
      <c r="I264" s="12">
        <f>Demo!O264-Demo!$F264</f>
        <v>0</v>
      </c>
      <c r="J264" s="12">
        <f>Demo!R264-Demo!$F264</f>
        <v>0</v>
      </c>
      <c r="K264">
        <f>Demo!N264-Demo!$E264</f>
        <v>-15.281260869999999</v>
      </c>
      <c r="L264">
        <f>Demo!Q264-Demo!$E264</f>
        <v>-1.094538459999999</v>
      </c>
      <c r="M264">
        <f>Demo!T264-Demo!$E264</f>
        <v>-1.4915714300000005</v>
      </c>
      <c r="N264">
        <v>53.9</v>
      </c>
      <c r="O264" s="6">
        <v>53.9</v>
      </c>
      <c r="P264" s="6">
        <v>53.9</v>
      </c>
      <c r="Q264" s="7">
        <v>53.9</v>
      </c>
    </row>
    <row r="265" spans="1:17" x14ac:dyDescent="0.3">
      <c r="A265" s="5">
        <f>Demo!C265/Demo!H265</f>
        <v>0.16666666666666666</v>
      </c>
      <c r="B265">
        <v>17</v>
      </c>
      <c r="C265" s="6">
        <v>888.3</v>
      </c>
      <c r="D265">
        <v>14.388235290000001</v>
      </c>
      <c r="E265" s="6">
        <v>52.566666669999996</v>
      </c>
      <c r="F265">
        <v>4</v>
      </c>
      <c r="G265">
        <v>102</v>
      </c>
      <c r="H265" s="12">
        <f>Demo!L265-Demo!$F265</f>
        <v>0.84848485000000551</v>
      </c>
      <c r="I265" s="12">
        <f>Demo!O265-Demo!$F265</f>
        <v>1.1428571400000038</v>
      </c>
      <c r="J265" s="12">
        <f>Demo!R265-Demo!$F265</f>
        <v>0.49122807000000535</v>
      </c>
      <c r="K265">
        <f>Demo!N265-Demo!$E265</f>
        <v>-3.6351995800000001</v>
      </c>
      <c r="L265">
        <f>Demo!Q265-Demo!$E265</f>
        <v>-0.87789046000000148</v>
      </c>
      <c r="M265">
        <f>Demo!T265-Demo!$E265</f>
        <v>-1.4082352900000004</v>
      </c>
      <c r="N265">
        <v>53.9</v>
      </c>
      <c r="O265" s="6">
        <v>53.415151520000002</v>
      </c>
      <c r="P265" s="6">
        <v>53.70952381</v>
      </c>
      <c r="Q265" s="7">
        <v>53.057894740000002</v>
      </c>
    </row>
    <row r="266" spans="1:17" x14ac:dyDescent="0.3">
      <c r="A266" s="5">
        <f>Demo!C266/Demo!H266</f>
        <v>0.13793103448275862</v>
      </c>
      <c r="B266">
        <v>8</v>
      </c>
      <c r="C266" s="6">
        <v>399.2</v>
      </c>
      <c r="D266">
        <v>29.786249999999999</v>
      </c>
      <c r="E266" s="6">
        <v>49.9</v>
      </c>
      <c r="F266">
        <v>4</v>
      </c>
      <c r="G266">
        <v>58</v>
      </c>
      <c r="H266" s="12">
        <f>Demo!L266-Demo!$F266</f>
        <v>0</v>
      </c>
      <c r="I266" s="12">
        <f>Demo!O266-Demo!$F266</f>
        <v>0</v>
      </c>
      <c r="J266" s="12">
        <f>Demo!R266-Demo!$F266</f>
        <v>0</v>
      </c>
      <c r="K266">
        <f>Demo!N266-Demo!$E266</f>
        <v>-9.8954166699999995</v>
      </c>
      <c r="L266">
        <f>Demo!Q266-Demo!$E266</f>
        <v>-6.5345833300000002</v>
      </c>
      <c r="M266">
        <f>Demo!T266-Demo!$E266</f>
        <v>-6.9075833299999978</v>
      </c>
      <c r="N266">
        <v>52.566666669999996</v>
      </c>
      <c r="O266" s="6">
        <v>49.9</v>
      </c>
      <c r="P266" s="6">
        <v>49.9</v>
      </c>
      <c r="Q266" s="7">
        <v>49.9</v>
      </c>
    </row>
    <row r="267" spans="1:17" x14ac:dyDescent="0.3">
      <c r="A267" s="5">
        <f>Demo!C267/Demo!H267</f>
        <v>0.16666666666666666</v>
      </c>
      <c r="B267">
        <v>9</v>
      </c>
      <c r="C267" s="6">
        <v>449.1</v>
      </c>
      <c r="D267">
        <v>27.77</v>
      </c>
      <c r="E267" s="6">
        <v>49.9</v>
      </c>
      <c r="F267">
        <v>4</v>
      </c>
      <c r="G267">
        <v>54</v>
      </c>
      <c r="H267" s="12">
        <f>Demo!L267-Demo!$F267</f>
        <v>9.9999999999980105E-3</v>
      </c>
      <c r="I267" s="12">
        <f>Demo!O267-Demo!$F267</f>
        <v>0</v>
      </c>
      <c r="J267" s="12">
        <f>Demo!R267-Demo!$F267</f>
        <v>0</v>
      </c>
      <c r="K267">
        <f>Demo!N267-Demo!$E267</f>
        <v>0.60333333000000167</v>
      </c>
      <c r="L267">
        <f>Demo!Q267-Demo!$E267</f>
        <v>5.5114285700000032</v>
      </c>
      <c r="M267">
        <f>Demo!T267-Demo!$E267</f>
        <v>-6.7800000000000011</v>
      </c>
      <c r="N267">
        <v>49.9</v>
      </c>
      <c r="O267" s="6">
        <v>49.91</v>
      </c>
      <c r="P267" s="6">
        <v>49.9</v>
      </c>
      <c r="Q267" s="7">
        <v>49.9</v>
      </c>
    </row>
    <row r="268" spans="1:17" x14ac:dyDescent="0.3">
      <c r="A268" s="5">
        <f>Demo!C268/Demo!H268</f>
        <v>0.15217391304347827</v>
      </c>
      <c r="B268">
        <v>7</v>
      </c>
      <c r="C268" s="6">
        <v>349.3</v>
      </c>
      <c r="D268">
        <v>33.74</v>
      </c>
      <c r="E268" s="6">
        <v>49.9</v>
      </c>
      <c r="F268">
        <v>4</v>
      </c>
      <c r="G268">
        <v>46</v>
      </c>
      <c r="H268" s="12">
        <f>Demo!L268-Demo!$F268</f>
        <v>9.9999999999980105E-3</v>
      </c>
      <c r="I268" s="12">
        <f>Demo!O268-Demo!$F268</f>
        <v>0</v>
      </c>
      <c r="J268" s="12">
        <f>Demo!R268-Demo!$F268</f>
        <v>0</v>
      </c>
      <c r="K268">
        <f>Demo!N268-Demo!$E268</f>
        <v>-13.411666670000002</v>
      </c>
      <c r="L268">
        <f>Demo!Q268-Demo!$E268</f>
        <v>2.7019999999999982</v>
      </c>
      <c r="M268">
        <f>Demo!T268-Demo!$E268</f>
        <v>-1.4200000000000017</v>
      </c>
      <c r="N268">
        <v>49.9</v>
      </c>
      <c r="O268" s="6">
        <v>49.91</v>
      </c>
      <c r="P268" s="6">
        <v>49.9</v>
      </c>
      <c r="Q268" s="7">
        <v>49.9</v>
      </c>
    </row>
    <row r="269" spans="1:17" x14ac:dyDescent="0.3">
      <c r="A269" s="5">
        <f>Demo!C269/Demo!H269</f>
        <v>0.23529411764705882</v>
      </c>
      <c r="B269">
        <v>4</v>
      </c>
      <c r="C269" s="6">
        <v>652</v>
      </c>
      <c r="D269">
        <v>14.265000000000001</v>
      </c>
      <c r="E269" s="6">
        <v>163</v>
      </c>
      <c r="F269">
        <v>4.2</v>
      </c>
      <c r="G269">
        <v>17</v>
      </c>
      <c r="H269" s="12">
        <f>Demo!L269-Demo!$F269</f>
        <v>0</v>
      </c>
      <c r="I269" s="12">
        <f>Demo!O269-Demo!$F269</f>
        <v>0</v>
      </c>
      <c r="J269" s="12">
        <f>Demo!R269-Demo!$F269</f>
        <v>22</v>
      </c>
      <c r="K269">
        <f>Demo!N269-Demo!$E269</f>
        <v>0</v>
      </c>
      <c r="L269">
        <f>Demo!Q269-Demo!$E269</f>
        <v>0</v>
      </c>
      <c r="M269">
        <f>Demo!T269-Demo!$E269</f>
        <v>0.47499999999999964</v>
      </c>
      <c r="N269">
        <v>162.94999999999999</v>
      </c>
      <c r="O269" s="6">
        <v>163</v>
      </c>
      <c r="P269" s="6">
        <v>163</v>
      </c>
      <c r="Q269" s="7">
        <v>185</v>
      </c>
    </row>
    <row r="270" spans="1:17" x14ac:dyDescent="0.3">
      <c r="A270" s="5">
        <f>Demo!C270/Demo!H270</f>
        <v>0.37931034482758619</v>
      </c>
      <c r="B270">
        <v>11</v>
      </c>
      <c r="C270" s="6">
        <v>1777.5</v>
      </c>
      <c r="D270">
        <v>15.525454549999999</v>
      </c>
      <c r="E270" s="6">
        <v>161.5909091</v>
      </c>
      <c r="F270">
        <v>4.2</v>
      </c>
      <c r="G270">
        <v>29</v>
      </c>
      <c r="H270" s="12">
        <f>Demo!L270-Demo!$F270</f>
        <v>0</v>
      </c>
      <c r="I270" s="12">
        <f>Demo!O270-Demo!$F270</f>
        <v>0</v>
      </c>
      <c r="J270" s="12">
        <f>Demo!R270-Demo!$F270</f>
        <v>35.792090900000005</v>
      </c>
      <c r="K270">
        <f>Demo!N270-Demo!$E270</f>
        <v>0</v>
      </c>
      <c r="L270">
        <f>Demo!Q270-Demo!$E270</f>
        <v>0</v>
      </c>
      <c r="M270">
        <f>Demo!T270-Demo!$E270</f>
        <v>1.0805454500000025</v>
      </c>
      <c r="N270">
        <v>163</v>
      </c>
      <c r="O270" s="6">
        <v>161.5909091</v>
      </c>
      <c r="P270" s="6">
        <v>161.5909091</v>
      </c>
      <c r="Q270" s="7">
        <v>197.38300000000001</v>
      </c>
    </row>
    <row r="271" spans="1:17" x14ac:dyDescent="0.3">
      <c r="A271" s="5">
        <f>Demo!C271/Demo!H271</f>
        <v>0.27083333333333331</v>
      </c>
      <c r="B271">
        <v>13</v>
      </c>
      <c r="C271" s="6">
        <v>2088.6999999999998</v>
      </c>
      <c r="D271">
        <v>15.185384620000001</v>
      </c>
      <c r="E271" s="6">
        <v>160.66923080000001</v>
      </c>
      <c r="F271">
        <v>4.2</v>
      </c>
      <c r="G271">
        <v>48</v>
      </c>
      <c r="H271" s="12">
        <f>Demo!L271-Demo!$F271</f>
        <v>0</v>
      </c>
      <c r="I271" s="12">
        <f>Demo!O271-Demo!$F271</f>
        <v>0</v>
      </c>
      <c r="J271" s="12">
        <f>Demo!R271-Demo!$F271</f>
        <v>19.230769199999997</v>
      </c>
      <c r="K271">
        <f>Demo!N271-Demo!$E271</f>
        <v>0</v>
      </c>
      <c r="L271">
        <f>Demo!Q271-Demo!$E271</f>
        <v>0</v>
      </c>
      <c r="M271">
        <f>Demo!T271-Demo!$E271</f>
        <v>-0.2587179500000012</v>
      </c>
      <c r="N271">
        <v>161.5909091</v>
      </c>
      <c r="O271" s="6">
        <v>160.66923080000001</v>
      </c>
      <c r="P271" s="6">
        <v>160.66923080000001</v>
      </c>
      <c r="Q271" s="7">
        <v>179.9</v>
      </c>
    </row>
    <row r="272" spans="1:17" x14ac:dyDescent="0.3">
      <c r="A272" s="5">
        <f>Demo!C272/Demo!H272</f>
        <v>0.33333333333333331</v>
      </c>
      <c r="B272">
        <v>18</v>
      </c>
      <c r="C272" s="6">
        <v>2762.5</v>
      </c>
      <c r="D272">
        <v>14.041111109999999</v>
      </c>
      <c r="E272" s="6">
        <v>148.7785714</v>
      </c>
      <c r="F272">
        <v>4.2</v>
      </c>
      <c r="G272">
        <v>54</v>
      </c>
      <c r="H272" s="12">
        <f>Demo!L272-Demo!$F272</f>
        <v>0</v>
      </c>
      <c r="I272" s="12">
        <f>Demo!O272-Demo!$F272</f>
        <v>0</v>
      </c>
      <c r="J272" s="12">
        <f>Demo!R272-Demo!$F272</f>
        <v>15.791428599999989</v>
      </c>
      <c r="K272">
        <f>Demo!N272-Demo!$E272</f>
        <v>0</v>
      </c>
      <c r="L272">
        <f>Demo!Q272-Demo!$E272</f>
        <v>0</v>
      </c>
      <c r="M272">
        <f>Demo!T272-Demo!$E272</f>
        <v>5.4868888899999995</v>
      </c>
      <c r="N272">
        <v>160.66923080000001</v>
      </c>
      <c r="O272" s="6">
        <v>148.7785714</v>
      </c>
      <c r="P272" s="6">
        <v>148.7785714</v>
      </c>
      <c r="Q272" s="7">
        <v>164.57</v>
      </c>
    </row>
    <row r="273" spans="1:17" x14ac:dyDescent="0.3">
      <c r="A273" s="5">
        <f>Demo!C273/Demo!H273</f>
        <v>2.3255813953488372E-2</v>
      </c>
      <c r="B273">
        <v>1</v>
      </c>
      <c r="C273" s="6">
        <v>134.9</v>
      </c>
      <c r="D273">
        <v>6.81</v>
      </c>
      <c r="E273" s="6">
        <v>134.9</v>
      </c>
      <c r="F273">
        <v>4.2</v>
      </c>
      <c r="G273">
        <v>43</v>
      </c>
      <c r="H273" s="12">
        <f>Demo!L273-Demo!$F273</f>
        <v>0</v>
      </c>
      <c r="I273" s="12">
        <f>Demo!O273-Demo!$F273</f>
        <v>0</v>
      </c>
      <c r="J273" s="12">
        <f>Demo!R273-Demo!$F273</f>
        <v>97.59</v>
      </c>
      <c r="K273">
        <f>Demo!N273-Demo!$E273</f>
        <v>0</v>
      </c>
      <c r="L273">
        <f>Demo!Q273-Demo!$E273</f>
        <v>0</v>
      </c>
      <c r="M273">
        <f>Demo!T273-Demo!$E273</f>
        <v>7.4025000000000007</v>
      </c>
      <c r="N273">
        <v>148.7785714</v>
      </c>
      <c r="O273" s="6">
        <v>134.9</v>
      </c>
      <c r="P273" s="6">
        <v>134.9</v>
      </c>
      <c r="Q273" s="7">
        <v>232.49</v>
      </c>
    </row>
    <row r="274" spans="1:17" x14ac:dyDescent="0.3">
      <c r="A274" s="5">
        <f>Demo!C274/Demo!H274</f>
        <v>0.16483516483516483</v>
      </c>
      <c r="B274">
        <v>15</v>
      </c>
      <c r="C274" s="6">
        <v>1995</v>
      </c>
      <c r="D274">
        <v>19.916666670000001</v>
      </c>
      <c r="E274" s="6">
        <v>133</v>
      </c>
      <c r="F274">
        <v>4.2</v>
      </c>
      <c r="G274">
        <v>91</v>
      </c>
      <c r="H274" s="12">
        <f>Demo!L274-Demo!$F274</f>
        <v>0</v>
      </c>
      <c r="I274" s="12">
        <f>Demo!O274-Demo!$F274</f>
        <v>-25</v>
      </c>
      <c r="J274" s="12">
        <f>Demo!R274-Demo!$F274</f>
        <v>41.433333299999987</v>
      </c>
      <c r="K274">
        <f>Demo!N274-Demo!$E274</f>
        <v>0</v>
      </c>
      <c r="L274">
        <f>Demo!Q274-Demo!$E274</f>
        <v>-4.0082051300000021</v>
      </c>
      <c r="M274">
        <f>Demo!T274-Demo!$E274</f>
        <v>1.0761111099999994</v>
      </c>
      <c r="N274">
        <v>134.9</v>
      </c>
      <c r="O274" s="6">
        <v>133</v>
      </c>
      <c r="P274" s="6">
        <v>108</v>
      </c>
      <c r="Q274" s="7">
        <v>174.43333329999999</v>
      </c>
    </row>
    <row r="275" spans="1:17" x14ac:dyDescent="0.3">
      <c r="A275" s="5">
        <f>Demo!C275/Demo!H275</f>
        <v>5.4794520547945202E-2</v>
      </c>
      <c r="B275">
        <v>4</v>
      </c>
      <c r="C275" s="6">
        <v>596</v>
      </c>
      <c r="D275">
        <v>19.100000000000001</v>
      </c>
      <c r="E275" s="6">
        <v>149</v>
      </c>
      <c r="F275">
        <v>4.2</v>
      </c>
      <c r="G275">
        <v>73</v>
      </c>
      <c r="H275" s="12">
        <f>Demo!L275-Demo!$F275</f>
        <v>0</v>
      </c>
      <c r="I275" s="12">
        <f>Demo!O275-Demo!$F275</f>
        <v>-41</v>
      </c>
      <c r="J275" s="12">
        <f>Demo!R275-Demo!$F275</f>
        <v>36.960000000000008</v>
      </c>
      <c r="K275">
        <f>Demo!N275-Demo!$E275</f>
        <v>0</v>
      </c>
      <c r="L275">
        <f>Demo!Q275-Demo!$E275</f>
        <v>-2.4461538500000017</v>
      </c>
      <c r="M275">
        <f>Demo!T275-Demo!$E275</f>
        <v>-0.41400000000000148</v>
      </c>
      <c r="N275">
        <v>133</v>
      </c>
      <c r="O275" s="6">
        <v>149</v>
      </c>
      <c r="P275" s="6">
        <v>108</v>
      </c>
      <c r="Q275" s="7">
        <v>185.96</v>
      </c>
    </row>
    <row r="276" spans="1:17" x14ac:dyDescent="0.3">
      <c r="A276" s="5">
        <f>Demo!C276/Demo!H276</f>
        <v>6.6666666666666666E-2</v>
      </c>
      <c r="B276">
        <v>6</v>
      </c>
      <c r="C276" s="6">
        <v>769.45</v>
      </c>
      <c r="D276">
        <v>15.926666669999999</v>
      </c>
      <c r="E276" s="6">
        <v>128.2416667</v>
      </c>
      <c r="F276">
        <v>4.2</v>
      </c>
      <c r="G276">
        <v>90</v>
      </c>
      <c r="H276" s="12">
        <f>Demo!L276-Demo!$F276</f>
        <v>0</v>
      </c>
      <c r="I276" s="12">
        <f>Demo!O276-Demo!$F276</f>
        <v>-20.241666699999996</v>
      </c>
      <c r="J276" s="12">
        <f>Demo!R276-Demo!$F276</f>
        <v>53.758333300000004</v>
      </c>
      <c r="K276">
        <f>Demo!N276-Demo!$E276</f>
        <v>0</v>
      </c>
      <c r="L276">
        <f>Demo!Q276-Demo!$E276</f>
        <v>2.3269696900000021</v>
      </c>
      <c r="M276">
        <f>Demo!T276-Demo!$E276</f>
        <v>3.4033333299999988</v>
      </c>
      <c r="N276">
        <v>128.19166670000001</v>
      </c>
      <c r="O276" s="6">
        <v>128.2416667</v>
      </c>
      <c r="P276" s="6">
        <v>108</v>
      </c>
      <c r="Q276" s="7">
        <v>182</v>
      </c>
    </row>
    <row r="277" spans="1:17" x14ac:dyDescent="0.3">
      <c r="A277" s="5">
        <f>Demo!C277/Demo!H277</f>
        <v>0.248</v>
      </c>
      <c r="B277">
        <v>31</v>
      </c>
      <c r="C277" s="6">
        <v>3640.68</v>
      </c>
      <c r="D277">
        <v>18.261290320000001</v>
      </c>
      <c r="E277" s="6">
        <v>117.44129030000001</v>
      </c>
      <c r="F277">
        <v>4.2</v>
      </c>
      <c r="G277">
        <v>125</v>
      </c>
      <c r="H277" s="12">
        <f>Demo!L277-Demo!$F277</f>
        <v>0</v>
      </c>
      <c r="I277" s="12">
        <f>Demo!O277-Demo!$F277</f>
        <v>-11.798433200000005</v>
      </c>
      <c r="J277" s="12">
        <f>Demo!R277-Demo!$F277</f>
        <v>34.437147199999984</v>
      </c>
      <c r="K277">
        <f>Demo!N277-Demo!$E277</f>
        <v>0</v>
      </c>
      <c r="L277">
        <f>Demo!Q277-Demo!$E277</f>
        <v>3.4039477799999993</v>
      </c>
      <c r="M277">
        <f>Demo!T277-Demo!$E277</f>
        <v>2.0524596799999983</v>
      </c>
      <c r="N277">
        <v>128.2416667</v>
      </c>
      <c r="O277" s="6">
        <v>117.44129030000001</v>
      </c>
      <c r="P277" s="6">
        <v>105.6428571</v>
      </c>
      <c r="Q277" s="7">
        <v>151.87843749999999</v>
      </c>
    </row>
    <row r="278" spans="1:17" x14ac:dyDescent="0.3">
      <c r="A278" s="5">
        <f>Demo!C278/Demo!H278</f>
        <v>0.47752808988764045</v>
      </c>
      <c r="B278">
        <v>85</v>
      </c>
      <c r="C278" s="6">
        <v>8961.49</v>
      </c>
      <c r="D278">
        <v>2.1816470589999999</v>
      </c>
      <c r="E278" s="6">
        <v>105.648625</v>
      </c>
      <c r="F278">
        <v>4.2</v>
      </c>
      <c r="G278">
        <v>178</v>
      </c>
      <c r="H278" s="12">
        <f>Demo!L278-Demo!$F278</f>
        <v>0</v>
      </c>
      <c r="I278" s="12">
        <f>Demo!O278-Demo!$F278</f>
        <v>-0.64862499999999557</v>
      </c>
      <c r="J278" s="12">
        <f>Demo!R278-Demo!$F278</f>
        <v>44.484708300000008</v>
      </c>
      <c r="K278">
        <f>Demo!N278-Demo!$E278</f>
        <v>0</v>
      </c>
      <c r="L278">
        <f>Demo!Q278-Demo!$E278</f>
        <v>11.449781511000001</v>
      </c>
      <c r="M278">
        <f>Demo!T278-Demo!$E278</f>
        <v>17.266130721</v>
      </c>
      <c r="N278">
        <v>117.44129030000001</v>
      </c>
      <c r="O278" s="6">
        <v>105.648625</v>
      </c>
      <c r="P278" s="6">
        <v>105</v>
      </c>
      <c r="Q278" s="7">
        <v>150.1333333</v>
      </c>
    </row>
    <row r="279" spans="1:17" x14ac:dyDescent="0.3">
      <c r="A279" s="5">
        <f>Demo!C279/Demo!H279</f>
        <v>0.43846153846153846</v>
      </c>
      <c r="B279">
        <v>114</v>
      </c>
      <c r="C279" s="6">
        <v>11820.2</v>
      </c>
      <c r="D279">
        <v>9.5438596000000001E-2</v>
      </c>
      <c r="E279" s="6">
        <v>103.79252339999999</v>
      </c>
      <c r="F279">
        <v>4.2</v>
      </c>
      <c r="G279">
        <v>260</v>
      </c>
      <c r="H279" s="12">
        <f>Demo!L279-Demo!$F279</f>
        <v>0</v>
      </c>
      <c r="I279" s="12">
        <f>Demo!O279-Demo!$F279</f>
        <v>1.2074766000000068</v>
      </c>
      <c r="J279" s="12">
        <f>Demo!R279-Demo!$F279</f>
        <v>28.738726600000007</v>
      </c>
      <c r="K279">
        <f>Demo!N279-Demo!$E279</f>
        <v>0</v>
      </c>
      <c r="L279">
        <f>Demo!Q279-Demo!$E279</f>
        <v>11.281858704000001</v>
      </c>
      <c r="M279">
        <f>Demo!T279-Demo!$E279</f>
        <v>15.666748904</v>
      </c>
      <c r="N279">
        <v>105.648625</v>
      </c>
      <c r="O279" s="6">
        <v>103.79252339999999</v>
      </c>
      <c r="P279" s="6">
        <v>105</v>
      </c>
      <c r="Q279" s="7">
        <v>132.53125</v>
      </c>
    </row>
    <row r="280" spans="1:17" x14ac:dyDescent="0.3">
      <c r="A280" s="5">
        <f>Demo!C280/Demo!H280</f>
        <v>9.6774193548387094E-2</v>
      </c>
      <c r="B280">
        <v>9</v>
      </c>
      <c r="C280" s="6">
        <v>1071</v>
      </c>
      <c r="D280">
        <v>19.206666670000001</v>
      </c>
      <c r="E280" s="6">
        <v>119</v>
      </c>
      <c r="F280">
        <v>4.2</v>
      </c>
      <c r="G280">
        <v>93</v>
      </c>
      <c r="H280" s="12">
        <f>Demo!L280-Demo!$F280</f>
        <v>0</v>
      </c>
      <c r="I280" s="12">
        <f>Demo!O280-Demo!$F280</f>
        <v>-14</v>
      </c>
      <c r="J280" s="12">
        <f>Demo!R280-Demo!$F280</f>
        <v>19.22</v>
      </c>
      <c r="K280">
        <f>Demo!N280-Demo!$E280</f>
        <v>0</v>
      </c>
      <c r="L280">
        <f>Demo!Q280-Demo!$E280</f>
        <v>4.6169047600000006</v>
      </c>
      <c r="M280">
        <f>Demo!T280-Demo!$E280</f>
        <v>-3.0986666700000001</v>
      </c>
      <c r="N280">
        <v>103.79252339999999</v>
      </c>
      <c r="O280" s="6">
        <v>119</v>
      </c>
      <c r="P280" s="6">
        <v>105</v>
      </c>
      <c r="Q280" s="7">
        <v>138.22</v>
      </c>
    </row>
    <row r="281" spans="1:17" x14ac:dyDescent="0.3">
      <c r="A281" s="5">
        <f>Demo!C281/Demo!H281</f>
        <v>9.0163934426229511E-2</v>
      </c>
      <c r="B281">
        <v>11</v>
      </c>
      <c r="C281" s="6">
        <v>1302</v>
      </c>
      <c r="D281">
        <v>15.48</v>
      </c>
      <c r="E281" s="6">
        <v>118.3636364</v>
      </c>
      <c r="F281">
        <v>4.2</v>
      </c>
      <c r="G281">
        <v>122</v>
      </c>
      <c r="H281" s="12">
        <f>Demo!L281-Demo!$F281</f>
        <v>0</v>
      </c>
      <c r="I281" s="12">
        <f>Demo!O281-Demo!$F281</f>
        <v>-13.363636400000004</v>
      </c>
      <c r="J281" s="12">
        <f>Demo!R281-Demo!$F281</f>
        <v>36.636363599999996</v>
      </c>
      <c r="K281">
        <f>Demo!N281-Demo!$E281</f>
        <v>0</v>
      </c>
      <c r="L281">
        <f>Demo!Q281-Demo!$E281</f>
        <v>9.4587499999999984</v>
      </c>
      <c r="M281">
        <f>Demo!T281-Demo!$E281</f>
        <v>0.98999999999999844</v>
      </c>
      <c r="N281">
        <v>119</v>
      </c>
      <c r="O281" s="6">
        <v>118.3636364</v>
      </c>
      <c r="P281" s="6">
        <v>105</v>
      </c>
      <c r="Q281" s="7">
        <v>155</v>
      </c>
    </row>
    <row r="282" spans="1:17" x14ac:dyDescent="0.3">
      <c r="A282" s="5">
        <f>Demo!C282/Demo!H282</f>
        <v>1.6393442622950821E-2</v>
      </c>
      <c r="B282">
        <v>1</v>
      </c>
      <c r="C282" s="6">
        <v>112</v>
      </c>
      <c r="D282">
        <v>13.44</v>
      </c>
      <c r="E282" s="6">
        <v>112</v>
      </c>
      <c r="F282">
        <v>4.2</v>
      </c>
      <c r="G282">
        <v>61</v>
      </c>
      <c r="H282" s="12">
        <f>Demo!L282-Demo!$F282</f>
        <v>0</v>
      </c>
      <c r="I282" s="12">
        <f>Demo!O282-Demo!$F282</f>
        <v>-7</v>
      </c>
      <c r="J282" s="12">
        <f>Demo!R282-Demo!$F282</f>
        <v>33.550909100000013</v>
      </c>
      <c r="K282">
        <f>Demo!N282-Demo!$E282</f>
        <v>0</v>
      </c>
      <c r="L282">
        <f>Demo!Q282-Demo!$E282</f>
        <v>9.9457142899999997</v>
      </c>
      <c r="M282">
        <f>Demo!T282-Demo!$E282</f>
        <v>8.4572727300000015</v>
      </c>
      <c r="N282">
        <v>118.3636364</v>
      </c>
      <c r="O282" s="6">
        <v>112</v>
      </c>
      <c r="P282" s="6">
        <v>105</v>
      </c>
      <c r="Q282" s="7">
        <v>145.55090910000001</v>
      </c>
    </row>
    <row r="283" spans="1:17" x14ac:dyDescent="0.3">
      <c r="A283" s="5">
        <f>Demo!C283/Demo!H283</f>
        <v>0.1</v>
      </c>
      <c r="B283">
        <v>1</v>
      </c>
      <c r="C283" s="6">
        <v>29.5</v>
      </c>
      <c r="D283">
        <v>11.73</v>
      </c>
      <c r="E283" s="6">
        <v>29.5</v>
      </c>
      <c r="F283">
        <v>4.4000000000000004</v>
      </c>
      <c r="G283">
        <v>10</v>
      </c>
      <c r="H283" s="12">
        <f>Demo!L283-Demo!$F283</f>
        <v>70.489999999999995</v>
      </c>
      <c r="I283" s="12">
        <f>Demo!O283-Demo!$F283</f>
        <v>0</v>
      </c>
      <c r="J283" s="12">
        <f>Demo!R283-Demo!$F283</f>
        <v>0</v>
      </c>
      <c r="K283">
        <f>Demo!N283-Demo!$E283</f>
        <v>4.2033333299999995</v>
      </c>
      <c r="L283">
        <f>Demo!Q283-Demo!$E283</f>
        <v>0</v>
      </c>
      <c r="M283">
        <f>Demo!T283-Demo!$E283</f>
        <v>0</v>
      </c>
      <c r="N283">
        <v>29.45</v>
      </c>
      <c r="O283" s="6">
        <v>99.99</v>
      </c>
      <c r="P283" s="6">
        <v>29.5</v>
      </c>
      <c r="Q283" s="7">
        <v>29.5</v>
      </c>
    </row>
    <row r="284" spans="1:17" x14ac:dyDescent="0.3">
      <c r="A284" s="5">
        <f>Demo!C284/Demo!H284</f>
        <v>0.74509803921568629</v>
      </c>
      <c r="B284">
        <v>76</v>
      </c>
      <c r="C284" s="6">
        <v>2242</v>
      </c>
      <c r="D284">
        <v>16.53263158</v>
      </c>
      <c r="E284" s="6">
        <v>29.5</v>
      </c>
      <c r="F284">
        <v>4.4000000000000004</v>
      </c>
      <c r="G284">
        <v>102</v>
      </c>
      <c r="H284" s="12">
        <f>Demo!L284-Demo!$F284</f>
        <v>70.489999999999995</v>
      </c>
      <c r="I284" s="12">
        <f>Demo!O284-Demo!$F284</f>
        <v>100.49000000000001</v>
      </c>
      <c r="J284" s="12">
        <f>Demo!R284-Demo!$F284</f>
        <v>0</v>
      </c>
      <c r="K284">
        <f>Demo!N284-Demo!$E284</f>
        <v>7.3684199999988209E-3</v>
      </c>
      <c r="L284">
        <f>Demo!Q284-Demo!$E284</f>
        <v>0.87736841999999982</v>
      </c>
      <c r="M284">
        <f>Demo!T284-Demo!$E284</f>
        <v>0</v>
      </c>
      <c r="N284">
        <v>29.45</v>
      </c>
      <c r="O284" s="6">
        <v>99.99</v>
      </c>
      <c r="P284" s="6">
        <v>129.99</v>
      </c>
      <c r="Q284" s="7">
        <v>29.5</v>
      </c>
    </row>
    <row r="285" spans="1:17" x14ac:dyDescent="0.3">
      <c r="A285" s="5">
        <f>Demo!C285/Demo!H285</f>
        <v>0.57777777777777772</v>
      </c>
      <c r="B285">
        <v>26</v>
      </c>
      <c r="C285" s="6">
        <v>910</v>
      </c>
      <c r="D285">
        <v>16.25615385</v>
      </c>
      <c r="E285" s="6">
        <v>35</v>
      </c>
      <c r="F285">
        <v>4.4000000000000004</v>
      </c>
      <c r="G285">
        <v>45</v>
      </c>
      <c r="H285" s="12">
        <f>Demo!L285-Demo!$F285</f>
        <v>64.989999999999995</v>
      </c>
      <c r="I285" s="12">
        <f>Demo!O285-Demo!$F285</f>
        <v>94.990000000000009</v>
      </c>
      <c r="J285" s="12">
        <f>Demo!R285-Demo!$F285</f>
        <v>0</v>
      </c>
      <c r="K285">
        <f>Demo!N285-Demo!$E285</f>
        <v>4.5238461500000007</v>
      </c>
      <c r="L285">
        <f>Demo!Q285-Demo!$E285</f>
        <v>2.233846149999998</v>
      </c>
      <c r="M285">
        <f>Demo!T285-Demo!$E285</f>
        <v>0</v>
      </c>
      <c r="N285">
        <v>34.950000000000003</v>
      </c>
      <c r="O285" s="6">
        <v>99.99</v>
      </c>
      <c r="P285" s="6">
        <v>129.99</v>
      </c>
      <c r="Q285" s="7">
        <v>35</v>
      </c>
    </row>
    <row r="286" spans="1:17" x14ac:dyDescent="0.3">
      <c r="A286" s="5">
        <f>Demo!C286/Demo!H286</f>
        <v>0.22222222222222221</v>
      </c>
      <c r="B286">
        <v>4</v>
      </c>
      <c r="C286" s="6">
        <v>140</v>
      </c>
      <c r="D286">
        <v>14.845000000000001</v>
      </c>
      <c r="E286" s="6">
        <v>35</v>
      </c>
      <c r="F286">
        <v>4.4000000000000004</v>
      </c>
      <c r="G286">
        <v>18</v>
      </c>
      <c r="H286" s="12">
        <f>Demo!L286-Demo!$F286</f>
        <v>54.863333330000003</v>
      </c>
      <c r="I286" s="12">
        <f>Demo!O286-Demo!$F286</f>
        <v>94.990000000000009</v>
      </c>
      <c r="J286" s="12">
        <f>Demo!R286-Demo!$F286</f>
        <v>0</v>
      </c>
      <c r="K286">
        <f>Demo!N286-Demo!$E286</f>
        <v>5.0316666699999981</v>
      </c>
      <c r="L286">
        <f>Demo!Q286-Demo!$E286</f>
        <v>8.6449999999999978</v>
      </c>
      <c r="M286">
        <f>Demo!T286-Demo!$E286</f>
        <v>0</v>
      </c>
      <c r="N286">
        <v>35</v>
      </c>
      <c r="O286" s="6">
        <v>89.863333330000003</v>
      </c>
      <c r="P286" s="6">
        <v>129.99</v>
      </c>
      <c r="Q286" s="7">
        <v>35</v>
      </c>
    </row>
    <row r="287" spans="1:17" x14ac:dyDescent="0.3">
      <c r="A287" s="5">
        <f>Demo!C287/Demo!H287</f>
        <v>1</v>
      </c>
      <c r="B287">
        <v>4</v>
      </c>
      <c r="C287" s="6">
        <v>140</v>
      </c>
      <c r="D287">
        <v>13.637499999999999</v>
      </c>
      <c r="E287" s="6">
        <v>35</v>
      </c>
      <c r="F287">
        <v>4.4000000000000004</v>
      </c>
      <c r="G287">
        <v>4</v>
      </c>
      <c r="H287" s="12">
        <f>Demo!L287-Demo!$F287</f>
        <v>0</v>
      </c>
      <c r="I287" s="12">
        <f>Demo!O287-Demo!$F287</f>
        <v>0</v>
      </c>
      <c r="J287" s="12">
        <f>Demo!R287-Demo!$F287</f>
        <v>0</v>
      </c>
      <c r="K287">
        <f>Demo!N287-Demo!$E287</f>
        <v>0</v>
      </c>
      <c r="L287">
        <f>Demo!Q287-Demo!$E287</f>
        <v>0</v>
      </c>
      <c r="M287">
        <f>Demo!T287-Demo!$E287</f>
        <v>0</v>
      </c>
      <c r="N287">
        <v>35</v>
      </c>
      <c r="O287" s="6">
        <v>35</v>
      </c>
      <c r="P287" s="6">
        <v>35</v>
      </c>
      <c r="Q287" s="7">
        <v>35</v>
      </c>
    </row>
    <row r="288" spans="1:17" x14ac:dyDescent="0.3">
      <c r="A288" s="5">
        <f>Demo!C288/Demo!H288</f>
        <v>1</v>
      </c>
      <c r="B288">
        <v>2</v>
      </c>
      <c r="C288" s="6">
        <v>130</v>
      </c>
      <c r="D288">
        <v>15.01</v>
      </c>
      <c r="E288" s="6">
        <v>65</v>
      </c>
      <c r="F288">
        <v>4.4000000000000004</v>
      </c>
      <c r="G288">
        <v>2</v>
      </c>
      <c r="H288" s="12">
        <f>Demo!L288-Demo!$F288</f>
        <v>0</v>
      </c>
      <c r="I288" s="12">
        <f>Demo!O288-Demo!$F288</f>
        <v>0</v>
      </c>
      <c r="J288" s="12">
        <f>Demo!R288-Demo!$F288</f>
        <v>0</v>
      </c>
      <c r="K288">
        <f>Demo!N288-Demo!$E288</f>
        <v>0</v>
      </c>
      <c r="L288">
        <f>Demo!Q288-Demo!$E288</f>
        <v>0</v>
      </c>
      <c r="M288">
        <f>Demo!T288-Demo!$E288</f>
        <v>0</v>
      </c>
      <c r="N288">
        <v>35</v>
      </c>
      <c r="O288" s="6">
        <v>65</v>
      </c>
      <c r="P288" s="6">
        <v>65</v>
      </c>
      <c r="Q288" s="7">
        <v>65</v>
      </c>
    </row>
    <row r="289" spans="1:17" x14ac:dyDescent="0.3">
      <c r="A289" s="5">
        <f>Demo!C289/Demo!H289</f>
        <v>1</v>
      </c>
      <c r="B289">
        <v>1</v>
      </c>
      <c r="C289" s="6">
        <v>65</v>
      </c>
      <c r="D289">
        <v>57.23</v>
      </c>
      <c r="E289" s="6">
        <v>65</v>
      </c>
      <c r="F289">
        <v>4.4000000000000004</v>
      </c>
      <c r="G289">
        <v>1</v>
      </c>
      <c r="H289" s="12">
        <f>Demo!L289-Demo!$F289</f>
        <v>0</v>
      </c>
      <c r="I289" s="12">
        <f>Demo!O289-Demo!$F289</f>
        <v>0</v>
      </c>
      <c r="J289" s="12">
        <f>Demo!R289-Demo!$F289</f>
        <v>0</v>
      </c>
      <c r="K289">
        <f>Demo!N289-Demo!$E289</f>
        <v>0</v>
      </c>
      <c r="L289">
        <f>Demo!Q289-Demo!$E289</f>
        <v>0</v>
      </c>
      <c r="M289">
        <f>Demo!T289-Demo!$E289</f>
        <v>0</v>
      </c>
      <c r="N289">
        <v>64.95</v>
      </c>
      <c r="O289" s="6">
        <v>65</v>
      </c>
      <c r="P289" s="6">
        <v>65</v>
      </c>
      <c r="Q289" s="7">
        <v>65</v>
      </c>
    </row>
    <row r="290" spans="1:17" x14ac:dyDescent="0.3">
      <c r="A290" s="5">
        <f>Demo!C290/Demo!H290</f>
        <v>0.125</v>
      </c>
      <c r="B290">
        <v>1</v>
      </c>
      <c r="C290" s="6">
        <v>142.5</v>
      </c>
      <c r="D290">
        <v>15.75</v>
      </c>
      <c r="E290" s="6">
        <v>142.5</v>
      </c>
      <c r="F290">
        <v>4.4000000000000004</v>
      </c>
      <c r="G290">
        <v>8</v>
      </c>
      <c r="H290" s="12">
        <f>Demo!L290-Demo!$F290</f>
        <v>-85.509999999999991</v>
      </c>
      <c r="I290" s="12">
        <f>Demo!O290-Demo!$F290</f>
        <v>0</v>
      </c>
      <c r="J290" s="12">
        <f>Demo!R290-Demo!$F290</f>
        <v>0</v>
      </c>
      <c r="K290">
        <f>Demo!N290-Demo!$E290</f>
        <v>-2.16142857</v>
      </c>
      <c r="L290">
        <f>Demo!Q290-Demo!$E290</f>
        <v>0</v>
      </c>
      <c r="M290">
        <f>Demo!T290-Demo!$E290</f>
        <v>0</v>
      </c>
      <c r="N290">
        <v>142.44999999999999</v>
      </c>
      <c r="O290" s="6">
        <v>56.99</v>
      </c>
      <c r="P290" s="6">
        <v>142.5</v>
      </c>
      <c r="Q290" s="7">
        <v>142.5</v>
      </c>
    </row>
    <row r="291" spans="1:17" x14ac:dyDescent="0.3">
      <c r="A291" s="5">
        <f>Demo!C291/Demo!H291</f>
        <v>5.5555555555555552E-2</v>
      </c>
      <c r="B291">
        <v>1</v>
      </c>
      <c r="C291" s="6">
        <v>142.5</v>
      </c>
      <c r="D291">
        <v>9.19</v>
      </c>
      <c r="E291" s="6">
        <v>142.5</v>
      </c>
      <c r="F291">
        <v>4.4000000000000004</v>
      </c>
      <c r="G291">
        <v>18</v>
      </c>
      <c r="H291" s="12">
        <f>Demo!L291-Demo!$F291</f>
        <v>-85.509999999999991</v>
      </c>
      <c r="I291" s="12">
        <f>Demo!O291-Demo!$F291</f>
        <v>0</v>
      </c>
      <c r="J291" s="12">
        <f>Demo!R291-Demo!$F291</f>
        <v>0</v>
      </c>
      <c r="K291">
        <f>Demo!N291-Demo!$E291</f>
        <v>4.5511764699999997</v>
      </c>
      <c r="L291">
        <f>Demo!Q291-Demo!$E291</f>
        <v>0</v>
      </c>
      <c r="M291">
        <f>Demo!T291-Demo!$E291</f>
        <v>0</v>
      </c>
      <c r="N291">
        <v>142.5</v>
      </c>
      <c r="O291" s="6">
        <v>56.99</v>
      </c>
      <c r="P291" s="6">
        <v>142.5</v>
      </c>
      <c r="Q291" s="7">
        <v>142.5</v>
      </c>
    </row>
    <row r="292" spans="1:17" x14ac:dyDescent="0.3">
      <c r="A292" s="5">
        <f>Demo!C292/Demo!H292</f>
        <v>0.10526315789473684</v>
      </c>
      <c r="B292">
        <v>2</v>
      </c>
      <c r="C292" s="6">
        <v>285</v>
      </c>
      <c r="D292">
        <v>17.149999999999999</v>
      </c>
      <c r="E292" s="6">
        <v>142.5</v>
      </c>
      <c r="F292">
        <v>4.4000000000000004</v>
      </c>
      <c r="G292">
        <v>19</v>
      </c>
      <c r="H292" s="12">
        <f>Demo!L292-Demo!$F292</f>
        <v>-85.509999999999991</v>
      </c>
      <c r="I292" s="12">
        <f>Demo!O292-Demo!$F292</f>
        <v>0</v>
      </c>
      <c r="J292" s="12">
        <f>Demo!R292-Demo!$F292</f>
        <v>0</v>
      </c>
      <c r="K292">
        <f>Demo!N292-Demo!$E292</f>
        <v>-4.8570588199999989</v>
      </c>
      <c r="L292">
        <f>Demo!Q292-Demo!$E292</f>
        <v>0</v>
      </c>
      <c r="M292">
        <f>Demo!T292-Demo!$E292</f>
        <v>0</v>
      </c>
      <c r="N292">
        <v>142.5</v>
      </c>
      <c r="O292" s="6">
        <v>56.99</v>
      </c>
      <c r="P292" s="6">
        <v>142.5</v>
      </c>
      <c r="Q292" s="7">
        <v>142.5</v>
      </c>
    </row>
    <row r="293" spans="1:17" x14ac:dyDescent="0.3">
      <c r="A293" s="5">
        <f>Demo!C293/Demo!H293</f>
        <v>0.29629629629629628</v>
      </c>
      <c r="B293">
        <v>8</v>
      </c>
      <c r="C293" s="6">
        <v>944.4</v>
      </c>
      <c r="D293">
        <v>14.293749999999999</v>
      </c>
      <c r="E293" s="6">
        <v>118.05</v>
      </c>
      <c r="F293">
        <v>4.4000000000000004</v>
      </c>
      <c r="G293">
        <v>27</v>
      </c>
      <c r="H293" s="12">
        <f>Demo!L293-Demo!$F293</f>
        <v>-61.059999999999995</v>
      </c>
      <c r="I293" s="12">
        <f>Demo!O293-Demo!$F293</f>
        <v>0</v>
      </c>
      <c r="J293" s="12">
        <f>Demo!R293-Demo!$F293</f>
        <v>0</v>
      </c>
      <c r="K293">
        <f>Demo!N293-Demo!$E293</f>
        <v>-1.5797499999999989</v>
      </c>
      <c r="L293">
        <f>Demo!Q293-Demo!$E293</f>
        <v>0</v>
      </c>
      <c r="M293">
        <f>Demo!T293-Demo!$E293</f>
        <v>0</v>
      </c>
      <c r="N293">
        <v>142.5</v>
      </c>
      <c r="O293" s="6">
        <v>56.99</v>
      </c>
      <c r="P293" s="6">
        <v>118.05</v>
      </c>
      <c r="Q293" s="7">
        <v>118.05</v>
      </c>
    </row>
    <row r="294" spans="1:17" x14ac:dyDescent="0.3">
      <c r="A294" s="5">
        <f>Demo!C294/Demo!H294</f>
        <v>0.35294117647058826</v>
      </c>
      <c r="B294">
        <v>12</v>
      </c>
      <c r="C294" s="6">
        <v>1416</v>
      </c>
      <c r="D294">
        <v>11.026666669999999</v>
      </c>
      <c r="E294" s="6">
        <v>118</v>
      </c>
      <c r="F294">
        <v>4.4000000000000004</v>
      </c>
      <c r="G294">
        <v>34</v>
      </c>
      <c r="H294" s="12">
        <f>Demo!L294-Demo!$F294</f>
        <v>-61.01</v>
      </c>
      <c r="I294" s="12">
        <f>Demo!O294-Demo!$F294</f>
        <v>0</v>
      </c>
      <c r="J294" s="12">
        <f>Demo!R294-Demo!$F294</f>
        <v>0</v>
      </c>
      <c r="K294">
        <f>Demo!N294-Demo!$E294</f>
        <v>2.7933333300000012</v>
      </c>
      <c r="L294">
        <f>Demo!Q294-Demo!$E294</f>
        <v>0</v>
      </c>
      <c r="M294">
        <f>Demo!T294-Demo!$E294</f>
        <v>0</v>
      </c>
      <c r="N294">
        <v>118.05</v>
      </c>
      <c r="O294" s="6">
        <v>56.99</v>
      </c>
      <c r="P294" s="6">
        <v>118</v>
      </c>
      <c r="Q294" s="7">
        <v>118</v>
      </c>
    </row>
    <row r="295" spans="1:17" x14ac:dyDescent="0.3">
      <c r="A295" s="5">
        <f>Demo!C295/Demo!H295</f>
        <v>0.4</v>
      </c>
      <c r="B295">
        <v>6</v>
      </c>
      <c r="C295" s="6">
        <v>707.4</v>
      </c>
      <c r="D295">
        <v>14.03833333</v>
      </c>
      <c r="E295" s="6">
        <v>117.9</v>
      </c>
      <c r="F295">
        <v>4.4000000000000004</v>
      </c>
      <c r="G295">
        <v>15</v>
      </c>
      <c r="H295" s="12">
        <f>Demo!L295-Demo!$F295</f>
        <v>-60.910000000000004</v>
      </c>
      <c r="I295" s="12">
        <f>Demo!O295-Demo!$F295</f>
        <v>0</v>
      </c>
      <c r="J295" s="12">
        <f>Demo!R295-Demo!$F295</f>
        <v>0</v>
      </c>
      <c r="K295">
        <f>Demo!N295-Demo!$E295</f>
        <v>-1.8233333300000005</v>
      </c>
      <c r="L295">
        <f>Demo!Q295-Demo!$E295</f>
        <v>0</v>
      </c>
      <c r="M295">
        <f>Demo!T295-Demo!$E295</f>
        <v>0</v>
      </c>
      <c r="N295">
        <v>118</v>
      </c>
      <c r="O295" s="6">
        <v>56.99</v>
      </c>
      <c r="P295" s="6">
        <v>117.9</v>
      </c>
      <c r="Q295" s="7">
        <v>117.9</v>
      </c>
    </row>
    <row r="296" spans="1:17" x14ac:dyDescent="0.3">
      <c r="A296" s="5">
        <f>Demo!C296/Demo!H296</f>
        <v>0.91666666666666663</v>
      </c>
      <c r="B296">
        <v>11</v>
      </c>
      <c r="C296" s="6">
        <v>1296.8</v>
      </c>
      <c r="D296">
        <v>13.880909089999999</v>
      </c>
      <c r="E296" s="6">
        <v>117.8888889</v>
      </c>
      <c r="F296">
        <v>4.4000000000000004</v>
      </c>
      <c r="G296">
        <v>12</v>
      </c>
      <c r="H296" s="12">
        <f>Demo!L296-Demo!$F296</f>
        <v>-60.898888899999996</v>
      </c>
      <c r="I296" s="12">
        <f>Demo!O296-Demo!$F296</f>
        <v>0</v>
      </c>
      <c r="J296" s="12">
        <f>Demo!R296-Demo!$F296</f>
        <v>0</v>
      </c>
      <c r="K296">
        <f>Demo!N296-Demo!$E296</f>
        <v>0.67659090999999982</v>
      </c>
      <c r="L296">
        <f>Demo!Q296-Demo!$E296</f>
        <v>0</v>
      </c>
      <c r="M296">
        <f>Demo!T296-Demo!$E296</f>
        <v>0</v>
      </c>
      <c r="N296">
        <v>117.9</v>
      </c>
      <c r="O296" s="6">
        <v>56.99</v>
      </c>
      <c r="P296" s="6">
        <v>117.8888889</v>
      </c>
      <c r="Q296" s="7">
        <v>117.8888889</v>
      </c>
    </row>
    <row r="297" spans="1:17" x14ac:dyDescent="0.3">
      <c r="A297" s="5">
        <f>Demo!C297/Demo!H297</f>
        <v>0.22222222222222221</v>
      </c>
      <c r="B297">
        <v>4</v>
      </c>
      <c r="C297" s="6">
        <v>470.8</v>
      </c>
      <c r="D297">
        <v>15.175000000000001</v>
      </c>
      <c r="E297" s="6">
        <v>117.7</v>
      </c>
      <c r="F297">
        <v>4.4000000000000004</v>
      </c>
      <c r="G297">
        <v>18</v>
      </c>
      <c r="H297" s="12">
        <f>Demo!L297-Demo!$F297</f>
        <v>-67.210000000000008</v>
      </c>
      <c r="I297" s="12">
        <f>Demo!O297-Demo!$F297</f>
        <v>0</v>
      </c>
      <c r="J297" s="12">
        <f>Demo!R297-Demo!$F297</f>
        <v>0</v>
      </c>
      <c r="K297">
        <f>Demo!N297-Demo!$E297</f>
        <v>2.1428569999999425E-2</v>
      </c>
      <c r="L297">
        <f>Demo!Q297-Demo!$E297</f>
        <v>0</v>
      </c>
      <c r="M297">
        <f>Demo!T297-Demo!$E297</f>
        <v>0</v>
      </c>
      <c r="N297">
        <v>117.8888889</v>
      </c>
      <c r="O297" s="6">
        <v>50.49</v>
      </c>
      <c r="P297" s="6">
        <v>117.7</v>
      </c>
      <c r="Q297" s="7">
        <v>117.7</v>
      </c>
    </row>
    <row r="298" spans="1:17" x14ac:dyDescent="0.3">
      <c r="A298" s="5">
        <f>Demo!C298/Demo!H298</f>
        <v>0.8</v>
      </c>
      <c r="B298">
        <v>8</v>
      </c>
      <c r="C298" s="6">
        <v>943.8</v>
      </c>
      <c r="D298">
        <v>21.65</v>
      </c>
      <c r="E298" s="6">
        <v>117.97499999999999</v>
      </c>
      <c r="F298">
        <v>4.4000000000000004</v>
      </c>
      <c r="G298">
        <v>10</v>
      </c>
      <c r="H298" s="12">
        <f>Demo!L298-Demo!$F298</f>
        <v>-67.984999999999985</v>
      </c>
      <c r="I298" s="12">
        <f>Demo!O298-Demo!$F298</f>
        <v>0</v>
      </c>
      <c r="J298" s="12">
        <f>Demo!R298-Demo!$F298</f>
        <v>0</v>
      </c>
      <c r="K298">
        <f>Demo!N298-Demo!$E298</f>
        <v>-7.9849999999999994</v>
      </c>
      <c r="L298">
        <f>Demo!Q298-Demo!$E298</f>
        <v>0</v>
      </c>
      <c r="M298">
        <f>Demo!T298-Demo!$E298</f>
        <v>0</v>
      </c>
      <c r="N298">
        <v>117.7</v>
      </c>
      <c r="O298" s="6">
        <v>49.99</v>
      </c>
      <c r="P298" s="6">
        <v>117.97499999999999</v>
      </c>
      <c r="Q298" s="7">
        <v>117.97499999999999</v>
      </c>
    </row>
    <row r="299" spans="1:17" x14ac:dyDescent="0.3">
      <c r="A299" s="5">
        <f>Demo!C299/Demo!H299</f>
        <v>1.0625</v>
      </c>
      <c r="B299">
        <v>17</v>
      </c>
      <c r="C299" s="6">
        <v>2038.3</v>
      </c>
      <c r="D299">
        <v>15.852352939999999</v>
      </c>
      <c r="E299" s="6">
        <v>119.9</v>
      </c>
      <c r="F299">
        <v>4.4000000000000004</v>
      </c>
      <c r="G299">
        <v>16</v>
      </c>
      <c r="H299" s="12">
        <f>Demo!L299-Demo!$F299</f>
        <v>0</v>
      </c>
      <c r="I299" s="12">
        <f>Demo!O299-Demo!$F299</f>
        <v>0</v>
      </c>
      <c r="J299" s="12">
        <f>Demo!R299-Demo!$F299</f>
        <v>0</v>
      </c>
      <c r="K299">
        <f>Demo!N299-Demo!$E299</f>
        <v>0</v>
      </c>
      <c r="L299">
        <f>Demo!Q299-Demo!$E299</f>
        <v>0</v>
      </c>
      <c r="M299">
        <f>Demo!T299-Demo!$E299</f>
        <v>0</v>
      </c>
      <c r="N299">
        <v>117.97499999999999</v>
      </c>
      <c r="O299" s="6">
        <v>119.9</v>
      </c>
      <c r="P299" s="6">
        <v>119.9</v>
      </c>
      <c r="Q299" s="7">
        <v>119.9</v>
      </c>
    </row>
    <row r="300" spans="1:17" x14ac:dyDescent="0.3">
      <c r="A300" s="5">
        <f>Demo!C300/Demo!H300</f>
        <v>1</v>
      </c>
      <c r="B300">
        <v>14</v>
      </c>
      <c r="C300" s="6">
        <v>1668.5</v>
      </c>
      <c r="D300">
        <v>14.17285714</v>
      </c>
      <c r="E300" s="6">
        <v>119.1785714</v>
      </c>
      <c r="F300">
        <v>4.4000000000000004</v>
      </c>
      <c r="G300">
        <v>14</v>
      </c>
      <c r="H300" s="12">
        <f>Demo!L300-Demo!$F300</f>
        <v>0</v>
      </c>
      <c r="I300" s="12">
        <f>Demo!O300-Demo!$F300</f>
        <v>0</v>
      </c>
      <c r="J300" s="12">
        <f>Demo!R300-Demo!$F300</f>
        <v>0</v>
      </c>
      <c r="K300">
        <f>Demo!N300-Demo!$E300</f>
        <v>0</v>
      </c>
      <c r="L300">
        <f>Demo!Q300-Demo!$E300</f>
        <v>0</v>
      </c>
      <c r="M300">
        <f>Demo!T300-Demo!$E300</f>
        <v>0</v>
      </c>
      <c r="N300">
        <v>119.9</v>
      </c>
      <c r="O300" s="6">
        <v>119.1785714</v>
      </c>
      <c r="P300" s="6">
        <v>119.1785714</v>
      </c>
      <c r="Q300" s="7">
        <v>119.1785714</v>
      </c>
    </row>
    <row r="301" spans="1:17" x14ac:dyDescent="0.3">
      <c r="A301" s="5">
        <f>Demo!C301/Demo!H301</f>
        <v>0.38461538461538464</v>
      </c>
      <c r="B301">
        <v>5</v>
      </c>
      <c r="C301" s="6">
        <v>593.5</v>
      </c>
      <c r="D301">
        <v>15.978</v>
      </c>
      <c r="E301" s="6">
        <v>118.7</v>
      </c>
      <c r="F301">
        <v>4.4000000000000004</v>
      </c>
      <c r="G301">
        <v>13</v>
      </c>
      <c r="H301" s="12">
        <f>Demo!L301-Demo!$F301</f>
        <v>-68.710000000000008</v>
      </c>
      <c r="I301" s="12">
        <f>Demo!O301-Demo!$F301</f>
        <v>0</v>
      </c>
      <c r="J301" s="12">
        <f>Demo!R301-Demo!$F301</f>
        <v>0</v>
      </c>
      <c r="K301">
        <f>Demo!N301-Demo!$E301</f>
        <v>-3.4554999999999989</v>
      </c>
      <c r="L301">
        <f>Demo!Q301-Demo!$E301</f>
        <v>0</v>
      </c>
      <c r="M301">
        <f>Demo!T301-Demo!$E301</f>
        <v>0</v>
      </c>
      <c r="N301">
        <v>119.1785714</v>
      </c>
      <c r="O301" s="6">
        <v>49.99</v>
      </c>
      <c r="P301" s="6">
        <v>118.7</v>
      </c>
      <c r="Q301" s="7">
        <v>118.7</v>
      </c>
    </row>
    <row r="302" spans="1:17" x14ac:dyDescent="0.3">
      <c r="A302" s="5">
        <f>Demo!C302/Demo!H302</f>
        <v>0.89473684210526316</v>
      </c>
      <c r="B302">
        <v>17</v>
      </c>
      <c r="C302" s="6">
        <v>1987.4</v>
      </c>
      <c r="D302">
        <v>17.790588240000002</v>
      </c>
      <c r="E302" s="6">
        <v>116.9066667</v>
      </c>
      <c r="F302">
        <v>4.4000000000000004</v>
      </c>
      <c r="G302">
        <v>19</v>
      </c>
      <c r="H302" s="12">
        <f>Demo!L302-Demo!$F302</f>
        <v>-66.916666700000007</v>
      </c>
      <c r="I302" s="12">
        <f>Demo!O302-Demo!$F302</f>
        <v>0</v>
      </c>
      <c r="J302" s="12">
        <f>Demo!R302-Demo!$F302</f>
        <v>0</v>
      </c>
      <c r="K302">
        <f>Demo!N302-Demo!$E302</f>
        <v>-5.5105882400000024</v>
      </c>
      <c r="L302">
        <f>Demo!Q302-Demo!$E302</f>
        <v>0</v>
      </c>
      <c r="M302">
        <f>Demo!T302-Demo!$E302</f>
        <v>0</v>
      </c>
      <c r="N302">
        <v>118.7</v>
      </c>
      <c r="O302" s="6">
        <v>49.99</v>
      </c>
      <c r="P302" s="6">
        <v>116.9066667</v>
      </c>
      <c r="Q302" s="7">
        <v>116.9066667</v>
      </c>
    </row>
    <row r="303" spans="1:17" x14ac:dyDescent="0.3">
      <c r="A303" s="5">
        <f>Demo!C303/Demo!H303</f>
        <v>0.36363636363636365</v>
      </c>
      <c r="B303">
        <v>8</v>
      </c>
      <c r="C303" s="6">
        <v>1039.92</v>
      </c>
      <c r="D303">
        <v>18.778749999999999</v>
      </c>
      <c r="E303" s="6">
        <v>129.99</v>
      </c>
      <c r="F303">
        <v>4.3</v>
      </c>
      <c r="G303">
        <v>22</v>
      </c>
      <c r="H303" s="12">
        <f>Demo!L303-Demo!$F303</f>
        <v>-30.000000000000014</v>
      </c>
      <c r="I303" s="12">
        <f>Demo!O303-Demo!$F303</f>
        <v>0</v>
      </c>
      <c r="J303" s="12">
        <f>Demo!R303-Demo!$F303</f>
        <v>0</v>
      </c>
      <c r="K303">
        <f>Demo!N303-Demo!$E303</f>
        <v>-2.1344642900000004</v>
      </c>
      <c r="L303">
        <f>Demo!Q303-Demo!$E303</f>
        <v>0</v>
      </c>
      <c r="M303">
        <f>Demo!T303-Demo!$E303</f>
        <v>0</v>
      </c>
      <c r="N303">
        <v>129.94</v>
      </c>
      <c r="O303" s="6">
        <v>99.99</v>
      </c>
      <c r="P303" s="6">
        <v>129.99</v>
      </c>
      <c r="Q303" s="7">
        <v>129.99</v>
      </c>
    </row>
    <row r="304" spans="1:17" x14ac:dyDescent="0.3">
      <c r="A304" s="5">
        <f>Demo!C304/Demo!H304</f>
        <v>0.42424242424242425</v>
      </c>
      <c r="B304">
        <v>14</v>
      </c>
      <c r="C304" s="6">
        <v>1819.86</v>
      </c>
      <c r="D304">
        <v>17.396428570000001</v>
      </c>
      <c r="E304" s="6">
        <v>129.99</v>
      </c>
      <c r="F304">
        <v>4.3</v>
      </c>
      <c r="G304">
        <v>33</v>
      </c>
      <c r="H304" s="12">
        <f>Demo!L304-Demo!$F304</f>
        <v>-30.000000000000014</v>
      </c>
      <c r="I304" s="12">
        <f>Demo!O304-Demo!$F304</f>
        <v>0</v>
      </c>
      <c r="J304" s="12">
        <f>Demo!R304-Demo!$F304</f>
        <v>0</v>
      </c>
      <c r="K304">
        <f>Demo!N304-Demo!$E304</f>
        <v>-3.1940756300000004</v>
      </c>
      <c r="L304">
        <f>Demo!Q304-Demo!$E304</f>
        <v>0</v>
      </c>
      <c r="M304">
        <f>Demo!T304-Demo!$E304</f>
        <v>0</v>
      </c>
      <c r="N304">
        <v>129.99</v>
      </c>
      <c r="O304" s="6">
        <v>99.99</v>
      </c>
      <c r="P304" s="6">
        <v>129.99</v>
      </c>
      <c r="Q304" s="7">
        <v>129.99</v>
      </c>
    </row>
    <row r="305" spans="1:17" x14ac:dyDescent="0.3">
      <c r="A305" s="5">
        <f>Demo!C305/Demo!H305</f>
        <v>0.31034482758620691</v>
      </c>
      <c r="B305">
        <v>18</v>
      </c>
      <c r="C305" s="6">
        <v>2339.8200000000002</v>
      </c>
      <c r="D305">
        <v>18.272777779999998</v>
      </c>
      <c r="E305" s="6">
        <v>129.99</v>
      </c>
      <c r="F305">
        <v>4.3</v>
      </c>
      <c r="G305">
        <v>58</v>
      </c>
      <c r="H305" s="12">
        <f>Demo!L305-Demo!$F305</f>
        <v>-30.000000000000014</v>
      </c>
      <c r="I305" s="12">
        <f>Demo!O305-Demo!$F305</f>
        <v>0</v>
      </c>
      <c r="J305" s="12">
        <f>Demo!R305-Demo!$F305</f>
        <v>0</v>
      </c>
      <c r="K305">
        <f>Demo!N305-Demo!$E305</f>
        <v>-3.2518686899999985</v>
      </c>
      <c r="L305">
        <f>Demo!Q305-Demo!$E305</f>
        <v>0</v>
      </c>
      <c r="M305">
        <f>Demo!T305-Demo!$E305</f>
        <v>0</v>
      </c>
      <c r="N305">
        <v>129.99</v>
      </c>
      <c r="O305" s="6">
        <v>99.99</v>
      </c>
      <c r="P305" s="6">
        <v>129.99</v>
      </c>
      <c r="Q305" s="7">
        <v>129.99</v>
      </c>
    </row>
    <row r="306" spans="1:17" x14ac:dyDescent="0.3">
      <c r="A306" s="5">
        <f>Demo!C306/Demo!H306</f>
        <v>0.40476190476190477</v>
      </c>
      <c r="B306">
        <v>17</v>
      </c>
      <c r="C306" s="6">
        <v>2209.83</v>
      </c>
      <c r="D306">
        <v>17.061176469999999</v>
      </c>
      <c r="E306" s="6">
        <v>129.99</v>
      </c>
      <c r="F306">
        <v>4.3</v>
      </c>
      <c r="G306">
        <v>42</v>
      </c>
      <c r="H306" s="12">
        <f>Demo!L306-Demo!$F306</f>
        <v>-30.000000000000014</v>
      </c>
      <c r="I306" s="12">
        <f>Demo!O306-Demo!$F306</f>
        <v>0</v>
      </c>
      <c r="J306" s="12">
        <f>Demo!R306-Demo!$F306</f>
        <v>0</v>
      </c>
      <c r="K306">
        <f>Demo!N306-Demo!$E306</f>
        <v>-3.2347479000000003</v>
      </c>
      <c r="L306">
        <f>Demo!Q306-Demo!$E306</f>
        <v>0</v>
      </c>
      <c r="M306">
        <f>Demo!T306-Demo!$E306</f>
        <v>0</v>
      </c>
      <c r="N306">
        <v>129.99</v>
      </c>
      <c r="O306" s="6">
        <v>99.99</v>
      </c>
      <c r="P306" s="6">
        <v>129.99</v>
      </c>
      <c r="Q306" s="7">
        <v>129.99</v>
      </c>
    </row>
    <row r="307" spans="1:17" x14ac:dyDescent="0.3">
      <c r="A307" s="5">
        <f>Demo!C307/Demo!H307</f>
        <v>0.38095238095238093</v>
      </c>
      <c r="B307">
        <v>16</v>
      </c>
      <c r="C307" s="6">
        <v>2079.84</v>
      </c>
      <c r="D307">
        <v>18.715624999999999</v>
      </c>
      <c r="E307" s="6">
        <v>129.99</v>
      </c>
      <c r="F307">
        <v>4.3</v>
      </c>
      <c r="G307">
        <v>42</v>
      </c>
      <c r="H307" s="12">
        <f>Demo!L307-Demo!$F307</f>
        <v>-30.000000000000014</v>
      </c>
      <c r="I307" s="12">
        <f>Demo!O307-Demo!$F307</f>
        <v>0</v>
      </c>
      <c r="J307" s="12">
        <f>Demo!R307-Demo!$F307</f>
        <v>0</v>
      </c>
      <c r="K307">
        <f>Demo!N307-Demo!$E307</f>
        <v>-2.1865340899999985</v>
      </c>
      <c r="L307">
        <f>Demo!Q307-Demo!$E307</f>
        <v>0</v>
      </c>
      <c r="M307">
        <f>Demo!T307-Demo!$E307</f>
        <v>0</v>
      </c>
      <c r="N307">
        <v>129.99</v>
      </c>
      <c r="O307" s="6">
        <v>99.99</v>
      </c>
      <c r="P307" s="6">
        <v>129.99</v>
      </c>
      <c r="Q307" s="7">
        <v>129.99</v>
      </c>
    </row>
    <row r="308" spans="1:17" x14ac:dyDescent="0.3">
      <c r="A308" s="5">
        <f>Demo!C308/Demo!H308</f>
        <v>0.41025641025641024</v>
      </c>
      <c r="B308">
        <v>16</v>
      </c>
      <c r="C308" s="6">
        <v>1870.84</v>
      </c>
      <c r="D308">
        <v>19.021249999999998</v>
      </c>
      <c r="E308" s="6">
        <v>116.92749999999999</v>
      </c>
      <c r="F308">
        <v>4.3</v>
      </c>
      <c r="G308">
        <v>39</v>
      </c>
      <c r="H308" s="12">
        <f>Demo!L308-Demo!$F308</f>
        <v>-16.9375</v>
      </c>
      <c r="I308" s="12">
        <f>Demo!O308-Demo!$F308</f>
        <v>0</v>
      </c>
      <c r="J308" s="12">
        <f>Demo!R308-Demo!$F308</f>
        <v>0</v>
      </c>
      <c r="K308">
        <f>Demo!N308-Demo!$E308</f>
        <v>-4.6249999999997016E-2</v>
      </c>
      <c r="L308">
        <f>Demo!Q308-Demo!$E308</f>
        <v>0</v>
      </c>
      <c r="M308">
        <f>Demo!T308-Demo!$E308</f>
        <v>0</v>
      </c>
      <c r="N308">
        <v>129.99</v>
      </c>
      <c r="O308" s="6">
        <v>99.99</v>
      </c>
      <c r="P308" s="6">
        <v>116.92749999999999</v>
      </c>
      <c r="Q308" s="7">
        <v>116.92749999999999</v>
      </c>
    </row>
    <row r="309" spans="1:17" x14ac:dyDescent="0.3">
      <c r="A309" s="5">
        <f>Demo!C309/Demo!H309</f>
        <v>0.30303030303030304</v>
      </c>
      <c r="B309">
        <v>10</v>
      </c>
      <c r="C309" s="6">
        <v>1199.9000000000001</v>
      </c>
      <c r="D309">
        <v>19.997</v>
      </c>
      <c r="E309" s="6">
        <v>119.99</v>
      </c>
      <c r="F309">
        <v>4.3</v>
      </c>
      <c r="G309">
        <v>33</v>
      </c>
      <c r="H309" s="12">
        <f>Demo!L309-Demo!$F309</f>
        <v>-20</v>
      </c>
      <c r="I309" s="12">
        <f>Demo!O309-Demo!$F309</f>
        <v>0</v>
      </c>
      <c r="J309" s="12">
        <f>Demo!R309-Demo!$F309</f>
        <v>0</v>
      </c>
      <c r="K309">
        <f>Demo!N309-Demo!$E309</f>
        <v>-3.0470000000000006</v>
      </c>
      <c r="L309">
        <f>Demo!Q309-Demo!$E309</f>
        <v>0</v>
      </c>
      <c r="M309">
        <f>Demo!T309-Demo!$E309</f>
        <v>0</v>
      </c>
      <c r="N309">
        <v>119.94</v>
      </c>
      <c r="O309" s="6">
        <v>99.99</v>
      </c>
      <c r="P309" s="6">
        <v>119.99</v>
      </c>
      <c r="Q309" s="7">
        <v>119.99</v>
      </c>
    </row>
    <row r="310" spans="1:17" x14ac:dyDescent="0.3">
      <c r="A310" s="5">
        <f>Demo!C310/Demo!H310</f>
        <v>0.21428571428571427</v>
      </c>
      <c r="B310">
        <v>9</v>
      </c>
      <c r="C310" s="6">
        <v>1169.9100000000001</v>
      </c>
      <c r="D310">
        <v>22.674444439999998</v>
      </c>
      <c r="E310" s="6">
        <v>129.99</v>
      </c>
      <c r="F310">
        <v>4.3</v>
      </c>
      <c r="G310">
        <v>42</v>
      </c>
      <c r="H310" s="12">
        <f>Demo!L310-Demo!$F310</f>
        <v>-30.000000000000014</v>
      </c>
      <c r="I310" s="12">
        <f>Demo!O310-Demo!$F310</f>
        <v>0</v>
      </c>
      <c r="J310" s="12">
        <f>Demo!R310-Demo!$F310</f>
        <v>0</v>
      </c>
      <c r="K310">
        <f>Demo!N310-Demo!$E310</f>
        <v>-6.4869444399999985</v>
      </c>
      <c r="L310">
        <f>Demo!Q310-Demo!$E310</f>
        <v>0</v>
      </c>
      <c r="M310">
        <f>Demo!T310-Demo!$E310</f>
        <v>0</v>
      </c>
      <c r="N310">
        <v>119.99</v>
      </c>
      <c r="O310" s="6">
        <v>99.99</v>
      </c>
      <c r="P310" s="6">
        <v>129.99</v>
      </c>
      <c r="Q310" s="7">
        <v>129.99</v>
      </c>
    </row>
    <row r="311" spans="1:17" x14ac:dyDescent="0.3">
      <c r="A311" s="5">
        <f>Demo!C311/Demo!H311</f>
        <v>7.8947368421052627E-2</v>
      </c>
      <c r="B311">
        <v>3</v>
      </c>
      <c r="C311" s="6">
        <v>389.97</v>
      </c>
      <c r="D311">
        <v>25.59</v>
      </c>
      <c r="E311" s="6">
        <v>129.99</v>
      </c>
      <c r="F311">
        <v>4.3</v>
      </c>
      <c r="G311">
        <v>38</v>
      </c>
      <c r="H311" s="12">
        <f>Demo!L311-Demo!$F311</f>
        <v>-30.000000000000014</v>
      </c>
      <c r="I311" s="12">
        <f>Demo!O311-Demo!$F311</f>
        <v>0</v>
      </c>
      <c r="J311" s="12">
        <f>Demo!R311-Demo!$F311</f>
        <v>0</v>
      </c>
      <c r="K311">
        <f>Demo!N311-Demo!$E311</f>
        <v>-10.323333330000001</v>
      </c>
      <c r="L311">
        <f>Demo!Q311-Demo!$E311</f>
        <v>0</v>
      </c>
      <c r="M311">
        <f>Demo!T311-Demo!$E311</f>
        <v>0</v>
      </c>
      <c r="N311">
        <v>129.99</v>
      </c>
      <c r="O311" s="6">
        <v>99.99</v>
      </c>
      <c r="P311" s="6">
        <v>129.99</v>
      </c>
      <c r="Q311" s="7">
        <v>129.99</v>
      </c>
    </row>
    <row r="312" spans="1:17" x14ac:dyDescent="0.3">
      <c r="A312" s="5">
        <f>Demo!C312/Demo!H312</f>
        <v>3.9215686274509803E-2</v>
      </c>
      <c r="B312">
        <v>4</v>
      </c>
      <c r="C312" s="6">
        <v>519.96</v>
      </c>
      <c r="D312">
        <v>17.41</v>
      </c>
      <c r="E312" s="6">
        <v>129.99</v>
      </c>
      <c r="F312">
        <v>4.3</v>
      </c>
      <c r="G312">
        <v>102</v>
      </c>
      <c r="H312" s="12">
        <f>Demo!L312-Demo!$F312</f>
        <v>-30.000000000000014</v>
      </c>
      <c r="I312" s="12">
        <f>Demo!O312-Demo!$F312</f>
        <v>0</v>
      </c>
      <c r="J312" s="12">
        <f>Demo!R312-Demo!$F312</f>
        <v>-100.49000000000001</v>
      </c>
      <c r="K312">
        <f>Demo!N312-Demo!$E312</f>
        <v>-0.87000000000000099</v>
      </c>
      <c r="L312">
        <f>Demo!Q312-Demo!$E312</f>
        <v>0</v>
      </c>
      <c r="M312">
        <f>Demo!T312-Demo!$E312</f>
        <v>-0.87736841999999982</v>
      </c>
      <c r="N312">
        <v>129.99</v>
      </c>
      <c r="O312" s="6">
        <v>99.99</v>
      </c>
      <c r="P312" s="6">
        <v>129.99</v>
      </c>
      <c r="Q312" s="7">
        <v>29.5</v>
      </c>
    </row>
    <row r="313" spans="1:17" x14ac:dyDescent="0.3">
      <c r="A313" s="5">
        <f>Demo!C313/Demo!H313</f>
        <v>0.1</v>
      </c>
      <c r="B313">
        <v>2</v>
      </c>
      <c r="C313" s="6">
        <v>259.98</v>
      </c>
      <c r="D313">
        <v>16.71</v>
      </c>
      <c r="E313" s="6">
        <v>129.99</v>
      </c>
      <c r="F313">
        <v>4.3</v>
      </c>
      <c r="G313">
        <v>20</v>
      </c>
      <c r="H313" s="12">
        <f>Demo!L313-Demo!$F313</f>
        <v>-30.000000000000014</v>
      </c>
      <c r="I313" s="12">
        <f>Demo!O313-Demo!$F313</f>
        <v>0</v>
      </c>
      <c r="J313" s="12">
        <f>Demo!R313-Demo!$F313</f>
        <v>0</v>
      </c>
      <c r="K313">
        <f>Demo!N313-Demo!$E313</f>
        <v>-2.99</v>
      </c>
      <c r="L313">
        <f>Demo!Q313-Demo!$E313</f>
        <v>0</v>
      </c>
      <c r="M313">
        <f>Demo!T313-Demo!$E313</f>
        <v>0</v>
      </c>
      <c r="N313">
        <v>129.99</v>
      </c>
      <c r="O313" s="6">
        <v>99.99</v>
      </c>
      <c r="P313" s="6">
        <v>129.99</v>
      </c>
      <c r="Q313" s="7">
        <v>129.99</v>
      </c>
    </row>
    <row r="314" spans="1:17" x14ac:dyDescent="0.3">
      <c r="A314" s="5">
        <f>Demo!C314/Demo!H314</f>
        <v>2.2222222222222223E-2</v>
      </c>
      <c r="B314">
        <v>1</v>
      </c>
      <c r="C314" s="6">
        <v>129.99</v>
      </c>
      <c r="D314">
        <v>18.489999999999998</v>
      </c>
      <c r="E314" s="6">
        <v>129.99</v>
      </c>
      <c r="F314">
        <v>4.3</v>
      </c>
      <c r="G314">
        <v>45</v>
      </c>
      <c r="H314" s="12">
        <f>Demo!L314-Demo!$F314</f>
        <v>-30.000000000000014</v>
      </c>
      <c r="I314" s="12">
        <f>Demo!O314-Demo!$F314</f>
        <v>0</v>
      </c>
      <c r="J314" s="12">
        <f>Demo!R314-Demo!$F314</f>
        <v>-94.990000000000009</v>
      </c>
      <c r="K314">
        <f>Demo!N314-Demo!$E314</f>
        <v>2.2900000000000027</v>
      </c>
      <c r="L314">
        <f>Demo!Q314-Demo!$E314</f>
        <v>0</v>
      </c>
      <c r="M314">
        <f>Demo!T314-Demo!$E314</f>
        <v>-2.233846149999998</v>
      </c>
      <c r="N314">
        <v>129.99</v>
      </c>
      <c r="O314" s="6">
        <v>99.99</v>
      </c>
      <c r="P314" s="6">
        <v>129.99</v>
      </c>
      <c r="Q314" s="7">
        <v>35</v>
      </c>
    </row>
    <row r="315" spans="1:17" x14ac:dyDescent="0.3">
      <c r="A315" s="5">
        <f>Demo!C315/Demo!H315</f>
        <v>5.5555555555555552E-2</v>
      </c>
      <c r="B315">
        <v>1</v>
      </c>
      <c r="C315" s="6">
        <v>129.99</v>
      </c>
      <c r="D315">
        <v>23.49</v>
      </c>
      <c r="E315" s="6">
        <v>129.99</v>
      </c>
      <c r="F315">
        <v>4.3</v>
      </c>
      <c r="G315">
        <v>18</v>
      </c>
      <c r="H315" s="12">
        <f>Demo!L315-Demo!$F315</f>
        <v>-40.126666670000006</v>
      </c>
      <c r="I315" s="12">
        <f>Demo!O315-Demo!$F315</f>
        <v>0</v>
      </c>
      <c r="J315" s="12">
        <f>Demo!R315-Demo!$F315</f>
        <v>-94.990000000000009</v>
      </c>
      <c r="K315">
        <f>Demo!N315-Demo!$E315</f>
        <v>-3.6133333299999997</v>
      </c>
      <c r="L315">
        <f>Demo!Q315-Demo!$E315</f>
        <v>0</v>
      </c>
      <c r="M315">
        <f>Demo!T315-Demo!$E315</f>
        <v>-8.6449999999999978</v>
      </c>
      <c r="N315">
        <v>129.99</v>
      </c>
      <c r="O315" s="6">
        <v>89.863333330000003</v>
      </c>
      <c r="P315" s="6">
        <v>129.99</v>
      </c>
      <c r="Q315" s="7">
        <v>35</v>
      </c>
    </row>
    <row r="316" spans="1:17" x14ac:dyDescent="0.3">
      <c r="A316" s="5">
        <f>Demo!C316/Demo!H316</f>
        <v>0.36363636363636365</v>
      </c>
      <c r="B316">
        <v>4</v>
      </c>
      <c r="C316" s="6">
        <v>379.6</v>
      </c>
      <c r="D316">
        <v>15.84</v>
      </c>
      <c r="E316" s="6">
        <v>94.9</v>
      </c>
      <c r="F316">
        <v>4</v>
      </c>
      <c r="G316">
        <v>11</v>
      </c>
      <c r="H316" s="12">
        <f>Demo!L316-Demo!$F316</f>
        <v>0</v>
      </c>
      <c r="I316" s="12">
        <f>Demo!O316-Demo!$F316</f>
        <v>0</v>
      </c>
      <c r="J316" s="12">
        <f>Demo!R316-Demo!$F316</f>
        <v>0</v>
      </c>
      <c r="K316">
        <f>Demo!N316-Demo!$E316</f>
        <v>0</v>
      </c>
      <c r="L316">
        <f>Demo!Q316-Demo!$E316</f>
        <v>0</v>
      </c>
      <c r="M316">
        <f>Demo!T316-Demo!$E316</f>
        <v>0</v>
      </c>
      <c r="N316">
        <v>94.85</v>
      </c>
      <c r="O316" s="6">
        <v>94.9</v>
      </c>
      <c r="P316" s="6">
        <v>94.9</v>
      </c>
      <c r="Q316" s="7">
        <v>94.9</v>
      </c>
    </row>
    <row r="317" spans="1:17" x14ac:dyDescent="0.3">
      <c r="A317" s="5">
        <f>Demo!C317/Demo!H317</f>
        <v>0.4</v>
      </c>
      <c r="B317">
        <v>6</v>
      </c>
      <c r="C317" s="6">
        <v>611.4</v>
      </c>
      <c r="D317">
        <v>17.785</v>
      </c>
      <c r="E317" s="6">
        <v>100.9</v>
      </c>
      <c r="F317">
        <v>4</v>
      </c>
      <c r="G317">
        <v>15</v>
      </c>
      <c r="H317" s="12">
        <f>Demo!L317-Demo!$F317</f>
        <v>59.09</v>
      </c>
      <c r="I317" s="12">
        <f>Demo!O317-Demo!$F317</f>
        <v>0</v>
      </c>
      <c r="J317" s="12">
        <f>Demo!R317-Demo!$F317</f>
        <v>0</v>
      </c>
      <c r="K317">
        <f>Demo!N317-Demo!$E317</f>
        <v>24.248333329999998</v>
      </c>
      <c r="L317">
        <f>Demo!Q317-Demo!$E317</f>
        <v>0</v>
      </c>
      <c r="M317">
        <f>Demo!T317-Demo!$E317</f>
        <v>0</v>
      </c>
      <c r="N317">
        <v>94.9</v>
      </c>
      <c r="O317" s="6">
        <v>159.99</v>
      </c>
      <c r="P317" s="6">
        <v>100.9</v>
      </c>
      <c r="Q317" s="7">
        <v>100.9</v>
      </c>
    </row>
    <row r="318" spans="1:17" x14ac:dyDescent="0.3">
      <c r="A318" s="5">
        <f>Demo!C318/Demo!H318</f>
        <v>0.58823529411764708</v>
      </c>
      <c r="B318">
        <v>10</v>
      </c>
      <c r="C318" s="6">
        <v>1099</v>
      </c>
      <c r="D318">
        <v>12.015000000000001</v>
      </c>
      <c r="E318" s="6">
        <v>109.9</v>
      </c>
      <c r="F318">
        <v>4</v>
      </c>
      <c r="G318">
        <v>17</v>
      </c>
      <c r="H318" s="12">
        <f>Demo!L318-Demo!$F318</f>
        <v>30.090000000000003</v>
      </c>
      <c r="I318" s="12">
        <f>Demo!O318-Demo!$F318</f>
        <v>0</v>
      </c>
      <c r="J318" s="12">
        <f>Demo!R318-Demo!$F318</f>
        <v>0</v>
      </c>
      <c r="K318">
        <f>Demo!N318-Demo!$E318</f>
        <v>36.09333333</v>
      </c>
      <c r="L318">
        <f>Demo!Q318-Demo!$E318</f>
        <v>0</v>
      </c>
      <c r="M318">
        <f>Demo!T318-Demo!$E318</f>
        <v>0</v>
      </c>
      <c r="N318">
        <v>100.9</v>
      </c>
      <c r="O318" s="6">
        <v>139.99</v>
      </c>
      <c r="P318" s="6">
        <v>109.9</v>
      </c>
      <c r="Q318" s="7">
        <v>109.9</v>
      </c>
    </row>
    <row r="319" spans="1:17" x14ac:dyDescent="0.3">
      <c r="A319" s="5">
        <f>Demo!C319/Demo!H319</f>
        <v>0.13333333333333333</v>
      </c>
      <c r="B319">
        <v>2</v>
      </c>
      <c r="C319" s="6">
        <v>219.8</v>
      </c>
      <c r="D319">
        <v>10.39</v>
      </c>
      <c r="E319" s="6">
        <v>109.9</v>
      </c>
      <c r="F319">
        <v>4</v>
      </c>
      <c r="G319">
        <v>15</v>
      </c>
      <c r="H319" s="12">
        <f>Demo!L319-Demo!$F319</f>
        <v>35.804285700000008</v>
      </c>
      <c r="I319" s="12">
        <f>Demo!O319-Demo!$F319</f>
        <v>0</v>
      </c>
      <c r="J319" s="12">
        <f>Demo!R319-Demo!$F319</f>
        <v>0</v>
      </c>
      <c r="K319">
        <f>Demo!N319-Demo!$E319</f>
        <v>26.07</v>
      </c>
      <c r="L319">
        <f>Demo!Q319-Demo!$E319</f>
        <v>0</v>
      </c>
      <c r="M319">
        <f>Demo!T319-Demo!$E319</f>
        <v>0</v>
      </c>
      <c r="N319">
        <v>109.9</v>
      </c>
      <c r="O319" s="6">
        <v>145.70428570000001</v>
      </c>
      <c r="P319" s="6">
        <v>109.9</v>
      </c>
      <c r="Q319" s="7">
        <v>109.9</v>
      </c>
    </row>
    <row r="320" spans="1:17" x14ac:dyDescent="0.3">
      <c r="A320" s="5">
        <f>Demo!C320/Demo!H320</f>
        <v>0.26666666666666666</v>
      </c>
      <c r="B320">
        <v>4</v>
      </c>
      <c r="C320" s="6">
        <v>395.6</v>
      </c>
      <c r="D320">
        <v>14.975</v>
      </c>
      <c r="E320" s="6">
        <v>98.9</v>
      </c>
      <c r="F320">
        <v>4</v>
      </c>
      <c r="G320">
        <v>15</v>
      </c>
      <c r="H320" s="12">
        <f>Demo!L320-Demo!$F320</f>
        <v>53.09</v>
      </c>
      <c r="I320" s="12">
        <f>Demo!O320-Demo!$F320</f>
        <v>0</v>
      </c>
      <c r="J320" s="12">
        <f>Demo!R320-Demo!$F320</f>
        <v>0</v>
      </c>
      <c r="K320">
        <f>Demo!N320-Demo!$E320</f>
        <v>28.747727269999999</v>
      </c>
      <c r="L320">
        <f>Demo!Q320-Demo!$E320</f>
        <v>0</v>
      </c>
      <c r="M320">
        <f>Demo!T320-Demo!$E320</f>
        <v>0</v>
      </c>
      <c r="N320">
        <v>109.9</v>
      </c>
      <c r="O320" s="6">
        <v>151.99</v>
      </c>
      <c r="P320" s="6">
        <v>98.9</v>
      </c>
      <c r="Q320" s="7">
        <v>98.9</v>
      </c>
    </row>
    <row r="321" spans="1:17" x14ac:dyDescent="0.3">
      <c r="A321" s="5">
        <f>Demo!C321/Demo!H321</f>
        <v>0.12903225806451613</v>
      </c>
      <c r="B321">
        <v>4</v>
      </c>
      <c r="C321" s="6">
        <v>395.6</v>
      </c>
      <c r="D321">
        <v>17.122499999999999</v>
      </c>
      <c r="E321" s="6">
        <v>98.9</v>
      </c>
      <c r="F321">
        <v>4</v>
      </c>
      <c r="G321">
        <v>31</v>
      </c>
      <c r="H321" s="12">
        <f>Demo!L321-Demo!$F321</f>
        <v>55.795882399999982</v>
      </c>
      <c r="I321" s="12">
        <f>Demo!O321-Demo!$F321</f>
        <v>0</v>
      </c>
      <c r="J321" s="12">
        <f>Demo!R321-Demo!$F321</f>
        <v>0</v>
      </c>
      <c r="K321">
        <f>Demo!N321-Demo!$E321</f>
        <v>26.758676470000001</v>
      </c>
      <c r="L321">
        <f>Demo!Q321-Demo!$E321</f>
        <v>0</v>
      </c>
      <c r="M321">
        <f>Demo!T321-Demo!$E321</f>
        <v>0</v>
      </c>
      <c r="N321">
        <v>98.9</v>
      </c>
      <c r="O321" s="6">
        <v>154.69588239999999</v>
      </c>
      <c r="P321" s="6">
        <v>98.9</v>
      </c>
      <c r="Q321" s="7">
        <v>98.9</v>
      </c>
    </row>
    <row r="322" spans="1:17" x14ac:dyDescent="0.3">
      <c r="A322" s="5">
        <f>Demo!C322/Demo!H322</f>
        <v>0.16666666666666666</v>
      </c>
      <c r="B322">
        <v>6</v>
      </c>
      <c r="C322" s="6">
        <v>593.4</v>
      </c>
      <c r="D322">
        <v>16.14</v>
      </c>
      <c r="E322" s="6">
        <v>98.9</v>
      </c>
      <c r="F322">
        <v>4</v>
      </c>
      <c r="G322">
        <v>36</v>
      </c>
      <c r="H322" s="12">
        <f>Demo!L322-Demo!$F322</f>
        <v>51.09</v>
      </c>
      <c r="I322" s="12">
        <f>Demo!O322-Demo!$F322</f>
        <v>0</v>
      </c>
      <c r="J322" s="12">
        <f>Demo!R322-Demo!$F322</f>
        <v>11</v>
      </c>
      <c r="K322">
        <f>Demo!N322-Demo!$E322</f>
        <v>26.37722222</v>
      </c>
      <c r="L322">
        <f>Demo!Q322-Demo!$E322</f>
        <v>0</v>
      </c>
      <c r="M322">
        <f>Demo!T322-Demo!$E322</f>
        <v>-0.62000000000000099</v>
      </c>
      <c r="N322">
        <v>98.9</v>
      </c>
      <c r="O322" s="6">
        <v>149.99</v>
      </c>
      <c r="P322" s="6">
        <v>98.9</v>
      </c>
      <c r="Q322" s="7">
        <v>109.9</v>
      </c>
    </row>
    <row r="323" spans="1:17" x14ac:dyDescent="0.3">
      <c r="A323" s="5">
        <f>Demo!C323/Demo!H323</f>
        <v>2.8571428571428571E-2</v>
      </c>
      <c r="B323">
        <v>1</v>
      </c>
      <c r="C323" s="6">
        <v>98.9</v>
      </c>
      <c r="D323">
        <v>13.71</v>
      </c>
      <c r="E323" s="6">
        <v>98.9</v>
      </c>
      <c r="F323">
        <v>4</v>
      </c>
      <c r="G323">
        <v>35</v>
      </c>
      <c r="H323" s="12">
        <f>Demo!L323-Demo!$F323</f>
        <v>51.09</v>
      </c>
      <c r="I323" s="12">
        <f>Demo!O323-Demo!$F323</f>
        <v>0</v>
      </c>
      <c r="J323" s="12">
        <f>Demo!R323-Demo!$F323</f>
        <v>11</v>
      </c>
      <c r="K323">
        <f>Demo!N323-Demo!$E323</f>
        <v>24.86</v>
      </c>
      <c r="L323">
        <f>Demo!Q323-Demo!$E323</f>
        <v>0</v>
      </c>
      <c r="M323">
        <f>Demo!T323-Demo!$E323</f>
        <v>11.53916667</v>
      </c>
      <c r="N323">
        <v>98.9</v>
      </c>
      <c r="O323" s="6">
        <v>149.99</v>
      </c>
      <c r="P323" s="6">
        <v>98.9</v>
      </c>
      <c r="Q323" s="7">
        <v>109.9</v>
      </c>
    </row>
    <row r="324" spans="1:17" x14ac:dyDescent="0.3">
      <c r="A324" s="5">
        <f>Demo!C324/Demo!H324</f>
        <v>0.20394736842105263</v>
      </c>
      <c r="B324">
        <v>31</v>
      </c>
      <c r="C324" s="6">
        <v>2795.14</v>
      </c>
      <c r="D324">
        <v>14.08322581</v>
      </c>
      <c r="E324" s="6">
        <v>90.534000000000006</v>
      </c>
      <c r="F324">
        <v>4</v>
      </c>
      <c r="G324">
        <v>152</v>
      </c>
      <c r="H324" s="12">
        <f>Demo!L324-Demo!$F324</f>
        <v>65.977351399999989</v>
      </c>
      <c r="I324" s="12">
        <f>Demo!O324-Demo!$F324</f>
        <v>59.820545499999994</v>
      </c>
      <c r="J324" s="12">
        <f>Demo!R324-Demo!$F324</f>
        <v>7.1084999999999923</v>
      </c>
      <c r="K324">
        <f>Demo!N324-Demo!$E324</f>
        <v>22.723983489999995</v>
      </c>
      <c r="L324">
        <f>Demo!Q324-Demo!$E324</f>
        <v>8.4645014599999993</v>
      </c>
      <c r="M324">
        <f>Demo!T324-Demo!$E324</f>
        <v>0.76332591000000072</v>
      </c>
      <c r="N324">
        <v>98.9</v>
      </c>
      <c r="O324" s="6">
        <v>156.5113514</v>
      </c>
      <c r="P324" s="6">
        <v>150.3545455</v>
      </c>
      <c r="Q324" s="7">
        <v>97.642499999999998</v>
      </c>
    </row>
    <row r="325" spans="1:17" x14ac:dyDescent="0.3">
      <c r="A325" s="5">
        <f>Demo!C325/Demo!H325</f>
        <v>0.14851485148514851</v>
      </c>
      <c r="B325">
        <v>30</v>
      </c>
      <c r="C325" s="6">
        <v>2537.19</v>
      </c>
      <c r="D325">
        <v>14.096</v>
      </c>
      <c r="E325" s="6">
        <v>84.756086960000005</v>
      </c>
      <c r="F325">
        <v>4</v>
      </c>
      <c r="G325">
        <v>202</v>
      </c>
      <c r="H325" s="12">
        <f>Demo!L325-Demo!$F325</f>
        <v>64.243913039999995</v>
      </c>
      <c r="I325" s="12">
        <f>Demo!O325-Demo!$F325</f>
        <v>65.143913040000001</v>
      </c>
      <c r="J325" s="12">
        <f>Demo!R325-Demo!$F325</f>
        <v>-6.0438062600000109</v>
      </c>
      <c r="K325">
        <f>Demo!N325-Demo!$E325</f>
        <v>27.06722581</v>
      </c>
      <c r="L325">
        <f>Demo!Q325-Demo!$E325</f>
        <v>12.456898549999998</v>
      </c>
      <c r="M325">
        <f>Demo!T325-Demo!$E325</f>
        <v>0.43991549000000063</v>
      </c>
      <c r="N325">
        <v>90.534000000000006</v>
      </c>
      <c r="O325" s="6">
        <v>149</v>
      </c>
      <c r="P325" s="6">
        <v>149.9</v>
      </c>
      <c r="Q325" s="7">
        <v>78.712280699999994</v>
      </c>
    </row>
    <row r="326" spans="1:17" x14ac:dyDescent="0.3">
      <c r="A326" s="5">
        <f>Demo!C326/Demo!H326</f>
        <v>0.10236220472440945</v>
      </c>
      <c r="B326">
        <v>13</v>
      </c>
      <c r="C326" s="6">
        <v>1139.8</v>
      </c>
      <c r="D326">
        <v>11.67230769</v>
      </c>
      <c r="E326" s="6">
        <v>87.5</v>
      </c>
      <c r="F326">
        <v>4</v>
      </c>
      <c r="G326">
        <v>127</v>
      </c>
      <c r="H326" s="12">
        <f>Demo!L326-Demo!$F326</f>
        <v>48.642857099999986</v>
      </c>
      <c r="I326" s="12">
        <f>Demo!O326-Demo!$F326</f>
        <v>62.400000000000006</v>
      </c>
      <c r="J326" s="12">
        <f>Demo!R326-Demo!$F326</f>
        <v>-6.4760869600000035</v>
      </c>
      <c r="K326">
        <f>Demo!N326-Demo!$E326</f>
        <v>36.375192310000003</v>
      </c>
      <c r="L326">
        <f>Demo!Q326-Demo!$E326</f>
        <v>16.803574659999999</v>
      </c>
      <c r="M326">
        <f>Demo!T326-Demo!$E326</f>
        <v>6.5491737900000011</v>
      </c>
      <c r="N326">
        <v>84.756086960000005</v>
      </c>
      <c r="O326" s="6">
        <v>136.14285709999999</v>
      </c>
      <c r="P326" s="6">
        <v>149.9</v>
      </c>
      <c r="Q326" s="7">
        <v>81.023913039999996</v>
      </c>
    </row>
    <row r="327" spans="1:17" x14ac:dyDescent="0.3">
      <c r="A327" s="5">
        <f>Demo!C327/Demo!H327</f>
        <v>4.6728971962616821E-2</v>
      </c>
      <c r="B327">
        <v>5</v>
      </c>
      <c r="C327" s="6">
        <v>470</v>
      </c>
      <c r="D327">
        <v>15.48</v>
      </c>
      <c r="E327" s="6">
        <v>94</v>
      </c>
      <c r="F327">
        <v>4</v>
      </c>
      <c r="G327">
        <v>107</v>
      </c>
      <c r="H327" s="12">
        <f>Demo!L327-Demo!$F327</f>
        <v>26.923076899999998</v>
      </c>
      <c r="I327" s="12">
        <f>Demo!O327-Demo!$F327</f>
        <v>55.900000000000006</v>
      </c>
      <c r="J327" s="12">
        <f>Demo!R327-Demo!$F327</f>
        <v>-13.333333330000002</v>
      </c>
      <c r="K327">
        <f>Demo!N327-Demo!$E327</f>
        <v>11.773035709999998</v>
      </c>
      <c r="L327">
        <f>Demo!Q327-Demo!$E327</f>
        <v>14.74742857</v>
      </c>
      <c r="M327">
        <f>Demo!T327-Demo!$E327</f>
        <v>2.6923076899999998</v>
      </c>
      <c r="N327">
        <v>87.5</v>
      </c>
      <c r="O327" s="6">
        <v>120.9230769</v>
      </c>
      <c r="P327" s="6">
        <v>149.9</v>
      </c>
      <c r="Q327" s="7">
        <v>80.666666669999998</v>
      </c>
    </row>
    <row r="328" spans="1:17" x14ac:dyDescent="0.3">
      <c r="A328" s="5">
        <f>Demo!C328/Demo!H328</f>
        <v>6.0606060606060608E-2</v>
      </c>
      <c r="B328">
        <v>4</v>
      </c>
      <c r="C328" s="6">
        <v>292</v>
      </c>
      <c r="D328">
        <v>17.1875</v>
      </c>
      <c r="E328" s="6">
        <v>73</v>
      </c>
      <c r="F328">
        <v>4</v>
      </c>
      <c r="G328">
        <v>66</v>
      </c>
      <c r="H328" s="12">
        <f>Demo!L328-Demo!$F328</f>
        <v>41.491153800000006</v>
      </c>
      <c r="I328" s="12">
        <f>Demo!O328-Demo!$F328</f>
        <v>76.900000000000006</v>
      </c>
      <c r="J328" s="12">
        <f>Demo!R328-Demo!$F328</f>
        <v>5.9000000000000057</v>
      </c>
      <c r="K328">
        <f>Demo!N328-Demo!$E328</f>
        <v>36.438055560000002</v>
      </c>
      <c r="L328">
        <f>Demo!Q328-Demo!$E328</f>
        <v>10.439166669999999</v>
      </c>
      <c r="M328">
        <f>Demo!T328-Demo!$E328</f>
        <v>0.1404999999999994</v>
      </c>
      <c r="N328">
        <v>72.95</v>
      </c>
      <c r="O328" s="6">
        <v>114.49115380000001</v>
      </c>
      <c r="P328" s="6">
        <v>149.9</v>
      </c>
      <c r="Q328" s="7">
        <v>78.900000000000006</v>
      </c>
    </row>
    <row r="329" spans="1:17" x14ac:dyDescent="0.3">
      <c r="A329" s="5">
        <f>Demo!C329/Demo!H329</f>
        <v>0.41860465116279072</v>
      </c>
      <c r="B329">
        <v>18</v>
      </c>
      <c r="C329" s="6">
        <v>1199.48</v>
      </c>
      <c r="D329">
        <v>21.16444444</v>
      </c>
      <c r="E329" s="6">
        <v>66.342142859999996</v>
      </c>
      <c r="F329">
        <v>4</v>
      </c>
      <c r="G329">
        <v>43</v>
      </c>
      <c r="H329" s="12">
        <f>Demo!L329-Demo!$F329</f>
        <v>53.647857139999999</v>
      </c>
      <c r="I329" s="12">
        <f>Demo!O329-Demo!$F329</f>
        <v>83.55785714000001</v>
      </c>
      <c r="J329" s="12">
        <f>Demo!R329-Demo!$F329</f>
        <v>11.55785714000001</v>
      </c>
      <c r="K329">
        <f>Demo!N329-Demo!$E329</f>
        <v>27.462222229999998</v>
      </c>
      <c r="L329">
        <f>Demo!Q329-Demo!$E329</f>
        <v>12.407094019999999</v>
      </c>
      <c r="M329">
        <f>Demo!T329-Demo!$E329</f>
        <v>-6.5258730099999998</v>
      </c>
      <c r="N329">
        <v>73</v>
      </c>
      <c r="O329" s="6">
        <v>119.99</v>
      </c>
      <c r="P329" s="6">
        <v>149.9</v>
      </c>
      <c r="Q329" s="7">
        <v>77.900000000000006</v>
      </c>
    </row>
    <row r="330" spans="1:17" x14ac:dyDescent="0.3">
      <c r="A330" s="5">
        <f>Demo!C330/Demo!H330</f>
        <v>5.5555555555555552E-2</v>
      </c>
      <c r="B330">
        <v>1</v>
      </c>
      <c r="C330" s="6">
        <v>79.900000000000006</v>
      </c>
      <c r="D330">
        <v>13.9</v>
      </c>
      <c r="E330" s="6">
        <v>79.900000000000006</v>
      </c>
      <c r="F330">
        <v>4</v>
      </c>
      <c r="G330">
        <v>18</v>
      </c>
      <c r="H330" s="12">
        <f>Demo!L330-Demo!$F330</f>
        <v>40.089999999999989</v>
      </c>
      <c r="I330" s="12">
        <f>Demo!O330-Demo!$F330</f>
        <v>70</v>
      </c>
      <c r="J330" s="12">
        <f>Demo!R330-Demo!$F330</f>
        <v>-2</v>
      </c>
      <c r="K330">
        <f>Demo!N330-Demo!$E330</f>
        <v>25.146000000000001</v>
      </c>
      <c r="L330">
        <f>Demo!Q330-Demo!$E330</f>
        <v>10.860000000000001</v>
      </c>
      <c r="M330">
        <f>Demo!T330-Demo!$E330</f>
        <v>-0.48500000000000121</v>
      </c>
      <c r="N330">
        <v>66.342142859999996</v>
      </c>
      <c r="O330" s="6">
        <v>119.99</v>
      </c>
      <c r="P330" s="6">
        <v>149.9</v>
      </c>
      <c r="Q330" s="7">
        <v>77.900000000000006</v>
      </c>
    </row>
    <row r="331" spans="1:17" x14ac:dyDescent="0.3">
      <c r="A331" s="5">
        <f>Demo!C331/Demo!H331</f>
        <v>7.6923076923076927E-2</v>
      </c>
      <c r="B331">
        <v>1</v>
      </c>
      <c r="C331" s="6">
        <v>19.899999999999999</v>
      </c>
      <c r="D331">
        <v>11.85</v>
      </c>
      <c r="E331" s="6">
        <v>19.899999999999999</v>
      </c>
      <c r="F331">
        <v>3.9</v>
      </c>
      <c r="G331">
        <v>13</v>
      </c>
      <c r="H331" s="12">
        <f>Demo!L331-Demo!$F331</f>
        <v>0</v>
      </c>
      <c r="I331" s="12">
        <f>Demo!O331-Demo!$F331</f>
        <v>0</v>
      </c>
      <c r="J331" s="12">
        <f>Demo!R331-Demo!$F331</f>
        <v>0</v>
      </c>
      <c r="K331">
        <f>Demo!N331-Demo!$E331</f>
        <v>1.6230769200000008</v>
      </c>
      <c r="L331">
        <f>Demo!Q331-Demo!$E331</f>
        <v>0</v>
      </c>
      <c r="M331">
        <f>Demo!T331-Demo!$E331</f>
        <v>0</v>
      </c>
      <c r="N331">
        <v>19.850000000000001</v>
      </c>
      <c r="O331" s="6">
        <v>19.899999999999999</v>
      </c>
      <c r="P331" s="6">
        <v>19.899999999999999</v>
      </c>
      <c r="Q331" s="7">
        <v>19.899999999999999</v>
      </c>
    </row>
    <row r="332" spans="1:17" x14ac:dyDescent="0.3">
      <c r="A332" s="5">
        <f>Demo!C332/Demo!H332</f>
        <v>0.33333333333333331</v>
      </c>
      <c r="B332">
        <v>11</v>
      </c>
      <c r="C332" s="6">
        <v>218.9</v>
      </c>
      <c r="D332">
        <v>15.832727269999999</v>
      </c>
      <c r="E332" s="6">
        <v>19.899999999999999</v>
      </c>
      <c r="F332">
        <v>3.9</v>
      </c>
      <c r="G332">
        <v>33</v>
      </c>
      <c r="H332" s="12">
        <f>Demo!L332-Demo!$F332</f>
        <v>0</v>
      </c>
      <c r="I332" s="12">
        <f>Demo!O332-Demo!$F332</f>
        <v>0</v>
      </c>
      <c r="J332" s="12">
        <f>Demo!R332-Demo!$F332</f>
        <v>0</v>
      </c>
      <c r="K332">
        <f>Demo!N332-Demo!$E332</f>
        <v>0.33102273000000082</v>
      </c>
      <c r="L332">
        <f>Demo!Q332-Demo!$E332</f>
        <v>0</v>
      </c>
      <c r="M332">
        <f>Demo!T332-Demo!$E332</f>
        <v>0</v>
      </c>
      <c r="N332">
        <v>19.899999999999999</v>
      </c>
      <c r="O332" s="6">
        <v>19.899999999999999</v>
      </c>
      <c r="P332" s="6">
        <v>19.899999999999999</v>
      </c>
      <c r="Q332" s="7">
        <v>19.899999999999999</v>
      </c>
    </row>
    <row r="333" spans="1:17" x14ac:dyDescent="0.3">
      <c r="A333" s="5">
        <f>Demo!C333/Demo!H333</f>
        <v>0.52941176470588236</v>
      </c>
      <c r="B333">
        <v>9</v>
      </c>
      <c r="C333" s="6">
        <v>179.1</v>
      </c>
      <c r="D333">
        <v>15.41111111</v>
      </c>
      <c r="E333" s="6">
        <v>19.899999999999999</v>
      </c>
      <c r="F333">
        <v>3.9</v>
      </c>
      <c r="G333">
        <v>17</v>
      </c>
      <c r="H333" s="12">
        <f>Demo!L333-Demo!$F333</f>
        <v>0</v>
      </c>
      <c r="I333" s="12">
        <f>Demo!O333-Demo!$F333</f>
        <v>0</v>
      </c>
      <c r="J333" s="12">
        <f>Demo!R333-Demo!$F333</f>
        <v>0</v>
      </c>
      <c r="K333">
        <f>Demo!N333-Demo!$E333</f>
        <v>0.72222221999999903</v>
      </c>
      <c r="L333">
        <f>Demo!Q333-Demo!$E333</f>
        <v>0</v>
      </c>
      <c r="M333">
        <f>Demo!T333-Demo!$E333</f>
        <v>0</v>
      </c>
      <c r="N333">
        <v>19.899999999999999</v>
      </c>
      <c r="O333" s="6">
        <v>19.899999999999999</v>
      </c>
      <c r="P333" s="6">
        <v>19.899999999999999</v>
      </c>
      <c r="Q333" s="7">
        <v>19.899999999999999</v>
      </c>
    </row>
    <row r="334" spans="1:17" x14ac:dyDescent="0.3">
      <c r="A334" s="5">
        <f>Demo!C334/Demo!H334</f>
        <v>0.31578947368421051</v>
      </c>
      <c r="B334">
        <v>12</v>
      </c>
      <c r="C334" s="6">
        <v>248</v>
      </c>
      <c r="D334">
        <v>12.803333329999999</v>
      </c>
      <c r="E334" s="6">
        <v>20.666666670000001</v>
      </c>
      <c r="F334">
        <v>3.9</v>
      </c>
      <c r="G334">
        <v>38</v>
      </c>
      <c r="H334" s="12">
        <f>Demo!L334-Demo!$F334</f>
        <v>0.87619046999999739</v>
      </c>
      <c r="I334" s="12">
        <f>Demo!O334-Demo!$F334</f>
        <v>0</v>
      </c>
      <c r="J334" s="12">
        <f>Demo!R334-Demo!$F334</f>
        <v>0</v>
      </c>
      <c r="K334">
        <f>Demo!N334-Demo!$E334</f>
        <v>0.73095238000000151</v>
      </c>
      <c r="L334">
        <f>Demo!Q334-Demo!$E334</f>
        <v>0</v>
      </c>
      <c r="M334">
        <f>Demo!T334-Demo!$E334</f>
        <v>0</v>
      </c>
      <c r="N334">
        <v>19.899999999999999</v>
      </c>
      <c r="O334" s="6">
        <v>21.542857139999999</v>
      </c>
      <c r="P334" s="6">
        <v>20.666666670000001</v>
      </c>
      <c r="Q334" s="7">
        <v>20.666666670000001</v>
      </c>
    </row>
    <row r="335" spans="1:17" x14ac:dyDescent="0.3">
      <c r="A335" s="5">
        <f>Demo!C335/Demo!H335</f>
        <v>0.46938775510204084</v>
      </c>
      <c r="B335">
        <v>23</v>
      </c>
      <c r="C335" s="6">
        <v>563.5</v>
      </c>
      <c r="D335">
        <v>13.65217391</v>
      </c>
      <c r="E335" s="6">
        <v>24.5</v>
      </c>
      <c r="F335">
        <v>3.9</v>
      </c>
      <c r="G335">
        <v>49</v>
      </c>
      <c r="H335" s="12">
        <f>Demo!L335-Demo!$F335</f>
        <v>0</v>
      </c>
      <c r="I335" s="12">
        <f>Demo!O335-Demo!$F335</f>
        <v>0</v>
      </c>
      <c r="J335" s="12">
        <f>Demo!R335-Demo!$F335</f>
        <v>0</v>
      </c>
      <c r="K335">
        <f>Demo!N335-Demo!$E335</f>
        <v>-6.8167700000003606E-3</v>
      </c>
      <c r="L335">
        <f>Demo!Q335-Demo!$E335</f>
        <v>0</v>
      </c>
      <c r="M335">
        <f>Demo!T335-Demo!$E335</f>
        <v>0</v>
      </c>
      <c r="N335">
        <v>20.666666670000001</v>
      </c>
      <c r="O335" s="6">
        <v>24.5</v>
      </c>
      <c r="P335" s="6">
        <v>24.5</v>
      </c>
      <c r="Q335" s="7">
        <v>24.5</v>
      </c>
    </row>
    <row r="336" spans="1:17" x14ac:dyDescent="0.3">
      <c r="A336" s="5">
        <f>Demo!C336/Demo!H336</f>
        <v>0.56666666666666665</v>
      </c>
      <c r="B336">
        <v>17</v>
      </c>
      <c r="C336" s="6">
        <v>416.5</v>
      </c>
      <c r="D336">
        <v>13.524705880000001</v>
      </c>
      <c r="E336" s="6">
        <v>24.5</v>
      </c>
      <c r="F336">
        <v>3.9</v>
      </c>
      <c r="G336">
        <v>30</v>
      </c>
      <c r="H336" s="12">
        <f>Demo!L336-Demo!$F336</f>
        <v>0</v>
      </c>
      <c r="I336" s="12">
        <f>Demo!O336-Demo!$F336</f>
        <v>0</v>
      </c>
      <c r="J336" s="12">
        <f>Demo!R336-Demo!$F336</f>
        <v>0</v>
      </c>
      <c r="K336">
        <f>Demo!N336-Demo!$E336</f>
        <v>-0.65095588000000149</v>
      </c>
      <c r="L336">
        <f>Demo!Q336-Demo!$E336</f>
        <v>0</v>
      </c>
      <c r="M336">
        <f>Demo!T336-Demo!$E336</f>
        <v>0</v>
      </c>
      <c r="N336">
        <v>24.5</v>
      </c>
      <c r="O336" s="6">
        <v>24.5</v>
      </c>
      <c r="P336" s="6">
        <v>24.5</v>
      </c>
      <c r="Q336" s="7">
        <v>24.5</v>
      </c>
    </row>
    <row r="337" spans="1:17" x14ac:dyDescent="0.3">
      <c r="A337" s="5">
        <f>Demo!C337/Demo!H337</f>
        <v>1.1111111111111112</v>
      </c>
      <c r="B337">
        <v>10</v>
      </c>
      <c r="C337" s="6">
        <v>271.2</v>
      </c>
      <c r="D337">
        <v>13.319000000000001</v>
      </c>
      <c r="E337" s="6">
        <v>27.033333330000001</v>
      </c>
      <c r="F337">
        <v>3.9</v>
      </c>
      <c r="G337">
        <v>9</v>
      </c>
      <c r="H337" s="12">
        <f>Demo!L337-Demo!$F337</f>
        <v>0</v>
      </c>
      <c r="I337" s="12">
        <f>Demo!O337-Demo!$F337</f>
        <v>0</v>
      </c>
      <c r="J337" s="12">
        <f>Demo!R337-Demo!$F337</f>
        <v>0</v>
      </c>
      <c r="K337">
        <f>Demo!N337-Demo!$E337</f>
        <v>0</v>
      </c>
      <c r="L337">
        <f>Demo!Q337-Demo!$E337</f>
        <v>0</v>
      </c>
      <c r="M337">
        <f>Demo!T337-Demo!$E337</f>
        <v>0</v>
      </c>
      <c r="N337">
        <v>24.5</v>
      </c>
      <c r="O337" s="6">
        <v>27.033333330000001</v>
      </c>
      <c r="P337" s="6">
        <v>27.033333330000001</v>
      </c>
      <c r="Q337" s="7">
        <v>27.033333330000001</v>
      </c>
    </row>
    <row r="338" spans="1:17" x14ac:dyDescent="0.3">
      <c r="A338" s="5">
        <f>Demo!C338/Demo!H338</f>
        <v>0.16666666666666666</v>
      </c>
      <c r="B338">
        <v>1</v>
      </c>
      <c r="C338" s="6">
        <v>32.5</v>
      </c>
      <c r="D338">
        <v>11.85</v>
      </c>
      <c r="E338" s="6">
        <v>32.5</v>
      </c>
      <c r="F338">
        <v>3.9</v>
      </c>
      <c r="G338">
        <v>6</v>
      </c>
      <c r="H338" s="12">
        <f>Demo!L338-Demo!$F338</f>
        <v>0</v>
      </c>
      <c r="I338" s="12">
        <f>Demo!O338-Demo!$F338</f>
        <v>0</v>
      </c>
      <c r="J338" s="12">
        <f>Demo!R338-Demo!$F338</f>
        <v>0</v>
      </c>
      <c r="K338">
        <f>Demo!N338-Demo!$E338</f>
        <v>3.4060000000000006</v>
      </c>
      <c r="L338">
        <f>Demo!Q338-Demo!$E338</f>
        <v>0</v>
      </c>
      <c r="M338">
        <f>Demo!T338-Demo!$E338</f>
        <v>0</v>
      </c>
      <c r="N338">
        <v>27.033333330000001</v>
      </c>
      <c r="O338" s="6">
        <v>32.5</v>
      </c>
      <c r="P338" s="6">
        <v>32.5</v>
      </c>
      <c r="Q338" s="7">
        <v>32.5</v>
      </c>
    </row>
    <row r="339" spans="1:17" x14ac:dyDescent="0.3">
      <c r="A339" s="5">
        <f>Demo!C339/Demo!H339</f>
        <v>0.53846153846153844</v>
      </c>
      <c r="B339">
        <v>7</v>
      </c>
      <c r="C339" s="6">
        <v>229.2</v>
      </c>
      <c r="D339">
        <v>14.02714286</v>
      </c>
      <c r="E339" s="6">
        <v>32.742857139999998</v>
      </c>
      <c r="F339">
        <v>3.9</v>
      </c>
      <c r="G339">
        <v>13</v>
      </c>
      <c r="H339" s="12">
        <f>Demo!L339-Demo!$F339</f>
        <v>-0.24285713999999814</v>
      </c>
      <c r="I339" s="12">
        <f>Demo!O339-Demo!$F339</f>
        <v>0</v>
      </c>
      <c r="J339" s="12">
        <f>Demo!R339-Demo!$F339</f>
        <v>0</v>
      </c>
      <c r="K339">
        <f>Demo!N339-Demo!$E339</f>
        <v>4.0295238099999988</v>
      </c>
      <c r="L339">
        <f>Demo!Q339-Demo!$E339</f>
        <v>0</v>
      </c>
      <c r="M339">
        <f>Demo!T339-Demo!$E339</f>
        <v>0</v>
      </c>
      <c r="N339">
        <v>32.5</v>
      </c>
      <c r="O339" s="6">
        <v>32.5</v>
      </c>
      <c r="P339" s="6">
        <v>32.742857139999998</v>
      </c>
      <c r="Q339" s="7">
        <v>32.742857139999998</v>
      </c>
    </row>
    <row r="340" spans="1:17" x14ac:dyDescent="0.3">
      <c r="A340" s="5">
        <f>Demo!C340/Demo!H340</f>
        <v>0.46153846153846156</v>
      </c>
      <c r="B340">
        <v>6</v>
      </c>
      <c r="C340" s="6">
        <v>205.2</v>
      </c>
      <c r="D340">
        <v>15.015000000000001</v>
      </c>
      <c r="E340" s="6">
        <v>34.200000000000003</v>
      </c>
      <c r="F340">
        <v>3.9</v>
      </c>
      <c r="G340">
        <v>13</v>
      </c>
      <c r="H340" s="12">
        <f>Demo!L340-Demo!$F340</f>
        <v>0.85714285999999618</v>
      </c>
      <c r="I340" s="12">
        <f>Demo!O340-Demo!$F340</f>
        <v>0</v>
      </c>
      <c r="J340" s="12">
        <f>Demo!R340-Demo!$F340</f>
        <v>0</v>
      </c>
      <c r="K340">
        <f>Demo!N340-Demo!$E340</f>
        <v>-2.0292857099999999</v>
      </c>
      <c r="L340">
        <f>Demo!Q340-Demo!$E340</f>
        <v>0</v>
      </c>
      <c r="M340">
        <f>Demo!T340-Demo!$E340</f>
        <v>0</v>
      </c>
      <c r="N340">
        <v>32.742857139999998</v>
      </c>
      <c r="O340" s="6">
        <v>35.057142859999999</v>
      </c>
      <c r="P340" s="6">
        <v>34.200000000000003</v>
      </c>
      <c r="Q340" s="7">
        <v>34.200000000000003</v>
      </c>
    </row>
    <row r="341" spans="1:17" x14ac:dyDescent="0.3">
      <c r="A341" s="5">
        <f>Demo!C341/Demo!H341</f>
        <v>0.88888888888888884</v>
      </c>
      <c r="B341">
        <v>8</v>
      </c>
      <c r="C341" s="6">
        <v>2799.2</v>
      </c>
      <c r="D341">
        <v>22.901250000000001</v>
      </c>
      <c r="E341" s="6">
        <v>349.9</v>
      </c>
      <c r="F341">
        <v>4.3</v>
      </c>
      <c r="G341">
        <v>9</v>
      </c>
      <c r="H341" s="12">
        <f>Demo!L341-Demo!$F341</f>
        <v>0</v>
      </c>
      <c r="I341" s="12">
        <f>Demo!O341-Demo!$F341</f>
        <v>0</v>
      </c>
      <c r="J341" s="12">
        <f>Demo!R341-Demo!$F341</f>
        <v>-284.90999999999997</v>
      </c>
      <c r="K341">
        <f>Demo!N341-Demo!$E341</f>
        <v>0</v>
      </c>
      <c r="L341">
        <f>Demo!Q341-Demo!$E341</f>
        <v>0</v>
      </c>
      <c r="M341">
        <f>Demo!T341-Demo!$E341</f>
        <v>-11.84125</v>
      </c>
      <c r="N341">
        <v>349.85</v>
      </c>
      <c r="O341" s="6">
        <v>349.9</v>
      </c>
      <c r="P341" s="6">
        <v>349.9</v>
      </c>
      <c r="Q341" s="7">
        <v>64.989999999999995</v>
      </c>
    </row>
    <row r="342" spans="1:17" x14ac:dyDescent="0.3">
      <c r="A342" s="5">
        <f>Demo!C342/Demo!H342</f>
        <v>0.21052631578947367</v>
      </c>
      <c r="B342">
        <v>4</v>
      </c>
      <c r="C342" s="6">
        <v>1399.6</v>
      </c>
      <c r="D342">
        <v>26.927499999999998</v>
      </c>
      <c r="E342" s="6">
        <v>349.9</v>
      </c>
      <c r="F342">
        <v>4.3</v>
      </c>
      <c r="G342">
        <v>19</v>
      </c>
      <c r="H342" s="12">
        <f>Demo!L342-Demo!$F342</f>
        <v>-329.90999999999997</v>
      </c>
      <c r="I342" s="12">
        <f>Demo!O342-Demo!$F342</f>
        <v>0</v>
      </c>
      <c r="J342" s="12">
        <f>Demo!R342-Demo!$F342</f>
        <v>-284.90999999999997</v>
      </c>
      <c r="K342">
        <f>Demo!N342-Demo!$E342</f>
        <v>-15.176590909999998</v>
      </c>
      <c r="L342">
        <f>Demo!Q342-Demo!$E342</f>
        <v>0</v>
      </c>
      <c r="M342">
        <f>Demo!T342-Demo!$E342</f>
        <v>-11.579499999999998</v>
      </c>
      <c r="N342">
        <v>349.9</v>
      </c>
      <c r="O342" s="6">
        <v>19.989999999999998</v>
      </c>
      <c r="P342" s="6">
        <v>349.9</v>
      </c>
      <c r="Q342" s="7">
        <v>64.989999999999995</v>
      </c>
    </row>
    <row r="343" spans="1:17" x14ac:dyDescent="0.3">
      <c r="A343" s="5">
        <f>Demo!C343/Demo!H343</f>
        <v>0.08</v>
      </c>
      <c r="B343">
        <v>2</v>
      </c>
      <c r="C343" s="6">
        <v>699.8</v>
      </c>
      <c r="D343">
        <v>21.274999999999999</v>
      </c>
      <c r="E343" s="6">
        <v>349.9</v>
      </c>
      <c r="F343">
        <v>4.3</v>
      </c>
      <c r="G343">
        <v>25</v>
      </c>
      <c r="H343" s="12">
        <f>Demo!L343-Demo!$F343</f>
        <v>-329.90999999999997</v>
      </c>
      <c r="I343" s="12">
        <f>Demo!O343-Demo!$F343</f>
        <v>-259.90999999999997</v>
      </c>
      <c r="J343" s="12">
        <f>Demo!R343-Demo!$F343</f>
        <v>-284.90999999999997</v>
      </c>
      <c r="K343">
        <f>Demo!N343-Demo!$E343</f>
        <v>-7.4561111099999984</v>
      </c>
      <c r="L343">
        <f>Demo!Q343-Demo!$E343</f>
        <v>-8.254999999999999</v>
      </c>
      <c r="M343">
        <f>Demo!T343-Demo!$E343</f>
        <v>-4.0127777799999969</v>
      </c>
      <c r="N343">
        <v>349.9</v>
      </c>
      <c r="O343" s="6">
        <v>19.989999999999998</v>
      </c>
      <c r="P343" s="6">
        <v>89.99</v>
      </c>
      <c r="Q343" s="7">
        <v>64.989999999999995</v>
      </c>
    </row>
    <row r="344" spans="1:17" x14ac:dyDescent="0.3">
      <c r="A344" s="5">
        <f>Demo!C344/Demo!H344</f>
        <v>4.3478260869565216E-2</v>
      </c>
      <c r="B344">
        <v>1</v>
      </c>
      <c r="C344" s="6">
        <v>349.9</v>
      </c>
      <c r="D344">
        <v>19.29</v>
      </c>
      <c r="E344" s="6">
        <v>349.9</v>
      </c>
      <c r="F344">
        <v>4.3</v>
      </c>
      <c r="G344">
        <v>23</v>
      </c>
      <c r="H344" s="12">
        <f>Demo!L344-Demo!$F344</f>
        <v>-329.90999999999997</v>
      </c>
      <c r="I344" s="12">
        <f>Demo!O344-Demo!$F344</f>
        <v>0</v>
      </c>
      <c r="J344" s="12">
        <f>Demo!R344-Demo!$F344</f>
        <v>-284.90999999999997</v>
      </c>
      <c r="K344">
        <f>Demo!N344-Demo!$E344</f>
        <v>-1.251538459999999</v>
      </c>
      <c r="L344">
        <f>Demo!Q344-Demo!$E344</f>
        <v>0</v>
      </c>
      <c r="M344">
        <f>Demo!T344-Demo!$E344</f>
        <v>-4.1211111099999993</v>
      </c>
      <c r="N344">
        <v>349.9</v>
      </c>
      <c r="O344" s="6">
        <v>19.989999999999998</v>
      </c>
      <c r="P344" s="6">
        <v>349.9</v>
      </c>
      <c r="Q344" s="7">
        <v>64.989999999999995</v>
      </c>
    </row>
    <row r="345" spans="1:17" x14ac:dyDescent="0.3">
      <c r="A345" s="5">
        <f>Demo!C345/Demo!H345</f>
        <v>9.7560975609756101E-2</v>
      </c>
      <c r="B345">
        <v>4</v>
      </c>
      <c r="C345" s="6">
        <v>1399.6</v>
      </c>
      <c r="D345">
        <v>26.73</v>
      </c>
      <c r="E345" s="6">
        <v>349.9</v>
      </c>
      <c r="F345">
        <v>4.3</v>
      </c>
      <c r="G345">
        <v>41</v>
      </c>
      <c r="H345" s="12">
        <f>Demo!L345-Demo!$F345</f>
        <v>-329.90999999999997</v>
      </c>
      <c r="I345" s="12">
        <f>Demo!O345-Demo!$F345</f>
        <v>-259.90999999999997</v>
      </c>
      <c r="J345" s="12">
        <f>Demo!R345-Demo!$F345</f>
        <v>-284.90999999999997</v>
      </c>
      <c r="K345">
        <f>Demo!N345-Demo!$E345</f>
        <v>-11.8825</v>
      </c>
      <c r="L345">
        <f>Demo!Q345-Demo!$E345</f>
        <v>-10.631666670000001</v>
      </c>
      <c r="M345">
        <f>Demo!T345-Demo!$E345</f>
        <v>-11.918125</v>
      </c>
      <c r="N345">
        <v>349.9</v>
      </c>
      <c r="O345" s="6">
        <v>19.989999999999998</v>
      </c>
      <c r="P345" s="6">
        <v>89.99</v>
      </c>
      <c r="Q345" s="7">
        <v>64.989999999999995</v>
      </c>
    </row>
    <row r="346" spans="1:17" x14ac:dyDescent="0.3">
      <c r="A346" s="5">
        <f>Demo!C346/Demo!H346</f>
        <v>3.7735849056603772E-2</v>
      </c>
      <c r="B346">
        <v>2</v>
      </c>
      <c r="C346" s="6">
        <v>699.8</v>
      </c>
      <c r="D346">
        <v>24.504999999999999</v>
      </c>
      <c r="E346" s="6">
        <v>349.9</v>
      </c>
      <c r="F346">
        <v>4.3</v>
      </c>
      <c r="G346">
        <v>53</v>
      </c>
      <c r="H346" s="12">
        <f>Demo!L346-Demo!$F346</f>
        <v>-329.90999999999997</v>
      </c>
      <c r="I346" s="12">
        <f>Demo!O346-Demo!$F346</f>
        <v>-259.90999999999997</v>
      </c>
      <c r="J346" s="12">
        <f>Demo!R346-Demo!$F346</f>
        <v>-291.10047618999999</v>
      </c>
      <c r="K346">
        <f>Demo!N346-Demo!$E346</f>
        <v>-11.821666669999999</v>
      </c>
      <c r="L346">
        <f>Demo!Q346-Demo!$E346</f>
        <v>-10.341666669999999</v>
      </c>
      <c r="M346">
        <f>Demo!T346-Demo!$E346</f>
        <v>-10.601666669999998</v>
      </c>
      <c r="N346">
        <v>349.9</v>
      </c>
      <c r="O346" s="6">
        <v>19.989999999999998</v>
      </c>
      <c r="P346" s="6">
        <v>89.99</v>
      </c>
      <c r="Q346" s="7">
        <v>58.799523809999997</v>
      </c>
    </row>
    <row r="347" spans="1:17" x14ac:dyDescent="0.3">
      <c r="A347" s="5">
        <f>Demo!C347/Demo!H347</f>
        <v>1.6393442622950821E-2</v>
      </c>
      <c r="B347">
        <v>1</v>
      </c>
      <c r="C347" s="6">
        <v>349.9</v>
      </c>
      <c r="D347">
        <v>29.3</v>
      </c>
      <c r="E347" s="6">
        <v>349.9</v>
      </c>
      <c r="F347">
        <v>4.3</v>
      </c>
      <c r="G347">
        <v>61</v>
      </c>
      <c r="H347" s="12">
        <f>Demo!L347-Demo!$F347</f>
        <v>-329.90999999999997</v>
      </c>
      <c r="I347" s="12">
        <f>Demo!O347-Demo!$F347</f>
        <v>-259.90999999999997</v>
      </c>
      <c r="J347" s="12">
        <f>Demo!R347-Demo!$F347</f>
        <v>-290.64333332999996</v>
      </c>
      <c r="K347">
        <f>Demo!N347-Demo!$E347</f>
        <v>-18.164827590000002</v>
      </c>
      <c r="L347">
        <f>Demo!Q347-Demo!$E347</f>
        <v>-17.18117647</v>
      </c>
      <c r="M347">
        <f>Demo!T347-Demo!$E347</f>
        <v>-11.302</v>
      </c>
      <c r="N347">
        <v>349.9</v>
      </c>
      <c r="O347" s="6">
        <v>19.989999999999998</v>
      </c>
      <c r="P347" s="6">
        <v>89.99</v>
      </c>
      <c r="Q347" s="7">
        <v>59.256666670000001</v>
      </c>
    </row>
    <row r="348" spans="1:17" x14ac:dyDescent="0.3">
      <c r="A348" s="5">
        <f>Demo!C348/Demo!H348</f>
        <v>8.5365853658536592E-2</v>
      </c>
      <c r="B348">
        <v>7</v>
      </c>
      <c r="C348" s="6">
        <v>2449.3000000000002</v>
      </c>
      <c r="D348">
        <v>29.94714286</v>
      </c>
      <c r="E348" s="6">
        <v>349.9</v>
      </c>
      <c r="F348">
        <v>4.3</v>
      </c>
      <c r="G348">
        <v>82</v>
      </c>
      <c r="H348" s="12">
        <f>Demo!L348-Demo!$F348</f>
        <v>-326.50259258999995</v>
      </c>
      <c r="I348" s="12">
        <f>Demo!O348-Demo!$F348</f>
        <v>-259.90999999999997</v>
      </c>
      <c r="J348" s="12">
        <f>Demo!R348-Demo!$F348</f>
        <v>-290.90999999999997</v>
      </c>
      <c r="K348">
        <f>Demo!N348-Demo!$E348</f>
        <v>-15.670357149999999</v>
      </c>
      <c r="L348">
        <f>Demo!Q348-Demo!$E348</f>
        <v>-16.536587300000001</v>
      </c>
      <c r="M348">
        <f>Demo!T348-Demo!$E348</f>
        <v>-13.706233770000001</v>
      </c>
      <c r="N348">
        <v>349.9</v>
      </c>
      <c r="O348" s="6">
        <v>23.39740741</v>
      </c>
      <c r="P348" s="6">
        <v>89.99</v>
      </c>
      <c r="Q348" s="7">
        <v>58.99</v>
      </c>
    </row>
    <row r="349" spans="1:17" x14ac:dyDescent="0.3">
      <c r="A349" s="5">
        <f>Demo!C349/Demo!H349</f>
        <v>7.8651685393258425E-2</v>
      </c>
      <c r="B349">
        <v>7</v>
      </c>
      <c r="C349" s="6">
        <v>2449.3000000000002</v>
      </c>
      <c r="D349">
        <v>26.582857140000002</v>
      </c>
      <c r="E349" s="6">
        <v>349.9</v>
      </c>
      <c r="F349">
        <v>4.3</v>
      </c>
      <c r="G349">
        <v>89</v>
      </c>
      <c r="H349" s="12">
        <f>Demo!L349-Demo!$F349</f>
        <v>-325.90999999999997</v>
      </c>
      <c r="I349" s="12">
        <f>Demo!O349-Demo!$F349</f>
        <v>-259.90999999999997</v>
      </c>
      <c r="J349" s="12">
        <f>Demo!R349-Demo!$F349</f>
        <v>-290.90999999999997</v>
      </c>
      <c r="K349">
        <f>Demo!N349-Demo!$E349</f>
        <v>-10.462857140000001</v>
      </c>
      <c r="L349">
        <f>Demo!Q349-Demo!$E349</f>
        <v>-12.618571430000001</v>
      </c>
      <c r="M349">
        <f>Demo!T349-Demo!$E349</f>
        <v>-10.943657140000001</v>
      </c>
      <c r="N349">
        <v>349.9</v>
      </c>
      <c r="O349" s="6">
        <v>23.99</v>
      </c>
      <c r="P349" s="6">
        <v>89.99</v>
      </c>
      <c r="Q349" s="7">
        <v>58.99</v>
      </c>
    </row>
    <row r="350" spans="1:17" x14ac:dyDescent="0.3">
      <c r="A350" s="5">
        <f>Demo!C350/Demo!H350</f>
        <v>0.12345679012345678</v>
      </c>
      <c r="B350">
        <v>10</v>
      </c>
      <c r="C350" s="6">
        <v>3499</v>
      </c>
      <c r="D350">
        <v>22.84</v>
      </c>
      <c r="E350" s="6">
        <v>349.9</v>
      </c>
      <c r="F350">
        <v>4.3</v>
      </c>
      <c r="G350">
        <v>81</v>
      </c>
      <c r="H350" s="12">
        <f>Demo!L350-Demo!$F350</f>
        <v>-325.90999999999997</v>
      </c>
      <c r="I350" s="12">
        <f>Demo!O350-Demo!$F350</f>
        <v>-259.90999999999997</v>
      </c>
      <c r="J350" s="12">
        <f>Demo!R350-Demo!$F350</f>
        <v>-290.90999999999997</v>
      </c>
      <c r="K350">
        <f>Demo!N350-Demo!$E350</f>
        <v>-9.7033333299999995</v>
      </c>
      <c r="L350">
        <f>Demo!Q350-Demo!$E350</f>
        <v>-6.27708333</v>
      </c>
      <c r="M350">
        <f>Demo!T350-Demo!$E350</f>
        <v>-3.7747368399999992</v>
      </c>
      <c r="N350">
        <v>349.9</v>
      </c>
      <c r="O350" s="6">
        <v>23.99</v>
      </c>
      <c r="P350" s="6">
        <v>89.99</v>
      </c>
      <c r="Q350" s="7">
        <v>58.99</v>
      </c>
    </row>
    <row r="351" spans="1:17" x14ac:dyDescent="0.3">
      <c r="A351" s="5">
        <f>Demo!C351/Demo!H351</f>
        <v>7.9136690647482008E-2</v>
      </c>
      <c r="B351">
        <v>11</v>
      </c>
      <c r="C351" s="6">
        <v>3543.5</v>
      </c>
      <c r="D351">
        <v>20.47818182</v>
      </c>
      <c r="E351" s="6">
        <v>322.13636359999998</v>
      </c>
      <c r="F351">
        <v>4.3</v>
      </c>
      <c r="G351">
        <v>139</v>
      </c>
      <c r="H351" s="12">
        <f>Demo!L351-Demo!$F351</f>
        <v>-298.14636359999997</v>
      </c>
      <c r="I351" s="12">
        <f>Demo!O351-Demo!$F351</f>
        <v>-232.14636359999997</v>
      </c>
      <c r="J351" s="12">
        <f>Demo!R351-Demo!$F351</f>
        <v>-263.14636359999997</v>
      </c>
      <c r="K351">
        <f>Demo!N351-Demo!$E351</f>
        <v>-8.1028246799999994</v>
      </c>
      <c r="L351">
        <f>Demo!Q351-Demo!$E351</f>
        <v>-3.4877971999999993</v>
      </c>
      <c r="M351">
        <f>Demo!T351-Demo!$E351</f>
        <v>-4.76651515</v>
      </c>
      <c r="N351">
        <v>349.9</v>
      </c>
      <c r="O351" s="6">
        <v>23.99</v>
      </c>
      <c r="P351" s="6">
        <v>89.99</v>
      </c>
      <c r="Q351" s="7">
        <v>58.99</v>
      </c>
    </row>
    <row r="352" spans="1:17" x14ac:dyDescent="0.3">
      <c r="A352" s="5">
        <f>Demo!C352/Demo!H352</f>
        <v>6.25E-2</v>
      </c>
      <c r="B352">
        <v>7</v>
      </c>
      <c r="C352" s="6">
        <v>2449.3000000000002</v>
      </c>
      <c r="D352">
        <v>29.09285714</v>
      </c>
      <c r="E352" s="6">
        <v>349.9</v>
      </c>
      <c r="F352">
        <v>4.3</v>
      </c>
      <c r="G352">
        <v>112</v>
      </c>
      <c r="H352" s="12">
        <f>Demo!L352-Demo!$F352</f>
        <v>-325.90999999999997</v>
      </c>
      <c r="I352" s="12">
        <f>Demo!O352-Demo!$F352</f>
        <v>-259.90999999999997</v>
      </c>
      <c r="J352" s="12">
        <f>Demo!R352-Demo!$F352</f>
        <v>-290.90999999999997</v>
      </c>
      <c r="K352">
        <f>Demo!N352-Demo!$E352</f>
        <v>-16.636015029999999</v>
      </c>
      <c r="L352">
        <f>Demo!Q352-Demo!$E352</f>
        <v>-13.198120299999999</v>
      </c>
      <c r="M352">
        <f>Demo!T352-Demo!$E352</f>
        <v>-12.760634920000001</v>
      </c>
      <c r="N352">
        <v>322.13636359999998</v>
      </c>
      <c r="O352" s="6">
        <v>23.99</v>
      </c>
      <c r="P352" s="6">
        <v>89.99</v>
      </c>
      <c r="Q352" s="7">
        <v>58.99</v>
      </c>
    </row>
    <row r="353" spans="1:17" x14ac:dyDescent="0.3">
      <c r="A353" s="5">
        <f>Demo!C353/Demo!H353</f>
        <v>0.12244897959183673</v>
      </c>
      <c r="B353">
        <v>12</v>
      </c>
      <c r="C353" s="6">
        <v>4198.8</v>
      </c>
      <c r="D353">
        <v>28.41416667</v>
      </c>
      <c r="E353" s="6">
        <v>349.9</v>
      </c>
      <c r="F353">
        <v>4.3</v>
      </c>
      <c r="G353">
        <v>98</v>
      </c>
      <c r="H353" s="12">
        <f>Demo!L353-Demo!$F353</f>
        <v>-325.90999999999997</v>
      </c>
      <c r="I353" s="12">
        <f>Demo!O353-Demo!$F353</f>
        <v>-259.90999999999997</v>
      </c>
      <c r="J353" s="12">
        <f>Demo!R353-Demo!$F353</f>
        <v>-290.90999999999997</v>
      </c>
      <c r="K353">
        <f>Demo!N353-Demo!$E353</f>
        <v>-17.12679825</v>
      </c>
      <c r="L353">
        <f>Demo!Q353-Demo!$E353</f>
        <v>-13.60316667</v>
      </c>
      <c r="M353">
        <f>Demo!T353-Demo!$E353</f>
        <v>-5.7358333399999992</v>
      </c>
      <c r="N353">
        <v>349.9</v>
      </c>
      <c r="O353" s="6">
        <v>23.99</v>
      </c>
      <c r="P353" s="6">
        <v>89.99</v>
      </c>
      <c r="Q353" s="7">
        <v>58.99</v>
      </c>
    </row>
    <row r="354" spans="1:17" x14ac:dyDescent="0.3">
      <c r="A354" s="5">
        <f>Demo!C354/Demo!H354</f>
        <v>0.11904761904761904</v>
      </c>
      <c r="B354">
        <v>15</v>
      </c>
      <c r="C354" s="6">
        <v>5248.5</v>
      </c>
      <c r="D354">
        <v>23.205333329999998</v>
      </c>
      <c r="E354" s="6">
        <v>349.9</v>
      </c>
      <c r="F354">
        <v>4.3</v>
      </c>
      <c r="G354">
        <v>126</v>
      </c>
      <c r="H354" s="12">
        <f>Demo!L354-Demo!$F354</f>
        <v>-325.90999999999997</v>
      </c>
      <c r="I354" s="12">
        <f>Demo!O354-Demo!$F354</f>
        <v>-259.90999999999997</v>
      </c>
      <c r="J354" s="12">
        <f>Demo!R354-Demo!$F354</f>
        <v>-290.90999999999997</v>
      </c>
      <c r="K354">
        <f>Demo!N354-Demo!$E354</f>
        <v>-10.655333329999998</v>
      </c>
      <c r="L354">
        <f>Demo!Q354-Demo!$E354</f>
        <v>-6.8976862699999977</v>
      </c>
      <c r="M354">
        <f>Demo!T354-Demo!$E354</f>
        <v>-3.6303333299999991</v>
      </c>
      <c r="N354">
        <v>349.9</v>
      </c>
      <c r="O354" s="6">
        <v>23.99</v>
      </c>
      <c r="P354" s="6">
        <v>89.99</v>
      </c>
      <c r="Q354" s="7">
        <v>58.99</v>
      </c>
    </row>
    <row r="355" spans="1:17" x14ac:dyDescent="0.3">
      <c r="A355" s="5">
        <f>Demo!C355/Demo!H355</f>
        <v>0.10059171597633136</v>
      </c>
      <c r="B355">
        <v>17</v>
      </c>
      <c r="C355" s="6">
        <v>5948.3</v>
      </c>
      <c r="D355">
        <v>29.6</v>
      </c>
      <c r="E355" s="6">
        <v>349.9</v>
      </c>
      <c r="F355">
        <v>4.3</v>
      </c>
      <c r="G355">
        <v>169</v>
      </c>
      <c r="H355" s="12">
        <f>Demo!L355-Demo!$F355</f>
        <v>-325.90999999999997</v>
      </c>
      <c r="I355" s="12">
        <f>Demo!O355-Demo!$F355</f>
        <v>-266.15999999999997</v>
      </c>
      <c r="J355" s="12">
        <f>Demo!R355-Demo!$F355</f>
        <v>-290.90999999999997</v>
      </c>
      <c r="K355">
        <f>Demo!N355-Demo!$E355</f>
        <v>-15.401250000000001</v>
      </c>
      <c r="L355">
        <f>Demo!Q355-Demo!$E355</f>
        <v>-17.723125000000003</v>
      </c>
      <c r="M355">
        <f>Demo!T355-Demo!$E355</f>
        <v>-14.372000000000002</v>
      </c>
      <c r="N355">
        <v>349.9</v>
      </c>
      <c r="O355" s="6">
        <v>23.99</v>
      </c>
      <c r="P355" s="6">
        <v>83.74</v>
      </c>
      <c r="Q355" s="7">
        <v>58.99</v>
      </c>
    </row>
    <row r="356" spans="1:17" x14ac:dyDescent="0.3">
      <c r="A356" s="5">
        <f>Demo!C356/Demo!H356</f>
        <v>5.9322033898305086E-2</v>
      </c>
      <c r="B356">
        <v>7</v>
      </c>
      <c r="C356" s="6">
        <v>2449.3000000000002</v>
      </c>
      <c r="D356">
        <v>25.641428569999999</v>
      </c>
      <c r="E356" s="6">
        <v>349.9</v>
      </c>
      <c r="F356">
        <v>4.3</v>
      </c>
      <c r="G356">
        <v>118</v>
      </c>
      <c r="H356" s="12">
        <f>Demo!L356-Demo!$F356</f>
        <v>0</v>
      </c>
      <c r="I356" s="12">
        <f>Demo!O356-Demo!$F356</f>
        <v>-269.90999999999997</v>
      </c>
      <c r="J356" s="12">
        <f>Demo!R356-Demo!$F356</f>
        <v>-290.90999999999997</v>
      </c>
      <c r="K356">
        <f>Demo!N356-Demo!$E356</f>
        <v>0</v>
      </c>
      <c r="L356">
        <f>Demo!Q356-Demo!$E356</f>
        <v>-11.156428569999999</v>
      </c>
      <c r="M356">
        <f>Demo!T356-Demo!$E356</f>
        <v>-9.3387013000000003</v>
      </c>
      <c r="N356">
        <v>349.9</v>
      </c>
      <c r="O356" s="6">
        <v>349.9</v>
      </c>
      <c r="P356" s="6">
        <v>79.989999999999995</v>
      </c>
      <c r="Q356" s="7">
        <v>58.99</v>
      </c>
    </row>
    <row r="357" spans="1:17" x14ac:dyDescent="0.3">
      <c r="A357" s="5">
        <f>Demo!C357/Demo!H357</f>
        <v>6.2893081761006289E-2</v>
      </c>
      <c r="B357">
        <v>10</v>
      </c>
      <c r="C357" s="6">
        <v>3513.1</v>
      </c>
      <c r="D357">
        <v>38.57</v>
      </c>
      <c r="E357" s="6">
        <v>352.25</v>
      </c>
      <c r="F357">
        <v>4.3</v>
      </c>
      <c r="G357">
        <v>159</v>
      </c>
      <c r="H357" s="12">
        <f>Demo!L357-Demo!$F357</f>
        <v>-328.26</v>
      </c>
      <c r="I357" s="12">
        <f>Demo!O357-Demo!$F357</f>
        <v>-272.26</v>
      </c>
      <c r="J357" s="12">
        <f>Demo!R357-Demo!$F357</f>
        <v>-293.26</v>
      </c>
      <c r="K357">
        <f>Demo!N357-Demo!$E357</f>
        <v>-30.581428571</v>
      </c>
      <c r="L357">
        <f>Demo!Q357-Demo!$E357</f>
        <v>-16.626875000000002</v>
      </c>
      <c r="M357">
        <f>Demo!T357-Demo!$E357</f>
        <v>-29.147500000000001</v>
      </c>
      <c r="N357">
        <v>349.9</v>
      </c>
      <c r="O357" s="6">
        <v>23.99</v>
      </c>
      <c r="P357" s="6">
        <v>79.989999999999995</v>
      </c>
      <c r="Q357" s="7">
        <v>58.99</v>
      </c>
    </row>
    <row r="358" spans="1:17" x14ac:dyDescent="0.3">
      <c r="A358" s="5">
        <f>Demo!C358/Demo!H358</f>
        <v>8.3969465648854963E-2</v>
      </c>
      <c r="B358">
        <v>11</v>
      </c>
      <c r="C358" s="6">
        <v>4004</v>
      </c>
      <c r="D358">
        <v>32.697272730000002</v>
      </c>
      <c r="E358" s="6">
        <v>364</v>
      </c>
      <c r="F358">
        <v>4.3</v>
      </c>
      <c r="G358">
        <v>131</v>
      </c>
      <c r="H358" s="12">
        <f>Demo!L358-Demo!$F358</f>
        <v>-340.01</v>
      </c>
      <c r="I358" s="12">
        <f>Demo!O358-Demo!$F358</f>
        <v>-284.01</v>
      </c>
      <c r="J358" s="12">
        <f>Demo!R358-Demo!$F358</f>
        <v>-305.01</v>
      </c>
      <c r="K358">
        <f>Demo!N358-Demo!$E358</f>
        <v>-16.427272730000002</v>
      </c>
      <c r="L358">
        <f>Demo!Q358-Demo!$E358</f>
        <v>-19.33496504</v>
      </c>
      <c r="M358">
        <f>Demo!T358-Demo!$E358</f>
        <v>-16.267272730000002</v>
      </c>
      <c r="N358">
        <v>352.25</v>
      </c>
      <c r="O358" s="6">
        <v>23.99</v>
      </c>
      <c r="P358" s="6">
        <v>79.989999999999995</v>
      </c>
      <c r="Q358" s="7">
        <v>58.99</v>
      </c>
    </row>
    <row r="359" spans="1:17" x14ac:dyDescent="0.3">
      <c r="A359" s="5">
        <f>Demo!C359/Demo!H359</f>
        <v>9.7345132743362831E-2</v>
      </c>
      <c r="B359">
        <v>11</v>
      </c>
      <c r="C359" s="6">
        <v>4004</v>
      </c>
      <c r="D359">
        <v>36.246363639999998</v>
      </c>
      <c r="E359" s="6">
        <v>364</v>
      </c>
      <c r="F359">
        <v>4.3</v>
      </c>
      <c r="G359">
        <v>113</v>
      </c>
      <c r="H359" s="12">
        <f>Demo!L359-Demo!$F359</f>
        <v>-340.01</v>
      </c>
      <c r="I359" s="12">
        <f>Demo!O359-Demo!$F359</f>
        <v>-284.01</v>
      </c>
      <c r="J359" s="12">
        <f>Demo!R359-Demo!$F359</f>
        <v>-305.01</v>
      </c>
      <c r="K359">
        <f>Demo!N359-Demo!$E359</f>
        <v>-17.43636364</v>
      </c>
      <c r="L359">
        <f>Demo!Q359-Demo!$E359</f>
        <v>-19.501363639999997</v>
      </c>
      <c r="M359">
        <f>Demo!T359-Demo!$E359</f>
        <v>-28.576363639999997</v>
      </c>
      <c r="N359">
        <v>364</v>
      </c>
      <c r="O359" s="6">
        <v>23.99</v>
      </c>
      <c r="P359" s="6">
        <v>79.989999999999995</v>
      </c>
      <c r="Q359" s="7">
        <v>58.99</v>
      </c>
    </row>
    <row r="360" spans="1:17" x14ac:dyDescent="0.3">
      <c r="A360" s="5">
        <f>Demo!C360/Demo!H360</f>
        <v>7.0866141732283464E-2</v>
      </c>
      <c r="B360">
        <v>9</v>
      </c>
      <c r="C360" s="6">
        <v>3276</v>
      </c>
      <c r="D360">
        <v>28.551111110000001</v>
      </c>
      <c r="E360" s="6">
        <v>364</v>
      </c>
      <c r="F360">
        <v>4.3</v>
      </c>
      <c r="G360">
        <v>127</v>
      </c>
      <c r="H360" s="12">
        <f>Demo!L360-Demo!$F360</f>
        <v>-340.01</v>
      </c>
      <c r="I360" s="12">
        <f>Demo!O360-Demo!$F360</f>
        <v>-281.17857143000003</v>
      </c>
      <c r="J360" s="12">
        <f>Demo!R360-Demo!$F360</f>
        <v>-305.01</v>
      </c>
      <c r="K360">
        <f>Demo!N360-Demo!$E360</f>
        <v>-11.781111110000001</v>
      </c>
      <c r="L360">
        <f>Demo!Q360-Demo!$E360</f>
        <v>-16.132539680000001</v>
      </c>
      <c r="M360">
        <f>Demo!T360-Demo!$E360</f>
        <v>-16.467777779999999</v>
      </c>
      <c r="N360">
        <v>364</v>
      </c>
      <c r="O360" s="6">
        <v>23.99</v>
      </c>
      <c r="P360" s="6">
        <v>82.821428569999995</v>
      </c>
      <c r="Q360" s="7">
        <v>58.99</v>
      </c>
    </row>
    <row r="361" spans="1:17" x14ac:dyDescent="0.3">
      <c r="A361" s="5">
        <f>Demo!C361/Demo!H361</f>
        <v>6.8965517241379309E-2</v>
      </c>
      <c r="B361">
        <v>2</v>
      </c>
      <c r="C361" s="6">
        <v>479.8</v>
      </c>
      <c r="D361">
        <v>14.805</v>
      </c>
      <c r="E361" s="6">
        <v>239.9</v>
      </c>
      <c r="F361">
        <v>4.0999999999999996</v>
      </c>
      <c r="G361">
        <v>29</v>
      </c>
      <c r="H361" s="12">
        <f>Demo!L361-Demo!$F361</f>
        <v>-78.309090900000001</v>
      </c>
      <c r="I361" s="12">
        <f>Demo!O361-Demo!$F361</f>
        <v>0</v>
      </c>
      <c r="J361" s="12">
        <f>Demo!R361-Demo!$F361</f>
        <v>-42.516999999999996</v>
      </c>
      <c r="K361">
        <f>Demo!N361-Demo!$E361</f>
        <v>0.72045454999999947</v>
      </c>
      <c r="L361">
        <f>Demo!Q361-Demo!$E361</f>
        <v>0</v>
      </c>
      <c r="M361">
        <f>Demo!T361-Demo!$E361</f>
        <v>1.8010000000000019</v>
      </c>
      <c r="N361">
        <v>239.85</v>
      </c>
      <c r="O361" s="6">
        <v>161.5909091</v>
      </c>
      <c r="P361" s="6">
        <v>239.9</v>
      </c>
      <c r="Q361" s="7">
        <v>197.38300000000001</v>
      </c>
    </row>
    <row r="362" spans="1:17" x14ac:dyDescent="0.3">
      <c r="A362" s="5">
        <f>Demo!C362/Demo!H362</f>
        <v>4.6511627906976744E-2</v>
      </c>
      <c r="B362">
        <v>2</v>
      </c>
      <c r="C362" s="6">
        <v>479.8</v>
      </c>
      <c r="D362">
        <v>11.22</v>
      </c>
      <c r="E362" s="6">
        <v>239.9</v>
      </c>
      <c r="F362">
        <v>4.0999999999999996</v>
      </c>
      <c r="G362">
        <v>43</v>
      </c>
      <c r="H362" s="12">
        <f>Demo!L362-Demo!$F362</f>
        <v>-105</v>
      </c>
      <c r="I362" s="12">
        <f>Demo!O362-Demo!$F362</f>
        <v>0</v>
      </c>
      <c r="J362" s="12">
        <f>Demo!R362-Demo!$F362</f>
        <v>-7.4099999999999966</v>
      </c>
      <c r="K362">
        <f>Demo!N362-Demo!$E362</f>
        <v>-4.410000000000001</v>
      </c>
      <c r="L362">
        <f>Demo!Q362-Demo!$E362</f>
        <v>0</v>
      </c>
      <c r="M362">
        <f>Demo!T362-Demo!$E362</f>
        <v>2.9924999999999997</v>
      </c>
      <c r="N362">
        <v>239.85</v>
      </c>
      <c r="O362" s="6">
        <v>134.9</v>
      </c>
      <c r="P362" s="6">
        <v>239.9</v>
      </c>
      <c r="Q362" s="7">
        <v>232.49</v>
      </c>
    </row>
    <row r="363" spans="1:17" x14ac:dyDescent="0.3">
      <c r="A363" s="5">
        <f>Demo!C363/Demo!H363</f>
        <v>3.3898305084745763E-2</v>
      </c>
      <c r="B363">
        <v>2</v>
      </c>
      <c r="C363" s="6">
        <v>459.8</v>
      </c>
      <c r="D363">
        <v>16.36</v>
      </c>
      <c r="E363" s="6">
        <v>229.9</v>
      </c>
      <c r="F363">
        <v>4.0999999999999996</v>
      </c>
      <c r="G363">
        <v>59</v>
      </c>
      <c r="H363" s="12">
        <f>Demo!L363-Demo!$F363</f>
        <v>0</v>
      </c>
      <c r="I363" s="12">
        <f>Demo!O363-Demo!$F363</f>
        <v>-121.9</v>
      </c>
      <c r="J363" s="12">
        <f>Demo!R363-Demo!$F363</f>
        <v>-30.900000000000006</v>
      </c>
      <c r="K363">
        <f>Demo!N363-Demo!$E363</f>
        <v>0</v>
      </c>
      <c r="L363">
        <f>Demo!Q363-Demo!$E363</f>
        <v>-0.16363635999999815</v>
      </c>
      <c r="M363">
        <f>Demo!T363-Demo!$E363</f>
        <v>5.52</v>
      </c>
      <c r="N363">
        <v>229.85</v>
      </c>
      <c r="O363" s="6">
        <v>229.9</v>
      </c>
      <c r="P363" s="6">
        <v>108</v>
      </c>
      <c r="Q363" s="7">
        <v>199</v>
      </c>
    </row>
    <row r="364" spans="1:17" x14ac:dyDescent="0.3">
      <c r="A364" s="5">
        <f>Demo!C364/Demo!H364</f>
        <v>0.12222222222222222</v>
      </c>
      <c r="B364">
        <v>11</v>
      </c>
      <c r="C364" s="6">
        <v>2250.8000000000002</v>
      </c>
      <c r="D364">
        <v>17.025454549999999</v>
      </c>
      <c r="E364" s="6">
        <v>204.6181818</v>
      </c>
      <c r="F364">
        <v>4.0999999999999996</v>
      </c>
      <c r="G364">
        <v>90</v>
      </c>
      <c r="H364" s="12">
        <f>Demo!L364-Demo!$F364</f>
        <v>-76.376515100000006</v>
      </c>
      <c r="I364" s="12">
        <f>Demo!O364-Demo!$F364</f>
        <v>-96.618181800000002</v>
      </c>
      <c r="J364" s="12">
        <f>Demo!R364-Demo!$F364</f>
        <v>-22.618181800000002</v>
      </c>
      <c r="K364">
        <f>Demo!N364-Demo!$E364</f>
        <v>-1.0987878799999997</v>
      </c>
      <c r="L364">
        <f>Demo!Q364-Demo!$E364</f>
        <v>1.2281818100000024</v>
      </c>
      <c r="M364">
        <f>Demo!T364-Demo!$E364</f>
        <v>2.3045454499999991</v>
      </c>
      <c r="N364">
        <v>229.9</v>
      </c>
      <c r="O364" s="6">
        <v>128.2416667</v>
      </c>
      <c r="P364" s="6">
        <v>108</v>
      </c>
      <c r="Q364" s="7">
        <v>182</v>
      </c>
    </row>
    <row r="365" spans="1:17" x14ac:dyDescent="0.3">
      <c r="A365" s="5">
        <f>Demo!C365/Demo!H365</f>
        <v>0.128</v>
      </c>
      <c r="B365">
        <v>16</v>
      </c>
      <c r="C365" s="6">
        <v>2680</v>
      </c>
      <c r="D365">
        <v>17.154375000000002</v>
      </c>
      <c r="E365" s="6">
        <v>167.5</v>
      </c>
      <c r="F365">
        <v>4.0999999999999996</v>
      </c>
      <c r="G365">
        <v>125</v>
      </c>
      <c r="H365" s="12">
        <f>Demo!L365-Demo!$F365</f>
        <v>-50.058709699999994</v>
      </c>
      <c r="I365" s="12">
        <f>Demo!O365-Demo!$F365</f>
        <v>-61.857142899999999</v>
      </c>
      <c r="J365" s="12">
        <f>Demo!R365-Demo!$F365</f>
        <v>-15.62156250000001</v>
      </c>
      <c r="K365">
        <f>Demo!N365-Demo!$E365</f>
        <v>1.1069153199999988</v>
      </c>
      <c r="L365">
        <f>Demo!Q365-Demo!$E365</f>
        <v>4.5108630999999981</v>
      </c>
      <c r="M365">
        <f>Demo!T365-Demo!$E365</f>
        <v>3.1593749999999972</v>
      </c>
      <c r="N365">
        <v>204.6181818</v>
      </c>
      <c r="O365" s="6">
        <v>117.44129030000001</v>
      </c>
      <c r="P365" s="6">
        <v>105.6428571</v>
      </c>
      <c r="Q365" s="7">
        <v>151.87843749999999</v>
      </c>
    </row>
    <row r="366" spans="1:17" x14ac:dyDescent="0.3">
      <c r="A366" s="5">
        <f>Demo!C366/Demo!H366</f>
        <v>0.14606741573033707</v>
      </c>
      <c r="B366">
        <v>26</v>
      </c>
      <c r="C366" s="6">
        <v>3908.9</v>
      </c>
      <c r="D366">
        <v>17.501923080000001</v>
      </c>
      <c r="E366" s="6">
        <v>150.34230769999999</v>
      </c>
      <c r="F366">
        <v>4.0999999999999996</v>
      </c>
      <c r="G366">
        <v>178</v>
      </c>
      <c r="H366" s="12">
        <f>Demo!L366-Demo!$F366</f>
        <v>-44.693682699999997</v>
      </c>
      <c r="I366" s="12">
        <f>Demo!O366-Demo!$F366</f>
        <v>-45.342307699999992</v>
      </c>
      <c r="J366" s="12">
        <f>Demo!R366-Demo!$F366</f>
        <v>-0.20897439999998824</v>
      </c>
      <c r="K366">
        <f>Demo!N366-Demo!$E366</f>
        <v>-15.320276021000002</v>
      </c>
      <c r="L366">
        <f>Demo!Q366-Demo!$E366</f>
        <v>-3.8704945100000003</v>
      </c>
      <c r="M366">
        <f>Demo!T366-Demo!$E366</f>
        <v>1.9458546999999982</v>
      </c>
      <c r="N366">
        <v>167.5</v>
      </c>
      <c r="O366" s="6">
        <v>105.648625</v>
      </c>
      <c r="P366" s="6">
        <v>105</v>
      </c>
      <c r="Q366" s="7">
        <v>150.1333333</v>
      </c>
    </row>
    <row r="367" spans="1:17" x14ac:dyDescent="0.3">
      <c r="A367" s="5">
        <f>Demo!C367/Demo!H367</f>
        <v>0.11538461538461539</v>
      </c>
      <c r="B367">
        <v>30</v>
      </c>
      <c r="C367" s="6">
        <v>4355</v>
      </c>
      <c r="D367">
        <v>16.259</v>
      </c>
      <c r="E367" s="6">
        <v>145.16666670000001</v>
      </c>
      <c r="F367">
        <v>4.0999999999999996</v>
      </c>
      <c r="G367">
        <v>260</v>
      </c>
      <c r="H367" s="12">
        <f>Demo!L367-Demo!$F367</f>
        <v>-41.374143300000014</v>
      </c>
      <c r="I367" s="12">
        <f>Demo!O367-Demo!$F367</f>
        <v>-40.166666700000007</v>
      </c>
      <c r="J367" s="12">
        <f>Demo!R367-Demo!$F367</f>
        <v>-12.635416700000007</v>
      </c>
      <c r="K367">
        <f>Demo!N367-Demo!$E367</f>
        <v>-16.163561403999999</v>
      </c>
      <c r="L367">
        <f>Demo!Q367-Demo!$E367</f>
        <v>-4.8817027</v>
      </c>
      <c r="M367">
        <f>Demo!T367-Demo!$E367</f>
        <v>-0.49681250000000077</v>
      </c>
      <c r="N367">
        <v>150.34230769999999</v>
      </c>
      <c r="O367" s="6">
        <v>103.79252339999999</v>
      </c>
      <c r="P367" s="6">
        <v>105</v>
      </c>
      <c r="Q367" s="7">
        <v>132.53125</v>
      </c>
    </row>
    <row r="368" spans="1:17" x14ac:dyDescent="0.3">
      <c r="A368" s="5">
        <f>Demo!C368/Demo!H368</f>
        <v>3.2258064516129031E-2</v>
      </c>
      <c r="B368">
        <v>3</v>
      </c>
      <c r="C368" s="6">
        <v>457.9</v>
      </c>
      <c r="D368">
        <v>19.170000000000002</v>
      </c>
      <c r="E368" s="6">
        <v>152.6333333</v>
      </c>
      <c r="F368">
        <v>4.0999999999999996</v>
      </c>
      <c r="G368">
        <v>93</v>
      </c>
      <c r="H368" s="12">
        <f>Demo!L368-Demo!$F368</f>
        <v>-33.633333300000004</v>
      </c>
      <c r="I368" s="12">
        <f>Demo!O368-Demo!$F368</f>
        <v>-47.633333300000004</v>
      </c>
      <c r="J368" s="12">
        <f>Demo!R368-Demo!$F368</f>
        <v>-14.413333300000005</v>
      </c>
      <c r="K368">
        <f>Demo!N368-Demo!$E368</f>
        <v>3.6666669999998902E-2</v>
      </c>
      <c r="L368">
        <f>Demo!Q368-Demo!$E368</f>
        <v>4.6535714299999995</v>
      </c>
      <c r="M368">
        <f>Demo!T368-Demo!$E368</f>
        <v>-3.0620000000000012</v>
      </c>
      <c r="N368">
        <v>145.16666670000001</v>
      </c>
      <c r="O368" s="6">
        <v>119</v>
      </c>
      <c r="P368" s="6">
        <v>105</v>
      </c>
      <c r="Q368" s="7">
        <v>138.22</v>
      </c>
    </row>
    <row r="369" spans="1:17" x14ac:dyDescent="0.3">
      <c r="A369" s="5">
        <f>Demo!C369/Demo!H369</f>
        <v>0.11475409836065574</v>
      </c>
      <c r="B369">
        <v>14</v>
      </c>
      <c r="C369" s="6">
        <v>2200</v>
      </c>
      <c r="D369">
        <v>16.65714286</v>
      </c>
      <c r="E369" s="6">
        <v>157.14285709999999</v>
      </c>
      <c r="F369">
        <v>4.0999999999999996</v>
      </c>
      <c r="G369">
        <v>122</v>
      </c>
      <c r="H369" s="12">
        <f>Demo!L369-Demo!$F369</f>
        <v>-38.779220699999982</v>
      </c>
      <c r="I369" s="12">
        <f>Demo!O369-Demo!$F369</f>
        <v>-52.142857099999986</v>
      </c>
      <c r="J369" s="12">
        <f>Demo!R369-Demo!$F369</f>
        <v>-2.1428570999999863</v>
      </c>
      <c r="K369">
        <f>Demo!N369-Demo!$E369</f>
        <v>-1.17714286</v>
      </c>
      <c r="L369">
        <f>Demo!Q369-Demo!$E369</f>
        <v>8.2816071399999984</v>
      </c>
      <c r="M369">
        <f>Demo!T369-Demo!$E369</f>
        <v>-0.18714286000000158</v>
      </c>
      <c r="N369">
        <v>152.6333333</v>
      </c>
      <c r="O369" s="6">
        <v>118.3636364</v>
      </c>
      <c r="P369" s="6">
        <v>105</v>
      </c>
      <c r="Q369" s="7">
        <v>155</v>
      </c>
    </row>
    <row r="370" spans="1:17" x14ac:dyDescent="0.3">
      <c r="A370" s="5">
        <f>Demo!C370/Demo!H370</f>
        <v>0.18032786885245902</v>
      </c>
      <c r="B370">
        <v>11</v>
      </c>
      <c r="C370" s="6">
        <v>1737.4</v>
      </c>
      <c r="D370">
        <v>14.592727269999999</v>
      </c>
      <c r="E370" s="6">
        <v>157.94545450000001</v>
      </c>
      <c r="F370">
        <v>4.0999999999999996</v>
      </c>
      <c r="G370">
        <v>61</v>
      </c>
      <c r="H370" s="12">
        <f>Demo!L370-Demo!$F370</f>
        <v>-45.945454500000011</v>
      </c>
      <c r="I370" s="12">
        <f>Demo!O370-Demo!$F370</f>
        <v>-52.945454500000011</v>
      </c>
      <c r="J370" s="12">
        <f>Demo!R370-Demo!$F370</f>
        <v>-12.394545399999998</v>
      </c>
      <c r="K370">
        <f>Demo!N370-Demo!$E370</f>
        <v>-1.1527272699999997</v>
      </c>
      <c r="L370">
        <f>Demo!Q370-Demo!$E370</f>
        <v>8.79298702</v>
      </c>
      <c r="M370">
        <f>Demo!T370-Demo!$E370</f>
        <v>7.3045454600000017</v>
      </c>
      <c r="N370">
        <v>157.14285709999999</v>
      </c>
      <c r="O370" s="6">
        <v>112</v>
      </c>
      <c r="P370" s="6">
        <v>105</v>
      </c>
      <c r="Q370" s="7">
        <v>145.55090910000001</v>
      </c>
    </row>
    <row r="371" spans="1:17" x14ac:dyDescent="0.3">
      <c r="A371" s="5">
        <f>Demo!C371/Demo!H371</f>
        <v>1.5625E-2</v>
      </c>
      <c r="B371">
        <v>1</v>
      </c>
      <c r="C371" s="6">
        <v>99.9</v>
      </c>
      <c r="D371">
        <v>21.19</v>
      </c>
      <c r="E371" s="6">
        <v>99.9</v>
      </c>
      <c r="F371">
        <v>4.4000000000000004</v>
      </c>
      <c r="G371">
        <v>64</v>
      </c>
      <c r="H371" s="12">
        <f>Demo!L371-Demo!$F371</f>
        <v>-24.900000000000006</v>
      </c>
      <c r="I371" s="12">
        <f>Demo!O371-Demo!$F371</f>
        <v>-63.045714290000006</v>
      </c>
      <c r="J371" s="12">
        <f>Demo!R371-Demo!$F371</f>
        <v>0</v>
      </c>
      <c r="K371">
        <f>Demo!N371-Demo!$E371</f>
        <v>-5.0572727300000011</v>
      </c>
      <c r="L371">
        <f>Demo!Q371-Demo!$E371</f>
        <v>-7.5378571400000016</v>
      </c>
      <c r="M371">
        <f>Demo!T371-Demo!$E371</f>
        <v>0</v>
      </c>
      <c r="N371">
        <v>99.85</v>
      </c>
      <c r="O371" s="6">
        <v>75</v>
      </c>
      <c r="P371" s="6">
        <v>36.854285709999999</v>
      </c>
      <c r="Q371" s="7">
        <v>99.9</v>
      </c>
    </row>
    <row r="372" spans="1:17" x14ac:dyDescent="0.3">
      <c r="A372" s="5">
        <f>Demo!C372/Demo!H372</f>
        <v>7.4999999999999997E-2</v>
      </c>
      <c r="B372">
        <v>3</v>
      </c>
      <c r="C372" s="6">
        <v>299.7</v>
      </c>
      <c r="D372">
        <v>20.646666669999998</v>
      </c>
      <c r="E372" s="6">
        <v>99.9</v>
      </c>
      <c r="F372">
        <v>4.4000000000000004</v>
      </c>
      <c r="G372">
        <v>40</v>
      </c>
      <c r="H372" s="12">
        <f>Demo!L372-Demo!$F372</f>
        <v>-24.900000000000006</v>
      </c>
      <c r="I372" s="12">
        <f>Demo!O372-Demo!$F372</f>
        <v>0</v>
      </c>
      <c r="J372" s="12">
        <f>Demo!R372-Demo!$F372</f>
        <v>0</v>
      </c>
      <c r="K372">
        <f>Demo!N372-Demo!$E372</f>
        <v>-3.2002836899999991</v>
      </c>
      <c r="L372">
        <f>Demo!Q372-Demo!$E372</f>
        <v>0</v>
      </c>
      <c r="M372">
        <f>Demo!T372-Demo!$E372</f>
        <v>0</v>
      </c>
      <c r="N372">
        <v>99.9</v>
      </c>
      <c r="O372" s="6">
        <v>75</v>
      </c>
      <c r="P372" s="6">
        <v>99.9</v>
      </c>
      <c r="Q372" s="7">
        <v>99.9</v>
      </c>
    </row>
    <row r="373" spans="1:17" x14ac:dyDescent="0.3">
      <c r="A373" s="5">
        <f>Demo!C373/Demo!H373</f>
        <v>0.104</v>
      </c>
      <c r="B373">
        <v>13</v>
      </c>
      <c r="C373" s="6">
        <v>1298.7</v>
      </c>
      <c r="D373">
        <v>22.819230770000001</v>
      </c>
      <c r="E373" s="6">
        <v>99.9</v>
      </c>
      <c r="F373">
        <v>4.4000000000000004</v>
      </c>
      <c r="G373">
        <v>125</v>
      </c>
      <c r="H373" s="12">
        <f>Demo!L373-Demo!$F373</f>
        <v>-29.904672900000008</v>
      </c>
      <c r="I373" s="12">
        <f>Demo!O373-Demo!$F373</f>
        <v>-61.500000000000007</v>
      </c>
      <c r="J373" s="12">
        <f>Demo!R373-Demo!$F373</f>
        <v>0</v>
      </c>
      <c r="K373">
        <f>Demo!N373-Demo!$E373</f>
        <v>-5.1561160200000025</v>
      </c>
      <c r="L373">
        <f>Demo!Q373-Demo!$E373</f>
        <v>-13.479230770000001</v>
      </c>
      <c r="M373">
        <f>Demo!T373-Demo!$E373</f>
        <v>0</v>
      </c>
      <c r="N373">
        <v>99.9</v>
      </c>
      <c r="O373" s="6">
        <v>69.995327099999997</v>
      </c>
      <c r="P373" s="6">
        <v>38.4</v>
      </c>
      <c r="Q373" s="7">
        <v>99.9</v>
      </c>
    </row>
    <row r="374" spans="1:17" x14ac:dyDescent="0.3">
      <c r="A374" s="5">
        <f>Demo!C374/Demo!H374</f>
        <v>0.25</v>
      </c>
      <c r="B374">
        <v>13</v>
      </c>
      <c r="C374" s="6">
        <v>1298.7</v>
      </c>
      <c r="D374">
        <v>28.89076923</v>
      </c>
      <c r="E374" s="6">
        <v>99.9</v>
      </c>
      <c r="F374">
        <v>4.4000000000000004</v>
      </c>
      <c r="G374">
        <v>52</v>
      </c>
      <c r="H374" s="12">
        <f>Demo!L374-Demo!$F374</f>
        <v>-30</v>
      </c>
      <c r="I374" s="12">
        <f>Demo!O374-Demo!$F374</f>
        <v>-61.500000000000007</v>
      </c>
      <c r="J374" s="12">
        <f>Demo!R374-Demo!$F374</f>
        <v>0</v>
      </c>
      <c r="K374">
        <f>Demo!N374-Demo!$E374</f>
        <v>-12.774860140000001</v>
      </c>
      <c r="L374">
        <f>Demo!Q374-Demo!$E374</f>
        <v>-10.205213669999999</v>
      </c>
      <c r="M374">
        <f>Demo!T374-Demo!$E374</f>
        <v>0</v>
      </c>
      <c r="N374">
        <v>99.9</v>
      </c>
      <c r="O374" s="6">
        <v>69.900000000000006</v>
      </c>
      <c r="P374" s="6">
        <v>38.4</v>
      </c>
      <c r="Q374" s="7">
        <v>99.9</v>
      </c>
    </row>
    <row r="375" spans="1:17" x14ac:dyDescent="0.3">
      <c r="A375" s="5">
        <f>Demo!C375/Demo!H375</f>
        <v>0.14457831325301204</v>
      </c>
      <c r="B375">
        <v>12</v>
      </c>
      <c r="C375" s="6">
        <v>1198.8</v>
      </c>
      <c r="D375">
        <v>22.145833329999999</v>
      </c>
      <c r="E375" s="6">
        <v>99.9</v>
      </c>
      <c r="F375">
        <v>4.4000000000000004</v>
      </c>
      <c r="G375">
        <v>83</v>
      </c>
      <c r="H375" s="12">
        <f>Demo!L375-Demo!$F375</f>
        <v>-30</v>
      </c>
      <c r="I375" s="12">
        <f>Demo!O375-Demo!$F375</f>
        <v>-64.414285710000001</v>
      </c>
      <c r="J375" s="12">
        <f>Demo!R375-Demo!$F375</f>
        <v>0</v>
      </c>
      <c r="K375">
        <f>Demo!N375-Demo!$E375</f>
        <v>-3.7207564099999999</v>
      </c>
      <c r="L375">
        <f>Demo!Q375-Demo!$E375</f>
        <v>-6.697598039999999</v>
      </c>
      <c r="M375">
        <f>Demo!T375-Demo!$E375</f>
        <v>0</v>
      </c>
      <c r="N375">
        <v>99.9</v>
      </c>
      <c r="O375" s="6">
        <v>69.900000000000006</v>
      </c>
      <c r="P375" s="6">
        <v>35.485714289999997</v>
      </c>
      <c r="Q375" s="7">
        <v>99.9</v>
      </c>
    </row>
    <row r="376" spans="1:17" x14ac:dyDescent="0.3">
      <c r="A376" s="5">
        <f>Demo!C376/Demo!H376</f>
        <v>0.14130434782608695</v>
      </c>
      <c r="B376">
        <v>13</v>
      </c>
      <c r="C376" s="6">
        <v>1298.7</v>
      </c>
      <c r="D376">
        <v>23.32769231</v>
      </c>
      <c r="E376" s="6">
        <v>99.9</v>
      </c>
      <c r="F376">
        <v>4.4000000000000004</v>
      </c>
      <c r="G376">
        <v>92</v>
      </c>
      <c r="H376" s="12">
        <f>Demo!L376-Demo!$F376</f>
        <v>-30</v>
      </c>
      <c r="I376" s="12">
        <f>Demo!O376-Demo!$F376</f>
        <v>-64.900000000000006</v>
      </c>
      <c r="J376" s="12">
        <f>Demo!R376-Demo!$F376</f>
        <v>0</v>
      </c>
      <c r="K376">
        <f>Demo!N376-Demo!$E376</f>
        <v>-14.256126045</v>
      </c>
      <c r="L376">
        <f>Demo!Q376-Demo!$E376</f>
        <v>-9.8582805499999999</v>
      </c>
      <c r="M376">
        <f>Demo!T376-Demo!$E376</f>
        <v>0</v>
      </c>
      <c r="N376">
        <v>99.9</v>
      </c>
      <c r="O376" s="6">
        <v>69.900000000000006</v>
      </c>
      <c r="P376" s="6">
        <v>35</v>
      </c>
      <c r="Q376" s="7">
        <v>99.9</v>
      </c>
    </row>
    <row r="377" spans="1:17" x14ac:dyDescent="0.3">
      <c r="A377" s="5">
        <f>Demo!C377/Demo!H377</f>
        <v>0.1368421052631579</v>
      </c>
      <c r="B377">
        <v>13</v>
      </c>
      <c r="C377" s="6">
        <v>1298.7</v>
      </c>
      <c r="D377">
        <v>19.41076923</v>
      </c>
      <c r="E377" s="6">
        <v>99.9</v>
      </c>
      <c r="F377">
        <v>4.4000000000000004</v>
      </c>
      <c r="G377">
        <v>95</v>
      </c>
      <c r="H377" s="12">
        <f>Demo!L377-Demo!$F377</f>
        <v>-30</v>
      </c>
      <c r="I377" s="12">
        <f>Demo!O377-Demo!$F377</f>
        <v>-64.900000000000006</v>
      </c>
      <c r="J377" s="12">
        <f>Demo!R377-Demo!$F377</f>
        <v>0</v>
      </c>
      <c r="K377">
        <f>Demo!N377-Demo!$E377</f>
        <v>-15.609138795</v>
      </c>
      <c r="L377">
        <f>Demo!Q377-Demo!$E377</f>
        <v>-4.7762237800000005</v>
      </c>
      <c r="M377">
        <f>Demo!T377-Demo!$E377</f>
        <v>0</v>
      </c>
      <c r="N377">
        <v>99.9</v>
      </c>
      <c r="O377" s="6">
        <v>69.900000000000006</v>
      </c>
      <c r="P377" s="6">
        <v>35</v>
      </c>
      <c r="Q377" s="7">
        <v>99.9</v>
      </c>
    </row>
    <row r="378" spans="1:17" x14ac:dyDescent="0.3">
      <c r="A378" s="5">
        <f>Demo!C378/Demo!H378</f>
        <v>0.55555555555555558</v>
      </c>
      <c r="B378">
        <v>10</v>
      </c>
      <c r="C378" s="6">
        <v>999</v>
      </c>
      <c r="D378">
        <v>25.635999999999999</v>
      </c>
      <c r="E378" s="6">
        <v>99.9</v>
      </c>
      <c r="F378">
        <v>4.4000000000000004</v>
      </c>
      <c r="G378">
        <v>18</v>
      </c>
      <c r="H378" s="12">
        <f>Demo!L378-Demo!$F378</f>
        <v>-10</v>
      </c>
      <c r="I378" s="12">
        <f>Demo!O378-Demo!$F378</f>
        <v>-64.900000000000006</v>
      </c>
      <c r="J378" s="12">
        <f>Demo!R378-Demo!$F378</f>
        <v>0</v>
      </c>
      <c r="K378">
        <f>Demo!N378-Demo!$E378</f>
        <v>-3.7059999999999995</v>
      </c>
      <c r="L378">
        <f>Demo!Q378-Demo!$E378</f>
        <v>-7.5344615399999988</v>
      </c>
      <c r="M378">
        <f>Demo!T378-Demo!$E378</f>
        <v>0</v>
      </c>
      <c r="N378">
        <v>99.9</v>
      </c>
      <c r="O378" s="6">
        <v>89.9</v>
      </c>
      <c r="P378" s="6">
        <v>35</v>
      </c>
      <c r="Q378" s="7">
        <v>99.9</v>
      </c>
    </row>
    <row r="379" spans="1:17" x14ac:dyDescent="0.3">
      <c r="A379" s="5">
        <f>Demo!C379/Demo!H379</f>
        <v>0.63636363636363635</v>
      </c>
      <c r="B379">
        <v>14</v>
      </c>
      <c r="C379" s="6">
        <v>1099.5</v>
      </c>
      <c r="D379">
        <v>23.847142860000002</v>
      </c>
      <c r="E379" s="6">
        <v>78.535714290000001</v>
      </c>
      <c r="F379">
        <v>4.4000000000000004</v>
      </c>
      <c r="G379">
        <v>22</v>
      </c>
      <c r="H379" s="12">
        <f>Demo!L379-Demo!$F379</f>
        <v>11.364285710000004</v>
      </c>
      <c r="I379" s="12">
        <f>Demo!O379-Demo!$F379</f>
        <v>-43.535714290000001</v>
      </c>
      <c r="J379" s="12">
        <f>Demo!R379-Demo!$F379</f>
        <v>0</v>
      </c>
      <c r="K379">
        <f>Demo!N379-Demo!$E379</f>
        <v>5.9428571399999974</v>
      </c>
      <c r="L379">
        <f>Demo!Q379-Demo!$E379</f>
        <v>-6.6091428600000022</v>
      </c>
      <c r="M379">
        <f>Demo!T379-Demo!$E379</f>
        <v>0</v>
      </c>
      <c r="N379">
        <v>99.9</v>
      </c>
      <c r="O379" s="6">
        <v>89.9</v>
      </c>
      <c r="P379" s="6">
        <v>35</v>
      </c>
      <c r="Q379" s="7">
        <v>78.535714290000001</v>
      </c>
    </row>
    <row r="380" spans="1:17" x14ac:dyDescent="0.3">
      <c r="A380" s="5">
        <f>Demo!C380/Demo!H380</f>
        <v>0.47368421052631576</v>
      </c>
      <c r="B380">
        <v>9</v>
      </c>
      <c r="C380" s="6">
        <v>754.5</v>
      </c>
      <c r="D380">
        <v>23.776666670000001</v>
      </c>
      <c r="E380" s="6">
        <v>83.833333330000002</v>
      </c>
      <c r="F380">
        <v>4.4000000000000004</v>
      </c>
      <c r="G380">
        <v>19</v>
      </c>
      <c r="H380" s="12">
        <f>Demo!L380-Demo!$F380</f>
        <v>19.399999969999996</v>
      </c>
      <c r="I380" s="12">
        <f>Demo!O380-Demo!$F380</f>
        <v>-48.833333330000002</v>
      </c>
      <c r="J380" s="12">
        <f>Demo!R380-Demo!$F380</f>
        <v>0</v>
      </c>
      <c r="K380">
        <f>Demo!N380-Demo!$E380</f>
        <v>-1.4766666700000002</v>
      </c>
      <c r="L380">
        <f>Demo!Q380-Demo!$E380</f>
        <v>-8.1485416700000002</v>
      </c>
      <c r="M380">
        <f>Demo!T380-Demo!$E380</f>
        <v>0</v>
      </c>
      <c r="N380">
        <v>78.535714290000001</v>
      </c>
      <c r="O380" s="6">
        <v>103.2333333</v>
      </c>
      <c r="P380" s="6">
        <v>35</v>
      </c>
      <c r="Q380" s="7">
        <v>83.833333330000002</v>
      </c>
    </row>
    <row r="381" spans="1:17" x14ac:dyDescent="0.3">
      <c r="A381" s="5">
        <f>Demo!C381/Demo!H381</f>
        <v>0.16666666666666666</v>
      </c>
      <c r="B381">
        <v>8</v>
      </c>
      <c r="C381" s="6">
        <v>1839.2</v>
      </c>
      <c r="D381">
        <v>15.141249999999999</v>
      </c>
      <c r="E381" s="6">
        <v>229.9</v>
      </c>
      <c r="F381">
        <v>4.0999999999999996</v>
      </c>
      <c r="G381">
        <v>48</v>
      </c>
      <c r="H381" s="12">
        <f>Demo!L381-Demo!$F381</f>
        <v>-69.230769199999997</v>
      </c>
      <c r="I381" s="12">
        <f>Demo!O381-Demo!$F381</f>
        <v>0</v>
      </c>
      <c r="J381" s="12">
        <f>Demo!R381-Demo!$F381</f>
        <v>-50</v>
      </c>
      <c r="K381">
        <f>Demo!N381-Demo!$E381</f>
        <v>4.4134620000001235E-2</v>
      </c>
      <c r="L381">
        <f>Demo!Q381-Demo!$E381</f>
        <v>0</v>
      </c>
      <c r="M381">
        <f>Demo!T381-Demo!$E381</f>
        <v>-0.21458332999999996</v>
      </c>
      <c r="N381">
        <v>229.85</v>
      </c>
      <c r="O381" s="6">
        <v>160.66923080000001</v>
      </c>
      <c r="P381" s="6">
        <v>229.9</v>
      </c>
      <c r="Q381" s="7">
        <v>179.9</v>
      </c>
    </row>
    <row r="382" spans="1:17" x14ac:dyDescent="0.3">
      <c r="A382" s="5">
        <f>Demo!C382/Demo!H382</f>
        <v>0.18518518518518517</v>
      </c>
      <c r="B382">
        <v>10</v>
      </c>
      <c r="C382" s="6">
        <v>2190.6</v>
      </c>
      <c r="D382">
        <v>15.345000000000001</v>
      </c>
      <c r="E382" s="6">
        <v>219.06</v>
      </c>
      <c r="F382">
        <v>4.0999999999999996</v>
      </c>
      <c r="G382">
        <v>54</v>
      </c>
      <c r="H382" s="12">
        <f>Demo!L382-Demo!$F382</f>
        <v>-70.281428599999998</v>
      </c>
      <c r="I382" s="12">
        <f>Demo!O382-Demo!$F382</f>
        <v>0</v>
      </c>
      <c r="J382" s="12">
        <f>Demo!R382-Demo!$F382</f>
        <v>-54.490000000000009</v>
      </c>
      <c r="K382">
        <f>Demo!N382-Demo!$E382</f>
        <v>-1.3038888900000014</v>
      </c>
      <c r="L382">
        <f>Demo!Q382-Demo!$E382</f>
        <v>0</v>
      </c>
      <c r="M382">
        <f>Demo!T382-Demo!$E382</f>
        <v>4.1829999999999981</v>
      </c>
      <c r="N382">
        <v>229.9</v>
      </c>
      <c r="O382" s="6">
        <v>148.7785714</v>
      </c>
      <c r="P382" s="6">
        <v>219.06</v>
      </c>
      <c r="Q382" s="7">
        <v>164.57</v>
      </c>
    </row>
    <row r="383" spans="1:17" x14ac:dyDescent="0.3">
      <c r="A383" s="5">
        <f>Demo!C383/Demo!H383</f>
        <v>0.18604651162790697</v>
      </c>
      <c r="B383">
        <v>8</v>
      </c>
      <c r="C383" s="6">
        <v>1729.2</v>
      </c>
      <c r="D383">
        <v>19.100000000000001</v>
      </c>
      <c r="E383" s="6">
        <v>216.15</v>
      </c>
      <c r="F383">
        <v>4.0999999999999996</v>
      </c>
      <c r="G383">
        <v>43</v>
      </c>
      <c r="H383" s="12">
        <f>Demo!L383-Demo!$F383</f>
        <v>-81.25</v>
      </c>
      <c r="I383" s="12">
        <f>Demo!O383-Demo!$F383</f>
        <v>0</v>
      </c>
      <c r="J383" s="12">
        <f>Demo!R383-Demo!$F383</f>
        <v>16.340000000000003</v>
      </c>
      <c r="K383">
        <f>Demo!N383-Demo!$E383</f>
        <v>-12.290000000000003</v>
      </c>
      <c r="L383">
        <f>Demo!Q383-Demo!$E383</f>
        <v>0</v>
      </c>
      <c r="M383">
        <f>Demo!T383-Demo!$E383</f>
        <v>-4.8875000000000011</v>
      </c>
      <c r="N383">
        <v>219.06</v>
      </c>
      <c r="O383" s="6">
        <v>134.9</v>
      </c>
      <c r="P383" s="6">
        <v>216.15</v>
      </c>
      <c r="Q383" s="7">
        <v>232.49</v>
      </c>
    </row>
    <row r="384" spans="1:17" x14ac:dyDescent="0.3">
      <c r="A384" s="5">
        <f>Demo!C384/Demo!H384</f>
        <v>0.13186813186813187</v>
      </c>
      <c r="B384">
        <v>12</v>
      </c>
      <c r="C384" s="6">
        <v>2395.1999999999998</v>
      </c>
      <c r="D384">
        <v>19.795000000000002</v>
      </c>
      <c r="E384" s="6">
        <v>203.29090909999999</v>
      </c>
      <c r="F384">
        <v>4.0999999999999996</v>
      </c>
      <c r="G384">
        <v>91</v>
      </c>
      <c r="H384" s="12">
        <f>Demo!L384-Demo!$F384</f>
        <v>-70.290909099999993</v>
      </c>
      <c r="I384" s="12">
        <f>Demo!O384-Demo!$F384</f>
        <v>-95.290909099999993</v>
      </c>
      <c r="J384" s="12">
        <f>Demo!R384-Demo!$F384</f>
        <v>-28.857575800000006</v>
      </c>
      <c r="K384">
        <f>Demo!N384-Demo!$E384</f>
        <v>0.12166666999999975</v>
      </c>
      <c r="L384">
        <f>Demo!Q384-Demo!$E384</f>
        <v>-3.8865384600000024</v>
      </c>
      <c r="M384">
        <f>Demo!T384-Demo!$E384</f>
        <v>1.1977777799999991</v>
      </c>
      <c r="N384">
        <v>216.15</v>
      </c>
      <c r="O384" s="6">
        <v>133</v>
      </c>
      <c r="P384" s="6">
        <v>108</v>
      </c>
      <c r="Q384" s="7">
        <v>174.43333329999999</v>
      </c>
    </row>
    <row r="385" spans="1:17" x14ac:dyDescent="0.3">
      <c r="A385" s="5">
        <f>Demo!C385/Demo!H385</f>
        <v>0.38356164383561642</v>
      </c>
      <c r="B385">
        <v>28</v>
      </c>
      <c r="C385" s="6">
        <v>6287.2</v>
      </c>
      <c r="D385">
        <v>17.486785709999999</v>
      </c>
      <c r="E385" s="6">
        <v>224.54285709999999</v>
      </c>
      <c r="F385">
        <v>4.0999999999999996</v>
      </c>
      <c r="G385">
        <v>73</v>
      </c>
      <c r="H385" s="12">
        <f>Demo!L385-Demo!$F385</f>
        <v>-75.542857099999992</v>
      </c>
      <c r="I385" s="12">
        <f>Demo!O385-Demo!$F385</f>
        <v>-116.54285709999999</v>
      </c>
      <c r="J385" s="12">
        <f>Demo!R385-Demo!$F385</f>
        <v>-38.582857099999984</v>
      </c>
      <c r="K385">
        <f>Demo!N385-Demo!$E385</f>
        <v>1.6132142900000019</v>
      </c>
      <c r="L385">
        <f>Demo!Q385-Demo!$E385</f>
        <v>-0.8329395599999998</v>
      </c>
      <c r="M385">
        <f>Demo!T385-Demo!$E385</f>
        <v>1.1992142900000005</v>
      </c>
      <c r="N385">
        <v>203.29090909999999</v>
      </c>
      <c r="O385" s="6">
        <v>149</v>
      </c>
      <c r="P385" s="6">
        <v>108</v>
      </c>
      <c r="Q385" s="7">
        <v>185.96</v>
      </c>
    </row>
    <row r="386" spans="1:17" x14ac:dyDescent="0.3">
      <c r="A386" s="5">
        <f>Demo!C386/Demo!H386</f>
        <v>0.16949152542372881</v>
      </c>
      <c r="B386">
        <v>10</v>
      </c>
      <c r="C386" s="6">
        <v>2207.6999999999998</v>
      </c>
      <c r="D386">
        <v>20.495999999999999</v>
      </c>
      <c r="E386" s="6">
        <v>220.77</v>
      </c>
      <c r="F386">
        <v>4.0999999999999996</v>
      </c>
      <c r="G386">
        <v>59</v>
      </c>
      <c r="H386" s="12">
        <f>Demo!L386-Demo!$F386</f>
        <v>0</v>
      </c>
      <c r="I386" s="12">
        <f>Demo!O386-Demo!$F386</f>
        <v>-112.77000000000001</v>
      </c>
      <c r="J386" s="12">
        <f>Demo!R386-Demo!$F386</f>
        <v>-21.77000000000001</v>
      </c>
      <c r="K386">
        <f>Demo!N386-Demo!$E386</f>
        <v>0</v>
      </c>
      <c r="L386">
        <f>Demo!Q386-Demo!$E386</f>
        <v>-4.2996363599999974</v>
      </c>
      <c r="M386">
        <f>Demo!T386-Demo!$E386</f>
        <v>1.3840000000000003</v>
      </c>
      <c r="N386">
        <v>224.54285709999999</v>
      </c>
      <c r="O386" s="6">
        <v>220.77</v>
      </c>
      <c r="P386" s="6">
        <v>108</v>
      </c>
      <c r="Q386" s="7">
        <v>199</v>
      </c>
    </row>
    <row r="387" spans="1:17" x14ac:dyDescent="0.3">
      <c r="A387" s="5">
        <f>Demo!C387/Demo!H387</f>
        <v>0.23333333333333334</v>
      </c>
      <c r="B387">
        <v>21</v>
      </c>
      <c r="C387" s="6">
        <v>4319.3999999999996</v>
      </c>
      <c r="D387">
        <v>20.902380950000001</v>
      </c>
      <c r="E387" s="6">
        <v>205.6857143</v>
      </c>
      <c r="F387">
        <v>4.0999999999999996</v>
      </c>
      <c r="G387">
        <v>90</v>
      </c>
      <c r="H387" s="12">
        <f>Demo!L387-Demo!$F387</f>
        <v>-77.444047600000005</v>
      </c>
      <c r="I387" s="12">
        <f>Demo!O387-Demo!$F387</f>
        <v>-97.685714300000001</v>
      </c>
      <c r="J387" s="12">
        <f>Demo!R387-Demo!$F387</f>
        <v>-23.685714300000001</v>
      </c>
      <c r="K387">
        <f>Demo!N387-Demo!$E387</f>
        <v>-4.9757142800000018</v>
      </c>
      <c r="L387">
        <f>Demo!Q387-Demo!$E387</f>
        <v>-2.6487445899999997</v>
      </c>
      <c r="M387">
        <f>Demo!T387-Demo!$E387</f>
        <v>-1.572380950000003</v>
      </c>
      <c r="N387">
        <v>220.77</v>
      </c>
      <c r="O387" s="6">
        <v>128.2416667</v>
      </c>
      <c r="P387" s="6">
        <v>108</v>
      </c>
      <c r="Q387" s="7">
        <v>182</v>
      </c>
    </row>
    <row r="388" spans="1:17" x14ac:dyDescent="0.3">
      <c r="A388" s="5">
        <f>Demo!C388/Demo!H388</f>
        <v>0.128</v>
      </c>
      <c r="B388">
        <v>16</v>
      </c>
      <c r="C388" s="6">
        <v>3459</v>
      </c>
      <c r="D388">
        <v>29.476875</v>
      </c>
      <c r="E388" s="6">
        <v>216.1875</v>
      </c>
      <c r="F388">
        <v>4.0999999999999996</v>
      </c>
      <c r="G388">
        <v>125</v>
      </c>
      <c r="H388" s="12">
        <f>Demo!L388-Demo!$F388</f>
        <v>-98.746209699999994</v>
      </c>
      <c r="I388" s="12">
        <f>Demo!O388-Demo!$F388</f>
        <v>-110.5446429</v>
      </c>
      <c r="J388" s="12">
        <f>Demo!R388-Demo!$F388</f>
        <v>-64.30906250000001</v>
      </c>
      <c r="K388">
        <f>Demo!N388-Demo!$E388</f>
        <v>-11.215584679999999</v>
      </c>
      <c r="L388">
        <f>Demo!Q388-Demo!$E388</f>
        <v>-7.8116368999999999</v>
      </c>
      <c r="M388">
        <f>Demo!T388-Demo!$E388</f>
        <v>-9.1631250000000009</v>
      </c>
      <c r="N388">
        <v>205.6857143</v>
      </c>
      <c r="O388" s="6">
        <v>117.44129030000001</v>
      </c>
      <c r="P388" s="6">
        <v>105.6428571</v>
      </c>
      <c r="Q388" s="7">
        <v>151.87843749999999</v>
      </c>
    </row>
    <row r="389" spans="1:17" x14ac:dyDescent="0.3">
      <c r="A389" s="5">
        <f>Demo!C389/Demo!H389</f>
        <v>7.3033707865168537E-2</v>
      </c>
      <c r="B389">
        <v>13</v>
      </c>
      <c r="C389" s="6">
        <v>2657</v>
      </c>
      <c r="D389">
        <v>4.0884615379999998</v>
      </c>
      <c r="E389" s="6">
        <v>204.3846154</v>
      </c>
      <c r="F389">
        <v>4.0999999999999996</v>
      </c>
      <c r="G389">
        <v>178</v>
      </c>
      <c r="H389" s="12">
        <f>Demo!L389-Demo!$F389</f>
        <v>-98.735990400000006</v>
      </c>
      <c r="I389" s="12">
        <f>Demo!O389-Demo!$F389</f>
        <v>-99.384615400000001</v>
      </c>
      <c r="J389" s="12">
        <f>Demo!R389-Demo!$F389</f>
        <v>-54.251282099999997</v>
      </c>
      <c r="K389">
        <f>Demo!N389-Demo!$E389</f>
        <v>-1.9068144789999999</v>
      </c>
      <c r="L389">
        <f>Demo!Q389-Demo!$E389</f>
        <v>9.542967032</v>
      </c>
      <c r="M389">
        <f>Demo!T389-Demo!$E389</f>
        <v>15.359316241999998</v>
      </c>
      <c r="N389">
        <v>216.1875</v>
      </c>
      <c r="O389" s="6">
        <v>105.648625</v>
      </c>
      <c r="P389" s="6">
        <v>105</v>
      </c>
      <c r="Q389" s="7">
        <v>150.1333333</v>
      </c>
    </row>
    <row r="390" spans="1:17" x14ac:dyDescent="0.3">
      <c r="A390" s="5">
        <f>Demo!C390/Demo!H390</f>
        <v>6.5384615384615388E-2</v>
      </c>
      <c r="B390">
        <v>17</v>
      </c>
      <c r="C390" s="6">
        <v>3383</v>
      </c>
      <c r="D390">
        <v>0</v>
      </c>
      <c r="E390" s="6">
        <v>199</v>
      </c>
      <c r="F390">
        <v>4.0999999999999996</v>
      </c>
      <c r="G390">
        <v>260</v>
      </c>
      <c r="H390" s="12">
        <f>Demo!L390-Demo!$F390</f>
        <v>-95.207476600000007</v>
      </c>
      <c r="I390" s="12">
        <f>Demo!O390-Demo!$F390</f>
        <v>-94</v>
      </c>
      <c r="J390" s="12">
        <f>Demo!R390-Demo!$F390</f>
        <v>-66.46875</v>
      </c>
      <c r="K390">
        <f>Demo!N390-Demo!$E390</f>
        <v>9.5438596000000001E-2</v>
      </c>
      <c r="L390">
        <f>Demo!Q390-Demo!$E390</f>
        <v>11.3772973</v>
      </c>
      <c r="M390">
        <f>Demo!T390-Demo!$E390</f>
        <v>15.7621875</v>
      </c>
      <c r="N390">
        <v>204.3846154</v>
      </c>
      <c r="O390" s="6">
        <v>103.79252339999999</v>
      </c>
      <c r="P390" s="6">
        <v>105</v>
      </c>
      <c r="Q390" s="7">
        <v>132.53125</v>
      </c>
    </row>
    <row r="391" spans="1:17" x14ac:dyDescent="0.3">
      <c r="A391" s="5">
        <f>Demo!C391/Demo!H391</f>
        <v>0.1111111111111111</v>
      </c>
      <c r="B391">
        <v>1</v>
      </c>
      <c r="C391" s="6">
        <v>64.989999999999995</v>
      </c>
      <c r="D391">
        <v>11.06</v>
      </c>
      <c r="E391" s="6">
        <v>64.989999999999995</v>
      </c>
      <c r="F391">
        <v>3.9</v>
      </c>
      <c r="G391">
        <v>9</v>
      </c>
      <c r="H391" s="12">
        <f>Demo!L391-Demo!$F391</f>
        <v>0</v>
      </c>
      <c r="I391" s="12">
        <f>Demo!O391-Demo!$F391</f>
        <v>0</v>
      </c>
      <c r="J391" s="12">
        <f>Demo!R391-Demo!$F391</f>
        <v>0</v>
      </c>
      <c r="K391">
        <f>Demo!N391-Demo!$E391</f>
        <v>0</v>
      </c>
      <c r="L391">
        <f>Demo!Q391-Demo!$E391</f>
        <v>0</v>
      </c>
      <c r="M391">
        <f>Demo!T391-Demo!$E391</f>
        <v>0</v>
      </c>
      <c r="N391">
        <v>64.94</v>
      </c>
      <c r="O391" s="6">
        <v>64.989999999999995</v>
      </c>
      <c r="P391" s="6">
        <v>64.989999999999995</v>
      </c>
      <c r="Q391" s="7">
        <v>64.989999999999995</v>
      </c>
    </row>
    <row r="392" spans="1:17" x14ac:dyDescent="0.3">
      <c r="A392" s="5">
        <f>Demo!C392/Demo!H392</f>
        <v>0.26315789473684209</v>
      </c>
      <c r="B392">
        <v>5</v>
      </c>
      <c r="C392" s="6">
        <v>324.95</v>
      </c>
      <c r="D392">
        <v>15.348000000000001</v>
      </c>
      <c r="E392" s="6">
        <v>64.989999999999995</v>
      </c>
      <c r="F392">
        <v>3.9</v>
      </c>
      <c r="G392">
        <v>19</v>
      </c>
      <c r="H392" s="12">
        <f>Demo!L392-Demo!$F392</f>
        <v>-45</v>
      </c>
      <c r="I392" s="12">
        <f>Demo!O392-Demo!$F392</f>
        <v>0</v>
      </c>
      <c r="J392" s="12">
        <f>Demo!R392-Demo!$F392</f>
        <v>0</v>
      </c>
      <c r="K392">
        <f>Demo!N392-Demo!$E392</f>
        <v>-3.5970909100000004</v>
      </c>
      <c r="L392">
        <f>Demo!Q392-Demo!$E392</f>
        <v>0</v>
      </c>
      <c r="M392">
        <f>Demo!T392-Demo!$E392</f>
        <v>0</v>
      </c>
      <c r="N392">
        <v>64.989999999999995</v>
      </c>
      <c r="O392" s="6">
        <v>19.989999999999998</v>
      </c>
      <c r="P392" s="6">
        <v>64.989999999999995</v>
      </c>
      <c r="Q392" s="7">
        <v>64.989999999999995</v>
      </c>
    </row>
    <row r="393" spans="1:17" x14ac:dyDescent="0.3">
      <c r="A393" s="5">
        <f>Demo!C393/Demo!H393</f>
        <v>0.36</v>
      </c>
      <c r="B393">
        <v>9</v>
      </c>
      <c r="C393" s="6">
        <v>584.91</v>
      </c>
      <c r="D393">
        <v>17.262222220000002</v>
      </c>
      <c r="E393" s="6">
        <v>64.989999999999995</v>
      </c>
      <c r="F393">
        <v>3.9</v>
      </c>
      <c r="G393">
        <v>25</v>
      </c>
      <c r="H393" s="12">
        <f>Demo!L393-Demo!$F393</f>
        <v>-45</v>
      </c>
      <c r="I393" s="12">
        <f>Demo!O393-Demo!$F393</f>
        <v>25</v>
      </c>
      <c r="J393" s="12">
        <f>Demo!R393-Demo!$F393</f>
        <v>0</v>
      </c>
      <c r="K393">
        <f>Demo!N393-Demo!$E393</f>
        <v>-3.4433333300000015</v>
      </c>
      <c r="L393">
        <f>Demo!Q393-Demo!$E393</f>
        <v>-4.2422222200000022</v>
      </c>
      <c r="M393">
        <f>Demo!T393-Demo!$E393</f>
        <v>0</v>
      </c>
      <c r="N393">
        <v>64.989999999999995</v>
      </c>
      <c r="O393" s="6">
        <v>19.989999999999998</v>
      </c>
      <c r="P393" s="6">
        <v>89.99</v>
      </c>
      <c r="Q393" s="7">
        <v>64.989999999999995</v>
      </c>
    </row>
    <row r="394" spans="1:17" x14ac:dyDescent="0.3">
      <c r="A394" s="5">
        <f>Demo!C394/Demo!H394</f>
        <v>0.39130434782608697</v>
      </c>
      <c r="B394">
        <v>9</v>
      </c>
      <c r="C394" s="6">
        <v>584.91</v>
      </c>
      <c r="D394">
        <v>15.16888889</v>
      </c>
      <c r="E394" s="6">
        <v>64.989999999999995</v>
      </c>
      <c r="F394">
        <v>3.9</v>
      </c>
      <c r="G394">
        <v>23</v>
      </c>
      <c r="H394" s="12">
        <f>Demo!L394-Demo!$F394</f>
        <v>-45</v>
      </c>
      <c r="I394" s="12">
        <f>Demo!O394-Demo!$F394</f>
        <v>0</v>
      </c>
      <c r="J394" s="12">
        <f>Demo!R394-Demo!$F394</f>
        <v>0</v>
      </c>
      <c r="K394">
        <f>Demo!N394-Demo!$E394</f>
        <v>2.8695726500000003</v>
      </c>
      <c r="L394">
        <f>Demo!Q394-Demo!$E394</f>
        <v>0</v>
      </c>
      <c r="M394">
        <f>Demo!T394-Demo!$E394</f>
        <v>0</v>
      </c>
      <c r="N394">
        <v>64.989999999999995</v>
      </c>
      <c r="O394" s="6">
        <v>19.989999999999998</v>
      </c>
      <c r="P394" s="6">
        <v>64.989999999999995</v>
      </c>
      <c r="Q394" s="7">
        <v>64.989999999999995</v>
      </c>
    </row>
    <row r="395" spans="1:17" x14ac:dyDescent="0.3">
      <c r="A395" s="5">
        <f>Demo!C395/Demo!H395</f>
        <v>0.3902439024390244</v>
      </c>
      <c r="B395">
        <v>16</v>
      </c>
      <c r="C395" s="6">
        <v>1039.8399999999999</v>
      </c>
      <c r="D395">
        <v>14.811875000000001</v>
      </c>
      <c r="E395" s="6">
        <v>64.989999999999995</v>
      </c>
      <c r="F395">
        <v>3.9</v>
      </c>
      <c r="G395">
        <v>41</v>
      </c>
      <c r="H395" s="12">
        <f>Demo!L395-Demo!$F395</f>
        <v>-45</v>
      </c>
      <c r="I395" s="12">
        <f>Demo!O395-Demo!$F395</f>
        <v>25</v>
      </c>
      <c r="J395" s="12">
        <f>Demo!R395-Demo!$F395</f>
        <v>0</v>
      </c>
      <c r="K395">
        <f>Demo!N395-Demo!$E395</f>
        <v>3.5624999999999574E-2</v>
      </c>
      <c r="L395">
        <f>Demo!Q395-Demo!$E395</f>
        <v>1.2864583299999985</v>
      </c>
      <c r="M395">
        <f>Demo!T395-Demo!$E395</f>
        <v>0</v>
      </c>
      <c r="N395">
        <v>64.989999999999995</v>
      </c>
      <c r="O395" s="6">
        <v>19.989999999999998</v>
      </c>
      <c r="P395" s="6">
        <v>89.99</v>
      </c>
      <c r="Q395" s="7">
        <v>64.989999999999995</v>
      </c>
    </row>
    <row r="396" spans="1:17" x14ac:dyDescent="0.3">
      <c r="A396" s="5">
        <f>Demo!C396/Demo!H396</f>
        <v>0.39622641509433965</v>
      </c>
      <c r="B396">
        <v>21</v>
      </c>
      <c r="C396" s="6">
        <v>1234.79</v>
      </c>
      <c r="D396">
        <v>13.903333330000001</v>
      </c>
      <c r="E396" s="6">
        <v>58.799523809999997</v>
      </c>
      <c r="F396">
        <v>3.9</v>
      </c>
      <c r="G396">
        <v>53</v>
      </c>
      <c r="H396" s="12">
        <f>Demo!L396-Demo!$F396</f>
        <v>-38.809523810000002</v>
      </c>
      <c r="I396" s="12">
        <f>Demo!O396-Demo!$F396</f>
        <v>31.190476189999998</v>
      </c>
      <c r="J396" s="12">
        <f>Demo!R396-Demo!$F396</f>
        <v>0</v>
      </c>
      <c r="K396">
        <f>Demo!N396-Demo!$E396</f>
        <v>-1.2200000000000006</v>
      </c>
      <c r="L396">
        <f>Demo!Q396-Demo!$E396</f>
        <v>0.25999999999999979</v>
      </c>
      <c r="M396">
        <f>Demo!T396-Demo!$E396</f>
        <v>0</v>
      </c>
      <c r="N396">
        <v>64.989999999999995</v>
      </c>
      <c r="O396" s="6">
        <v>19.989999999999998</v>
      </c>
      <c r="P396" s="6">
        <v>89.99</v>
      </c>
      <c r="Q396" s="7">
        <v>58.799523809999997</v>
      </c>
    </row>
    <row r="397" spans="1:17" x14ac:dyDescent="0.3">
      <c r="A397" s="5">
        <f>Demo!C397/Demo!H397</f>
        <v>0.24590163934426229</v>
      </c>
      <c r="B397">
        <v>15</v>
      </c>
      <c r="C397" s="6">
        <v>888.85</v>
      </c>
      <c r="D397">
        <v>17.998000000000001</v>
      </c>
      <c r="E397" s="6">
        <v>59.256666670000001</v>
      </c>
      <c r="F397">
        <v>3.9</v>
      </c>
      <c r="G397">
        <v>61</v>
      </c>
      <c r="H397" s="12">
        <f>Demo!L397-Demo!$F397</f>
        <v>-39.266666670000006</v>
      </c>
      <c r="I397" s="12">
        <f>Demo!O397-Demo!$F397</f>
        <v>30.733333329999994</v>
      </c>
      <c r="J397" s="12">
        <f>Demo!R397-Demo!$F397</f>
        <v>0</v>
      </c>
      <c r="K397">
        <f>Demo!N397-Demo!$E397</f>
        <v>-6.862827590000002</v>
      </c>
      <c r="L397">
        <f>Demo!Q397-Demo!$E397</f>
        <v>-5.8791764700000009</v>
      </c>
      <c r="M397">
        <f>Demo!T397-Demo!$E397</f>
        <v>0</v>
      </c>
      <c r="N397">
        <v>58.799523809999997</v>
      </c>
      <c r="O397" s="6">
        <v>19.989999999999998</v>
      </c>
      <c r="P397" s="6">
        <v>89.99</v>
      </c>
      <c r="Q397" s="7">
        <v>59.256666670000001</v>
      </c>
    </row>
    <row r="398" spans="1:17" x14ac:dyDescent="0.3">
      <c r="A398" s="5">
        <f>Demo!C398/Demo!H398</f>
        <v>0.26829268292682928</v>
      </c>
      <c r="B398">
        <v>22</v>
      </c>
      <c r="C398" s="6">
        <v>1297.78</v>
      </c>
      <c r="D398">
        <v>16.240909089999999</v>
      </c>
      <c r="E398" s="6">
        <v>58.99</v>
      </c>
      <c r="F398">
        <v>3.9</v>
      </c>
      <c r="G398">
        <v>82</v>
      </c>
      <c r="H398" s="12">
        <f>Demo!L398-Demo!$F398</f>
        <v>-35.592592590000002</v>
      </c>
      <c r="I398" s="12">
        <f>Demo!O398-Demo!$F398</f>
        <v>30.999999999999993</v>
      </c>
      <c r="J398" s="12">
        <f>Demo!R398-Demo!$F398</f>
        <v>0</v>
      </c>
      <c r="K398">
        <f>Demo!N398-Demo!$E398</f>
        <v>-1.9641233799999984</v>
      </c>
      <c r="L398">
        <f>Demo!Q398-Demo!$E398</f>
        <v>-2.8303535299999982</v>
      </c>
      <c r="M398">
        <f>Demo!T398-Demo!$E398</f>
        <v>0</v>
      </c>
      <c r="N398">
        <v>59.256666670000001</v>
      </c>
      <c r="O398" s="6">
        <v>23.39740741</v>
      </c>
      <c r="P398" s="6">
        <v>89.99</v>
      </c>
      <c r="Q398" s="7">
        <v>58.99</v>
      </c>
    </row>
    <row r="399" spans="1:17" x14ac:dyDescent="0.3">
      <c r="A399" s="5">
        <f>Demo!C399/Demo!H399</f>
        <v>0.2808988764044944</v>
      </c>
      <c r="B399">
        <v>25</v>
      </c>
      <c r="C399" s="6">
        <v>1474.75</v>
      </c>
      <c r="D399">
        <v>15.639200000000001</v>
      </c>
      <c r="E399" s="6">
        <v>58.99</v>
      </c>
      <c r="F399">
        <v>3.9</v>
      </c>
      <c r="G399">
        <v>89</v>
      </c>
      <c r="H399" s="12">
        <f>Demo!L399-Demo!$F399</f>
        <v>-35</v>
      </c>
      <c r="I399" s="12">
        <f>Demo!O399-Demo!$F399</f>
        <v>30.999999999999993</v>
      </c>
      <c r="J399" s="12">
        <f>Demo!R399-Demo!$F399</f>
        <v>0</v>
      </c>
      <c r="K399">
        <f>Demo!N399-Demo!$E399</f>
        <v>0.48080000000000034</v>
      </c>
      <c r="L399">
        <f>Demo!Q399-Demo!$E399</f>
        <v>-1.6749142900000002</v>
      </c>
      <c r="M399">
        <f>Demo!T399-Demo!$E399</f>
        <v>0</v>
      </c>
      <c r="N399">
        <v>58.99</v>
      </c>
      <c r="O399" s="6">
        <v>23.99</v>
      </c>
      <c r="P399" s="6">
        <v>89.99</v>
      </c>
      <c r="Q399" s="7">
        <v>58.99</v>
      </c>
    </row>
    <row r="400" spans="1:17" x14ac:dyDescent="0.3">
      <c r="A400" s="5">
        <f>Demo!C400/Demo!H400</f>
        <v>0.23456790123456789</v>
      </c>
      <c r="B400">
        <v>19</v>
      </c>
      <c r="C400" s="6">
        <v>1120.81</v>
      </c>
      <c r="D400">
        <v>19.065263160000001</v>
      </c>
      <c r="E400" s="6">
        <v>58.99</v>
      </c>
      <c r="F400">
        <v>3.9</v>
      </c>
      <c r="G400">
        <v>81</v>
      </c>
      <c r="H400" s="12">
        <f>Demo!L400-Demo!$F400</f>
        <v>-35</v>
      </c>
      <c r="I400" s="12">
        <f>Demo!O400-Demo!$F400</f>
        <v>30.999999999999993</v>
      </c>
      <c r="J400" s="12">
        <f>Demo!R400-Demo!$F400</f>
        <v>0</v>
      </c>
      <c r="K400">
        <f>Demo!N400-Demo!$E400</f>
        <v>-5.9285964900000003</v>
      </c>
      <c r="L400">
        <f>Demo!Q400-Demo!$E400</f>
        <v>-2.5023464900000008</v>
      </c>
      <c r="M400">
        <f>Demo!T400-Demo!$E400</f>
        <v>0</v>
      </c>
      <c r="N400">
        <v>58.99</v>
      </c>
      <c r="O400" s="6">
        <v>23.99</v>
      </c>
      <c r="P400" s="6">
        <v>89.99</v>
      </c>
      <c r="Q400" s="7">
        <v>58.99</v>
      </c>
    </row>
    <row r="401" spans="1:17" x14ac:dyDescent="0.3">
      <c r="A401" s="5">
        <f>Demo!C401/Demo!H401</f>
        <v>0.17266187050359713</v>
      </c>
      <c r="B401">
        <v>24</v>
      </c>
      <c r="C401" s="6">
        <v>1415.76</v>
      </c>
      <c r="D401">
        <v>15.71166667</v>
      </c>
      <c r="E401" s="6">
        <v>58.99</v>
      </c>
      <c r="F401">
        <v>3.9</v>
      </c>
      <c r="G401">
        <v>139</v>
      </c>
      <c r="H401" s="12">
        <f>Demo!L401-Demo!$F401</f>
        <v>-35</v>
      </c>
      <c r="I401" s="12">
        <f>Demo!O401-Demo!$F401</f>
        <v>30.999999999999993</v>
      </c>
      <c r="J401" s="12">
        <f>Demo!R401-Demo!$F401</f>
        <v>0</v>
      </c>
      <c r="K401">
        <f>Demo!N401-Demo!$E401</f>
        <v>-3.3363095299999994</v>
      </c>
      <c r="L401">
        <f>Demo!Q401-Demo!$E401</f>
        <v>1.2787179500000008</v>
      </c>
      <c r="M401">
        <f>Demo!T401-Demo!$E401</f>
        <v>0</v>
      </c>
      <c r="N401">
        <v>58.99</v>
      </c>
      <c r="O401" s="6">
        <v>23.99</v>
      </c>
      <c r="P401" s="6">
        <v>89.99</v>
      </c>
      <c r="Q401" s="7">
        <v>58.99</v>
      </c>
    </row>
    <row r="402" spans="1:17" x14ac:dyDescent="0.3">
      <c r="A402" s="5">
        <f>Demo!C402/Demo!H402</f>
        <v>8.0357142857142863E-2</v>
      </c>
      <c r="B402">
        <v>9</v>
      </c>
      <c r="C402" s="6">
        <v>530.91</v>
      </c>
      <c r="D402">
        <v>16.332222219999998</v>
      </c>
      <c r="E402" s="6">
        <v>58.99</v>
      </c>
      <c r="F402">
        <v>3.9</v>
      </c>
      <c r="G402">
        <v>112</v>
      </c>
      <c r="H402" s="12">
        <f>Demo!L402-Demo!$F402</f>
        <v>-35</v>
      </c>
      <c r="I402" s="12">
        <f>Demo!O402-Demo!$F402</f>
        <v>30.999999999999993</v>
      </c>
      <c r="J402" s="12">
        <f>Demo!R402-Demo!$F402</f>
        <v>0</v>
      </c>
      <c r="K402">
        <f>Demo!N402-Demo!$E402</f>
        <v>-3.8753801099999983</v>
      </c>
      <c r="L402">
        <f>Demo!Q402-Demo!$E402</f>
        <v>-0.43748537999999826</v>
      </c>
      <c r="M402">
        <f>Demo!T402-Demo!$E402</f>
        <v>0</v>
      </c>
      <c r="N402">
        <v>58.99</v>
      </c>
      <c r="O402" s="6">
        <v>23.99</v>
      </c>
      <c r="P402" s="6">
        <v>89.99</v>
      </c>
      <c r="Q402" s="7">
        <v>58.99</v>
      </c>
    </row>
    <row r="403" spans="1:17" x14ac:dyDescent="0.3">
      <c r="A403" s="5">
        <f>Demo!C403/Demo!H403</f>
        <v>6.1224489795918366E-2</v>
      </c>
      <c r="B403">
        <v>6</v>
      </c>
      <c r="C403" s="6">
        <v>353.94</v>
      </c>
      <c r="D403">
        <v>22.678333330000001</v>
      </c>
      <c r="E403" s="6">
        <v>58.99</v>
      </c>
      <c r="F403">
        <v>3.9</v>
      </c>
      <c r="G403">
        <v>98</v>
      </c>
      <c r="H403" s="12">
        <f>Demo!L403-Demo!$F403</f>
        <v>-35</v>
      </c>
      <c r="I403" s="12">
        <f>Demo!O403-Demo!$F403</f>
        <v>30.999999999999993</v>
      </c>
      <c r="J403" s="12">
        <f>Demo!R403-Demo!$F403</f>
        <v>0</v>
      </c>
      <c r="K403">
        <f>Demo!N403-Demo!$E403</f>
        <v>-11.390964910000001</v>
      </c>
      <c r="L403">
        <f>Demo!Q403-Demo!$E403</f>
        <v>-7.867333330000001</v>
      </c>
      <c r="M403">
        <f>Demo!T403-Demo!$E403</f>
        <v>0</v>
      </c>
      <c r="N403">
        <v>58.99</v>
      </c>
      <c r="O403" s="6">
        <v>23.99</v>
      </c>
      <c r="P403" s="6">
        <v>89.99</v>
      </c>
      <c r="Q403" s="7">
        <v>58.99</v>
      </c>
    </row>
    <row r="404" spans="1:17" x14ac:dyDescent="0.3">
      <c r="A404" s="5">
        <f>Demo!C404/Demo!H404</f>
        <v>0.1111111111111111</v>
      </c>
      <c r="B404">
        <v>14</v>
      </c>
      <c r="C404" s="6">
        <v>825.86</v>
      </c>
      <c r="D404">
        <v>19.574999999999999</v>
      </c>
      <c r="E404" s="6">
        <v>58.99</v>
      </c>
      <c r="F404">
        <v>3.9</v>
      </c>
      <c r="G404">
        <v>126</v>
      </c>
      <c r="H404" s="12">
        <f>Demo!L404-Demo!$F404</f>
        <v>-35</v>
      </c>
      <c r="I404" s="12">
        <f>Demo!O404-Demo!$F404</f>
        <v>30.999999999999993</v>
      </c>
      <c r="J404" s="12">
        <f>Demo!R404-Demo!$F404</f>
        <v>0</v>
      </c>
      <c r="K404">
        <f>Demo!N404-Demo!$E404</f>
        <v>-7.0249999999999986</v>
      </c>
      <c r="L404">
        <f>Demo!Q404-Demo!$E404</f>
        <v>-3.2673529399999985</v>
      </c>
      <c r="M404">
        <f>Demo!T404-Demo!$E404</f>
        <v>0</v>
      </c>
      <c r="N404">
        <v>58.99</v>
      </c>
      <c r="O404" s="6">
        <v>23.99</v>
      </c>
      <c r="P404" s="6">
        <v>89.99</v>
      </c>
      <c r="Q404" s="7">
        <v>58.99</v>
      </c>
    </row>
    <row r="405" spans="1:17" x14ac:dyDescent="0.3">
      <c r="A405" s="5">
        <f>Demo!C405/Demo!H405</f>
        <v>5.9171597633136092E-2</v>
      </c>
      <c r="B405">
        <v>10</v>
      </c>
      <c r="C405" s="6">
        <v>589.9</v>
      </c>
      <c r="D405">
        <v>15.228</v>
      </c>
      <c r="E405" s="6">
        <v>58.99</v>
      </c>
      <c r="F405">
        <v>3.9</v>
      </c>
      <c r="G405">
        <v>169</v>
      </c>
      <c r="H405" s="12">
        <f>Demo!L405-Demo!$F405</f>
        <v>-35</v>
      </c>
      <c r="I405" s="12">
        <f>Demo!O405-Demo!$F405</f>
        <v>24.749999999999993</v>
      </c>
      <c r="J405" s="12">
        <f>Demo!R405-Demo!$F405</f>
        <v>0</v>
      </c>
      <c r="K405">
        <f>Demo!N405-Demo!$E405</f>
        <v>-1.0292499999999993</v>
      </c>
      <c r="L405">
        <f>Demo!Q405-Demo!$E405</f>
        <v>-3.3511249999999997</v>
      </c>
      <c r="M405">
        <f>Demo!T405-Demo!$E405</f>
        <v>0</v>
      </c>
      <c r="N405">
        <v>58.99</v>
      </c>
      <c r="O405" s="6">
        <v>23.99</v>
      </c>
      <c r="P405" s="6">
        <v>83.74</v>
      </c>
      <c r="Q405" s="7">
        <v>58.99</v>
      </c>
    </row>
    <row r="406" spans="1:17" x14ac:dyDescent="0.3">
      <c r="A406" s="5">
        <f>Demo!C406/Demo!H406</f>
        <v>9.3220338983050849E-2</v>
      </c>
      <c r="B406">
        <v>11</v>
      </c>
      <c r="C406" s="6">
        <v>648.89</v>
      </c>
      <c r="D406">
        <v>16.302727269999998</v>
      </c>
      <c r="E406" s="6">
        <v>58.99</v>
      </c>
      <c r="F406">
        <v>3.9</v>
      </c>
      <c r="G406">
        <v>118</v>
      </c>
      <c r="H406" s="12">
        <f>Demo!L406-Demo!$F406</f>
        <v>0</v>
      </c>
      <c r="I406" s="12">
        <f>Demo!O406-Demo!$F406</f>
        <v>20.999999999999993</v>
      </c>
      <c r="J406" s="12">
        <f>Demo!R406-Demo!$F406</f>
        <v>0</v>
      </c>
      <c r="K406">
        <f>Demo!N406-Demo!$E406</f>
        <v>0</v>
      </c>
      <c r="L406">
        <f>Demo!Q406-Demo!$E406</f>
        <v>-1.8177272699999989</v>
      </c>
      <c r="M406">
        <f>Demo!T406-Demo!$E406</f>
        <v>0</v>
      </c>
      <c r="N406">
        <v>58.99</v>
      </c>
      <c r="O406" s="6">
        <v>58.99</v>
      </c>
      <c r="P406" s="6">
        <v>79.989999999999995</v>
      </c>
      <c r="Q406" s="7">
        <v>58.99</v>
      </c>
    </row>
    <row r="407" spans="1:17" x14ac:dyDescent="0.3">
      <c r="A407" s="5">
        <f>Demo!C407/Demo!H407</f>
        <v>2.5157232704402517E-2</v>
      </c>
      <c r="B407">
        <v>4</v>
      </c>
      <c r="C407" s="6">
        <v>235.96</v>
      </c>
      <c r="D407">
        <v>9.4224999999999994</v>
      </c>
      <c r="E407" s="6">
        <v>58.99</v>
      </c>
      <c r="F407">
        <v>3.9</v>
      </c>
      <c r="G407">
        <v>159</v>
      </c>
      <c r="H407" s="12">
        <f>Demo!L407-Demo!$F407</f>
        <v>-35</v>
      </c>
      <c r="I407" s="12">
        <f>Demo!O407-Demo!$F407</f>
        <v>20.999999999999993</v>
      </c>
      <c r="J407" s="12">
        <f>Demo!R407-Demo!$F407</f>
        <v>0</v>
      </c>
      <c r="K407">
        <f>Demo!N407-Demo!$E407</f>
        <v>-1.4339285709999992</v>
      </c>
      <c r="L407">
        <f>Demo!Q407-Demo!$E407</f>
        <v>12.520624999999999</v>
      </c>
      <c r="M407">
        <f>Demo!T407-Demo!$E407</f>
        <v>0</v>
      </c>
      <c r="N407">
        <v>58.99</v>
      </c>
      <c r="O407" s="6">
        <v>23.99</v>
      </c>
      <c r="P407" s="6">
        <v>79.989999999999995</v>
      </c>
      <c r="Q407" s="7">
        <v>58.99</v>
      </c>
    </row>
    <row r="408" spans="1:17" x14ac:dyDescent="0.3">
      <c r="A408" s="5">
        <f>Demo!C408/Demo!H408</f>
        <v>4.5801526717557252E-2</v>
      </c>
      <c r="B408">
        <v>6</v>
      </c>
      <c r="C408" s="6">
        <v>353.94</v>
      </c>
      <c r="D408">
        <v>16.43</v>
      </c>
      <c r="E408" s="6">
        <v>58.99</v>
      </c>
      <c r="F408">
        <v>3.9</v>
      </c>
      <c r="G408">
        <v>131</v>
      </c>
      <c r="H408" s="12">
        <f>Demo!L408-Demo!$F408</f>
        <v>-35</v>
      </c>
      <c r="I408" s="12">
        <f>Demo!O408-Demo!$F408</f>
        <v>20.999999999999993</v>
      </c>
      <c r="J408" s="12">
        <f>Demo!R408-Demo!$F408</f>
        <v>0</v>
      </c>
      <c r="K408">
        <f>Demo!N408-Demo!$E408</f>
        <v>-0.16000000000000014</v>
      </c>
      <c r="L408">
        <f>Demo!Q408-Demo!$E408</f>
        <v>-3.06769231</v>
      </c>
      <c r="M408">
        <f>Demo!T408-Demo!$E408</f>
        <v>0</v>
      </c>
      <c r="N408">
        <v>58.99</v>
      </c>
      <c r="O408" s="6">
        <v>23.99</v>
      </c>
      <c r="P408" s="6">
        <v>79.989999999999995</v>
      </c>
      <c r="Q408" s="7">
        <v>58.99</v>
      </c>
    </row>
    <row r="409" spans="1:17" x14ac:dyDescent="0.3">
      <c r="A409" s="5">
        <f>Demo!C409/Demo!H409</f>
        <v>1.7699115044247787E-2</v>
      </c>
      <c r="B409">
        <v>2</v>
      </c>
      <c r="C409" s="6">
        <v>117.98</v>
      </c>
      <c r="D409">
        <v>7.67</v>
      </c>
      <c r="E409" s="6">
        <v>58.99</v>
      </c>
      <c r="F409">
        <v>3.9</v>
      </c>
      <c r="G409">
        <v>113</v>
      </c>
      <c r="H409" s="12">
        <f>Demo!L409-Demo!$F409</f>
        <v>-35</v>
      </c>
      <c r="I409" s="12">
        <f>Demo!O409-Demo!$F409</f>
        <v>20.999999999999993</v>
      </c>
      <c r="J409" s="12">
        <f>Demo!R409-Demo!$F409</f>
        <v>0</v>
      </c>
      <c r="K409">
        <f>Demo!N409-Demo!$E409</f>
        <v>11.139999999999999</v>
      </c>
      <c r="L409">
        <f>Demo!Q409-Demo!$E409</f>
        <v>9.0750000000000011</v>
      </c>
      <c r="M409">
        <f>Demo!T409-Demo!$E409</f>
        <v>0</v>
      </c>
      <c r="N409">
        <v>58.99</v>
      </c>
      <c r="O409" s="6">
        <v>23.99</v>
      </c>
      <c r="P409" s="6">
        <v>79.989999999999995</v>
      </c>
      <c r="Q409" s="7">
        <v>58.99</v>
      </c>
    </row>
    <row r="410" spans="1:17" x14ac:dyDescent="0.3">
      <c r="A410" s="5">
        <f>Demo!C410/Demo!H410</f>
        <v>2.3622047244094488E-2</v>
      </c>
      <c r="B410">
        <v>3</v>
      </c>
      <c r="C410" s="6">
        <v>176.97</v>
      </c>
      <c r="D410">
        <v>12.08333333</v>
      </c>
      <c r="E410" s="6">
        <v>58.99</v>
      </c>
      <c r="F410">
        <v>3.9</v>
      </c>
      <c r="G410">
        <v>127</v>
      </c>
      <c r="H410" s="12">
        <f>Demo!L410-Demo!$F410</f>
        <v>-35</v>
      </c>
      <c r="I410" s="12">
        <f>Demo!O410-Demo!$F410</f>
        <v>23.831428569999993</v>
      </c>
      <c r="J410" s="12">
        <f>Demo!R410-Demo!$F410</f>
        <v>0</v>
      </c>
      <c r="K410">
        <f>Demo!N410-Demo!$E410</f>
        <v>4.6866666699999993</v>
      </c>
      <c r="L410">
        <f>Demo!Q410-Demo!$E410</f>
        <v>0.33523809999999976</v>
      </c>
      <c r="M410">
        <f>Demo!T410-Demo!$E410</f>
        <v>0</v>
      </c>
      <c r="N410">
        <v>58.99</v>
      </c>
      <c r="O410" s="6">
        <v>23.99</v>
      </c>
      <c r="P410" s="6">
        <v>82.821428569999995</v>
      </c>
      <c r="Q410" s="7">
        <v>58.99</v>
      </c>
    </row>
    <row r="411" spans="1:17" x14ac:dyDescent="0.3">
      <c r="A411" s="5">
        <f>Demo!C411/Demo!H411</f>
        <v>0.16</v>
      </c>
      <c r="B411">
        <v>8</v>
      </c>
      <c r="C411" s="6">
        <v>792</v>
      </c>
      <c r="D411">
        <v>16.353750000000002</v>
      </c>
      <c r="E411" s="6">
        <v>99</v>
      </c>
      <c r="F411">
        <v>3.3</v>
      </c>
      <c r="G411">
        <v>50</v>
      </c>
      <c r="H411" s="12">
        <f>Demo!L411-Demo!$F411</f>
        <v>-9.0999999999999943</v>
      </c>
      <c r="I411" s="12">
        <f>Demo!O411-Demo!$F411</f>
        <v>0</v>
      </c>
      <c r="J411" s="12">
        <f>Demo!R411-Demo!$F411</f>
        <v>-53.05</v>
      </c>
      <c r="K411">
        <f>Demo!N411-Demo!$E411</f>
        <v>5.218392859999998</v>
      </c>
      <c r="L411">
        <f>Demo!Q411-Demo!$E411</f>
        <v>0</v>
      </c>
      <c r="M411">
        <f>Demo!T411-Demo!$E411</f>
        <v>-1.2537500000000019</v>
      </c>
      <c r="N411">
        <v>98.95</v>
      </c>
      <c r="O411" s="6">
        <v>89.9</v>
      </c>
      <c r="P411" s="6">
        <v>99</v>
      </c>
      <c r="Q411" s="7">
        <v>45.95</v>
      </c>
    </row>
    <row r="412" spans="1:17" x14ac:dyDescent="0.3">
      <c r="A412" s="5">
        <f>Demo!C412/Demo!H412</f>
        <v>0.22680412371134021</v>
      </c>
      <c r="B412">
        <v>22</v>
      </c>
      <c r="C412" s="6">
        <v>2178</v>
      </c>
      <c r="D412">
        <v>18.796363639999999</v>
      </c>
      <c r="E412" s="6">
        <v>99</v>
      </c>
      <c r="F412">
        <v>3.3</v>
      </c>
      <c r="G412">
        <v>97</v>
      </c>
      <c r="H412" s="12">
        <f>Demo!L412-Demo!$F412</f>
        <v>-9.0999999999999943</v>
      </c>
      <c r="I412" s="12">
        <f>Demo!O412-Demo!$F412</f>
        <v>0</v>
      </c>
      <c r="J412" s="12">
        <f>Demo!R412-Demo!$F412</f>
        <v>-58.468181819999998</v>
      </c>
      <c r="K412">
        <f>Demo!N412-Demo!$E412</f>
        <v>-2.5023636399999987</v>
      </c>
      <c r="L412">
        <f>Demo!Q412-Demo!$E412</f>
        <v>0</v>
      </c>
      <c r="M412">
        <f>Demo!T412-Demo!$E412</f>
        <v>-2.9636363699999997</v>
      </c>
      <c r="N412">
        <v>99</v>
      </c>
      <c r="O412" s="6">
        <v>89.9</v>
      </c>
      <c r="P412" s="6">
        <v>99</v>
      </c>
      <c r="Q412" s="7">
        <v>40.531818180000002</v>
      </c>
    </row>
    <row r="413" spans="1:17" x14ac:dyDescent="0.3">
      <c r="A413" s="5">
        <f>Demo!C413/Demo!H413</f>
        <v>0.17073170731707318</v>
      </c>
      <c r="B413">
        <v>7</v>
      </c>
      <c r="C413" s="6">
        <v>693</v>
      </c>
      <c r="D413">
        <v>18.66285714</v>
      </c>
      <c r="E413" s="6">
        <v>99</v>
      </c>
      <c r="F413">
        <v>3.3</v>
      </c>
      <c r="G413">
        <v>41</v>
      </c>
      <c r="H413" s="12">
        <f>Demo!L413-Demo!$F413</f>
        <v>-10.511764709999994</v>
      </c>
      <c r="I413" s="12">
        <f>Demo!O413-Demo!$F413</f>
        <v>0</v>
      </c>
      <c r="J413" s="12">
        <f>Demo!R413-Demo!$F413</f>
        <v>-59.01</v>
      </c>
      <c r="K413">
        <f>Demo!N413-Demo!$E413</f>
        <v>0.23547618999999997</v>
      </c>
      <c r="L413">
        <f>Demo!Q413-Demo!$E413</f>
        <v>0</v>
      </c>
      <c r="M413">
        <f>Demo!T413-Demo!$E413</f>
        <v>-3.4328571399999994</v>
      </c>
      <c r="N413">
        <v>99</v>
      </c>
      <c r="O413" s="6">
        <v>88.488235290000006</v>
      </c>
      <c r="P413" s="6">
        <v>99</v>
      </c>
      <c r="Q413" s="7">
        <v>39.99</v>
      </c>
    </row>
    <row r="414" spans="1:17" x14ac:dyDescent="0.3">
      <c r="A414" s="5">
        <f>Demo!C414/Demo!H414</f>
        <v>0.17741935483870969</v>
      </c>
      <c r="B414">
        <v>11</v>
      </c>
      <c r="C414" s="6">
        <v>1082</v>
      </c>
      <c r="D414">
        <v>16.397272730000001</v>
      </c>
      <c r="E414" s="6">
        <v>98.3</v>
      </c>
      <c r="F414">
        <v>3.3</v>
      </c>
      <c r="G414">
        <v>62</v>
      </c>
      <c r="H414" s="12">
        <f>Demo!L414-Demo!$F414</f>
        <v>-11.399999999999991</v>
      </c>
      <c r="I414" s="12">
        <f>Demo!O414-Demo!$F414</f>
        <v>0</v>
      </c>
      <c r="J414" s="12">
        <f>Demo!R414-Demo!$F414</f>
        <v>-58.309999999999995</v>
      </c>
      <c r="K414">
        <f>Demo!N414-Demo!$E414</f>
        <v>2.9862566800000003</v>
      </c>
      <c r="L414">
        <f>Demo!Q414-Demo!$E414</f>
        <v>0</v>
      </c>
      <c r="M414">
        <f>Demo!T414-Demo!$E414</f>
        <v>0.13641147999999959</v>
      </c>
      <c r="N414">
        <v>99</v>
      </c>
      <c r="O414" s="6">
        <v>86.9</v>
      </c>
      <c r="P414" s="6">
        <v>98.3</v>
      </c>
      <c r="Q414" s="7">
        <v>39.99</v>
      </c>
    </row>
    <row r="415" spans="1:17" x14ac:dyDescent="0.3">
      <c r="A415" s="5">
        <f>Demo!C415/Demo!H415</f>
        <v>0.20967741935483872</v>
      </c>
      <c r="B415">
        <v>13</v>
      </c>
      <c r="C415" s="6">
        <v>1196</v>
      </c>
      <c r="D415">
        <v>16.194615379999998</v>
      </c>
      <c r="E415" s="6">
        <v>92</v>
      </c>
      <c r="F415">
        <v>3.3</v>
      </c>
      <c r="G415">
        <v>62</v>
      </c>
      <c r="H415" s="12">
        <f>Demo!L415-Demo!$F415</f>
        <v>-5.0999999999999943</v>
      </c>
      <c r="I415" s="12">
        <f>Demo!O415-Demo!$F415</f>
        <v>0</v>
      </c>
      <c r="J415" s="12">
        <f>Demo!R415-Demo!$F415</f>
        <v>-52.01</v>
      </c>
      <c r="K415">
        <f>Demo!N415-Demo!$E415</f>
        <v>3.0144755300000021</v>
      </c>
      <c r="L415">
        <f>Demo!Q415-Demo!$E415</f>
        <v>0</v>
      </c>
      <c r="M415">
        <f>Demo!T415-Demo!$E415</f>
        <v>-2.4451709399999988</v>
      </c>
      <c r="N415">
        <v>98.3</v>
      </c>
      <c r="O415" s="6">
        <v>86.9</v>
      </c>
      <c r="P415" s="6">
        <v>92</v>
      </c>
      <c r="Q415" s="7">
        <v>39.99</v>
      </c>
    </row>
    <row r="416" spans="1:17" x14ac:dyDescent="0.3">
      <c r="A416" s="5">
        <f>Demo!C416/Demo!H416</f>
        <v>6.9767441860465115E-2</v>
      </c>
      <c r="B416">
        <v>3</v>
      </c>
      <c r="C416" s="6">
        <v>276</v>
      </c>
      <c r="D416">
        <v>14.043333329999999</v>
      </c>
      <c r="E416" s="6">
        <v>92</v>
      </c>
      <c r="F416">
        <v>3.3</v>
      </c>
      <c r="G416">
        <v>43</v>
      </c>
      <c r="H416" s="12">
        <f>Demo!L416-Demo!$F416</f>
        <v>-5.0999999999999943</v>
      </c>
      <c r="I416" s="12">
        <f>Demo!O416-Demo!$F416</f>
        <v>0</v>
      </c>
      <c r="J416" s="12">
        <f>Demo!R416-Demo!$F416</f>
        <v>-52.01</v>
      </c>
      <c r="K416">
        <f>Demo!N416-Demo!$E416</f>
        <v>5.939019609999999</v>
      </c>
      <c r="L416">
        <f>Demo!Q416-Demo!$E416</f>
        <v>0</v>
      </c>
      <c r="M416">
        <f>Demo!T416-Demo!$E416</f>
        <v>2.4190196099999994</v>
      </c>
      <c r="N416">
        <v>92</v>
      </c>
      <c r="O416" s="6">
        <v>86.9</v>
      </c>
      <c r="P416" s="6">
        <v>92</v>
      </c>
      <c r="Q416" s="7">
        <v>39.99</v>
      </c>
    </row>
    <row r="417" spans="1:17" x14ac:dyDescent="0.3">
      <c r="A417" s="5">
        <f>Demo!C417/Demo!H417</f>
        <v>0.26470588235294118</v>
      </c>
      <c r="B417">
        <v>9</v>
      </c>
      <c r="C417" s="6">
        <v>815</v>
      </c>
      <c r="D417">
        <v>17.82222222</v>
      </c>
      <c r="E417" s="6">
        <v>90.875</v>
      </c>
      <c r="F417">
        <v>3.3</v>
      </c>
      <c r="G417">
        <v>34</v>
      </c>
      <c r="H417" s="12">
        <f>Demo!L417-Demo!$F417</f>
        <v>-5.8299999999999983</v>
      </c>
      <c r="I417" s="12">
        <f>Demo!O417-Demo!$F417</f>
        <v>0</v>
      </c>
      <c r="J417" s="12">
        <f>Demo!R417-Demo!$F417</f>
        <v>-50.884999999999998</v>
      </c>
      <c r="K417">
        <f>Demo!N417-Demo!$E417</f>
        <v>-4.8822222200000009</v>
      </c>
      <c r="L417">
        <f>Demo!Q417-Demo!$E417</f>
        <v>0</v>
      </c>
      <c r="M417">
        <f>Demo!T417-Demo!$E417</f>
        <v>-3.5860683699999996</v>
      </c>
      <c r="N417">
        <v>92</v>
      </c>
      <c r="O417" s="6">
        <v>85.045000000000002</v>
      </c>
      <c r="P417" s="6">
        <v>90.875</v>
      </c>
      <c r="Q417" s="7">
        <v>39.99</v>
      </c>
    </row>
    <row r="418" spans="1:17" x14ac:dyDescent="0.3">
      <c r="A418" s="5">
        <f>Demo!C418/Demo!H418</f>
        <v>0.24561403508771928</v>
      </c>
      <c r="B418">
        <v>14</v>
      </c>
      <c r="C418" s="6">
        <v>1235.3599999999999</v>
      </c>
      <c r="D418">
        <v>9.2128571430000008</v>
      </c>
      <c r="E418" s="6">
        <v>88.24</v>
      </c>
      <c r="F418">
        <v>3.3</v>
      </c>
      <c r="G418">
        <v>57</v>
      </c>
      <c r="H418" s="12">
        <f>Demo!L418-Demo!$F418</f>
        <v>-4.5903846199999947</v>
      </c>
      <c r="I418" s="12">
        <f>Demo!O418-Demo!$F418</f>
        <v>0</v>
      </c>
      <c r="J418" s="12">
        <f>Demo!R418-Demo!$F418</f>
        <v>-48.249999999999993</v>
      </c>
      <c r="K418">
        <f>Demo!N418-Demo!$E418</f>
        <v>7.5675274769999987</v>
      </c>
      <c r="L418">
        <f>Demo!Q418-Demo!$E418</f>
        <v>0</v>
      </c>
      <c r="M418">
        <f>Demo!T418-Demo!$E418</f>
        <v>1.0434586469999996</v>
      </c>
      <c r="N418">
        <v>90.875</v>
      </c>
      <c r="O418" s="6">
        <v>83.64961538</v>
      </c>
      <c r="P418" s="6">
        <v>88.24</v>
      </c>
      <c r="Q418" s="7">
        <v>39.99</v>
      </c>
    </row>
    <row r="419" spans="1:17" x14ac:dyDescent="0.3">
      <c r="A419" s="5">
        <f>Demo!C419/Demo!H419</f>
        <v>0.32558139534883723</v>
      </c>
      <c r="B419">
        <v>14</v>
      </c>
      <c r="C419" s="6">
        <v>1188.5999999999999</v>
      </c>
      <c r="D419">
        <v>17.975000000000001</v>
      </c>
      <c r="E419" s="6">
        <v>84.9</v>
      </c>
      <c r="F419">
        <v>3.3</v>
      </c>
      <c r="G419">
        <v>43</v>
      </c>
      <c r="H419" s="12">
        <f>Demo!L419-Demo!$F419</f>
        <v>-5</v>
      </c>
      <c r="I419" s="12">
        <f>Demo!O419-Demo!$F419</f>
        <v>0</v>
      </c>
      <c r="J419" s="12">
        <f>Demo!R419-Demo!$F419</f>
        <v>-44.910000000000004</v>
      </c>
      <c r="K419">
        <f>Demo!N419-Demo!$E419</f>
        <v>5.0306521699999998</v>
      </c>
      <c r="L419">
        <f>Demo!Q419-Demo!$E419</f>
        <v>0</v>
      </c>
      <c r="M419">
        <f>Demo!T419-Demo!$E419</f>
        <v>-3.9770000000000021</v>
      </c>
      <c r="N419">
        <v>88.24</v>
      </c>
      <c r="O419" s="6">
        <v>79.900000000000006</v>
      </c>
      <c r="P419" s="6">
        <v>84.9</v>
      </c>
      <c r="Q419" s="7">
        <v>39.99</v>
      </c>
    </row>
    <row r="420" spans="1:17" x14ac:dyDescent="0.3">
      <c r="A420" s="5">
        <f>Demo!C420/Demo!H420</f>
        <v>0.34615384615384615</v>
      </c>
      <c r="B420">
        <v>9</v>
      </c>
      <c r="C420" s="6">
        <v>764.1</v>
      </c>
      <c r="D420">
        <v>22.447777779999999</v>
      </c>
      <c r="E420" s="6">
        <v>84.9</v>
      </c>
      <c r="F420">
        <v>3.3</v>
      </c>
      <c r="G420">
        <v>26</v>
      </c>
      <c r="H420" s="12">
        <f>Demo!L420-Demo!$F420</f>
        <v>-6.9666666700000093</v>
      </c>
      <c r="I420" s="12">
        <f>Demo!O420-Demo!$F420</f>
        <v>0</v>
      </c>
      <c r="J420" s="12">
        <f>Demo!R420-Demo!$F420</f>
        <v>-44.910000000000004</v>
      </c>
      <c r="K420">
        <f>Demo!N420-Demo!$E420</f>
        <v>-2.4957777799999974</v>
      </c>
      <c r="L420">
        <f>Demo!Q420-Demo!$E420</f>
        <v>0</v>
      </c>
      <c r="M420">
        <f>Demo!T420-Demo!$E420</f>
        <v>-2.0302777799999987</v>
      </c>
      <c r="N420">
        <v>84.9</v>
      </c>
      <c r="O420" s="6">
        <v>77.933333329999996</v>
      </c>
      <c r="P420" s="6">
        <v>84.9</v>
      </c>
      <c r="Q420" s="7">
        <v>39.99</v>
      </c>
    </row>
    <row r="421" spans="1:17" x14ac:dyDescent="0.3">
      <c r="A421" s="5">
        <f>Demo!C421/Demo!H421</f>
        <v>6.6666666666666666E-2</v>
      </c>
      <c r="B421">
        <v>1</v>
      </c>
      <c r="C421" s="6">
        <v>84.9</v>
      </c>
      <c r="D421">
        <v>4.41</v>
      </c>
      <c r="E421" s="6">
        <v>84.9</v>
      </c>
      <c r="F421">
        <v>3.3</v>
      </c>
      <c r="G421">
        <v>15</v>
      </c>
      <c r="H421" s="12">
        <f>Demo!L421-Demo!$F421</f>
        <v>-10.900000000000006</v>
      </c>
      <c r="I421" s="12">
        <f>Demo!O421-Demo!$F421</f>
        <v>0</v>
      </c>
      <c r="J421" s="12">
        <f>Demo!R421-Demo!$F421</f>
        <v>-45.660000000000004</v>
      </c>
      <c r="K421">
        <f>Demo!N421-Demo!$E421</f>
        <v>12.84571429</v>
      </c>
      <c r="L421">
        <f>Demo!Q421-Demo!$E421</f>
        <v>0</v>
      </c>
      <c r="M421">
        <f>Demo!T421-Demo!$E421</f>
        <v>11.923749999999998</v>
      </c>
      <c r="N421">
        <v>84.9</v>
      </c>
      <c r="O421" s="6">
        <v>74</v>
      </c>
      <c r="P421" s="6">
        <v>84.9</v>
      </c>
      <c r="Q421" s="7">
        <v>39.24</v>
      </c>
    </row>
    <row r="422" spans="1:17" x14ac:dyDescent="0.3">
      <c r="A422" s="5">
        <f>Demo!C422/Demo!H422</f>
        <v>0.33333333333333331</v>
      </c>
      <c r="B422">
        <v>1</v>
      </c>
      <c r="C422" s="6">
        <v>99.99</v>
      </c>
      <c r="D422">
        <v>33</v>
      </c>
      <c r="E422" s="6">
        <v>99.99</v>
      </c>
      <c r="F422">
        <v>4.0999999999999996</v>
      </c>
      <c r="G422">
        <v>3</v>
      </c>
      <c r="H422" s="12">
        <f>Demo!L422-Demo!$F422</f>
        <v>0</v>
      </c>
      <c r="I422" s="12">
        <f>Demo!O422-Demo!$F422</f>
        <v>0</v>
      </c>
      <c r="J422" s="12">
        <f>Demo!R422-Demo!$F422</f>
        <v>0</v>
      </c>
      <c r="K422">
        <f>Demo!N422-Demo!$E422</f>
        <v>0</v>
      </c>
      <c r="L422">
        <f>Demo!Q422-Demo!$E422</f>
        <v>0</v>
      </c>
      <c r="M422">
        <f>Demo!T422-Demo!$E422</f>
        <v>0</v>
      </c>
      <c r="N422">
        <v>99.94</v>
      </c>
      <c r="O422" s="6">
        <v>99.99</v>
      </c>
      <c r="P422" s="6">
        <v>99.99</v>
      </c>
      <c r="Q422" s="7">
        <v>99.99</v>
      </c>
    </row>
    <row r="423" spans="1:17" x14ac:dyDescent="0.3">
      <c r="A423" s="5">
        <f>Demo!C423/Demo!H423</f>
        <v>0.52380952380952384</v>
      </c>
      <c r="B423">
        <v>11</v>
      </c>
      <c r="C423" s="6">
        <v>1099.8900000000001</v>
      </c>
      <c r="D423">
        <v>30.539090909999999</v>
      </c>
      <c r="E423" s="6">
        <v>99.99</v>
      </c>
      <c r="F423">
        <v>4.0999999999999996</v>
      </c>
      <c r="G423">
        <v>21</v>
      </c>
      <c r="H423" s="12">
        <f>Demo!L423-Demo!$F423</f>
        <v>0</v>
      </c>
      <c r="I423" s="12">
        <f>Demo!O423-Demo!$F423</f>
        <v>0</v>
      </c>
      <c r="J423" s="12">
        <f>Demo!R423-Demo!$F423</f>
        <v>0</v>
      </c>
      <c r="K423">
        <f>Demo!N423-Demo!$E423</f>
        <v>0</v>
      </c>
      <c r="L423">
        <f>Demo!Q423-Demo!$E423</f>
        <v>0</v>
      </c>
      <c r="M423">
        <f>Demo!T423-Demo!$E423</f>
        <v>0</v>
      </c>
      <c r="N423">
        <v>99.99</v>
      </c>
      <c r="O423" s="6">
        <v>99.99</v>
      </c>
      <c r="P423" s="6">
        <v>99.99</v>
      </c>
      <c r="Q423" s="7">
        <v>99.99</v>
      </c>
    </row>
    <row r="424" spans="1:17" x14ac:dyDescent="0.3">
      <c r="A424" s="5">
        <f>Demo!C424/Demo!H424</f>
        <v>0.47058823529411764</v>
      </c>
      <c r="B424">
        <v>8</v>
      </c>
      <c r="C424" s="6">
        <v>759.92</v>
      </c>
      <c r="D424">
        <v>33.71</v>
      </c>
      <c r="E424" s="6">
        <v>96.656666670000007</v>
      </c>
      <c r="F424">
        <v>4.0999999999999996</v>
      </c>
      <c r="G424">
        <v>17</v>
      </c>
      <c r="H424" s="12">
        <f>Demo!L424-Demo!$F424</f>
        <v>0</v>
      </c>
      <c r="I424" s="12">
        <f>Demo!O424-Demo!$F424</f>
        <v>0</v>
      </c>
      <c r="J424" s="12">
        <f>Demo!R424-Demo!$F424</f>
        <v>0</v>
      </c>
      <c r="K424">
        <f>Demo!N424-Demo!$E424</f>
        <v>0</v>
      </c>
      <c r="L424">
        <f>Demo!Q424-Demo!$E424</f>
        <v>0</v>
      </c>
      <c r="M424">
        <f>Demo!T424-Demo!$E424</f>
        <v>0</v>
      </c>
      <c r="N424">
        <v>99.99</v>
      </c>
      <c r="O424" s="6">
        <v>96.656666670000007</v>
      </c>
      <c r="P424" s="6">
        <v>96.656666670000007</v>
      </c>
      <c r="Q424" s="7">
        <v>96.656666670000007</v>
      </c>
    </row>
    <row r="425" spans="1:17" x14ac:dyDescent="0.3">
      <c r="A425" s="5">
        <f>Demo!C425/Demo!H425</f>
        <v>5.8823529411764705E-2</v>
      </c>
      <c r="B425">
        <v>2</v>
      </c>
      <c r="C425" s="6">
        <v>219.98</v>
      </c>
      <c r="D425">
        <v>34.130000000000003</v>
      </c>
      <c r="E425" s="6">
        <v>109.99</v>
      </c>
      <c r="F425">
        <v>4.0999999999999996</v>
      </c>
      <c r="G425">
        <v>34</v>
      </c>
      <c r="H425" s="12">
        <f>Demo!L425-Demo!$F425</f>
        <v>-50.089999999999996</v>
      </c>
      <c r="I425" s="12">
        <f>Demo!O425-Demo!$F425</f>
        <v>-50.089999999999996</v>
      </c>
      <c r="J425" s="12">
        <f>Demo!R425-Demo!$F425</f>
        <v>0</v>
      </c>
      <c r="K425">
        <f>Demo!N425-Demo!$E425</f>
        <v>-14.397500000000001</v>
      </c>
      <c r="L425">
        <f>Demo!Q425-Demo!$E425</f>
        <v>-7.8833333300000028</v>
      </c>
      <c r="M425">
        <f>Demo!T425-Demo!$E425</f>
        <v>0</v>
      </c>
      <c r="N425">
        <v>96.656666670000007</v>
      </c>
      <c r="O425" s="6">
        <v>59.9</v>
      </c>
      <c r="P425" s="6">
        <v>59.9</v>
      </c>
      <c r="Q425" s="7">
        <v>109.99</v>
      </c>
    </row>
    <row r="426" spans="1:17" x14ac:dyDescent="0.3">
      <c r="A426" s="5">
        <f>Demo!C426/Demo!H426</f>
        <v>7.6923076923076927E-2</v>
      </c>
      <c r="B426">
        <v>2</v>
      </c>
      <c r="C426" s="6">
        <v>239.98</v>
      </c>
      <c r="D426">
        <v>34.200000000000003</v>
      </c>
      <c r="E426" s="6">
        <v>119.99</v>
      </c>
      <c r="F426">
        <v>4.0999999999999996</v>
      </c>
      <c r="G426">
        <v>26</v>
      </c>
      <c r="H426" s="12">
        <f>Demo!L426-Demo!$F426</f>
        <v>-60.089999999999996</v>
      </c>
      <c r="I426" s="12">
        <f>Demo!O426-Demo!$F426</f>
        <v>-60.089999999999996</v>
      </c>
      <c r="J426" s="12">
        <f>Demo!R426-Demo!$F426</f>
        <v>0</v>
      </c>
      <c r="K426">
        <f>Demo!N426-Demo!$E426</f>
        <v>-16.53</v>
      </c>
      <c r="L426">
        <f>Demo!Q426-Demo!$E426</f>
        <v>-17.940000000000001</v>
      </c>
      <c r="M426">
        <f>Demo!T426-Demo!$E426</f>
        <v>0</v>
      </c>
      <c r="N426">
        <v>109.99</v>
      </c>
      <c r="O426" s="6">
        <v>59.9</v>
      </c>
      <c r="P426" s="6">
        <v>59.9</v>
      </c>
      <c r="Q426" s="7">
        <v>119.99</v>
      </c>
    </row>
    <row r="427" spans="1:17" x14ac:dyDescent="0.3">
      <c r="A427" s="5">
        <f>Demo!C427/Demo!H427</f>
        <v>2.7027027027027029E-2</v>
      </c>
      <c r="B427">
        <v>2</v>
      </c>
      <c r="C427" s="6">
        <v>240</v>
      </c>
      <c r="D427">
        <v>36.28</v>
      </c>
      <c r="E427" s="6">
        <v>120</v>
      </c>
      <c r="F427">
        <v>4.0999999999999996</v>
      </c>
      <c r="G427">
        <v>74</v>
      </c>
      <c r="H427" s="12">
        <f>Demo!L427-Demo!$F427</f>
        <v>-60.1</v>
      </c>
      <c r="I427" s="12">
        <f>Demo!O427-Demo!$F427</f>
        <v>-60.1</v>
      </c>
      <c r="J427" s="12">
        <f>Demo!R427-Demo!$F427</f>
        <v>-60.1</v>
      </c>
      <c r="K427">
        <f>Demo!N427-Demo!$E427</f>
        <v>-19.65357143</v>
      </c>
      <c r="L427">
        <f>Demo!Q427-Demo!$E427</f>
        <v>-20.168421050000003</v>
      </c>
      <c r="M427">
        <f>Demo!T427-Demo!$E427</f>
        <v>-20.887692309999998</v>
      </c>
      <c r="N427">
        <v>119.99</v>
      </c>
      <c r="O427" s="6">
        <v>59.9</v>
      </c>
      <c r="P427" s="6">
        <v>59.9</v>
      </c>
      <c r="Q427" s="7">
        <v>59.9</v>
      </c>
    </row>
    <row r="428" spans="1:17" x14ac:dyDescent="0.3">
      <c r="A428" s="5">
        <f>Demo!C428/Demo!H428</f>
        <v>3.4782608695652174E-2</v>
      </c>
      <c r="B428">
        <v>4</v>
      </c>
      <c r="C428" s="6">
        <v>417</v>
      </c>
      <c r="D428">
        <v>33.090000000000003</v>
      </c>
      <c r="E428" s="6">
        <v>104.25</v>
      </c>
      <c r="F428">
        <v>4.0999999999999996</v>
      </c>
      <c r="G428">
        <v>115</v>
      </c>
      <c r="H428" s="12">
        <f>Demo!L428-Demo!$F428</f>
        <v>-44.35</v>
      </c>
      <c r="I428" s="12">
        <f>Demo!O428-Demo!$F428</f>
        <v>-44.35</v>
      </c>
      <c r="J428" s="12">
        <f>Demo!R428-Demo!$F428</f>
        <v>-44.35</v>
      </c>
      <c r="K428">
        <f>Demo!N428-Demo!$E428</f>
        <v>-15.902972970000004</v>
      </c>
      <c r="L428">
        <f>Demo!Q428-Demo!$E428</f>
        <v>-16.278235290000005</v>
      </c>
      <c r="M428">
        <f>Demo!T428-Demo!$E428</f>
        <v>-16.795384620000004</v>
      </c>
      <c r="N428">
        <v>104.2</v>
      </c>
      <c r="O428" s="6">
        <v>59.9</v>
      </c>
      <c r="P428" s="6">
        <v>59.9</v>
      </c>
      <c r="Q428" s="7">
        <v>59.9</v>
      </c>
    </row>
    <row r="429" spans="1:17" x14ac:dyDescent="0.3">
      <c r="A429" s="5">
        <f>Demo!C429/Demo!H429</f>
        <v>8.2191780821917804E-2</v>
      </c>
      <c r="B429">
        <v>12</v>
      </c>
      <c r="C429" s="6">
        <v>1105.92</v>
      </c>
      <c r="D429">
        <v>30.834166669999998</v>
      </c>
      <c r="E429" s="6">
        <v>92.593999999999994</v>
      </c>
      <c r="F429">
        <v>4.0999999999999996</v>
      </c>
      <c r="G429">
        <v>146</v>
      </c>
      <c r="H429" s="12">
        <f>Demo!L429-Demo!$F429</f>
        <v>-32.693999999999996</v>
      </c>
      <c r="I429" s="12">
        <f>Demo!O429-Demo!$F429</f>
        <v>-32.693999999999996</v>
      </c>
      <c r="J429" s="12">
        <f>Demo!R429-Demo!$F429</f>
        <v>-32.693999999999996</v>
      </c>
      <c r="K429">
        <f>Demo!N429-Demo!$E429</f>
        <v>-12.768269229999998</v>
      </c>
      <c r="L429">
        <f>Demo!Q429-Demo!$E429</f>
        <v>-13.238682799999999</v>
      </c>
      <c r="M429">
        <f>Demo!T429-Demo!$E429</f>
        <v>-14.02</v>
      </c>
      <c r="N429">
        <v>104.25</v>
      </c>
      <c r="O429" s="6">
        <v>59.9</v>
      </c>
      <c r="P429" s="6">
        <v>59.9</v>
      </c>
      <c r="Q429" s="7">
        <v>59.9</v>
      </c>
    </row>
    <row r="430" spans="1:17" x14ac:dyDescent="0.3">
      <c r="A430" s="5">
        <f>Demo!C430/Demo!H430</f>
        <v>6.1946902654867256E-2</v>
      </c>
      <c r="B430">
        <v>21</v>
      </c>
      <c r="C430" s="6">
        <v>1889.79</v>
      </c>
      <c r="D430">
        <v>47.525714290000003</v>
      </c>
      <c r="E430" s="6">
        <v>89.99</v>
      </c>
      <c r="F430">
        <v>4.0999999999999996</v>
      </c>
      <c r="G430">
        <v>339</v>
      </c>
      <c r="H430" s="12">
        <f>Demo!L430-Demo!$F430</f>
        <v>-37.583055559999998</v>
      </c>
      <c r="I430" s="12">
        <f>Demo!O430-Demo!$F430</f>
        <v>-36.341718749999998</v>
      </c>
      <c r="J430" s="12">
        <f>Demo!R430-Demo!$F430</f>
        <v>-36.204285709999994</v>
      </c>
      <c r="K430">
        <f>Demo!N430-Demo!$E430</f>
        <v>-30.458241760000003</v>
      </c>
      <c r="L430">
        <f>Demo!Q430-Demo!$E430</f>
        <v>-31.449852220000004</v>
      </c>
      <c r="M430">
        <f>Demo!T430-Demo!$E430</f>
        <v>-29.250207040000003</v>
      </c>
      <c r="N430">
        <v>92.593999999999994</v>
      </c>
      <c r="O430" s="6">
        <v>52.406944439999997</v>
      </c>
      <c r="P430" s="6">
        <v>53.648281249999997</v>
      </c>
      <c r="Q430" s="7">
        <v>53.785714290000001</v>
      </c>
    </row>
    <row r="431" spans="1:17" x14ac:dyDescent="0.3">
      <c r="A431" s="5">
        <f>Demo!C431/Demo!H431</f>
        <v>7.6086956521739135E-2</v>
      </c>
      <c r="B431">
        <v>14</v>
      </c>
      <c r="C431" s="6">
        <v>1259.8599999999999</v>
      </c>
      <c r="D431">
        <v>42.607142860000003</v>
      </c>
      <c r="E431" s="6">
        <v>89.99</v>
      </c>
      <c r="F431">
        <v>4.0999999999999996</v>
      </c>
      <c r="G431">
        <v>184</v>
      </c>
      <c r="H431" s="12">
        <f>Demo!L431-Demo!$F431</f>
        <v>-34.889999999999993</v>
      </c>
      <c r="I431" s="12">
        <f>Demo!O431-Demo!$F431</f>
        <v>-34.564999999999998</v>
      </c>
      <c r="J431" s="12">
        <f>Demo!R431-Demo!$F431</f>
        <v>-34.239999999999995</v>
      </c>
      <c r="K431">
        <f>Demo!N431-Demo!$E431</f>
        <v>-26.847535020000002</v>
      </c>
      <c r="L431">
        <f>Demo!Q431-Demo!$E431</f>
        <v>-23.422767860000004</v>
      </c>
      <c r="M431">
        <f>Demo!T431-Demo!$E431</f>
        <v>-25.339870130000005</v>
      </c>
      <c r="N431">
        <v>89.99</v>
      </c>
      <c r="O431" s="6">
        <v>55.1</v>
      </c>
      <c r="P431" s="6">
        <v>55.424999999999997</v>
      </c>
      <c r="Q431" s="7">
        <v>55.75</v>
      </c>
    </row>
    <row r="432" spans="1:17" x14ac:dyDescent="0.3">
      <c r="A432" s="5">
        <f>Demo!C432/Demo!H432</f>
        <v>8.7591240875912413E-2</v>
      </c>
      <c r="B432">
        <v>12</v>
      </c>
      <c r="C432" s="6">
        <v>1479.98</v>
      </c>
      <c r="D432">
        <v>39.194166670000001</v>
      </c>
      <c r="E432" s="6">
        <v>123.3316667</v>
      </c>
      <c r="F432">
        <v>4.0999999999999996</v>
      </c>
      <c r="G432">
        <v>137</v>
      </c>
      <c r="H432" s="12">
        <f>Demo!L432-Demo!$F432</f>
        <v>-73.431666699999994</v>
      </c>
      <c r="I432" s="12">
        <f>Demo!O432-Demo!$F432</f>
        <v>-73.431666699999994</v>
      </c>
      <c r="J432" s="12">
        <f>Demo!R432-Demo!$F432</f>
        <v>-73.431666699999994</v>
      </c>
      <c r="K432">
        <f>Demo!N432-Demo!$E432</f>
        <v>-19.69916667</v>
      </c>
      <c r="L432">
        <f>Demo!Q432-Demo!$E432</f>
        <v>-23.353132190000004</v>
      </c>
      <c r="M432">
        <f>Demo!T432-Demo!$E432</f>
        <v>-22.689038460000003</v>
      </c>
      <c r="N432">
        <v>89.99</v>
      </c>
      <c r="O432" s="6">
        <v>49.9</v>
      </c>
      <c r="P432" s="6">
        <v>49.9</v>
      </c>
      <c r="Q432" s="7">
        <v>49.9</v>
      </c>
    </row>
    <row r="433" spans="1:17" x14ac:dyDescent="0.3">
      <c r="A433" s="5">
        <f>Demo!C433/Demo!H433</f>
        <v>8.7499999999999994E-2</v>
      </c>
      <c r="B433">
        <v>14</v>
      </c>
      <c r="C433" s="6">
        <v>1680</v>
      </c>
      <c r="D433">
        <v>33.002142859999999</v>
      </c>
      <c r="E433" s="6">
        <v>120</v>
      </c>
      <c r="F433">
        <v>4.0999999999999996</v>
      </c>
      <c r="G433">
        <v>160</v>
      </c>
      <c r="H433" s="12">
        <f>Demo!L433-Demo!$F433</f>
        <v>-69.45483870999999</v>
      </c>
      <c r="I433" s="12">
        <f>Demo!O433-Demo!$F433</f>
        <v>-69.099999999999994</v>
      </c>
      <c r="J433" s="12">
        <f>Demo!R433-Demo!$F433</f>
        <v>-69.64285713999999</v>
      </c>
      <c r="K433">
        <f>Demo!N433-Demo!$E433</f>
        <v>-16.390604400000001</v>
      </c>
      <c r="L433">
        <f>Demo!Q433-Demo!$E433</f>
        <v>-15.482698419999998</v>
      </c>
      <c r="M433">
        <f>Demo!T433-Demo!$E433</f>
        <v>-14.72026786</v>
      </c>
      <c r="N433">
        <v>123.3316667</v>
      </c>
      <c r="O433" s="6">
        <v>50.545161290000003</v>
      </c>
      <c r="P433" s="6">
        <v>50.9</v>
      </c>
      <c r="Q433" s="7">
        <v>50.357142860000003</v>
      </c>
    </row>
    <row r="434" spans="1:17" x14ac:dyDescent="0.3">
      <c r="A434" s="5">
        <f>Demo!C434/Demo!H434</f>
        <v>5.1724137931034482E-2</v>
      </c>
      <c r="B434">
        <v>6</v>
      </c>
      <c r="C434" s="6">
        <v>680</v>
      </c>
      <c r="D434">
        <v>50.193333330000002</v>
      </c>
      <c r="E434" s="6">
        <v>113.33333330000001</v>
      </c>
      <c r="F434">
        <v>4.0999999999999996</v>
      </c>
      <c r="G434">
        <v>116</v>
      </c>
      <c r="H434" s="12">
        <f>Demo!L434-Demo!$F434</f>
        <v>-59.433333300000008</v>
      </c>
      <c r="I434" s="12">
        <f>Demo!O434-Demo!$F434</f>
        <v>-59.433333300000008</v>
      </c>
      <c r="J434" s="12">
        <f>Demo!R434-Demo!$F434</f>
        <v>-59.433333300000008</v>
      </c>
      <c r="K434">
        <f>Demo!N434-Demo!$E434</f>
        <v>-29.833655910000001</v>
      </c>
      <c r="L434">
        <f>Demo!Q434-Demo!$E434</f>
        <v>-28.34047619</v>
      </c>
      <c r="M434">
        <f>Demo!T434-Demo!$E434</f>
        <v>-31.169102560000002</v>
      </c>
      <c r="N434">
        <v>120</v>
      </c>
      <c r="O434" s="6">
        <v>53.9</v>
      </c>
      <c r="P434" s="6">
        <v>53.9</v>
      </c>
      <c r="Q434" s="7">
        <v>53.9</v>
      </c>
    </row>
    <row r="435" spans="1:17" x14ac:dyDescent="0.3">
      <c r="A435" s="5">
        <f>Demo!C435/Demo!H435</f>
        <v>6.3063063063063057E-2</v>
      </c>
      <c r="B435">
        <v>7</v>
      </c>
      <c r="C435" s="6">
        <v>770</v>
      </c>
      <c r="D435">
        <v>42.211428570000002</v>
      </c>
      <c r="E435" s="6">
        <v>110</v>
      </c>
      <c r="F435">
        <v>4.0999999999999996</v>
      </c>
      <c r="G435">
        <v>111</v>
      </c>
      <c r="H435" s="12">
        <f>Demo!L435-Demo!$F435</f>
        <v>-56.1</v>
      </c>
      <c r="I435" s="12">
        <f>Demo!O435-Demo!$F435</f>
        <v>-56.1</v>
      </c>
      <c r="J435" s="12">
        <f>Demo!R435-Demo!$F435</f>
        <v>-56.1</v>
      </c>
      <c r="K435">
        <f>Demo!N435-Demo!$E435</f>
        <v>-36.929689440000004</v>
      </c>
      <c r="L435">
        <f>Demo!Q435-Demo!$E435</f>
        <v>-22.742967030000003</v>
      </c>
      <c r="M435">
        <f>Demo!T435-Demo!$E435</f>
        <v>-23.140000000000004</v>
      </c>
      <c r="N435">
        <v>113.33333330000001</v>
      </c>
      <c r="O435" s="6">
        <v>53.9</v>
      </c>
      <c r="P435" s="6">
        <v>53.9</v>
      </c>
      <c r="Q435" s="7">
        <v>53.9</v>
      </c>
    </row>
    <row r="436" spans="1:17" x14ac:dyDescent="0.3">
      <c r="A436" s="5">
        <f>Demo!C436/Demo!H436</f>
        <v>7.8431372549019607E-2</v>
      </c>
      <c r="B436">
        <v>8</v>
      </c>
      <c r="C436" s="6">
        <v>880</v>
      </c>
      <c r="D436">
        <v>39.371250000000003</v>
      </c>
      <c r="E436" s="6">
        <v>110</v>
      </c>
      <c r="F436">
        <v>4.0999999999999996</v>
      </c>
      <c r="G436">
        <v>102</v>
      </c>
      <c r="H436" s="12">
        <f>Demo!L436-Demo!$F436</f>
        <v>-56.584848479999998</v>
      </c>
      <c r="I436" s="12">
        <f>Demo!O436-Demo!$F436</f>
        <v>-56.29047619</v>
      </c>
      <c r="J436" s="12">
        <f>Demo!R436-Demo!$F436</f>
        <v>-56.942105259999998</v>
      </c>
      <c r="K436">
        <f>Demo!N436-Demo!$E436</f>
        <v>-28.618214290000004</v>
      </c>
      <c r="L436">
        <f>Demo!Q436-Demo!$E436</f>
        <v>-25.860905170000002</v>
      </c>
      <c r="M436">
        <f>Demo!T436-Demo!$E436</f>
        <v>-26.391250000000003</v>
      </c>
      <c r="N436">
        <v>110</v>
      </c>
      <c r="O436" s="6">
        <v>53.415151520000002</v>
      </c>
      <c r="P436" s="6">
        <v>53.70952381</v>
      </c>
      <c r="Q436" s="7">
        <v>53.057894740000002</v>
      </c>
    </row>
    <row r="437" spans="1:17" x14ac:dyDescent="0.3">
      <c r="A437" s="5">
        <f>Demo!C437/Demo!H437</f>
        <v>0.17241379310344829</v>
      </c>
      <c r="B437">
        <v>10</v>
      </c>
      <c r="C437" s="6">
        <v>969.9</v>
      </c>
      <c r="D437">
        <v>41.186</v>
      </c>
      <c r="E437" s="6">
        <v>96.656666670000007</v>
      </c>
      <c r="F437">
        <v>4.0999999999999996</v>
      </c>
      <c r="G437">
        <v>58</v>
      </c>
      <c r="H437" s="12">
        <f>Demo!L437-Demo!$F437</f>
        <v>-46.756666670000008</v>
      </c>
      <c r="I437" s="12">
        <f>Demo!O437-Demo!$F437</f>
        <v>-46.756666670000008</v>
      </c>
      <c r="J437" s="12">
        <f>Demo!R437-Demo!$F437</f>
        <v>-46.756666670000008</v>
      </c>
      <c r="K437">
        <f>Demo!N437-Demo!$E437</f>
        <v>-21.29516667</v>
      </c>
      <c r="L437">
        <f>Demo!Q437-Demo!$E437</f>
        <v>-17.934333330000001</v>
      </c>
      <c r="M437">
        <f>Demo!T437-Demo!$E437</f>
        <v>-18.307333329999999</v>
      </c>
      <c r="N437">
        <v>110</v>
      </c>
      <c r="O437" s="6">
        <v>49.9</v>
      </c>
      <c r="P437" s="6">
        <v>49.9</v>
      </c>
      <c r="Q437" s="7">
        <v>49.9</v>
      </c>
    </row>
    <row r="438" spans="1:17" x14ac:dyDescent="0.3">
      <c r="A438" s="5">
        <f>Demo!C438/Demo!H438</f>
        <v>9.2592592592592587E-2</v>
      </c>
      <c r="B438">
        <v>5</v>
      </c>
      <c r="C438" s="6">
        <v>499.95</v>
      </c>
      <c r="D438">
        <v>44.231999999999999</v>
      </c>
      <c r="E438" s="6">
        <v>99.99</v>
      </c>
      <c r="F438">
        <v>4.0999999999999996</v>
      </c>
      <c r="G438">
        <v>54</v>
      </c>
      <c r="H438" s="12">
        <f>Demo!L438-Demo!$F438</f>
        <v>-50.08</v>
      </c>
      <c r="I438" s="12">
        <f>Demo!O438-Demo!$F438</f>
        <v>-50.089999999999996</v>
      </c>
      <c r="J438" s="12">
        <f>Demo!R438-Demo!$F438</f>
        <v>-50.089999999999996</v>
      </c>
      <c r="K438">
        <f>Demo!N438-Demo!$E438</f>
        <v>-15.858666669999998</v>
      </c>
      <c r="L438">
        <f>Demo!Q438-Demo!$E438</f>
        <v>-10.950571429999997</v>
      </c>
      <c r="M438">
        <f>Demo!T438-Demo!$E438</f>
        <v>-23.242000000000001</v>
      </c>
      <c r="N438">
        <v>96.656666670000007</v>
      </c>
      <c r="O438" s="6">
        <v>49.91</v>
      </c>
      <c r="P438" s="6">
        <v>49.9</v>
      </c>
      <c r="Q438" s="7">
        <v>49.9</v>
      </c>
    </row>
    <row r="439" spans="1:17" x14ac:dyDescent="0.3">
      <c r="A439" s="5">
        <f>Demo!C439/Demo!H439</f>
        <v>4.3478260869565216E-2</v>
      </c>
      <c r="B439">
        <v>2</v>
      </c>
      <c r="C439" s="6">
        <v>199.98</v>
      </c>
      <c r="D439">
        <v>47.744999999999997</v>
      </c>
      <c r="E439" s="6">
        <v>99.99</v>
      </c>
      <c r="F439">
        <v>4.0999999999999996</v>
      </c>
      <c r="G439">
        <v>46</v>
      </c>
      <c r="H439" s="12">
        <f>Demo!L439-Demo!$F439</f>
        <v>-50.08</v>
      </c>
      <c r="I439" s="12">
        <f>Demo!O439-Demo!$F439</f>
        <v>-50.089999999999996</v>
      </c>
      <c r="J439" s="12">
        <f>Demo!R439-Demo!$F439</f>
        <v>-50.089999999999996</v>
      </c>
      <c r="K439">
        <f>Demo!N439-Demo!$E439</f>
        <v>-27.416666669999998</v>
      </c>
      <c r="L439">
        <f>Demo!Q439-Demo!$E439</f>
        <v>-11.302999999999997</v>
      </c>
      <c r="M439">
        <f>Demo!T439-Demo!$E439</f>
        <v>-15.424999999999997</v>
      </c>
      <c r="N439">
        <v>99.99</v>
      </c>
      <c r="O439" s="6">
        <v>49.91</v>
      </c>
      <c r="P439" s="6">
        <v>49.9</v>
      </c>
      <c r="Q439" s="7">
        <v>49.9</v>
      </c>
    </row>
    <row r="440" spans="1:17" x14ac:dyDescent="0.3">
      <c r="A440" s="5">
        <f>Demo!C440/Demo!H440</f>
        <v>1</v>
      </c>
      <c r="B440">
        <v>2</v>
      </c>
      <c r="C440" s="6">
        <v>179.8</v>
      </c>
      <c r="D440">
        <v>13.02</v>
      </c>
      <c r="E440" s="6">
        <v>89.9</v>
      </c>
      <c r="F440">
        <v>3.9</v>
      </c>
      <c r="G440">
        <v>2</v>
      </c>
      <c r="H440" s="12">
        <f>Demo!L440-Demo!$F440</f>
        <v>0</v>
      </c>
      <c r="I440" s="12">
        <f>Demo!O440-Demo!$F440</f>
        <v>0</v>
      </c>
      <c r="J440" s="12">
        <f>Demo!R440-Demo!$F440</f>
        <v>0</v>
      </c>
      <c r="K440">
        <f>Demo!N440-Demo!$E440</f>
        <v>0</v>
      </c>
      <c r="L440">
        <f>Demo!Q440-Demo!$E440</f>
        <v>0</v>
      </c>
      <c r="M440">
        <f>Demo!T440-Demo!$E440</f>
        <v>0</v>
      </c>
      <c r="N440">
        <v>89.85</v>
      </c>
      <c r="O440" s="6">
        <v>89.9</v>
      </c>
      <c r="P440" s="6">
        <v>89.9</v>
      </c>
      <c r="Q440" s="7">
        <v>89.9</v>
      </c>
    </row>
    <row r="441" spans="1:17" x14ac:dyDescent="0.3">
      <c r="A441" s="5">
        <f>Demo!C441/Demo!H441</f>
        <v>1.1000000000000001</v>
      </c>
      <c r="B441">
        <v>22</v>
      </c>
      <c r="C441" s="6">
        <v>1977.8</v>
      </c>
      <c r="D441">
        <v>13.65272727</v>
      </c>
      <c r="E441" s="6">
        <v>89.9</v>
      </c>
      <c r="F441">
        <v>3.9</v>
      </c>
      <c r="G441">
        <v>20</v>
      </c>
      <c r="H441" s="12">
        <f>Demo!L441-Demo!$F441</f>
        <v>0</v>
      </c>
      <c r="I441" s="12">
        <f>Demo!O441-Demo!$F441</f>
        <v>0</v>
      </c>
      <c r="J441" s="12">
        <f>Demo!R441-Demo!$F441</f>
        <v>0</v>
      </c>
      <c r="K441">
        <f>Demo!N441-Demo!$E441</f>
        <v>0</v>
      </c>
      <c r="L441">
        <f>Demo!Q441-Demo!$E441</f>
        <v>0</v>
      </c>
      <c r="M441">
        <f>Demo!T441-Demo!$E441</f>
        <v>0</v>
      </c>
      <c r="N441">
        <v>89.9</v>
      </c>
      <c r="O441" s="6">
        <v>89.9</v>
      </c>
      <c r="P441" s="6">
        <v>89.9</v>
      </c>
      <c r="Q441" s="7">
        <v>89.9</v>
      </c>
    </row>
    <row r="442" spans="1:17" x14ac:dyDescent="0.3">
      <c r="A442" s="5">
        <f>Demo!C442/Demo!H442</f>
        <v>1.096774193548387</v>
      </c>
      <c r="B442">
        <v>34</v>
      </c>
      <c r="C442" s="6">
        <v>3056.6</v>
      </c>
      <c r="D442">
        <v>15.05</v>
      </c>
      <c r="E442" s="6">
        <v>89.9</v>
      </c>
      <c r="F442">
        <v>3.9</v>
      </c>
      <c r="G442">
        <v>31</v>
      </c>
      <c r="H442" s="12">
        <f>Demo!L442-Demo!$F442</f>
        <v>0</v>
      </c>
      <c r="I442" s="12">
        <f>Demo!O442-Demo!$F442</f>
        <v>0</v>
      </c>
      <c r="J442" s="12">
        <f>Demo!R442-Demo!$F442</f>
        <v>0</v>
      </c>
      <c r="K442">
        <f>Demo!N442-Demo!$E442</f>
        <v>0</v>
      </c>
      <c r="L442">
        <f>Demo!Q442-Demo!$E442</f>
        <v>0</v>
      </c>
      <c r="M442">
        <f>Demo!T442-Demo!$E442</f>
        <v>0</v>
      </c>
      <c r="N442">
        <v>89.9</v>
      </c>
      <c r="O442" s="6">
        <v>89.9</v>
      </c>
      <c r="P442" s="6">
        <v>89.9</v>
      </c>
      <c r="Q442" s="7">
        <v>89.9</v>
      </c>
    </row>
    <row r="443" spans="1:17" x14ac:dyDescent="0.3">
      <c r="A443" s="5">
        <f>Demo!C443/Demo!H443</f>
        <v>1.0175438596491229</v>
      </c>
      <c r="B443">
        <v>58</v>
      </c>
      <c r="C443" s="6">
        <v>5214.2</v>
      </c>
      <c r="D443">
        <v>15.011896549999999</v>
      </c>
      <c r="E443" s="6">
        <v>89.9</v>
      </c>
      <c r="F443">
        <v>3.9</v>
      </c>
      <c r="G443">
        <v>57</v>
      </c>
      <c r="H443" s="12">
        <f>Demo!L443-Demo!$F443</f>
        <v>0</v>
      </c>
      <c r="I443" s="12">
        <f>Demo!O443-Demo!$F443</f>
        <v>125.1</v>
      </c>
      <c r="J443" s="12">
        <f>Demo!R443-Demo!$F443</f>
        <v>-43.95</v>
      </c>
      <c r="K443">
        <f>Demo!N443-Demo!$E443</f>
        <v>0</v>
      </c>
      <c r="L443">
        <f>Demo!Q443-Demo!$E443</f>
        <v>-6.2518965499999997</v>
      </c>
      <c r="M443">
        <f>Demo!T443-Demo!$E443</f>
        <v>8.8103450000000194E-2</v>
      </c>
      <c r="N443">
        <v>89.9</v>
      </c>
      <c r="O443" s="6">
        <v>89.9</v>
      </c>
      <c r="P443" s="6">
        <v>215</v>
      </c>
      <c r="Q443" s="7">
        <v>45.95</v>
      </c>
    </row>
    <row r="444" spans="1:17" x14ac:dyDescent="0.3">
      <c r="A444" s="5">
        <f>Demo!C444/Demo!H444</f>
        <v>0.83606557377049184</v>
      </c>
      <c r="B444">
        <v>51</v>
      </c>
      <c r="C444" s="6">
        <v>4584.8999999999996</v>
      </c>
      <c r="D444">
        <v>14.769215689999999</v>
      </c>
      <c r="E444" s="6">
        <v>89.9</v>
      </c>
      <c r="F444">
        <v>3.9</v>
      </c>
      <c r="G444">
        <v>61</v>
      </c>
      <c r="H444" s="12">
        <f>Demo!L444-Demo!$F444</f>
        <v>0</v>
      </c>
      <c r="I444" s="12">
        <f>Demo!O444-Demo!$F444</f>
        <v>119.1</v>
      </c>
      <c r="J444" s="12">
        <f>Demo!R444-Demo!$F444</f>
        <v>-43.95</v>
      </c>
      <c r="K444">
        <f>Demo!N444-Demo!$E444</f>
        <v>0</v>
      </c>
      <c r="L444">
        <f>Demo!Q444-Demo!$E444</f>
        <v>6.5527843099999998</v>
      </c>
      <c r="M444">
        <f>Demo!T444-Demo!$E444</f>
        <v>-1.8358823599999994</v>
      </c>
      <c r="N444">
        <v>89.9</v>
      </c>
      <c r="O444" s="6">
        <v>89.9</v>
      </c>
      <c r="P444" s="6">
        <v>209</v>
      </c>
      <c r="Q444" s="7">
        <v>45.95</v>
      </c>
    </row>
    <row r="445" spans="1:17" x14ac:dyDescent="0.3">
      <c r="A445" s="5">
        <f>Demo!C445/Demo!H445</f>
        <v>0.48780487804878048</v>
      </c>
      <c r="B445">
        <v>60</v>
      </c>
      <c r="C445" s="6">
        <v>5394</v>
      </c>
      <c r="D445">
        <v>13.993833329999999</v>
      </c>
      <c r="E445" s="6">
        <v>89.9</v>
      </c>
      <c r="F445">
        <v>3.9</v>
      </c>
      <c r="G445">
        <v>123</v>
      </c>
      <c r="H445" s="12">
        <f>Demo!L445-Demo!$F445</f>
        <v>0</v>
      </c>
      <c r="I445" s="12">
        <f>Demo!O445-Demo!$F445</f>
        <v>115.1</v>
      </c>
      <c r="J445" s="12">
        <f>Demo!R445-Demo!$F445</f>
        <v>-43.95</v>
      </c>
      <c r="K445">
        <f>Demo!N445-Demo!$E445</f>
        <v>0</v>
      </c>
      <c r="L445">
        <f>Demo!Q445-Demo!$E445</f>
        <v>8.2020988700000022</v>
      </c>
      <c r="M445">
        <f>Demo!T445-Demo!$E445</f>
        <v>0.84616667000000056</v>
      </c>
      <c r="N445">
        <v>89.9</v>
      </c>
      <c r="O445" s="6">
        <v>89.9</v>
      </c>
      <c r="P445" s="6">
        <v>205</v>
      </c>
      <c r="Q445" s="7">
        <v>45.95</v>
      </c>
    </row>
    <row r="446" spans="1:17" x14ac:dyDescent="0.3">
      <c r="A446" s="5">
        <f>Demo!C446/Demo!H446</f>
        <v>0.41111111111111109</v>
      </c>
      <c r="B446">
        <v>37</v>
      </c>
      <c r="C446" s="6">
        <v>3326.3</v>
      </c>
      <c r="D446">
        <v>14.65675676</v>
      </c>
      <c r="E446" s="6">
        <v>89.9</v>
      </c>
      <c r="F446">
        <v>3.9</v>
      </c>
      <c r="G446">
        <v>90</v>
      </c>
      <c r="H446" s="12">
        <f>Demo!L446-Demo!$F446</f>
        <v>0</v>
      </c>
      <c r="I446" s="12">
        <f>Demo!O446-Demo!$F446</f>
        <v>109.6098039</v>
      </c>
      <c r="J446" s="12">
        <f>Demo!R446-Demo!$F446</f>
        <v>-43.95</v>
      </c>
      <c r="K446">
        <f>Demo!N446-Demo!$E446</f>
        <v>0</v>
      </c>
      <c r="L446">
        <f>Demo!Q446-Demo!$E446</f>
        <v>4.7561278599999994</v>
      </c>
      <c r="M446">
        <f>Demo!T446-Demo!$E446</f>
        <v>-0.36925676000000074</v>
      </c>
      <c r="N446">
        <v>89.9</v>
      </c>
      <c r="O446" s="6">
        <v>89.9</v>
      </c>
      <c r="P446" s="6">
        <v>199.50980390000001</v>
      </c>
      <c r="Q446" s="7">
        <v>45.95</v>
      </c>
    </row>
    <row r="447" spans="1:17" x14ac:dyDescent="0.3">
      <c r="A447" s="5">
        <f>Demo!C447/Demo!H447</f>
        <v>0.42592592592592593</v>
      </c>
      <c r="B447">
        <v>23</v>
      </c>
      <c r="C447" s="6">
        <v>2067.6999999999998</v>
      </c>
      <c r="D447">
        <v>18.77652174</v>
      </c>
      <c r="E447" s="6">
        <v>89.9</v>
      </c>
      <c r="F447">
        <v>3.9</v>
      </c>
      <c r="G447">
        <v>54</v>
      </c>
      <c r="H447" s="12">
        <f>Demo!L447-Demo!$F447</f>
        <v>0</v>
      </c>
      <c r="I447" s="12">
        <f>Demo!O447-Demo!$F447</f>
        <v>73.498709700000006</v>
      </c>
      <c r="J447" s="12">
        <f>Demo!R447-Demo!$F447</f>
        <v>-43.95</v>
      </c>
      <c r="K447">
        <f>Demo!N447-Demo!$E447</f>
        <v>0</v>
      </c>
      <c r="L447">
        <f>Demo!Q447-Demo!$E447</f>
        <v>5.5481657599999998</v>
      </c>
      <c r="M447">
        <f>Demo!T447-Demo!$E447</f>
        <v>-3.6765217400000001</v>
      </c>
      <c r="N447">
        <v>89.9</v>
      </c>
      <c r="O447" s="6">
        <v>89.9</v>
      </c>
      <c r="P447" s="6">
        <v>163.39870970000001</v>
      </c>
      <c r="Q447" s="7">
        <v>45.95</v>
      </c>
    </row>
    <row r="448" spans="1:17" x14ac:dyDescent="0.3">
      <c r="A448" s="5">
        <f>Demo!C448/Demo!H448</f>
        <v>0.28000000000000003</v>
      </c>
      <c r="B448">
        <v>14</v>
      </c>
      <c r="C448" s="6">
        <v>1258.5999999999999</v>
      </c>
      <c r="D448">
        <v>21.57214286</v>
      </c>
      <c r="E448" s="6">
        <v>89.9</v>
      </c>
      <c r="F448">
        <v>3.9</v>
      </c>
      <c r="G448">
        <v>50</v>
      </c>
      <c r="H448" s="12">
        <f>Demo!L448-Demo!$F448</f>
        <v>0</v>
      </c>
      <c r="I448" s="12">
        <f>Demo!O448-Demo!$F448</f>
        <v>0</v>
      </c>
      <c r="J448" s="12">
        <f>Demo!R448-Demo!$F448</f>
        <v>-43.95</v>
      </c>
      <c r="K448">
        <f>Demo!N448-Demo!$E448</f>
        <v>0</v>
      </c>
      <c r="L448">
        <f>Demo!Q448-Demo!$E448</f>
        <v>0</v>
      </c>
      <c r="M448">
        <f>Demo!T448-Demo!$E448</f>
        <v>-6.4721428599999999</v>
      </c>
      <c r="N448">
        <v>89.9</v>
      </c>
      <c r="O448" s="6">
        <v>89.9</v>
      </c>
      <c r="P448" s="6">
        <v>89.9</v>
      </c>
      <c r="Q448" s="7">
        <v>45.95</v>
      </c>
    </row>
    <row r="449" spans="1:17" x14ac:dyDescent="0.3">
      <c r="A449" s="5">
        <f>Demo!C449/Demo!H449</f>
        <v>0.41237113402061853</v>
      </c>
      <c r="B449">
        <v>40</v>
      </c>
      <c r="C449" s="6">
        <v>3596</v>
      </c>
      <c r="D449">
        <v>16.294</v>
      </c>
      <c r="E449" s="6">
        <v>89.9</v>
      </c>
      <c r="F449">
        <v>3.9</v>
      </c>
      <c r="G449">
        <v>97</v>
      </c>
      <c r="H449" s="12">
        <f>Demo!L449-Demo!$F449</f>
        <v>0</v>
      </c>
      <c r="I449" s="12">
        <f>Demo!O449-Demo!$F449</f>
        <v>0</v>
      </c>
      <c r="J449" s="12">
        <f>Demo!R449-Demo!$F449</f>
        <v>-49.368181820000004</v>
      </c>
      <c r="K449">
        <f>Demo!N449-Demo!$E449</f>
        <v>0</v>
      </c>
      <c r="L449">
        <f>Demo!Q449-Demo!$E449</f>
        <v>0</v>
      </c>
      <c r="M449">
        <f>Demo!T449-Demo!$E449</f>
        <v>-0.46127273000000102</v>
      </c>
      <c r="N449">
        <v>89.9</v>
      </c>
      <c r="O449" s="6">
        <v>89.9</v>
      </c>
      <c r="P449" s="6">
        <v>89.9</v>
      </c>
      <c r="Q449" s="7">
        <v>40.531818180000002</v>
      </c>
    </row>
    <row r="450" spans="1:17" x14ac:dyDescent="0.3">
      <c r="A450" s="5">
        <f>Demo!C450/Demo!H450</f>
        <v>0.43902439024390244</v>
      </c>
      <c r="B450">
        <v>18</v>
      </c>
      <c r="C450" s="6">
        <v>1594.2</v>
      </c>
      <c r="D450">
        <v>18.89833333</v>
      </c>
      <c r="E450" s="6">
        <v>88.488235290000006</v>
      </c>
      <c r="F450">
        <v>3.9</v>
      </c>
      <c r="G450">
        <v>41</v>
      </c>
      <c r="H450" s="12">
        <f>Demo!L450-Demo!$F450</f>
        <v>0</v>
      </c>
      <c r="I450" s="12">
        <f>Demo!O450-Demo!$F450</f>
        <v>0</v>
      </c>
      <c r="J450" s="12">
        <f>Demo!R450-Demo!$F450</f>
        <v>-48.498235290000004</v>
      </c>
      <c r="K450">
        <f>Demo!N450-Demo!$E450</f>
        <v>0</v>
      </c>
      <c r="L450">
        <f>Demo!Q450-Demo!$E450</f>
        <v>0</v>
      </c>
      <c r="M450">
        <f>Demo!T450-Demo!$E450</f>
        <v>-3.6683333299999994</v>
      </c>
      <c r="N450">
        <v>89.9</v>
      </c>
      <c r="O450" s="6">
        <v>88.488235290000006</v>
      </c>
      <c r="P450" s="6">
        <v>88.488235290000006</v>
      </c>
      <c r="Q450" s="7">
        <v>39.99</v>
      </c>
    </row>
    <row r="451" spans="1:17" x14ac:dyDescent="0.3">
      <c r="A451" s="5">
        <f>Demo!C451/Demo!H451</f>
        <v>0.27419354838709675</v>
      </c>
      <c r="B451">
        <v>17</v>
      </c>
      <c r="C451" s="6">
        <v>1477.3</v>
      </c>
      <c r="D451">
        <v>19.383529410000001</v>
      </c>
      <c r="E451" s="6">
        <v>86.9</v>
      </c>
      <c r="F451">
        <v>3.9</v>
      </c>
      <c r="G451">
        <v>62</v>
      </c>
      <c r="H451" s="12">
        <f>Demo!L451-Demo!$F451</f>
        <v>0</v>
      </c>
      <c r="I451" s="12">
        <f>Demo!O451-Demo!$F451</f>
        <v>0</v>
      </c>
      <c r="J451" s="12">
        <f>Demo!R451-Demo!$F451</f>
        <v>-46.910000000000004</v>
      </c>
      <c r="K451">
        <f>Demo!N451-Demo!$E451</f>
        <v>0</v>
      </c>
      <c r="L451">
        <f>Demo!Q451-Demo!$E451</f>
        <v>0</v>
      </c>
      <c r="M451">
        <f>Demo!T451-Demo!$E451</f>
        <v>-2.8498452000000007</v>
      </c>
      <c r="N451">
        <v>88.488235290000006</v>
      </c>
      <c r="O451" s="6">
        <v>86.9</v>
      </c>
      <c r="P451" s="6">
        <v>86.9</v>
      </c>
      <c r="Q451" s="7">
        <v>39.99</v>
      </c>
    </row>
    <row r="452" spans="1:17" x14ac:dyDescent="0.3">
      <c r="A452" s="5">
        <f>Demo!C452/Demo!H452</f>
        <v>0.35483870967741937</v>
      </c>
      <c r="B452">
        <v>22</v>
      </c>
      <c r="C452" s="6">
        <v>1911.8</v>
      </c>
      <c r="D452">
        <v>19.20909091</v>
      </c>
      <c r="E452" s="6">
        <v>86.9</v>
      </c>
      <c r="F452">
        <v>3.9</v>
      </c>
      <c r="G452">
        <v>62</v>
      </c>
      <c r="H452" s="12">
        <f>Demo!L452-Demo!$F452</f>
        <v>0</v>
      </c>
      <c r="I452" s="12">
        <f>Demo!O452-Demo!$F452</f>
        <v>0</v>
      </c>
      <c r="J452" s="12">
        <f>Demo!R452-Demo!$F452</f>
        <v>-46.910000000000004</v>
      </c>
      <c r="K452">
        <f>Demo!N452-Demo!$E452</f>
        <v>0</v>
      </c>
      <c r="L452">
        <f>Demo!Q452-Demo!$E452</f>
        <v>0</v>
      </c>
      <c r="M452">
        <f>Demo!T452-Demo!$E452</f>
        <v>-5.4596464700000009</v>
      </c>
      <c r="N452">
        <v>86.9</v>
      </c>
      <c r="O452" s="6">
        <v>86.9</v>
      </c>
      <c r="P452" s="6">
        <v>86.9</v>
      </c>
      <c r="Q452" s="7">
        <v>39.99</v>
      </c>
    </row>
    <row r="453" spans="1:17" x14ac:dyDescent="0.3">
      <c r="A453" s="5">
        <f>Demo!C453/Demo!H453</f>
        <v>0.39534883720930231</v>
      </c>
      <c r="B453">
        <v>17</v>
      </c>
      <c r="C453" s="6">
        <v>1477.3</v>
      </c>
      <c r="D453">
        <v>19.982352939999998</v>
      </c>
      <c r="E453" s="6">
        <v>86.9</v>
      </c>
      <c r="F453">
        <v>3.9</v>
      </c>
      <c r="G453">
        <v>43</v>
      </c>
      <c r="H453" s="12">
        <f>Demo!L453-Demo!$F453</f>
        <v>0</v>
      </c>
      <c r="I453" s="12">
        <f>Demo!O453-Demo!$F453</f>
        <v>0</v>
      </c>
      <c r="J453" s="12">
        <f>Demo!R453-Demo!$F453</f>
        <v>-46.910000000000004</v>
      </c>
      <c r="K453">
        <f>Demo!N453-Demo!$E453</f>
        <v>0</v>
      </c>
      <c r="L453">
        <f>Demo!Q453-Demo!$E453</f>
        <v>0</v>
      </c>
      <c r="M453">
        <f>Demo!T453-Demo!$E453</f>
        <v>-3.5199999999999996</v>
      </c>
      <c r="N453">
        <v>86.9</v>
      </c>
      <c r="O453" s="6">
        <v>86.9</v>
      </c>
      <c r="P453" s="6">
        <v>86.9</v>
      </c>
      <c r="Q453" s="7">
        <v>39.99</v>
      </c>
    </row>
    <row r="454" spans="1:17" x14ac:dyDescent="0.3">
      <c r="A454" s="5">
        <f>Demo!C454/Demo!H454</f>
        <v>0.17647058823529413</v>
      </c>
      <c r="B454">
        <v>6</v>
      </c>
      <c r="C454" s="6">
        <v>510.27</v>
      </c>
      <c r="D454">
        <v>12.94</v>
      </c>
      <c r="E454" s="6">
        <v>85.045000000000002</v>
      </c>
      <c r="F454">
        <v>3.9</v>
      </c>
      <c r="G454">
        <v>34</v>
      </c>
      <c r="H454" s="12">
        <f>Demo!L454-Demo!$F454</f>
        <v>0</v>
      </c>
      <c r="I454" s="12">
        <f>Demo!O454-Demo!$F454</f>
        <v>0</v>
      </c>
      <c r="J454" s="12">
        <f>Demo!R454-Demo!$F454</f>
        <v>-45.055</v>
      </c>
      <c r="K454">
        <f>Demo!N454-Demo!$E454</f>
        <v>0</v>
      </c>
      <c r="L454">
        <f>Demo!Q454-Demo!$E454</f>
        <v>0</v>
      </c>
      <c r="M454">
        <f>Demo!T454-Demo!$E454</f>
        <v>1.2961538500000014</v>
      </c>
      <c r="N454">
        <v>86.9</v>
      </c>
      <c r="O454" s="6">
        <v>85.045000000000002</v>
      </c>
      <c r="P454" s="6">
        <v>85.045000000000002</v>
      </c>
      <c r="Q454" s="7">
        <v>39.99</v>
      </c>
    </row>
    <row r="455" spans="1:17" x14ac:dyDescent="0.3">
      <c r="A455" s="5">
        <f>Demo!C455/Demo!H455</f>
        <v>0.45614035087719296</v>
      </c>
      <c r="B455">
        <v>26</v>
      </c>
      <c r="C455" s="6">
        <v>2174.89</v>
      </c>
      <c r="D455">
        <v>16.78038462</v>
      </c>
      <c r="E455" s="6">
        <v>83.64961538</v>
      </c>
      <c r="F455">
        <v>3.9</v>
      </c>
      <c r="G455">
        <v>57</v>
      </c>
      <c r="H455" s="12">
        <f>Demo!L455-Demo!$F455</f>
        <v>0</v>
      </c>
      <c r="I455" s="12">
        <f>Demo!O455-Demo!$F455</f>
        <v>0</v>
      </c>
      <c r="J455" s="12">
        <f>Demo!R455-Demo!$F455</f>
        <v>-43.659615379999998</v>
      </c>
      <c r="K455">
        <f>Demo!N455-Demo!$E455</f>
        <v>0</v>
      </c>
      <c r="L455">
        <f>Demo!Q455-Demo!$E455</f>
        <v>0</v>
      </c>
      <c r="M455">
        <f>Demo!T455-Demo!$E455</f>
        <v>-6.5240688299999992</v>
      </c>
      <c r="N455">
        <v>85.045000000000002</v>
      </c>
      <c r="O455" s="6">
        <v>83.64961538</v>
      </c>
      <c r="P455" s="6">
        <v>83.64961538</v>
      </c>
      <c r="Q455" s="7">
        <v>39.99</v>
      </c>
    </row>
    <row r="456" spans="1:17" x14ac:dyDescent="0.3">
      <c r="A456" s="5">
        <f>Demo!C456/Demo!H456</f>
        <v>0.53488372093023251</v>
      </c>
      <c r="B456">
        <v>23</v>
      </c>
      <c r="C456" s="6">
        <v>1837.7</v>
      </c>
      <c r="D456">
        <v>23.005652170000001</v>
      </c>
      <c r="E456" s="6">
        <v>79.900000000000006</v>
      </c>
      <c r="F456">
        <v>3.9</v>
      </c>
      <c r="G456">
        <v>43</v>
      </c>
      <c r="H456" s="12">
        <f>Demo!L456-Demo!$F456</f>
        <v>0</v>
      </c>
      <c r="I456" s="12">
        <f>Demo!O456-Demo!$F456</f>
        <v>0</v>
      </c>
      <c r="J456" s="12">
        <f>Demo!R456-Demo!$F456</f>
        <v>-39.910000000000004</v>
      </c>
      <c r="K456">
        <f>Demo!N456-Demo!$E456</f>
        <v>0</v>
      </c>
      <c r="L456">
        <f>Demo!Q456-Demo!$E456</f>
        <v>0</v>
      </c>
      <c r="M456">
        <f>Demo!T456-Demo!$E456</f>
        <v>-9.0076521700000018</v>
      </c>
      <c r="N456">
        <v>83.64961538</v>
      </c>
      <c r="O456" s="6">
        <v>79.900000000000006</v>
      </c>
      <c r="P456" s="6">
        <v>79.900000000000006</v>
      </c>
      <c r="Q456" s="7">
        <v>39.99</v>
      </c>
    </row>
    <row r="457" spans="1:17" x14ac:dyDescent="0.3">
      <c r="A457" s="5">
        <f>Demo!C457/Demo!H457</f>
        <v>0.38461538461538464</v>
      </c>
      <c r="B457">
        <v>10</v>
      </c>
      <c r="C457" s="6">
        <v>781.3</v>
      </c>
      <c r="D457">
        <v>19.952000000000002</v>
      </c>
      <c r="E457" s="6">
        <v>77.933333329999996</v>
      </c>
      <c r="F457">
        <v>3.9</v>
      </c>
      <c r="G457">
        <v>26</v>
      </c>
      <c r="H457" s="12">
        <f>Demo!L457-Demo!$F457</f>
        <v>0</v>
      </c>
      <c r="I457" s="12">
        <f>Demo!O457-Demo!$F457</f>
        <v>0</v>
      </c>
      <c r="J457" s="12">
        <f>Demo!R457-Demo!$F457</f>
        <v>-37.943333329999994</v>
      </c>
      <c r="K457">
        <f>Demo!N457-Demo!$E457</f>
        <v>0</v>
      </c>
      <c r="L457">
        <f>Demo!Q457-Demo!$E457</f>
        <v>0</v>
      </c>
      <c r="M457">
        <f>Demo!T457-Demo!$E457</f>
        <v>0.46549999999999869</v>
      </c>
      <c r="N457">
        <v>79.900000000000006</v>
      </c>
      <c r="O457" s="6">
        <v>77.933333329999996</v>
      </c>
      <c r="P457" s="6">
        <v>77.933333329999996</v>
      </c>
      <c r="Q457" s="7">
        <v>39.99</v>
      </c>
    </row>
    <row r="458" spans="1:17" x14ac:dyDescent="0.3">
      <c r="A458" s="5">
        <f>Demo!C458/Demo!H458</f>
        <v>0.46666666666666667</v>
      </c>
      <c r="B458">
        <v>7</v>
      </c>
      <c r="C458" s="6">
        <v>518</v>
      </c>
      <c r="D458">
        <v>17.25571429</v>
      </c>
      <c r="E458" s="6">
        <v>74</v>
      </c>
      <c r="F458">
        <v>3.9</v>
      </c>
      <c r="G458">
        <v>15</v>
      </c>
      <c r="H458" s="12">
        <f>Demo!L458-Demo!$F458</f>
        <v>0</v>
      </c>
      <c r="I458" s="12">
        <f>Demo!O458-Demo!$F458</f>
        <v>0</v>
      </c>
      <c r="J458" s="12">
        <f>Demo!R458-Demo!$F458</f>
        <v>-34.76</v>
      </c>
      <c r="K458">
        <f>Demo!N458-Demo!$E458</f>
        <v>0</v>
      </c>
      <c r="L458">
        <f>Demo!Q458-Demo!$E458</f>
        <v>0</v>
      </c>
      <c r="M458">
        <f>Demo!T458-Demo!$E458</f>
        <v>-0.9219642900000018</v>
      </c>
      <c r="N458">
        <v>77.933333329999996</v>
      </c>
      <c r="O458" s="6">
        <v>74</v>
      </c>
      <c r="P458" s="6">
        <v>74</v>
      </c>
      <c r="Q458" s="7">
        <v>39.24</v>
      </c>
    </row>
    <row r="459" spans="1:17" x14ac:dyDescent="0.3">
      <c r="A459" s="5">
        <f>Demo!C459/Demo!H459</f>
        <v>7.1428571428571425E-2</v>
      </c>
      <c r="B459">
        <v>1</v>
      </c>
      <c r="C459" s="6">
        <v>38.4</v>
      </c>
      <c r="D459">
        <v>11.85</v>
      </c>
      <c r="E459" s="6">
        <v>38.4</v>
      </c>
      <c r="F459">
        <v>3.8</v>
      </c>
      <c r="G459">
        <v>14</v>
      </c>
      <c r="H459" s="12">
        <f>Demo!L459-Demo!$F459</f>
        <v>36.6</v>
      </c>
      <c r="I459" s="12">
        <f>Demo!O459-Demo!$F459</f>
        <v>0</v>
      </c>
      <c r="J459" s="12">
        <f>Demo!R459-Demo!$F459</f>
        <v>0</v>
      </c>
      <c r="K459">
        <f>Demo!N459-Demo!$E459</f>
        <v>3.5269230799999995</v>
      </c>
      <c r="L459">
        <f>Demo!Q459-Demo!$E459</f>
        <v>0.25500000000000078</v>
      </c>
      <c r="M459">
        <f>Demo!T459-Demo!$E459</f>
        <v>0</v>
      </c>
      <c r="N459">
        <v>38.35</v>
      </c>
      <c r="O459" s="6">
        <v>75</v>
      </c>
      <c r="P459" s="6">
        <v>38.4</v>
      </c>
      <c r="Q459" s="7">
        <v>38.4</v>
      </c>
    </row>
    <row r="460" spans="1:17" x14ac:dyDescent="0.3">
      <c r="A460" s="5">
        <f>Demo!C460/Demo!H460</f>
        <v>0.8571428571428571</v>
      </c>
      <c r="B460">
        <v>6</v>
      </c>
      <c r="C460" s="6">
        <v>230.4</v>
      </c>
      <c r="D460">
        <v>13.5</v>
      </c>
      <c r="E460" s="6">
        <v>38.4</v>
      </c>
      <c r="F460">
        <v>3.8</v>
      </c>
      <c r="G460">
        <v>7</v>
      </c>
      <c r="H460" s="12">
        <f>Demo!L460-Demo!$F460</f>
        <v>0</v>
      </c>
      <c r="I460" s="12">
        <f>Demo!O460-Demo!$F460</f>
        <v>0</v>
      </c>
      <c r="J460" s="12">
        <f>Demo!R460-Demo!$F460</f>
        <v>0</v>
      </c>
      <c r="K460">
        <f>Demo!N460-Demo!$E460</f>
        <v>0</v>
      </c>
      <c r="L460">
        <f>Demo!Q460-Demo!$E460</f>
        <v>4.4499999999999993</v>
      </c>
      <c r="M460">
        <f>Demo!T460-Demo!$E460</f>
        <v>0</v>
      </c>
      <c r="N460">
        <v>38.4</v>
      </c>
      <c r="O460" s="6">
        <v>38.4</v>
      </c>
      <c r="P460" s="6">
        <v>38.4</v>
      </c>
      <c r="Q460" s="7">
        <v>38.4</v>
      </c>
    </row>
    <row r="461" spans="1:17" x14ac:dyDescent="0.3">
      <c r="A461" s="5">
        <f>Demo!C461/Demo!H461</f>
        <v>0.47058823529411764</v>
      </c>
      <c r="B461">
        <v>8</v>
      </c>
      <c r="C461" s="6">
        <v>307.2</v>
      </c>
      <c r="D461">
        <v>15.55875</v>
      </c>
      <c r="E461" s="6">
        <v>38.4</v>
      </c>
      <c r="F461">
        <v>3.8</v>
      </c>
      <c r="G461">
        <v>17</v>
      </c>
      <c r="H461" s="12">
        <f>Demo!L461-Demo!$F461</f>
        <v>36.6</v>
      </c>
      <c r="I461" s="12">
        <f>Demo!O461-Demo!$F461</f>
        <v>0</v>
      </c>
      <c r="J461" s="12">
        <f>Demo!R461-Demo!$F461</f>
        <v>0</v>
      </c>
      <c r="K461">
        <f>Demo!N461-Demo!$E461</f>
        <v>-1.9187499999999993</v>
      </c>
      <c r="L461">
        <f>Demo!Q461-Demo!$E461</f>
        <v>-1.5787499999999994</v>
      </c>
      <c r="M461">
        <f>Demo!T461-Demo!$E461</f>
        <v>0</v>
      </c>
      <c r="N461">
        <v>38.4</v>
      </c>
      <c r="O461" s="6">
        <v>75</v>
      </c>
      <c r="P461" s="6">
        <v>38.4</v>
      </c>
      <c r="Q461" s="7">
        <v>38.4</v>
      </c>
    </row>
    <row r="462" spans="1:17" x14ac:dyDescent="0.3">
      <c r="A462" s="5">
        <f>Demo!C462/Demo!H462</f>
        <v>0.53125</v>
      </c>
      <c r="B462">
        <v>34</v>
      </c>
      <c r="C462" s="6">
        <v>1170.3499999999999</v>
      </c>
      <c r="D462">
        <v>13.750588240000001</v>
      </c>
      <c r="E462" s="6">
        <v>34.581176470000003</v>
      </c>
      <c r="F462">
        <v>3.8</v>
      </c>
      <c r="G462">
        <v>64</v>
      </c>
      <c r="H462" s="12">
        <f>Demo!L462-Demo!$F462</f>
        <v>40.418823529999997</v>
      </c>
      <c r="I462" s="12">
        <f>Demo!O462-Demo!$F462</f>
        <v>2.2731092399999966</v>
      </c>
      <c r="J462" s="12">
        <f>Demo!R462-Demo!$F462</f>
        <v>65.318823530000003</v>
      </c>
      <c r="K462">
        <f>Demo!N462-Demo!$E462</f>
        <v>2.3821390299999994</v>
      </c>
      <c r="L462">
        <f>Demo!Q462-Demo!$E462</f>
        <v>-9.8445380000001137E-2</v>
      </c>
      <c r="M462">
        <f>Demo!T462-Demo!$E462</f>
        <v>7.4394117600000005</v>
      </c>
      <c r="N462">
        <v>38.4</v>
      </c>
      <c r="O462" s="6">
        <v>75</v>
      </c>
      <c r="P462" s="6">
        <v>36.854285709999999</v>
      </c>
      <c r="Q462" s="7">
        <v>99.9</v>
      </c>
    </row>
    <row r="463" spans="1:17" x14ac:dyDescent="0.3">
      <c r="A463" s="5">
        <f>Demo!C463/Demo!H463</f>
        <v>0.1</v>
      </c>
      <c r="B463">
        <v>4</v>
      </c>
      <c r="C463" s="6">
        <v>153.6</v>
      </c>
      <c r="D463">
        <v>11.015000000000001</v>
      </c>
      <c r="E463" s="6">
        <v>38.4</v>
      </c>
      <c r="F463">
        <v>3.8</v>
      </c>
      <c r="G463">
        <v>40</v>
      </c>
      <c r="H463" s="12">
        <f>Demo!L463-Demo!$F463</f>
        <v>36.6</v>
      </c>
      <c r="I463" s="12">
        <f>Demo!O463-Demo!$F463</f>
        <v>0</v>
      </c>
      <c r="J463" s="12">
        <f>Demo!R463-Demo!$F463</f>
        <v>61.500000000000007</v>
      </c>
      <c r="K463">
        <f>Demo!N463-Demo!$E463</f>
        <v>6.4313829799999986</v>
      </c>
      <c r="L463">
        <f>Demo!Q463-Demo!$E463</f>
        <v>0</v>
      </c>
      <c r="M463">
        <f>Demo!T463-Demo!$E463</f>
        <v>9.6316666699999978</v>
      </c>
      <c r="N463">
        <v>34.581176470000003</v>
      </c>
      <c r="O463" s="6">
        <v>75</v>
      </c>
      <c r="P463" s="6">
        <v>38.4</v>
      </c>
      <c r="Q463" s="7">
        <v>99.9</v>
      </c>
    </row>
    <row r="464" spans="1:17" x14ac:dyDescent="0.3">
      <c r="A464" s="5">
        <f>Demo!C464/Demo!H464</f>
        <v>0.12</v>
      </c>
      <c r="B464">
        <v>15</v>
      </c>
      <c r="C464" s="6">
        <v>576</v>
      </c>
      <c r="D464">
        <v>14.27533333</v>
      </c>
      <c r="E464" s="6">
        <v>38.4</v>
      </c>
      <c r="F464">
        <v>3.8</v>
      </c>
      <c r="G464">
        <v>125</v>
      </c>
      <c r="H464" s="12">
        <f>Demo!L464-Demo!$F464</f>
        <v>31.595327099999999</v>
      </c>
      <c r="I464" s="12">
        <f>Demo!O464-Demo!$F464</f>
        <v>0</v>
      </c>
      <c r="J464" s="12">
        <f>Demo!R464-Demo!$F464</f>
        <v>61.500000000000007</v>
      </c>
      <c r="K464">
        <f>Demo!N464-Demo!$E464</f>
        <v>3.3877814199999978</v>
      </c>
      <c r="L464">
        <f>Demo!Q464-Demo!$E464</f>
        <v>-4.9353333300000006</v>
      </c>
      <c r="M464">
        <f>Demo!T464-Demo!$E464</f>
        <v>8.5438974400000003</v>
      </c>
      <c r="N464">
        <v>38.4</v>
      </c>
      <c r="O464" s="6">
        <v>69.995327099999997</v>
      </c>
      <c r="P464" s="6">
        <v>38.4</v>
      </c>
      <c r="Q464" s="7">
        <v>99.9</v>
      </c>
    </row>
    <row r="465" spans="1:17" x14ac:dyDescent="0.3">
      <c r="A465" s="5">
        <f>Demo!C465/Demo!H465</f>
        <v>7.6923076923076927E-2</v>
      </c>
      <c r="B465">
        <v>4</v>
      </c>
      <c r="C465" s="6">
        <v>153.6</v>
      </c>
      <c r="D465">
        <v>15.61</v>
      </c>
      <c r="E465" s="6">
        <v>38.4</v>
      </c>
      <c r="F465">
        <v>3.8</v>
      </c>
      <c r="G465">
        <v>52</v>
      </c>
      <c r="H465" s="12">
        <f>Demo!L465-Demo!$F465</f>
        <v>31.500000000000007</v>
      </c>
      <c r="I465" s="12">
        <f>Demo!O465-Demo!$F465</f>
        <v>0</v>
      </c>
      <c r="J465" s="12">
        <f>Demo!R465-Demo!$F465</f>
        <v>61.500000000000007</v>
      </c>
      <c r="K465">
        <f>Demo!N465-Demo!$E465</f>
        <v>0.5059090899999994</v>
      </c>
      <c r="L465">
        <f>Demo!Q465-Demo!$E465</f>
        <v>3.0755555600000015</v>
      </c>
      <c r="M465">
        <f>Demo!T465-Demo!$E465</f>
        <v>13.280769230000001</v>
      </c>
      <c r="N465">
        <v>38.4</v>
      </c>
      <c r="O465" s="6">
        <v>69.900000000000006</v>
      </c>
      <c r="P465" s="6">
        <v>38.4</v>
      </c>
      <c r="Q465" s="7">
        <v>99.9</v>
      </c>
    </row>
    <row r="466" spans="1:17" x14ac:dyDescent="0.3">
      <c r="A466" s="5">
        <f>Demo!C466/Demo!H466</f>
        <v>0.16867469879518071</v>
      </c>
      <c r="B466">
        <v>14</v>
      </c>
      <c r="C466" s="6">
        <v>493.4</v>
      </c>
      <c r="D466">
        <v>15.18928571</v>
      </c>
      <c r="E466" s="6">
        <v>35.485714289999997</v>
      </c>
      <c r="F466">
        <v>3.8</v>
      </c>
      <c r="G466">
        <v>83</v>
      </c>
      <c r="H466" s="12">
        <f>Demo!L466-Demo!$F466</f>
        <v>34.414285710000009</v>
      </c>
      <c r="I466" s="12">
        <f>Demo!O466-Demo!$F466</f>
        <v>0</v>
      </c>
      <c r="J466" s="12">
        <f>Demo!R466-Demo!$F466</f>
        <v>64.414285710000001</v>
      </c>
      <c r="K466">
        <f>Demo!N466-Demo!$E466</f>
        <v>3.2357912099999986</v>
      </c>
      <c r="L466">
        <f>Demo!Q466-Demo!$E466</f>
        <v>0.25894957999999946</v>
      </c>
      <c r="M466">
        <f>Demo!T466-Demo!$E466</f>
        <v>6.9565476199999985</v>
      </c>
      <c r="N466">
        <v>38.4</v>
      </c>
      <c r="O466" s="6">
        <v>69.900000000000006</v>
      </c>
      <c r="P466" s="6">
        <v>35.485714289999997</v>
      </c>
      <c r="Q466" s="7">
        <v>99.9</v>
      </c>
    </row>
    <row r="467" spans="1:17" x14ac:dyDescent="0.3">
      <c r="A467" s="5">
        <f>Demo!C467/Demo!H467</f>
        <v>4.3478260869565216E-2</v>
      </c>
      <c r="B467">
        <v>4</v>
      </c>
      <c r="C467" s="6">
        <v>140</v>
      </c>
      <c r="D467">
        <v>15</v>
      </c>
      <c r="E467" s="6">
        <v>35</v>
      </c>
      <c r="F467">
        <v>3.8</v>
      </c>
      <c r="G467">
        <v>92</v>
      </c>
      <c r="H467" s="12">
        <f>Demo!L467-Demo!$F467</f>
        <v>34.900000000000006</v>
      </c>
      <c r="I467" s="12">
        <f>Demo!O467-Demo!$F467</f>
        <v>0</v>
      </c>
      <c r="J467" s="12">
        <f>Demo!R467-Demo!$F467</f>
        <v>64.900000000000006</v>
      </c>
      <c r="K467">
        <f>Demo!N467-Demo!$E467</f>
        <v>-5.9284337350000005</v>
      </c>
      <c r="L467">
        <f>Demo!Q467-Demo!$E467</f>
        <v>-1.5305882400000002</v>
      </c>
      <c r="M467">
        <f>Demo!T467-Demo!$E467</f>
        <v>8.3276923099999998</v>
      </c>
      <c r="N467">
        <v>35.485714289999997</v>
      </c>
      <c r="O467" s="6">
        <v>69.900000000000006</v>
      </c>
      <c r="P467" s="6">
        <v>35</v>
      </c>
      <c r="Q467" s="7">
        <v>99.9</v>
      </c>
    </row>
    <row r="468" spans="1:17" x14ac:dyDescent="0.3">
      <c r="A468" s="5">
        <f>Demo!C468/Demo!H468</f>
        <v>4.2105263157894736E-2</v>
      </c>
      <c r="B468">
        <v>4</v>
      </c>
      <c r="C468" s="6">
        <v>140</v>
      </c>
      <c r="D468">
        <v>11.58</v>
      </c>
      <c r="E468" s="6">
        <v>35</v>
      </c>
      <c r="F468">
        <v>3.8</v>
      </c>
      <c r="G468">
        <v>95</v>
      </c>
      <c r="H468" s="12">
        <f>Demo!L468-Demo!$F468</f>
        <v>34.900000000000006</v>
      </c>
      <c r="I468" s="12">
        <f>Demo!O468-Demo!$F468</f>
        <v>0</v>
      </c>
      <c r="J468" s="12">
        <f>Demo!R468-Demo!$F468</f>
        <v>64.900000000000006</v>
      </c>
      <c r="K468">
        <f>Demo!N468-Demo!$E468</f>
        <v>-7.7783695650000002</v>
      </c>
      <c r="L468">
        <f>Demo!Q468-Demo!$E468</f>
        <v>3.0545454499999991</v>
      </c>
      <c r="M468">
        <f>Demo!T468-Demo!$E468</f>
        <v>7.8307692299999996</v>
      </c>
      <c r="N468">
        <v>35</v>
      </c>
      <c r="O468" s="6">
        <v>69.900000000000006</v>
      </c>
      <c r="P468" s="6">
        <v>35</v>
      </c>
      <c r="Q468" s="7">
        <v>99.9</v>
      </c>
    </row>
    <row r="469" spans="1:17" x14ac:dyDescent="0.3">
      <c r="A469" s="5">
        <f>Demo!C469/Demo!H469</f>
        <v>0.1111111111111111</v>
      </c>
      <c r="B469">
        <v>2</v>
      </c>
      <c r="C469" s="6">
        <v>70</v>
      </c>
      <c r="D469">
        <v>19.32</v>
      </c>
      <c r="E469" s="6">
        <v>35</v>
      </c>
      <c r="F469">
        <v>3.8</v>
      </c>
      <c r="G469">
        <v>18</v>
      </c>
      <c r="H469" s="12">
        <f>Demo!L469-Demo!$F469</f>
        <v>54.900000000000006</v>
      </c>
      <c r="I469" s="12">
        <f>Demo!O469-Demo!$F469</f>
        <v>0</v>
      </c>
      <c r="J469" s="12">
        <f>Demo!R469-Demo!$F469</f>
        <v>64.900000000000006</v>
      </c>
      <c r="K469">
        <f>Demo!N469-Demo!$E469</f>
        <v>2.6099999999999994</v>
      </c>
      <c r="L469">
        <f>Demo!Q469-Demo!$E469</f>
        <v>-1.2184615399999998</v>
      </c>
      <c r="M469">
        <f>Demo!T469-Demo!$E469</f>
        <v>6.3159999999999989</v>
      </c>
      <c r="N469">
        <v>35</v>
      </c>
      <c r="O469" s="6">
        <v>89.9</v>
      </c>
      <c r="P469" s="6">
        <v>35</v>
      </c>
      <c r="Q469" s="7">
        <v>99.9</v>
      </c>
    </row>
    <row r="470" spans="1:17" x14ac:dyDescent="0.3">
      <c r="A470" s="5">
        <f>Demo!C470/Demo!H470</f>
        <v>5.2631578947368418E-2</v>
      </c>
      <c r="B470">
        <v>1</v>
      </c>
      <c r="C470" s="6">
        <v>35</v>
      </c>
      <c r="D470">
        <v>19.440000000000001</v>
      </c>
      <c r="E470" s="6">
        <v>35</v>
      </c>
      <c r="F470">
        <v>3.8</v>
      </c>
      <c r="G470">
        <v>19</v>
      </c>
      <c r="H470" s="12">
        <f>Demo!L470-Demo!$F470</f>
        <v>68.233333299999998</v>
      </c>
      <c r="I470" s="12">
        <f>Demo!O470-Demo!$F470</f>
        <v>0</v>
      </c>
      <c r="J470" s="12">
        <f>Demo!R470-Demo!$F470</f>
        <v>48.833333330000002</v>
      </c>
      <c r="K470">
        <f>Demo!N470-Demo!$E470</f>
        <v>2.8599999999999994</v>
      </c>
      <c r="L470">
        <f>Demo!Q470-Demo!$E470</f>
        <v>-3.8118750000000006</v>
      </c>
      <c r="M470">
        <f>Demo!T470-Demo!$E470</f>
        <v>4.3366666699999996</v>
      </c>
      <c r="N470">
        <v>34.950000000000003</v>
      </c>
      <c r="O470" s="6">
        <v>103.2333333</v>
      </c>
      <c r="P470" s="6">
        <v>35</v>
      </c>
      <c r="Q470" s="7">
        <v>83.833333330000002</v>
      </c>
    </row>
    <row r="471" spans="1:17" x14ac:dyDescent="0.3">
      <c r="A471" s="5">
        <f>Demo!C471/Demo!H471</f>
        <v>0.14285714285714285</v>
      </c>
      <c r="B471">
        <v>13</v>
      </c>
      <c r="C471" s="6">
        <v>1404</v>
      </c>
      <c r="D471">
        <v>15.908461539999999</v>
      </c>
      <c r="E471" s="6">
        <v>108</v>
      </c>
      <c r="F471">
        <v>4.2</v>
      </c>
      <c r="G471">
        <v>91</v>
      </c>
      <c r="H471" s="12">
        <f>Demo!L471-Demo!$F471</f>
        <v>25</v>
      </c>
      <c r="I471" s="12">
        <f>Demo!O471-Demo!$F471</f>
        <v>0</v>
      </c>
      <c r="J471" s="12">
        <f>Demo!R471-Demo!$F471</f>
        <v>66.433333299999987</v>
      </c>
      <c r="K471">
        <f>Demo!N471-Demo!$E471</f>
        <v>4.0082051300000021</v>
      </c>
      <c r="L471">
        <f>Demo!Q471-Demo!$E471</f>
        <v>0</v>
      </c>
      <c r="M471">
        <f>Demo!T471-Demo!$E471</f>
        <v>5.0843162400000015</v>
      </c>
      <c r="N471">
        <v>107.95</v>
      </c>
      <c r="O471" s="6">
        <v>133</v>
      </c>
      <c r="P471" s="6">
        <v>108</v>
      </c>
      <c r="Q471" s="7">
        <v>174.43333329999999</v>
      </c>
    </row>
    <row r="472" spans="1:17" x14ac:dyDescent="0.3">
      <c r="A472" s="5">
        <f>Demo!C472/Demo!H472</f>
        <v>0.17808219178082191</v>
      </c>
      <c r="B472">
        <v>13</v>
      </c>
      <c r="C472" s="6">
        <v>1404</v>
      </c>
      <c r="D472">
        <v>16.65384615</v>
      </c>
      <c r="E472" s="6">
        <v>108</v>
      </c>
      <c r="F472">
        <v>4.2</v>
      </c>
      <c r="G472">
        <v>73</v>
      </c>
      <c r="H472" s="12">
        <f>Demo!L472-Demo!$F472</f>
        <v>41</v>
      </c>
      <c r="I472" s="12">
        <f>Demo!O472-Demo!$F472</f>
        <v>0</v>
      </c>
      <c r="J472" s="12">
        <f>Demo!R472-Demo!$F472</f>
        <v>77.960000000000008</v>
      </c>
      <c r="K472">
        <f>Demo!N472-Demo!$E472</f>
        <v>2.4461538500000017</v>
      </c>
      <c r="L472">
        <f>Demo!Q472-Demo!$E472</f>
        <v>0</v>
      </c>
      <c r="M472">
        <f>Demo!T472-Demo!$E472</f>
        <v>2.0321538500000003</v>
      </c>
      <c r="N472">
        <v>108</v>
      </c>
      <c r="O472" s="6">
        <v>149</v>
      </c>
      <c r="P472" s="6">
        <v>108</v>
      </c>
      <c r="Q472" s="7">
        <v>185.96</v>
      </c>
    </row>
    <row r="473" spans="1:17" x14ac:dyDescent="0.3">
      <c r="A473" s="5">
        <f>Demo!C473/Demo!H473</f>
        <v>0.74576271186440679</v>
      </c>
      <c r="B473">
        <v>44</v>
      </c>
      <c r="C473" s="6">
        <v>4752</v>
      </c>
      <c r="D473">
        <v>16.196363640000001</v>
      </c>
      <c r="E473" s="6">
        <v>108</v>
      </c>
      <c r="F473">
        <v>4.2</v>
      </c>
      <c r="G473">
        <v>59</v>
      </c>
      <c r="H473" s="12">
        <f>Demo!L473-Demo!$F473</f>
        <v>0</v>
      </c>
      <c r="I473" s="12">
        <f>Demo!O473-Demo!$F473</f>
        <v>0</v>
      </c>
      <c r="J473" s="12">
        <f>Demo!R473-Demo!$F473</f>
        <v>91</v>
      </c>
      <c r="K473">
        <f>Demo!N473-Demo!$E473</f>
        <v>0</v>
      </c>
      <c r="L473">
        <f>Demo!Q473-Demo!$E473</f>
        <v>0</v>
      </c>
      <c r="M473">
        <f>Demo!T473-Demo!$E473</f>
        <v>5.6836363599999977</v>
      </c>
      <c r="N473">
        <v>108</v>
      </c>
      <c r="O473" s="6">
        <v>108</v>
      </c>
      <c r="P473" s="6">
        <v>108</v>
      </c>
      <c r="Q473" s="7">
        <v>199</v>
      </c>
    </row>
    <row r="474" spans="1:17" x14ac:dyDescent="0.3">
      <c r="A474" s="5">
        <f>Demo!C474/Demo!H474</f>
        <v>0.36666666666666664</v>
      </c>
      <c r="B474">
        <v>33</v>
      </c>
      <c r="C474" s="6">
        <v>3564</v>
      </c>
      <c r="D474">
        <v>18.253636360000002</v>
      </c>
      <c r="E474" s="6">
        <v>108</v>
      </c>
      <c r="F474">
        <v>4.2</v>
      </c>
      <c r="G474">
        <v>90</v>
      </c>
      <c r="H474" s="12">
        <f>Demo!L474-Demo!$F474</f>
        <v>20.241666699999996</v>
      </c>
      <c r="I474" s="12">
        <f>Demo!O474-Demo!$F474</f>
        <v>0</v>
      </c>
      <c r="J474" s="12">
        <f>Demo!R474-Demo!$F474</f>
        <v>74</v>
      </c>
      <c r="K474">
        <f>Demo!N474-Demo!$E474</f>
        <v>-2.3269696900000021</v>
      </c>
      <c r="L474">
        <f>Demo!Q474-Demo!$E474</f>
        <v>0</v>
      </c>
      <c r="M474">
        <f>Demo!T474-Demo!$E474</f>
        <v>1.0763636399999967</v>
      </c>
      <c r="N474">
        <v>108</v>
      </c>
      <c r="O474" s="6">
        <v>128.2416667</v>
      </c>
      <c r="P474" s="6">
        <v>108</v>
      </c>
      <c r="Q474" s="7">
        <v>182</v>
      </c>
    </row>
    <row r="475" spans="1:17" x14ac:dyDescent="0.3">
      <c r="A475" s="5">
        <f>Demo!C475/Demo!H475</f>
        <v>0.16800000000000001</v>
      </c>
      <c r="B475">
        <v>21</v>
      </c>
      <c r="C475" s="6">
        <v>2214</v>
      </c>
      <c r="D475">
        <v>21.6652381</v>
      </c>
      <c r="E475" s="6">
        <v>105.6428571</v>
      </c>
      <c r="F475">
        <v>4.2</v>
      </c>
      <c r="G475">
        <v>125</v>
      </c>
      <c r="H475" s="12">
        <f>Demo!L475-Demo!$F475</f>
        <v>11.798433200000005</v>
      </c>
      <c r="I475" s="12">
        <f>Demo!O475-Demo!$F475</f>
        <v>0</v>
      </c>
      <c r="J475" s="12">
        <f>Demo!R475-Demo!$F475</f>
        <v>46.235580399999989</v>
      </c>
      <c r="K475">
        <f>Demo!N475-Demo!$E475</f>
        <v>-3.4039477799999993</v>
      </c>
      <c r="L475">
        <f>Demo!Q475-Demo!$E475</f>
        <v>0</v>
      </c>
      <c r="M475">
        <f>Demo!T475-Demo!$E475</f>
        <v>-1.351488100000001</v>
      </c>
      <c r="N475">
        <v>108</v>
      </c>
      <c r="O475" s="6">
        <v>117.44129030000001</v>
      </c>
      <c r="P475" s="6">
        <v>105.6428571</v>
      </c>
      <c r="Q475" s="7">
        <v>151.87843749999999</v>
      </c>
    </row>
    <row r="476" spans="1:17" x14ac:dyDescent="0.3">
      <c r="A476" s="5">
        <f>Demo!C476/Demo!H476</f>
        <v>0.11797752808988764</v>
      </c>
      <c r="B476">
        <v>21</v>
      </c>
      <c r="C476" s="6">
        <v>2205</v>
      </c>
      <c r="D476">
        <v>13.631428570000001</v>
      </c>
      <c r="E476" s="6">
        <v>105</v>
      </c>
      <c r="F476">
        <v>4.2</v>
      </c>
      <c r="G476">
        <v>178</v>
      </c>
      <c r="H476" s="12">
        <f>Demo!L476-Demo!$F476</f>
        <v>0.64862499999999557</v>
      </c>
      <c r="I476" s="12">
        <f>Demo!O476-Demo!$F476</f>
        <v>0</v>
      </c>
      <c r="J476" s="12">
        <f>Demo!R476-Demo!$F476</f>
        <v>45.133333300000004</v>
      </c>
      <c r="K476">
        <f>Demo!N476-Demo!$E476</f>
        <v>-11.449781511000001</v>
      </c>
      <c r="L476">
        <f>Demo!Q476-Demo!$E476</f>
        <v>0</v>
      </c>
      <c r="M476">
        <f>Demo!T476-Demo!$E476</f>
        <v>5.8163492099999985</v>
      </c>
      <c r="N476">
        <v>105.6428571</v>
      </c>
      <c r="O476" s="6">
        <v>105.648625</v>
      </c>
      <c r="P476" s="6">
        <v>105</v>
      </c>
      <c r="Q476" s="7">
        <v>150.1333333</v>
      </c>
    </row>
    <row r="477" spans="1:17" x14ac:dyDescent="0.3">
      <c r="A477" s="5">
        <f>Demo!C477/Demo!H477</f>
        <v>0.1423076923076923</v>
      </c>
      <c r="B477">
        <v>37</v>
      </c>
      <c r="C477" s="6">
        <v>3885</v>
      </c>
      <c r="D477">
        <v>11.3772973</v>
      </c>
      <c r="E477" s="6">
        <v>105</v>
      </c>
      <c r="F477">
        <v>4.2</v>
      </c>
      <c r="G477">
        <v>260</v>
      </c>
      <c r="H477" s="12">
        <f>Demo!L477-Demo!$F477</f>
        <v>-1.2074766000000068</v>
      </c>
      <c r="I477" s="12">
        <f>Demo!O477-Demo!$F477</f>
        <v>0</v>
      </c>
      <c r="J477" s="12">
        <f>Demo!R477-Demo!$F477</f>
        <v>27.53125</v>
      </c>
      <c r="K477">
        <f>Demo!N477-Demo!$E477</f>
        <v>-11.281858704000001</v>
      </c>
      <c r="L477">
        <f>Demo!Q477-Demo!$E477</f>
        <v>0</v>
      </c>
      <c r="M477">
        <f>Demo!T477-Demo!$E477</f>
        <v>4.3848901999999992</v>
      </c>
      <c r="N477">
        <v>105</v>
      </c>
      <c r="O477" s="6">
        <v>103.79252339999999</v>
      </c>
      <c r="P477" s="6">
        <v>105</v>
      </c>
      <c r="Q477" s="7">
        <v>132.53125</v>
      </c>
    </row>
    <row r="478" spans="1:17" x14ac:dyDescent="0.3">
      <c r="A478" s="5">
        <f>Demo!C478/Demo!H478</f>
        <v>0.30107526881720431</v>
      </c>
      <c r="B478">
        <v>28</v>
      </c>
      <c r="C478" s="6">
        <v>2940</v>
      </c>
      <c r="D478">
        <v>23.823571430000001</v>
      </c>
      <c r="E478" s="6">
        <v>105</v>
      </c>
      <c r="F478">
        <v>4.2</v>
      </c>
      <c r="G478">
        <v>93</v>
      </c>
      <c r="H478" s="12">
        <f>Demo!L478-Demo!$F478</f>
        <v>14</v>
      </c>
      <c r="I478" s="12">
        <f>Demo!O478-Demo!$F478</f>
        <v>0</v>
      </c>
      <c r="J478" s="12">
        <f>Demo!R478-Demo!$F478</f>
        <v>33.22</v>
      </c>
      <c r="K478">
        <f>Demo!N478-Demo!$E478</f>
        <v>-4.6169047600000006</v>
      </c>
      <c r="L478">
        <f>Demo!Q478-Demo!$E478</f>
        <v>0</v>
      </c>
      <c r="M478">
        <f>Demo!T478-Demo!$E478</f>
        <v>-7.7155714300000007</v>
      </c>
      <c r="N478">
        <v>105</v>
      </c>
      <c r="O478" s="6">
        <v>119</v>
      </c>
      <c r="P478" s="6">
        <v>105</v>
      </c>
      <c r="Q478" s="7">
        <v>138.22</v>
      </c>
    </row>
    <row r="479" spans="1:17" x14ac:dyDescent="0.3">
      <c r="A479" s="5">
        <f>Demo!C479/Demo!H479</f>
        <v>6.5573770491803282E-2</v>
      </c>
      <c r="B479">
        <v>8</v>
      </c>
      <c r="C479" s="6">
        <v>840</v>
      </c>
      <c r="D479">
        <v>24.938749999999999</v>
      </c>
      <c r="E479" s="6">
        <v>105</v>
      </c>
      <c r="F479">
        <v>4.2</v>
      </c>
      <c r="G479">
        <v>122</v>
      </c>
      <c r="H479" s="12">
        <f>Demo!L479-Demo!$F479</f>
        <v>13.363636400000004</v>
      </c>
      <c r="I479" s="12">
        <f>Demo!O479-Demo!$F479</f>
        <v>0</v>
      </c>
      <c r="J479" s="12">
        <f>Demo!R479-Demo!$F479</f>
        <v>50</v>
      </c>
      <c r="K479">
        <f>Demo!N479-Demo!$E479</f>
        <v>-9.4587499999999984</v>
      </c>
      <c r="L479">
        <f>Demo!Q479-Demo!$E479</f>
        <v>0</v>
      </c>
      <c r="M479">
        <f>Demo!T479-Demo!$E479</f>
        <v>-8.46875</v>
      </c>
      <c r="N479">
        <v>105</v>
      </c>
      <c r="O479" s="6">
        <v>118.3636364</v>
      </c>
      <c r="P479" s="6">
        <v>105</v>
      </c>
      <c r="Q479" s="7">
        <v>155</v>
      </c>
    </row>
    <row r="480" spans="1:17" x14ac:dyDescent="0.3">
      <c r="A480" s="5">
        <f>Demo!C480/Demo!H480</f>
        <v>0.11475409836065574</v>
      </c>
      <c r="B480">
        <v>7</v>
      </c>
      <c r="C480" s="6">
        <v>735</v>
      </c>
      <c r="D480">
        <v>23.385714289999999</v>
      </c>
      <c r="E480" s="6">
        <v>105</v>
      </c>
      <c r="F480">
        <v>4.2</v>
      </c>
      <c r="G480">
        <v>61</v>
      </c>
      <c r="H480" s="12">
        <f>Demo!L480-Demo!$F480</f>
        <v>7</v>
      </c>
      <c r="I480" s="12">
        <f>Demo!O480-Demo!$F480</f>
        <v>0</v>
      </c>
      <c r="J480" s="12">
        <f>Demo!R480-Demo!$F480</f>
        <v>40.550909100000013</v>
      </c>
      <c r="K480">
        <f>Demo!N480-Demo!$E480</f>
        <v>-9.9457142899999997</v>
      </c>
      <c r="L480">
        <f>Demo!Q480-Demo!$E480</f>
        <v>0</v>
      </c>
      <c r="M480">
        <f>Demo!T480-Demo!$E480</f>
        <v>-1.4884415599999983</v>
      </c>
      <c r="N480">
        <v>105</v>
      </c>
      <c r="O480" s="6">
        <v>112</v>
      </c>
      <c r="P480" s="6">
        <v>105</v>
      </c>
      <c r="Q480" s="7">
        <v>145.55090910000001</v>
      </c>
    </row>
    <row r="481" spans="1:17" x14ac:dyDescent="0.3">
      <c r="A481" s="5">
        <f>Demo!C481/Demo!H481</f>
        <v>0.16666666666666666</v>
      </c>
      <c r="B481">
        <v>1</v>
      </c>
      <c r="C481" s="6">
        <v>78</v>
      </c>
      <c r="D481">
        <v>17.98</v>
      </c>
      <c r="E481" s="6">
        <v>78</v>
      </c>
      <c r="F481">
        <v>3.9</v>
      </c>
      <c r="G481">
        <v>6</v>
      </c>
      <c r="H481" s="12">
        <f>Demo!L481-Demo!$F481</f>
        <v>0</v>
      </c>
      <c r="I481" s="12">
        <f>Demo!O481-Demo!$F481</f>
        <v>0</v>
      </c>
      <c r="J481" s="12">
        <f>Demo!R481-Demo!$F481</f>
        <v>163.006</v>
      </c>
      <c r="K481">
        <f>Demo!N481-Demo!$E481</f>
        <v>0</v>
      </c>
      <c r="L481">
        <f>Demo!Q481-Demo!$E481</f>
        <v>0</v>
      </c>
      <c r="M481">
        <f>Demo!T481-Demo!$E481</f>
        <v>3.338000000000001</v>
      </c>
      <c r="N481">
        <v>77.95</v>
      </c>
      <c r="O481" s="6">
        <v>78</v>
      </c>
      <c r="P481" s="6">
        <v>78</v>
      </c>
      <c r="Q481" s="7">
        <v>241.006</v>
      </c>
    </row>
    <row r="482" spans="1:17" x14ac:dyDescent="0.3">
      <c r="A482" s="5">
        <f>Demo!C482/Demo!H482</f>
        <v>0.17647058823529413</v>
      </c>
      <c r="B482">
        <v>3</v>
      </c>
      <c r="C482" s="6">
        <v>234</v>
      </c>
      <c r="D482">
        <v>10.3</v>
      </c>
      <c r="E482" s="6">
        <v>78</v>
      </c>
      <c r="F482">
        <v>3.9</v>
      </c>
      <c r="G482">
        <v>17</v>
      </c>
      <c r="H482" s="12">
        <f>Demo!L482-Demo!$F482</f>
        <v>85</v>
      </c>
      <c r="I482" s="12">
        <f>Demo!O482-Demo!$F482</f>
        <v>0</v>
      </c>
      <c r="J482" s="12">
        <f>Demo!R482-Demo!$F482</f>
        <v>107</v>
      </c>
      <c r="K482">
        <f>Demo!N482-Demo!$E482</f>
        <v>3.9649999999999999</v>
      </c>
      <c r="L482">
        <f>Demo!Q482-Demo!$E482</f>
        <v>0</v>
      </c>
      <c r="M482">
        <f>Demo!T482-Demo!$E482</f>
        <v>4.4399999999999995</v>
      </c>
      <c r="N482">
        <v>77.95</v>
      </c>
      <c r="O482" s="6">
        <v>163</v>
      </c>
      <c r="P482" s="6">
        <v>78</v>
      </c>
      <c r="Q482" s="7">
        <v>185</v>
      </c>
    </row>
    <row r="483" spans="1:17" x14ac:dyDescent="0.3">
      <c r="A483" s="5">
        <f>Demo!C483/Demo!H483</f>
        <v>3.4482758620689655E-2</v>
      </c>
      <c r="B483">
        <v>1</v>
      </c>
      <c r="C483" s="6">
        <v>78</v>
      </c>
      <c r="D483">
        <v>14.3</v>
      </c>
      <c r="E483" s="6">
        <v>78</v>
      </c>
      <c r="F483">
        <v>3.9</v>
      </c>
      <c r="G483">
        <v>29</v>
      </c>
      <c r="H483" s="12">
        <f>Demo!L483-Demo!$F483</f>
        <v>83.590909100000005</v>
      </c>
      <c r="I483" s="12">
        <f>Demo!O483-Demo!$F483</f>
        <v>0</v>
      </c>
      <c r="J483" s="12">
        <f>Demo!R483-Demo!$F483</f>
        <v>119.38300000000001</v>
      </c>
      <c r="K483">
        <f>Demo!N483-Demo!$E483</f>
        <v>1.2254545499999985</v>
      </c>
      <c r="L483">
        <f>Demo!Q483-Demo!$E483</f>
        <v>0</v>
      </c>
      <c r="M483">
        <f>Demo!T483-Demo!$E483</f>
        <v>2.3060000000000009</v>
      </c>
      <c r="N483">
        <v>78</v>
      </c>
      <c r="O483" s="6">
        <v>161.5909091</v>
      </c>
      <c r="P483" s="6">
        <v>78</v>
      </c>
      <c r="Q483" s="7">
        <v>197.38300000000001</v>
      </c>
    </row>
    <row r="484" spans="1:17" x14ac:dyDescent="0.3">
      <c r="A484" s="5">
        <f>Demo!C484/Demo!H484</f>
        <v>0.10416666666666667</v>
      </c>
      <c r="B484">
        <v>5</v>
      </c>
      <c r="C484" s="6">
        <v>390</v>
      </c>
      <c r="D484">
        <v>18.22</v>
      </c>
      <c r="E484" s="6">
        <v>78</v>
      </c>
      <c r="F484">
        <v>3.9</v>
      </c>
      <c r="G484">
        <v>48</v>
      </c>
      <c r="H484" s="12">
        <f>Demo!L484-Demo!$F484</f>
        <v>82.669230800000008</v>
      </c>
      <c r="I484" s="12">
        <f>Demo!O484-Demo!$F484</f>
        <v>0</v>
      </c>
      <c r="J484" s="12">
        <f>Demo!R484-Demo!$F484</f>
        <v>101.9</v>
      </c>
      <c r="K484">
        <f>Demo!N484-Demo!$E484</f>
        <v>-3.0346153799999982</v>
      </c>
      <c r="L484">
        <f>Demo!Q484-Demo!$E484</f>
        <v>0</v>
      </c>
      <c r="M484">
        <f>Demo!T484-Demo!$E484</f>
        <v>-3.2933333299999994</v>
      </c>
      <c r="N484">
        <v>78</v>
      </c>
      <c r="O484" s="6">
        <v>160.66923080000001</v>
      </c>
      <c r="P484" s="6">
        <v>78</v>
      </c>
      <c r="Q484" s="7">
        <v>179.9</v>
      </c>
    </row>
    <row r="485" spans="1:17" x14ac:dyDescent="0.3">
      <c r="A485" s="5">
        <f>Demo!C485/Demo!H485</f>
        <v>6.9767441860465115E-2</v>
      </c>
      <c r="B485">
        <v>3</v>
      </c>
      <c r="C485" s="6">
        <v>234</v>
      </c>
      <c r="D485">
        <v>12.133333329999999</v>
      </c>
      <c r="E485" s="6">
        <v>78</v>
      </c>
      <c r="F485">
        <v>3.9</v>
      </c>
      <c r="G485">
        <v>43</v>
      </c>
      <c r="H485" s="12">
        <f>Demo!L485-Demo!$F485</f>
        <v>56.900000000000006</v>
      </c>
      <c r="I485" s="12">
        <f>Demo!O485-Demo!$F485</f>
        <v>0</v>
      </c>
      <c r="J485" s="12">
        <f>Demo!R485-Demo!$F485</f>
        <v>154.49</v>
      </c>
      <c r="K485">
        <f>Demo!N485-Demo!$E485</f>
        <v>-5.3233333299999996</v>
      </c>
      <c r="L485">
        <f>Demo!Q485-Demo!$E485</f>
        <v>0</v>
      </c>
      <c r="M485">
        <f>Demo!T485-Demo!$E485</f>
        <v>2.0791666700000011</v>
      </c>
      <c r="N485">
        <v>77.95</v>
      </c>
      <c r="O485" s="6">
        <v>134.9</v>
      </c>
      <c r="P485" s="6">
        <v>78</v>
      </c>
      <c r="Q485" s="7">
        <v>232.49</v>
      </c>
    </row>
    <row r="486" spans="1:17" x14ac:dyDescent="0.3">
      <c r="A486" s="5">
        <f>Demo!C486/Demo!H486</f>
        <v>2.197802197802198E-2</v>
      </c>
      <c r="B486">
        <v>2</v>
      </c>
      <c r="C486" s="6">
        <v>156</v>
      </c>
      <c r="D486">
        <v>7.8</v>
      </c>
      <c r="E486" s="6">
        <v>78</v>
      </c>
      <c r="F486">
        <v>3.9</v>
      </c>
      <c r="G486">
        <v>91</v>
      </c>
      <c r="H486" s="12">
        <f>Demo!L486-Demo!$F486</f>
        <v>55</v>
      </c>
      <c r="I486" s="12">
        <f>Demo!O486-Demo!$F486</f>
        <v>30</v>
      </c>
      <c r="J486" s="12">
        <f>Demo!R486-Demo!$F486</f>
        <v>96.433333299999987</v>
      </c>
      <c r="K486">
        <f>Demo!N486-Demo!$E486</f>
        <v>12.116666670000001</v>
      </c>
      <c r="L486">
        <f>Demo!Q486-Demo!$E486</f>
        <v>8.1084615400000004</v>
      </c>
      <c r="M486">
        <f>Demo!T486-Demo!$E486</f>
        <v>13.19277778</v>
      </c>
      <c r="N486">
        <v>78</v>
      </c>
      <c r="O486" s="6">
        <v>133</v>
      </c>
      <c r="P486" s="6">
        <v>108</v>
      </c>
      <c r="Q486" s="7">
        <v>174.43333329999999</v>
      </c>
    </row>
    <row r="487" spans="1:17" x14ac:dyDescent="0.3">
      <c r="A487" s="5">
        <f>Demo!C487/Demo!H487</f>
        <v>8.2191780821917804E-2</v>
      </c>
      <c r="B487">
        <v>6</v>
      </c>
      <c r="C487" s="6">
        <v>468</v>
      </c>
      <c r="D487">
        <v>19.69166667</v>
      </c>
      <c r="E487" s="6">
        <v>78</v>
      </c>
      <c r="F487">
        <v>3.9</v>
      </c>
      <c r="G487">
        <v>73</v>
      </c>
      <c r="H487" s="12">
        <f>Demo!L487-Demo!$F487</f>
        <v>71</v>
      </c>
      <c r="I487" s="12">
        <f>Demo!O487-Demo!$F487</f>
        <v>30</v>
      </c>
      <c r="J487" s="12">
        <f>Demo!R487-Demo!$F487</f>
        <v>107.96000000000001</v>
      </c>
      <c r="K487">
        <f>Demo!N487-Demo!$E487</f>
        <v>-0.59166666999999862</v>
      </c>
      <c r="L487">
        <f>Demo!Q487-Demo!$E487</f>
        <v>-3.0378205200000004</v>
      </c>
      <c r="M487">
        <f>Demo!T487-Demo!$E487</f>
        <v>-1.0056666700000001</v>
      </c>
      <c r="N487">
        <v>78</v>
      </c>
      <c r="O487" s="6">
        <v>149</v>
      </c>
      <c r="P487" s="6">
        <v>108</v>
      </c>
      <c r="Q487" s="7">
        <v>185.96</v>
      </c>
    </row>
    <row r="488" spans="1:17" x14ac:dyDescent="0.3">
      <c r="A488" s="5">
        <f>Demo!C488/Demo!H488</f>
        <v>0.15254237288135594</v>
      </c>
      <c r="B488">
        <v>9</v>
      </c>
      <c r="C488" s="6">
        <v>702</v>
      </c>
      <c r="D488">
        <v>14.633333329999999</v>
      </c>
      <c r="E488" s="6">
        <v>78</v>
      </c>
      <c r="F488">
        <v>3.9</v>
      </c>
      <c r="G488">
        <v>59</v>
      </c>
      <c r="H488" s="12">
        <f>Demo!L488-Demo!$F488</f>
        <v>0</v>
      </c>
      <c r="I488" s="12">
        <f>Demo!O488-Demo!$F488</f>
        <v>30</v>
      </c>
      <c r="J488" s="12">
        <f>Demo!R488-Demo!$F488</f>
        <v>121</v>
      </c>
      <c r="K488">
        <f>Demo!N488-Demo!$E488</f>
        <v>0</v>
      </c>
      <c r="L488">
        <f>Demo!Q488-Demo!$E488</f>
        <v>1.563030310000002</v>
      </c>
      <c r="M488">
        <f>Demo!T488-Demo!$E488</f>
        <v>7.2466666699999998</v>
      </c>
      <c r="N488">
        <v>78</v>
      </c>
      <c r="O488" s="6">
        <v>78</v>
      </c>
      <c r="P488" s="6">
        <v>108</v>
      </c>
      <c r="Q488" s="7">
        <v>199</v>
      </c>
    </row>
    <row r="489" spans="1:17" x14ac:dyDescent="0.3">
      <c r="A489" s="5">
        <f>Demo!C489/Demo!H489</f>
        <v>1.1111111111111112E-2</v>
      </c>
      <c r="B489">
        <v>1</v>
      </c>
      <c r="C489" s="6">
        <v>78</v>
      </c>
      <c r="D489">
        <v>15.3</v>
      </c>
      <c r="E489" s="6">
        <v>78</v>
      </c>
      <c r="F489">
        <v>3.9</v>
      </c>
      <c r="G489">
        <v>90</v>
      </c>
      <c r="H489" s="12">
        <f>Demo!L489-Demo!$F489</f>
        <v>50.241666699999996</v>
      </c>
      <c r="I489" s="12">
        <f>Demo!O489-Demo!$F489</f>
        <v>30</v>
      </c>
      <c r="J489" s="12">
        <f>Demo!R489-Demo!$F489</f>
        <v>104</v>
      </c>
      <c r="K489">
        <f>Demo!N489-Demo!$E489</f>
        <v>0.62666666999999876</v>
      </c>
      <c r="L489">
        <f>Demo!Q489-Demo!$E489</f>
        <v>2.9536363600000008</v>
      </c>
      <c r="M489">
        <f>Demo!T489-Demo!$E489</f>
        <v>4.0299999999999976</v>
      </c>
      <c r="N489">
        <v>78</v>
      </c>
      <c r="O489" s="6">
        <v>128.2416667</v>
      </c>
      <c r="P489" s="6">
        <v>108</v>
      </c>
      <c r="Q489" s="7">
        <v>182</v>
      </c>
    </row>
    <row r="490" spans="1:17" x14ac:dyDescent="0.3">
      <c r="A490" s="5">
        <f>Demo!C490/Demo!H490</f>
        <v>8.0000000000000002E-3</v>
      </c>
      <c r="B490">
        <v>1</v>
      </c>
      <c r="C490" s="6">
        <v>78</v>
      </c>
      <c r="D490">
        <v>19.239999999999998</v>
      </c>
      <c r="E490" s="6">
        <v>78</v>
      </c>
      <c r="F490">
        <v>3.9</v>
      </c>
      <c r="G490">
        <v>125</v>
      </c>
      <c r="H490" s="12">
        <f>Demo!L490-Demo!$F490</f>
        <v>39.441290300000006</v>
      </c>
      <c r="I490" s="12">
        <f>Demo!O490-Demo!$F490</f>
        <v>27.642857100000001</v>
      </c>
      <c r="J490" s="12">
        <f>Demo!R490-Demo!$F490</f>
        <v>73.87843749999999</v>
      </c>
      <c r="K490">
        <f>Demo!N490-Demo!$E490</f>
        <v>-0.97870967999999792</v>
      </c>
      <c r="L490">
        <f>Demo!Q490-Demo!$E490</f>
        <v>2.4252381000000014</v>
      </c>
      <c r="M490">
        <f>Demo!T490-Demo!$E490</f>
        <v>1.0737500000000004</v>
      </c>
      <c r="N490">
        <v>78</v>
      </c>
      <c r="O490" s="6">
        <v>117.44129030000001</v>
      </c>
      <c r="P490" s="6">
        <v>105.6428571</v>
      </c>
      <c r="Q490" s="7">
        <v>151.87843749999999</v>
      </c>
    </row>
    <row r="491" spans="1:17" x14ac:dyDescent="0.3">
      <c r="A491" s="5">
        <f>Demo!C491/Demo!H491</f>
        <v>8.98876404494382E-2</v>
      </c>
      <c r="B491">
        <v>16</v>
      </c>
      <c r="C491" s="6">
        <v>1248</v>
      </c>
      <c r="D491">
        <v>16.645624999999999</v>
      </c>
      <c r="E491" s="6">
        <v>78</v>
      </c>
      <c r="F491">
        <v>3.9</v>
      </c>
      <c r="G491">
        <v>178</v>
      </c>
      <c r="H491" s="12">
        <f>Demo!L491-Demo!$F491</f>
        <v>27.648624999999996</v>
      </c>
      <c r="I491" s="12">
        <f>Demo!O491-Demo!$F491</f>
        <v>27</v>
      </c>
      <c r="J491" s="12">
        <f>Demo!R491-Demo!$F491</f>
        <v>72.133333300000004</v>
      </c>
      <c r="K491">
        <f>Demo!N491-Demo!$E491</f>
        <v>-14.463977941</v>
      </c>
      <c r="L491">
        <f>Demo!Q491-Demo!$E491</f>
        <v>-3.0141964299999984</v>
      </c>
      <c r="M491">
        <f>Demo!T491-Demo!$E491</f>
        <v>2.8021527800000001</v>
      </c>
      <c r="N491">
        <v>78</v>
      </c>
      <c r="O491" s="6">
        <v>105.648625</v>
      </c>
      <c r="P491" s="6">
        <v>105</v>
      </c>
      <c r="Q491" s="7">
        <v>150.1333333</v>
      </c>
    </row>
    <row r="492" spans="1:17" x14ac:dyDescent="0.3">
      <c r="A492" s="5">
        <f>Demo!C492/Demo!H492</f>
        <v>1.9230769230769232E-2</v>
      </c>
      <c r="B492">
        <v>5</v>
      </c>
      <c r="C492" s="6">
        <v>390</v>
      </c>
      <c r="D492">
        <v>10.24</v>
      </c>
      <c r="E492" s="6">
        <v>78</v>
      </c>
      <c r="F492">
        <v>3.9</v>
      </c>
      <c r="G492">
        <v>260</v>
      </c>
      <c r="H492" s="12">
        <f>Demo!L492-Demo!$F492</f>
        <v>25.792523399999993</v>
      </c>
      <c r="I492" s="12">
        <f>Demo!O492-Demo!$F492</f>
        <v>27</v>
      </c>
      <c r="J492" s="12">
        <f>Demo!R492-Demo!$F492</f>
        <v>54.53125</v>
      </c>
      <c r="K492">
        <f>Demo!N492-Demo!$E492</f>
        <v>-10.144561404000001</v>
      </c>
      <c r="L492">
        <f>Demo!Q492-Demo!$E492</f>
        <v>1.1372973000000002</v>
      </c>
      <c r="M492">
        <f>Demo!T492-Demo!$E492</f>
        <v>5.5221874999999994</v>
      </c>
      <c r="N492">
        <v>78</v>
      </c>
      <c r="O492" s="6">
        <v>103.79252339999999</v>
      </c>
      <c r="P492" s="6">
        <v>105</v>
      </c>
      <c r="Q492" s="7">
        <v>132.53125</v>
      </c>
    </row>
    <row r="493" spans="1:17" x14ac:dyDescent="0.3">
      <c r="A493" s="5">
        <f>Demo!C493/Demo!H493</f>
        <v>0.41935483870967744</v>
      </c>
      <c r="B493">
        <v>39</v>
      </c>
      <c r="C493" s="6">
        <v>3042</v>
      </c>
      <c r="D493">
        <v>15.6825641</v>
      </c>
      <c r="E493" s="6">
        <v>78</v>
      </c>
      <c r="F493">
        <v>3.9</v>
      </c>
      <c r="G493">
        <v>93</v>
      </c>
      <c r="H493" s="12">
        <f>Demo!L493-Demo!$F493</f>
        <v>41</v>
      </c>
      <c r="I493" s="12">
        <f>Demo!O493-Demo!$F493</f>
        <v>27</v>
      </c>
      <c r="J493" s="12">
        <f>Demo!R493-Demo!$F493</f>
        <v>60.22</v>
      </c>
      <c r="K493">
        <f>Demo!N493-Demo!$E493</f>
        <v>3.5241025700000002</v>
      </c>
      <c r="L493">
        <f>Demo!Q493-Demo!$E493</f>
        <v>8.1410073300000008</v>
      </c>
      <c r="M493">
        <f>Demo!T493-Demo!$E493</f>
        <v>0.42543590000000009</v>
      </c>
      <c r="N493">
        <v>78</v>
      </c>
      <c r="O493" s="6">
        <v>119</v>
      </c>
      <c r="P493" s="6">
        <v>105</v>
      </c>
      <c r="Q493" s="7">
        <v>138.22</v>
      </c>
    </row>
    <row r="494" spans="1:17" x14ac:dyDescent="0.3">
      <c r="A494" s="5">
        <f>Demo!C494/Demo!H494</f>
        <v>0.32786885245901637</v>
      </c>
      <c r="B494">
        <v>40</v>
      </c>
      <c r="C494" s="6">
        <v>3120</v>
      </c>
      <c r="D494">
        <v>17.979500000000002</v>
      </c>
      <c r="E494" s="6">
        <v>78</v>
      </c>
      <c r="F494">
        <v>3.9</v>
      </c>
      <c r="G494">
        <v>122</v>
      </c>
      <c r="H494" s="12">
        <f>Demo!L494-Demo!$F494</f>
        <v>40.363636400000004</v>
      </c>
      <c r="I494" s="12">
        <f>Demo!O494-Demo!$F494</f>
        <v>27</v>
      </c>
      <c r="J494" s="12">
        <f>Demo!R494-Demo!$F494</f>
        <v>77</v>
      </c>
      <c r="K494">
        <f>Demo!N494-Demo!$E494</f>
        <v>-2.4995000000000012</v>
      </c>
      <c r="L494">
        <f>Demo!Q494-Demo!$E494</f>
        <v>6.9592499999999973</v>
      </c>
      <c r="M494">
        <f>Demo!T494-Demo!$E494</f>
        <v>-1.5095000000000027</v>
      </c>
      <c r="N494">
        <v>78</v>
      </c>
      <c r="O494" s="6">
        <v>118.3636364</v>
      </c>
      <c r="P494" s="6">
        <v>105</v>
      </c>
      <c r="Q494" s="7">
        <v>155</v>
      </c>
    </row>
    <row r="495" spans="1:17" x14ac:dyDescent="0.3">
      <c r="A495" s="5">
        <f>Demo!C495/Demo!H495</f>
        <v>0.45901639344262296</v>
      </c>
      <c r="B495">
        <v>28</v>
      </c>
      <c r="C495" s="6">
        <v>2179</v>
      </c>
      <c r="D495">
        <v>13.09035714</v>
      </c>
      <c r="E495" s="6">
        <v>77.821428569999995</v>
      </c>
      <c r="F495">
        <v>3.9</v>
      </c>
      <c r="G495">
        <v>61</v>
      </c>
      <c r="H495" s="12">
        <f>Demo!L495-Demo!$F495</f>
        <v>34.178571430000005</v>
      </c>
      <c r="I495" s="12">
        <f>Demo!O495-Demo!$F495</f>
        <v>27.178571430000005</v>
      </c>
      <c r="J495" s="12">
        <f>Demo!R495-Demo!$F495</f>
        <v>67.729480530000018</v>
      </c>
      <c r="K495">
        <f>Demo!N495-Demo!$E495</f>
        <v>0.34964285999999944</v>
      </c>
      <c r="L495">
        <f>Demo!Q495-Demo!$E495</f>
        <v>10.295357149999999</v>
      </c>
      <c r="M495">
        <f>Demo!T495-Demo!$E495</f>
        <v>8.8069155900000009</v>
      </c>
      <c r="N495">
        <v>78</v>
      </c>
      <c r="O495" s="6">
        <v>112</v>
      </c>
      <c r="P495" s="6">
        <v>105</v>
      </c>
      <c r="Q495" s="7">
        <v>145.55090910000001</v>
      </c>
    </row>
    <row r="496" spans="1:17" x14ac:dyDescent="0.3">
      <c r="A496" s="5">
        <f>Demo!C496/Demo!H496</f>
        <v>1</v>
      </c>
      <c r="B496">
        <v>5</v>
      </c>
      <c r="C496" s="6">
        <v>375</v>
      </c>
      <c r="D496">
        <v>15.856</v>
      </c>
      <c r="E496" s="6">
        <v>75</v>
      </c>
      <c r="F496">
        <v>4.0999999999999996</v>
      </c>
      <c r="G496">
        <v>5</v>
      </c>
      <c r="H496" s="12">
        <f>Demo!L496-Demo!$F496</f>
        <v>0</v>
      </c>
      <c r="I496" s="12">
        <f>Demo!O496-Demo!$F496</f>
        <v>-36.6</v>
      </c>
      <c r="J496" s="12">
        <f>Demo!R496-Demo!$F496</f>
        <v>0</v>
      </c>
      <c r="K496">
        <f>Demo!N496-Demo!$E496</f>
        <v>0</v>
      </c>
      <c r="L496">
        <f>Demo!Q496-Demo!$E496</f>
        <v>-8.0760000000000005</v>
      </c>
      <c r="M496">
        <f>Demo!T496-Demo!$E496</f>
        <v>0</v>
      </c>
      <c r="N496">
        <v>74.95</v>
      </c>
      <c r="O496" s="6">
        <v>75</v>
      </c>
      <c r="P496" s="6">
        <v>38.4</v>
      </c>
      <c r="Q496" s="7">
        <v>75</v>
      </c>
    </row>
    <row r="497" spans="1:17" x14ac:dyDescent="0.3">
      <c r="A497" s="5">
        <f>Demo!C497/Demo!H497</f>
        <v>0.9285714285714286</v>
      </c>
      <c r="B497">
        <v>13</v>
      </c>
      <c r="C497" s="6">
        <v>975</v>
      </c>
      <c r="D497">
        <v>15.376923079999999</v>
      </c>
      <c r="E497" s="6">
        <v>75</v>
      </c>
      <c r="F497">
        <v>4.0999999999999996</v>
      </c>
      <c r="G497">
        <v>14</v>
      </c>
      <c r="H497" s="12">
        <f>Demo!L497-Demo!$F497</f>
        <v>0</v>
      </c>
      <c r="I497" s="12">
        <f>Demo!O497-Demo!$F497</f>
        <v>-36.6</v>
      </c>
      <c r="J497" s="12">
        <f>Demo!R497-Demo!$F497</f>
        <v>0</v>
      </c>
      <c r="K497">
        <f>Demo!N497-Demo!$E497</f>
        <v>0</v>
      </c>
      <c r="L497">
        <f>Demo!Q497-Demo!$E497</f>
        <v>-3.2719230799999988</v>
      </c>
      <c r="M497">
        <f>Demo!T497-Demo!$E497</f>
        <v>0</v>
      </c>
      <c r="N497">
        <v>75</v>
      </c>
      <c r="O497" s="6">
        <v>75</v>
      </c>
      <c r="P497" s="6">
        <v>38.4</v>
      </c>
      <c r="Q497" s="7">
        <v>75</v>
      </c>
    </row>
    <row r="498" spans="1:17" x14ac:dyDescent="0.3">
      <c r="A498" s="5">
        <f>Demo!C498/Demo!H498</f>
        <v>0.29411764705882354</v>
      </c>
      <c r="B498">
        <v>5</v>
      </c>
      <c r="C498" s="6">
        <v>375</v>
      </c>
      <c r="D498">
        <v>13.64</v>
      </c>
      <c r="E498" s="6">
        <v>75</v>
      </c>
      <c r="F498">
        <v>4.0999999999999996</v>
      </c>
      <c r="G498">
        <v>17</v>
      </c>
      <c r="H498" s="12">
        <f>Demo!L498-Demo!$F498</f>
        <v>0</v>
      </c>
      <c r="I498" s="12">
        <f>Demo!O498-Demo!$F498</f>
        <v>-36.6</v>
      </c>
      <c r="J498" s="12">
        <f>Demo!R498-Demo!$F498</f>
        <v>0</v>
      </c>
      <c r="K498">
        <f>Demo!N498-Demo!$E498</f>
        <v>0</v>
      </c>
      <c r="L498">
        <f>Demo!Q498-Demo!$E498</f>
        <v>0.33999999999999986</v>
      </c>
      <c r="M498">
        <f>Demo!T498-Demo!$E498</f>
        <v>0</v>
      </c>
      <c r="N498">
        <v>74.95</v>
      </c>
      <c r="O498" s="6">
        <v>75</v>
      </c>
      <c r="P498" s="6">
        <v>38.4</v>
      </c>
      <c r="Q498" s="7">
        <v>75</v>
      </c>
    </row>
    <row r="499" spans="1:17" x14ac:dyDescent="0.3">
      <c r="A499" s="5">
        <f>Demo!C499/Demo!H499</f>
        <v>0.6875</v>
      </c>
      <c r="B499">
        <v>44</v>
      </c>
      <c r="C499" s="6">
        <v>3300</v>
      </c>
      <c r="D499">
        <v>16.13272727</v>
      </c>
      <c r="E499" s="6">
        <v>75</v>
      </c>
      <c r="F499">
        <v>4.0999999999999996</v>
      </c>
      <c r="G499">
        <v>64</v>
      </c>
      <c r="H499" s="12">
        <f>Demo!L499-Demo!$F499</f>
        <v>0</v>
      </c>
      <c r="I499" s="12">
        <f>Demo!O499-Demo!$F499</f>
        <v>-38.145714290000001</v>
      </c>
      <c r="J499" s="12">
        <f>Demo!R499-Demo!$F499</f>
        <v>24.900000000000006</v>
      </c>
      <c r="K499">
        <f>Demo!N499-Demo!$E499</f>
        <v>0</v>
      </c>
      <c r="L499">
        <f>Demo!Q499-Demo!$E499</f>
        <v>-2.4805844100000005</v>
      </c>
      <c r="M499">
        <f>Demo!T499-Demo!$E499</f>
        <v>5.0572727300000011</v>
      </c>
      <c r="N499">
        <v>75</v>
      </c>
      <c r="O499" s="6">
        <v>75</v>
      </c>
      <c r="P499" s="6">
        <v>36.854285709999999</v>
      </c>
      <c r="Q499" s="7">
        <v>99.9</v>
      </c>
    </row>
    <row r="500" spans="1:17" x14ac:dyDescent="0.3">
      <c r="A500" s="5">
        <f>Demo!C500/Demo!H500</f>
        <v>1.175</v>
      </c>
      <c r="B500">
        <v>47</v>
      </c>
      <c r="C500" s="6">
        <v>3525</v>
      </c>
      <c r="D500">
        <v>17.446382979999999</v>
      </c>
      <c r="E500" s="6">
        <v>75</v>
      </c>
      <c r="F500">
        <v>4.0999999999999996</v>
      </c>
      <c r="G500">
        <v>40</v>
      </c>
      <c r="H500" s="12">
        <f>Demo!L500-Demo!$F500</f>
        <v>0</v>
      </c>
      <c r="I500" s="12">
        <f>Demo!O500-Demo!$F500</f>
        <v>0</v>
      </c>
      <c r="J500" s="12">
        <f>Demo!R500-Demo!$F500</f>
        <v>24.900000000000006</v>
      </c>
      <c r="K500">
        <f>Demo!N500-Demo!$E500</f>
        <v>0</v>
      </c>
      <c r="L500">
        <f>Demo!Q500-Demo!$E500</f>
        <v>0</v>
      </c>
      <c r="M500">
        <f>Demo!T500-Demo!$E500</f>
        <v>3.2002836899999991</v>
      </c>
      <c r="N500">
        <v>75</v>
      </c>
      <c r="O500" s="6">
        <v>75</v>
      </c>
      <c r="P500" s="6">
        <v>75</v>
      </c>
      <c r="Q500" s="7">
        <v>99.9</v>
      </c>
    </row>
    <row r="501" spans="1:17" x14ac:dyDescent="0.3">
      <c r="A501" s="5">
        <f>Demo!C501/Demo!H501</f>
        <v>0.97599999999999998</v>
      </c>
      <c r="B501">
        <v>122</v>
      </c>
      <c r="C501" s="6">
        <v>8538</v>
      </c>
      <c r="D501">
        <v>17.663114749999998</v>
      </c>
      <c r="E501" s="6">
        <v>69.995327099999997</v>
      </c>
      <c r="F501">
        <v>4.0999999999999996</v>
      </c>
      <c r="G501">
        <v>125</v>
      </c>
      <c r="H501" s="12">
        <f>Demo!L501-Demo!$F501</f>
        <v>0</v>
      </c>
      <c r="I501" s="12">
        <f>Demo!O501-Demo!$F501</f>
        <v>-31.595327099999999</v>
      </c>
      <c r="J501" s="12">
        <f>Demo!R501-Demo!$F501</f>
        <v>29.904672900000008</v>
      </c>
      <c r="K501">
        <f>Demo!N501-Demo!$E501</f>
        <v>0</v>
      </c>
      <c r="L501">
        <f>Demo!Q501-Demo!$E501</f>
        <v>-8.3231147499999985</v>
      </c>
      <c r="M501">
        <f>Demo!T501-Demo!$E501</f>
        <v>5.1561160200000025</v>
      </c>
      <c r="N501">
        <v>75</v>
      </c>
      <c r="O501" s="6">
        <v>69.995327099999997</v>
      </c>
      <c r="P501" s="6">
        <v>38.4</v>
      </c>
      <c r="Q501" s="7">
        <v>99.9</v>
      </c>
    </row>
    <row r="502" spans="1:17" x14ac:dyDescent="0.3">
      <c r="A502" s="5">
        <f>Demo!C502/Demo!H502</f>
        <v>0.84615384615384615</v>
      </c>
      <c r="B502">
        <v>44</v>
      </c>
      <c r="C502" s="6">
        <v>3075.6</v>
      </c>
      <c r="D502">
        <v>16.115909089999999</v>
      </c>
      <c r="E502" s="6">
        <v>69.900000000000006</v>
      </c>
      <c r="F502">
        <v>4.0999999999999996</v>
      </c>
      <c r="G502">
        <v>52</v>
      </c>
      <c r="H502" s="12">
        <f>Demo!L502-Demo!$F502</f>
        <v>0</v>
      </c>
      <c r="I502" s="12">
        <f>Demo!O502-Demo!$F502</f>
        <v>-31.500000000000007</v>
      </c>
      <c r="J502" s="12">
        <f>Demo!R502-Demo!$F502</f>
        <v>30</v>
      </c>
      <c r="K502">
        <f>Demo!N502-Demo!$E502</f>
        <v>0</v>
      </c>
      <c r="L502">
        <f>Demo!Q502-Demo!$E502</f>
        <v>2.5696464700000021</v>
      </c>
      <c r="M502">
        <f>Demo!T502-Demo!$E502</f>
        <v>12.774860140000001</v>
      </c>
      <c r="N502">
        <v>69.995327099999997</v>
      </c>
      <c r="O502" s="6">
        <v>69.900000000000006</v>
      </c>
      <c r="P502" s="6">
        <v>38.4</v>
      </c>
      <c r="Q502" s="7">
        <v>99.9</v>
      </c>
    </row>
    <row r="503" spans="1:17" x14ac:dyDescent="0.3">
      <c r="A503" s="5">
        <f>Demo!C503/Demo!H503</f>
        <v>0.7831325301204819</v>
      </c>
      <c r="B503">
        <v>65</v>
      </c>
      <c r="C503" s="6">
        <v>4543.5</v>
      </c>
      <c r="D503">
        <v>18.425076919999999</v>
      </c>
      <c r="E503" s="6">
        <v>69.900000000000006</v>
      </c>
      <c r="F503">
        <v>4.0999999999999996</v>
      </c>
      <c r="G503">
        <v>83</v>
      </c>
      <c r="H503" s="12">
        <f>Demo!L503-Demo!$F503</f>
        <v>0</v>
      </c>
      <c r="I503" s="12">
        <f>Demo!O503-Demo!$F503</f>
        <v>-34.414285710000009</v>
      </c>
      <c r="J503" s="12">
        <f>Demo!R503-Demo!$F503</f>
        <v>30</v>
      </c>
      <c r="K503">
        <f>Demo!N503-Demo!$E503</f>
        <v>0</v>
      </c>
      <c r="L503">
        <f>Demo!Q503-Demo!$E503</f>
        <v>-2.9768416299999991</v>
      </c>
      <c r="M503">
        <f>Demo!T503-Demo!$E503</f>
        <v>3.7207564099999999</v>
      </c>
      <c r="N503">
        <v>69.900000000000006</v>
      </c>
      <c r="O503" s="6">
        <v>69.900000000000006</v>
      </c>
      <c r="P503" s="6">
        <v>35.485714289999997</v>
      </c>
      <c r="Q503" s="7">
        <v>99.9</v>
      </c>
    </row>
    <row r="504" spans="1:17" x14ac:dyDescent="0.3">
      <c r="A504" s="5">
        <f>Demo!C504/Demo!H504</f>
        <v>0.90217391304347827</v>
      </c>
      <c r="B504">
        <v>83</v>
      </c>
      <c r="C504" s="6">
        <v>5801.7</v>
      </c>
      <c r="D504">
        <v>9.0715662649999995</v>
      </c>
      <c r="E504" s="6">
        <v>69.900000000000006</v>
      </c>
      <c r="F504">
        <v>4.0999999999999996</v>
      </c>
      <c r="G504">
        <v>92</v>
      </c>
      <c r="H504" s="12">
        <f>Demo!L504-Demo!$F504</f>
        <v>0</v>
      </c>
      <c r="I504" s="12">
        <f>Demo!O504-Demo!$F504</f>
        <v>-34.900000000000006</v>
      </c>
      <c r="J504" s="12">
        <f>Demo!R504-Demo!$F504</f>
        <v>30</v>
      </c>
      <c r="K504">
        <f>Demo!N504-Demo!$E504</f>
        <v>0</v>
      </c>
      <c r="L504">
        <f>Demo!Q504-Demo!$E504</f>
        <v>4.3978454950000003</v>
      </c>
      <c r="M504">
        <f>Demo!T504-Demo!$E504</f>
        <v>14.256126045</v>
      </c>
      <c r="N504">
        <v>69.900000000000006</v>
      </c>
      <c r="O504" s="6">
        <v>69.900000000000006</v>
      </c>
      <c r="P504" s="6">
        <v>35</v>
      </c>
      <c r="Q504" s="7">
        <v>99.9</v>
      </c>
    </row>
    <row r="505" spans="1:17" x14ac:dyDescent="0.3">
      <c r="A505" s="5">
        <f>Demo!C505/Demo!H505</f>
        <v>0.96842105263157896</v>
      </c>
      <c r="B505">
        <v>92</v>
      </c>
      <c r="C505" s="6">
        <v>6430.8</v>
      </c>
      <c r="D505">
        <v>3.8016304349999999</v>
      </c>
      <c r="E505" s="6">
        <v>69.900000000000006</v>
      </c>
      <c r="F505">
        <v>4.0999999999999996</v>
      </c>
      <c r="G505">
        <v>95</v>
      </c>
      <c r="H505" s="12">
        <f>Demo!L505-Demo!$F505</f>
        <v>0</v>
      </c>
      <c r="I505" s="12">
        <f>Demo!O505-Demo!$F505</f>
        <v>-34.900000000000006</v>
      </c>
      <c r="J505" s="12">
        <f>Demo!R505-Demo!$F505</f>
        <v>30</v>
      </c>
      <c r="K505">
        <f>Demo!N505-Demo!$E505</f>
        <v>0</v>
      </c>
      <c r="L505">
        <f>Demo!Q505-Demo!$E505</f>
        <v>10.832915014999999</v>
      </c>
      <c r="M505">
        <f>Demo!T505-Demo!$E505</f>
        <v>15.609138795</v>
      </c>
      <c r="N505">
        <v>69.900000000000006</v>
      </c>
      <c r="O505" s="6">
        <v>69.900000000000006</v>
      </c>
      <c r="P505" s="6">
        <v>35</v>
      </c>
      <c r="Q505" s="7">
        <v>99.9</v>
      </c>
    </row>
    <row r="506" spans="1:17" x14ac:dyDescent="0.3">
      <c r="A506" s="5">
        <f>Demo!C506/Demo!H506</f>
        <v>0.1111111111111111</v>
      </c>
      <c r="B506">
        <v>2</v>
      </c>
      <c r="C506" s="6">
        <v>179.8</v>
      </c>
      <c r="D506">
        <v>21.93</v>
      </c>
      <c r="E506" s="6">
        <v>89.9</v>
      </c>
      <c r="F506">
        <v>4.0999999999999996</v>
      </c>
      <c r="G506">
        <v>18</v>
      </c>
      <c r="H506" s="12">
        <f>Demo!L506-Demo!$F506</f>
        <v>0</v>
      </c>
      <c r="I506" s="12">
        <f>Demo!O506-Demo!$F506</f>
        <v>-54.900000000000006</v>
      </c>
      <c r="J506" s="12">
        <f>Demo!R506-Demo!$F506</f>
        <v>10</v>
      </c>
      <c r="K506">
        <f>Demo!N506-Demo!$E506</f>
        <v>0</v>
      </c>
      <c r="L506">
        <f>Demo!Q506-Demo!$E506</f>
        <v>-3.8284615399999993</v>
      </c>
      <c r="M506">
        <f>Demo!T506-Demo!$E506</f>
        <v>3.7059999999999995</v>
      </c>
      <c r="N506">
        <v>69.900000000000006</v>
      </c>
      <c r="O506" s="6">
        <v>89.9</v>
      </c>
      <c r="P506" s="6">
        <v>35</v>
      </c>
      <c r="Q506" s="7">
        <v>99.9</v>
      </c>
    </row>
    <row r="507" spans="1:17" x14ac:dyDescent="0.3">
      <c r="A507" s="5">
        <f>Demo!C507/Demo!H507</f>
        <v>9.0909090909090912E-2</v>
      </c>
      <c r="B507">
        <v>2</v>
      </c>
      <c r="C507" s="6">
        <v>179.8</v>
      </c>
      <c r="D507">
        <v>29.79</v>
      </c>
      <c r="E507" s="6">
        <v>89.9</v>
      </c>
      <c r="F507">
        <v>4.0999999999999996</v>
      </c>
      <c r="G507">
        <v>22</v>
      </c>
      <c r="H507" s="12">
        <f>Demo!L507-Demo!$F507</f>
        <v>0</v>
      </c>
      <c r="I507" s="12">
        <f>Demo!O507-Demo!$F507</f>
        <v>-54.900000000000006</v>
      </c>
      <c r="J507" s="12">
        <f>Demo!R507-Demo!$F507</f>
        <v>-11.364285710000004</v>
      </c>
      <c r="K507">
        <f>Demo!N507-Demo!$E507</f>
        <v>0</v>
      </c>
      <c r="L507">
        <f>Demo!Q507-Demo!$E507</f>
        <v>-12.552</v>
      </c>
      <c r="M507">
        <f>Demo!T507-Demo!$E507</f>
        <v>-5.9428571399999974</v>
      </c>
      <c r="N507">
        <v>89.9</v>
      </c>
      <c r="O507" s="6">
        <v>89.9</v>
      </c>
      <c r="P507" s="6">
        <v>35</v>
      </c>
      <c r="Q507" s="7">
        <v>78.535714290000001</v>
      </c>
    </row>
    <row r="508" spans="1:17" x14ac:dyDescent="0.3">
      <c r="A508" s="5">
        <f>Demo!C508/Demo!H508</f>
        <v>0.15789473684210525</v>
      </c>
      <c r="B508">
        <v>3</v>
      </c>
      <c r="C508" s="6">
        <v>309.7</v>
      </c>
      <c r="D508">
        <v>22.3</v>
      </c>
      <c r="E508" s="6">
        <v>103.2333333</v>
      </c>
      <c r="F508">
        <v>4.0999999999999996</v>
      </c>
      <c r="G508">
        <v>19</v>
      </c>
      <c r="H508" s="12">
        <f>Demo!L508-Demo!$F508</f>
        <v>0</v>
      </c>
      <c r="I508" s="12">
        <f>Demo!O508-Demo!$F508</f>
        <v>-68.233333299999998</v>
      </c>
      <c r="J508" s="12">
        <f>Demo!R508-Demo!$F508</f>
        <v>-19.399999969999996</v>
      </c>
      <c r="K508">
        <f>Demo!N508-Demo!$E508</f>
        <v>0</v>
      </c>
      <c r="L508">
        <f>Demo!Q508-Demo!$E508</f>
        <v>-6.671875</v>
      </c>
      <c r="M508">
        <f>Demo!T508-Demo!$E508</f>
        <v>1.4766666700000002</v>
      </c>
      <c r="N508">
        <v>89.9</v>
      </c>
      <c r="O508" s="6">
        <v>103.2333333</v>
      </c>
      <c r="P508" s="6">
        <v>35</v>
      </c>
      <c r="Q508" s="7">
        <v>83.833333330000002</v>
      </c>
    </row>
    <row r="509" spans="1:17" x14ac:dyDescent="0.3">
      <c r="A509" s="5">
        <f>Demo!C509/Demo!H509</f>
        <v>0.29411764705882354</v>
      </c>
      <c r="B509">
        <v>5</v>
      </c>
      <c r="C509" s="6">
        <v>299.5</v>
      </c>
      <c r="D509">
        <v>18.652000000000001</v>
      </c>
      <c r="E509" s="6">
        <v>59.9</v>
      </c>
      <c r="F509">
        <v>4.3</v>
      </c>
      <c r="G509">
        <v>17</v>
      </c>
      <c r="H509" s="12">
        <f>Demo!L509-Demo!$F509</f>
        <v>0</v>
      </c>
      <c r="I509" s="12">
        <f>Demo!O509-Demo!$F509</f>
        <v>0</v>
      </c>
      <c r="J509" s="12">
        <f>Demo!R509-Demo!$F509</f>
        <v>0</v>
      </c>
      <c r="K509">
        <f>Demo!N509-Demo!$E509</f>
        <v>0</v>
      </c>
      <c r="L509">
        <f>Demo!Q509-Demo!$E509</f>
        <v>0</v>
      </c>
      <c r="M509">
        <f>Demo!T509-Demo!$E509</f>
        <v>0</v>
      </c>
      <c r="N509">
        <v>59.85</v>
      </c>
      <c r="O509" s="6">
        <v>59.9</v>
      </c>
      <c r="P509" s="6">
        <v>59.9</v>
      </c>
      <c r="Q509" s="7">
        <v>59.9</v>
      </c>
    </row>
    <row r="510" spans="1:17" x14ac:dyDescent="0.3">
      <c r="A510" s="5">
        <f>Demo!C510/Demo!H510</f>
        <v>5.8823529411764705E-2</v>
      </c>
      <c r="B510">
        <v>2</v>
      </c>
      <c r="C510" s="6">
        <v>119.8</v>
      </c>
      <c r="D510">
        <v>17.670000000000002</v>
      </c>
      <c r="E510" s="6">
        <v>59.9</v>
      </c>
      <c r="F510">
        <v>4.3</v>
      </c>
      <c r="G510">
        <v>34</v>
      </c>
      <c r="H510" s="12">
        <f>Demo!L510-Demo!$F510</f>
        <v>0</v>
      </c>
      <c r="I510" s="12">
        <f>Demo!O510-Demo!$F510</f>
        <v>0</v>
      </c>
      <c r="J510" s="12">
        <f>Demo!R510-Demo!$F510</f>
        <v>0</v>
      </c>
      <c r="K510">
        <f>Demo!N510-Demo!$E510</f>
        <v>2.0625</v>
      </c>
      <c r="L510">
        <f>Demo!Q510-Demo!$E510</f>
        <v>8.576666669999998</v>
      </c>
      <c r="M510">
        <f>Demo!T510-Demo!$E510</f>
        <v>0</v>
      </c>
      <c r="N510">
        <v>59.9</v>
      </c>
      <c r="O510" s="6">
        <v>59.9</v>
      </c>
      <c r="P510" s="6">
        <v>59.9</v>
      </c>
      <c r="Q510" s="7">
        <v>59.9</v>
      </c>
    </row>
    <row r="511" spans="1:17" x14ac:dyDescent="0.3">
      <c r="A511" s="5">
        <f>Demo!C511/Demo!H511</f>
        <v>0.19230769230769232</v>
      </c>
      <c r="B511">
        <v>5</v>
      </c>
      <c r="C511" s="6">
        <v>299.5</v>
      </c>
      <c r="D511">
        <v>15.978</v>
      </c>
      <c r="E511" s="6">
        <v>59.9</v>
      </c>
      <c r="F511">
        <v>4.3</v>
      </c>
      <c r="G511">
        <v>26</v>
      </c>
      <c r="H511" s="12">
        <f>Demo!L511-Demo!$F511</f>
        <v>0</v>
      </c>
      <c r="I511" s="12">
        <f>Demo!O511-Demo!$F511</f>
        <v>0</v>
      </c>
      <c r="J511" s="12">
        <f>Demo!R511-Demo!$F511</f>
        <v>0</v>
      </c>
      <c r="K511">
        <f>Demo!N511-Demo!$E511</f>
        <v>1.6920000000000019</v>
      </c>
      <c r="L511">
        <f>Demo!Q511-Demo!$E511</f>
        <v>0.2820000000000018</v>
      </c>
      <c r="M511">
        <f>Demo!T511-Demo!$E511</f>
        <v>0</v>
      </c>
      <c r="N511">
        <v>59.9</v>
      </c>
      <c r="O511" s="6">
        <v>59.9</v>
      </c>
      <c r="P511" s="6">
        <v>59.9</v>
      </c>
      <c r="Q511" s="7">
        <v>59.9</v>
      </c>
    </row>
    <row r="512" spans="1:17" x14ac:dyDescent="0.3">
      <c r="A512" s="5">
        <f>Demo!C512/Demo!H512</f>
        <v>0.20270270270270271</v>
      </c>
      <c r="B512">
        <v>15</v>
      </c>
      <c r="C512" s="6">
        <v>898.5</v>
      </c>
      <c r="D512">
        <v>17.878666670000001</v>
      </c>
      <c r="E512" s="6">
        <v>59.9</v>
      </c>
      <c r="F512">
        <v>4.3</v>
      </c>
      <c r="G512">
        <v>74</v>
      </c>
      <c r="H512" s="12">
        <f>Demo!L512-Demo!$F512</f>
        <v>0</v>
      </c>
      <c r="I512" s="12">
        <f>Demo!O512-Demo!$F512</f>
        <v>0</v>
      </c>
      <c r="J512" s="12">
        <f>Demo!R512-Demo!$F512</f>
        <v>0</v>
      </c>
      <c r="K512">
        <f>Demo!N512-Demo!$E512</f>
        <v>-1.2522380999999996</v>
      </c>
      <c r="L512">
        <f>Demo!Q512-Demo!$E512</f>
        <v>-1.7670877200000028</v>
      </c>
      <c r="M512">
        <f>Demo!T512-Demo!$E512</f>
        <v>-2.4863589800000003</v>
      </c>
      <c r="N512">
        <v>59.9</v>
      </c>
      <c r="O512" s="6">
        <v>59.9</v>
      </c>
      <c r="P512" s="6">
        <v>59.9</v>
      </c>
      <c r="Q512" s="7">
        <v>59.9</v>
      </c>
    </row>
    <row r="513" spans="1:17" x14ac:dyDescent="0.3">
      <c r="A513" s="5">
        <f>Demo!C513/Demo!H513</f>
        <v>0.16814159292035399</v>
      </c>
      <c r="B513">
        <v>19</v>
      </c>
      <c r="C513" s="6">
        <v>1138.0999999999999</v>
      </c>
      <c r="D513">
        <v>16.111578949999998</v>
      </c>
      <c r="E513" s="6">
        <v>59.9</v>
      </c>
      <c r="F513">
        <v>4.3</v>
      </c>
      <c r="G513">
        <v>113</v>
      </c>
      <c r="H513" s="12">
        <f>Demo!L513-Demo!$F513</f>
        <v>0</v>
      </c>
      <c r="I513" s="12">
        <f>Demo!O513-Demo!$F513</f>
        <v>0</v>
      </c>
      <c r="J513" s="12">
        <f>Demo!R513-Demo!$F513</f>
        <v>0</v>
      </c>
      <c r="K513">
        <f>Demo!N513-Demo!$E513</f>
        <v>2.0507287400000003</v>
      </c>
      <c r="L513">
        <f>Demo!Q513-Demo!$E513</f>
        <v>1.5695321600000014</v>
      </c>
      <c r="M513">
        <f>Demo!T513-Demo!$E513</f>
        <v>1.9388558300000014</v>
      </c>
      <c r="N513">
        <v>59.9</v>
      </c>
      <c r="O513" s="6">
        <v>59.9</v>
      </c>
      <c r="P513" s="6">
        <v>59.9</v>
      </c>
      <c r="Q513" s="7">
        <v>59.9</v>
      </c>
    </row>
    <row r="514" spans="1:17" x14ac:dyDescent="0.3">
      <c r="A514" s="5">
        <f>Demo!C514/Demo!H514</f>
        <v>0.29565217391304349</v>
      </c>
      <c r="B514">
        <v>34</v>
      </c>
      <c r="C514" s="6">
        <v>2036.6</v>
      </c>
      <c r="D514">
        <v>19.711764710000001</v>
      </c>
      <c r="E514" s="6">
        <v>59.9</v>
      </c>
      <c r="F514">
        <v>4.3</v>
      </c>
      <c r="G514">
        <v>115</v>
      </c>
      <c r="H514" s="12">
        <f>Demo!L514-Demo!$F514</f>
        <v>0</v>
      </c>
      <c r="I514" s="12">
        <f>Demo!O514-Demo!$F514</f>
        <v>0</v>
      </c>
      <c r="J514" s="12">
        <f>Demo!R514-Demo!$F514</f>
        <v>0</v>
      </c>
      <c r="K514">
        <f>Demo!N514-Demo!$E514</f>
        <v>-2.5247376800000012</v>
      </c>
      <c r="L514">
        <f>Demo!Q514-Demo!$E514</f>
        <v>-2.9000000000000021</v>
      </c>
      <c r="M514">
        <f>Demo!T514-Demo!$E514</f>
        <v>-3.4171493300000009</v>
      </c>
      <c r="N514">
        <v>59.9</v>
      </c>
      <c r="O514" s="6">
        <v>59.9</v>
      </c>
      <c r="P514" s="6">
        <v>59.9</v>
      </c>
      <c r="Q514" s="7">
        <v>59.9</v>
      </c>
    </row>
    <row r="515" spans="1:17" x14ac:dyDescent="0.3">
      <c r="A515" s="5">
        <f>Demo!C515/Demo!H515</f>
        <v>8.9041095890410954E-2</v>
      </c>
      <c r="B515">
        <v>13</v>
      </c>
      <c r="C515" s="6">
        <v>778.7</v>
      </c>
      <c r="D515">
        <v>18.981538459999999</v>
      </c>
      <c r="E515" s="6">
        <v>59.9</v>
      </c>
      <c r="F515">
        <v>4.3</v>
      </c>
      <c r="G515">
        <v>146</v>
      </c>
      <c r="H515" s="12">
        <f>Demo!L515-Demo!$F515</f>
        <v>0</v>
      </c>
      <c r="I515" s="12">
        <f>Demo!O515-Demo!$F515</f>
        <v>0</v>
      </c>
      <c r="J515" s="12">
        <f>Demo!R515-Demo!$F515</f>
        <v>0</v>
      </c>
      <c r="K515">
        <f>Demo!N515-Demo!$E515</f>
        <v>-0.91564101999999892</v>
      </c>
      <c r="L515">
        <f>Demo!Q515-Demo!$E515</f>
        <v>-1.3860545900000005</v>
      </c>
      <c r="M515">
        <f>Demo!T515-Demo!$E515</f>
        <v>-2.1673717900000007</v>
      </c>
      <c r="N515">
        <v>59.9</v>
      </c>
      <c r="O515" s="6">
        <v>59.9</v>
      </c>
      <c r="P515" s="6">
        <v>59.9</v>
      </c>
      <c r="Q515" s="7">
        <v>59.9</v>
      </c>
    </row>
    <row r="516" spans="1:17" x14ac:dyDescent="0.3">
      <c r="A516" s="5">
        <f>Demo!C516/Demo!H516</f>
        <v>2.6548672566371681E-2</v>
      </c>
      <c r="B516">
        <v>9</v>
      </c>
      <c r="C516" s="6">
        <v>495.5</v>
      </c>
      <c r="D516">
        <v>45.696666669999999</v>
      </c>
      <c r="E516" s="6">
        <v>54.45</v>
      </c>
      <c r="F516">
        <v>4.3</v>
      </c>
      <c r="G516">
        <v>339</v>
      </c>
      <c r="H516" s="12">
        <f>Demo!L516-Demo!$F516</f>
        <v>-2.0430555600000062</v>
      </c>
      <c r="I516" s="12">
        <f>Demo!O516-Demo!$F516</f>
        <v>-0.80171875000000625</v>
      </c>
      <c r="J516" s="12">
        <f>Demo!R516-Demo!$F516</f>
        <v>-0.66428571000000147</v>
      </c>
      <c r="K516">
        <f>Demo!N516-Demo!$E516</f>
        <v>-28.629194139999999</v>
      </c>
      <c r="L516">
        <f>Demo!Q516-Demo!$E516</f>
        <v>-29.6208046</v>
      </c>
      <c r="M516">
        <f>Demo!T516-Demo!$E516</f>
        <v>-27.421159419999999</v>
      </c>
      <c r="N516">
        <v>59.9</v>
      </c>
      <c r="O516" s="6">
        <v>52.406944439999997</v>
      </c>
      <c r="P516" s="6">
        <v>53.648281249999997</v>
      </c>
      <c r="Q516" s="7">
        <v>53.785714290000001</v>
      </c>
    </row>
    <row r="517" spans="1:17" x14ac:dyDescent="0.3">
      <c r="A517" s="5">
        <f>Demo!C517/Demo!H517</f>
        <v>5.434782608695652E-3</v>
      </c>
      <c r="B517">
        <v>1</v>
      </c>
      <c r="C517" s="6">
        <v>49.9</v>
      </c>
      <c r="D517">
        <v>18</v>
      </c>
      <c r="E517" s="6">
        <v>49.9</v>
      </c>
      <c r="F517">
        <v>4.3</v>
      </c>
      <c r="G517">
        <v>184</v>
      </c>
      <c r="H517" s="12">
        <f>Demo!L517-Demo!$F517</f>
        <v>5.2000000000000028</v>
      </c>
      <c r="I517" s="12">
        <f>Demo!O517-Demo!$F517</f>
        <v>5.5249999999999986</v>
      </c>
      <c r="J517" s="12">
        <f>Demo!R517-Demo!$F517</f>
        <v>5.8500000000000014</v>
      </c>
      <c r="K517">
        <f>Demo!N517-Demo!$E517</f>
        <v>-2.2403921600000007</v>
      </c>
      <c r="L517">
        <f>Demo!Q517-Demo!$E517</f>
        <v>1.1843749999999993</v>
      </c>
      <c r="M517">
        <f>Demo!T517-Demo!$E517</f>
        <v>-0.7327272700000016</v>
      </c>
      <c r="N517">
        <v>54.45</v>
      </c>
      <c r="O517" s="6">
        <v>55.1</v>
      </c>
      <c r="P517" s="6">
        <v>55.424999999999997</v>
      </c>
      <c r="Q517" s="7">
        <v>55.75</v>
      </c>
    </row>
    <row r="518" spans="1:17" x14ac:dyDescent="0.3">
      <c r="A518" s="5">
        <f>Demo!C518/Demo!H518</f>
        <v>7.2992700729927005E-3</v>
      </c>
      <c r="B518">
        <v>1</v>
      </c>
      <c r="C518" s="6">
        <v>49.9</v>
      </c>
      <c r="D518">
        <v>35.86</v>
      </c>
      <c r="E518" s="6">
        <v>49.9</v>
      </c>
      <c r="F518">
        <v>4.3</v>
      </c>
      <c r="G518">
        <v>137</v>
      </c>
      <c r="H518" s="12">
        <f>Demo!L518-Demo!$F518</f>
        <v>0</v>
      </c>
      <c r="I518" s="12">
        <f>Demo!O518-Demo!$F518</f>
        <v>0</v>
      </c>
      <c r="J518" s="12">
        <f>Demo!R518-Demo!$F518</f>
        <v>0</v>
      </c>
      <c r="K518">
        <f>Demo!N518-Demo!$E518</f>
        <v>-16.364999999999998</v>
      </c>
      <c r="L518">
        <f>Demo!Q518-Demo!$E518</f>
        <v>-20.018965520000002</v>
      </c>
      <c r="M518">
        <f>Demo!T518-Demo!$E518</f>
        <v>-19.354871790000001</v>
      </c>
      <c r="N518">
        <v>49.9</v>
      </c>
      <c r="O518" s="6">
        <v>49.9</v>
      </c>
      <c r="P518" s="6">
        <v>49.9</v>
      </c>
      <c r="Q518" s="7">
        <v>49.9</v>
      </c>
    </row>
    <row r="519" spans="1:17" x14ac:dyDescent="0.3">
      <c r="A519" s="5">
        <f>Demo!C519/Demo!H519</f>
        <v>2.5000000000000001E-2</v>
      </c>
      <c r="B519">
        <v>4</v>
      </c>
      <c r="C519" s="6">
        <v>203.6</v>
      </c>
      <c r="D519">
        <v>33.524999999999999</v>
      </c>
      <c r="E519" s="6">
        <v>51.233333330000001</v>
      </c>
      <c r="F519">
        <v>4.3</v>
      </c>
      <c r="G519">
        <v>160</v>
      </c>
      <c r="H519" s="12">
        <f>Demo!L519-Demo!$F519</f>
        <v>-0.68817203999999776</v>
      </c>
      <c r="I519" s="12">
        <f>Demo!O519-Demo!$F519</f>
        <v>-0.33333333000000209</v>
      </c>
      <c r="J519" s="12">
        <f>Demo!R519-Demo!$F519</f>
        <v>-0.87619046999999739</v>
      </c>
      <c r="K519">
        <f>Demo!N519-Demo!$E519</f>
        <v>-16.91346154</v>
      </c>
      <c r="L519">
        <f>Demo!Q519-Demo!$E519</f>
        <v>-16.005555559999998</v>
      </c>
      <c r="M519">
        <f>Demo!T519-Demo!$E519</f>
        <v>-15.243124999999999</v>
      </c>
      <c r="N519">
        <v>49.9</v>
      </c>
      <c r="O519" s="6">
        <v>50.545161290000003</v>
      </c>
      <c r="P519" s="6">
        <v>50.9</v>
      </c>
      <c r="Q519" s="7">
        <v>50.357142860000003</v>
      </c>
    </row>
    <row r="520" spans="1:17" x14ac:dyDescent="0.3">
      <c r="A520" s="5">
        <f>Demo!C520/Demo!H520</f>
        <v>1.7241379310344827E-2</v>
      </c>
      <c r="B520">
        <v>2</v>
      </c>
      <c r="C520" s="6">
        <v>107.8</v>
      </c>
      <c r="D520">
        <v>62.27</v>
      </c>
      <c r="E520" s="6">
        <v>53.9</v>
      </c>
      <c r="F520">
        <v>4.3</v>
      </c>
      <c r="G520">
        <v>116</v>
      </c>
      <c r="H520" s="12">
        <f>Demo!L520-Demo!$F520</f>
        <v>0</v>
      </c>
      <c r="I520" s="12">
        <f>Demo!O520-Demo!$F520</f>
        <v>0</v>
      </c>
      <c r="J520" s="12">
        <f>Demo!R520-Demo!$F520</f>
        <v>0</v>
      </c>
      <c r="K520">
        <f>Demo!N520-Demo!$E520</f>
        <v>-41.910322579999999</v>
      </c>
      <c r="L520">
        <f>Demo!Q520-Demo!$E520</f>
        <v>-40.417142859999998</v>
      </c>
      <c r="M520">
        <f>Demo!T520-Demo!$E520</f>
        <v>-43.245769230000008</v>
      </c>
      <c r="N520">
        <v>51.233333330000001</v>
      </c>
      <c r="O520" s="6">
        <v>53.9</v>
      </c>
      <c r="P520" s="6">
        <v>53.9</v>
      </c>
      <c r="Q520" s="7">
        <v>53.9</v>
      </c>
    </row>
    <row r="521" spans="1:17" x14ac:dyDescent="0.3">
      <c r="A521" s="5">
        <f>Demo!C521/Demo!H521</f>
        <v>1.8018018018018018E-2</v>
      </c>
      <c r="B521">
        <v>2</v>
      </c>
      <c r="C521" s="6">
        <v>107.8</v>
      </c>
      <c r="D521">
        <v>33.93</v>
      </c>
      <c r="E521" s="6">
        <v>53.9</v>
      </c>
      <c r="F521">
        <v>4.3</v>
      </c>
      <c r="G521">
        <v>111</v>
      </c>
      <c r="H521" s="12">
        <f>Demo!L521-Demo!$F521</f>
        <v>0</v>
      </c>
      <c r="I521" s="12">
        <f>Demo!O521-Demo!$F521</f>
        <v>0</v>
      </c>
      <c r="J521" s="12">
        <f>Demo!R521-Demo!$F521</f>
        <v>0</v>
      </c>
      <c r="K521">
        <f>Demo!N521-Demo!$E521</f>
        <v>-28.648260870000001</v>
      </c>
      <c r="L521">
        <f>Demo!Q521-Demo!$E521</f>
        <v>-14.46153846</v>
      </c>
      <c r="M521">
        <f>Demo!T521-Demo!$E521</f>
        <v>-14.858571430000001</v>
      </c>
      <c r="N521">
        <v>53.9</v>
      </c>
      <c r="O521" s="6">
        <v>53.9</v>
      </c>
      <c r="P521" s="6">
        <v>53.9</v>
      </c>
      <c r="Q521" s="7">
        <v>53.9</v>
      </c>
    </row>
    <row r="522" spans="1:17" x14ac:dyDescent="0.3">
      <c r="A522" s="5">
        <f>Demo!C522/Demo!H522</f>
        <v>3.9215686274509803E-2</v>
      </c>
      <c r="B522">
        <v>4</v>
      </c>
      <c r="C522" s="6">
        <v>199.6</v>
      </c>
      <c r="D522">
        <v>21.21</v>
      </c>
      <c r="E522" s="6">
        <v>49.9</v>
      </c>
      <c r="F522">
        <v>4.3</v>
      </c>
      <c r="G522">
        <v>102</v>
      </c>
      <c r="H522" s="12">
        <f>Demo!L522-Demo!$F522</f>
        <v>3.5151515200000034</v>
      </c>
      <c r="I522" s="12">
        <f>Demo!O522-Demo!$F522</f>
        <v>3.8095238100000017</v>
      </c>
      <c r="J522" s="12">
        <f>Demo!R522-Demo!$F522</f>
        <v>3.1578947400000033</v>
      </c>
      <c r="K522">
        <f>Demo!N522-Demo!$E522</f>
        <v>-10.45696429</v>
      </c>
      <c r="L522">
        <f>Demo!Q522-Demo!$E522</f>
        <v>-7.6996551700000015</v>
      </c>
      <c r="M522">
        <f>Demo!T522-Demo!$E522</f>
        <v>-8.23</v>
      </c>
      <c r="N522">
        <v>53.9</v>
      </c>
      <c r="O522" s="6">
        <v>53.415151520000002</v>
      </c>
      <c r="P522" s="6">
        <v>53.70952381</v>
      </c>
      <c r="Q522" s="7">
        <v>53.057894740000002</v>
      </c>
    </row>
    <row r="523" spans="1:17" x14ac:dyDescent="0.3">
      <c r="A523" s="5">
        <f>Demo!C523/Demo!H523</f>
        <v>8.6206896551724144E-2</v>
      </c>
      <c r="B523">
        <v>5</v>
      </c>
      <c r="C523" s="6">
        <v>249.5</v>
      </c>
      <c r="D523">
        <v>22.42</v>
      </c>
      <c r="E523" s="6">
        <v>49.9</v>
      </c>
      <c r="F523">
        <v>4.3</v>
      </c>
      <c r="G523">
        <v>58</v>
      </c>
      <c r="H523" s="12">
        <f>Demo!L523-Demo!$F523</f>
        <v>0</v>
      </c>
      <c r="I523" s="12">
        <f>Demo!O523-Demo!$F523</f>
        <v>0</v>
      </c>
      <c r="J523" s="12">
        <f>Demo!R523-Demo!$F523</f>
        <v>0</v>
      </c>
      <c r="K523">
        <f>Demo!N523-Demo!$E523</f>
        <v>-2.5291666700000022</v>
      </c>
      <c r="L523">
        <f>Demo!Q523-Demo!$E523</f>
        <v>0.83166666999999705</v>
      </c>
      <c r="M523">
        <f>Demo!T523-Demo!$E523</f>
        <v>0.4586666699999995</v>
      </c>
      <c r="N523">
        <v>49.9</v>
      </c>
      <c r="O523" s="6">
        <v>49.9</v>
      </c>
      <c r="P523" s="6">
        <v>49.9</v>
      </c>
      <c r="Q523" s="7">
        <v>49.9</v>
      </c>
    </row>
    <row r="524" spans="1:17" x14ac:dyDescent="0.3">
      <c r="A524" s="5">
        <f>Demo!C524/Demo!H524</f>
        <v>5.5555555555555552E-2</v>
      </c>
      <c r="B524">
        <v>3</v>
      </c>
      <c r="C524" s="6">
        <v>149.69999999999999</v>
      </c>
      <c r="D524">
        <v>34.549999999999997</v>
      </c>
      <c r="E524" s="6">
        <v>49.9</v>
      </c>
      <c r="F524">
        <v>4.3</v>
      </c>
      <c r="G524">
        <v>54</v>
      </c>
      <c r="H524" s="12">
        <f>Demo!L524-Demo!$F524</f>
        <v>9.9999999999980105E-3</v>
      </c>
      <c r="I524" s="12">
        <f>Demo!O524-Demo!$F524</f>
        <v>0</v>
      </c>
      <c r="J524" s="12">
        <f>Demo!R524-Demo!$F524</f>
        <v>0</v>
      </c>
      <c r="K524">
        <f>Demo!N524-Demo!$E524</f>
        <v>-6.1766666699999959</v>
      </c>
      <c r="L524">
        <f>Demo!Q524-Demo!$E524</f>
        <v>-1.2685714299999944</v>
      </c>
      <c r="M524">
        <f>Demo!T524-Demo!$E524</f>
        <v>-13.559999999999999</v>
      </c>
      <c r="N524">
        <v>49.9</v>
      </c>
      <c r="O524" s="6">
        <v>49.91</v>
      </c>
      <c r="P524" s="6">
        <v>49.9</v>
      </c>
      <c r="Q524" s="7">
        <v>49.9</v>
      </c>
    </row>
    <row r="525" spans="1:17" x14ac:dyDescent="0.3">
      <c r="A525" s="5">
        <f>Demo!C525/Demo!H525</f>
        <v>6.5217391304347824E-2</v>
      </c>
      <c r="B525">
        <v>3</v>
      </c>
      <c r="C525" s="6">
        <v>149.69999999999999</v>
      </c>
      <c r="D525">
        <v>20.99</v>
      </c>
      <c r="E525" s="6">
        <v>49.9</v>
      </c>
      <c r="F525">
        <v>4.3</v>
      </c>
      <c r="G525">
        <v>46</v>
      </c>
      <c r="H525" s="12">
        <f>Demo!L525-Demo!$F525</f>
        <v>9.9999999999980105E-3</v>
      </c>
      <c r="I525" s="12">
        <f>Demo!O525-Demo!$F525</f>
        <v>0</v>
      </c>
      <c r="J525" s="12">
        <f>Demo!R525-Demo!$F525</f>
        <v>0</v>
      </c>
      <c r="K525">
        <f>Demo!N525-Demo!$E525</f>
        <v>-0.6616666699999989</v>
      </c>
      <c r="L525">
        <f>Demo!Q525-Demo!$E525</f>
        <v>15.452000000000002</v>
      </c>
      <c r="M525">
        <f>Demo!T525-Demo!$E525</f>
        <v>11.330000000000002</v>
      </c>
      <c r="N525">
        <v>49.9</v>
      </c>
      <c r="O525" s="6">
        <v>49.91</v>
      </c>
      <c r="P525" s="6">
        <v>49.9</v>
      </c>
      <c r="Q525" s="7">
        <v>49.9</v>
      </c>
    </row>
    <row r="526" spans="1:17" x14ac:dyDescent="0.3">
      <c r="A526" s="5">
        <f>Demo!C526/Demo!H526</f>
        <v>0.2</v>
      </c>
      <c r="B526">
        <v>1</v>
      </c>
      <c r="C526" s="6">
        <v>38.4</v>
      </c>
      <c r="D526">
        <v>7.78</v>
      </c>
      <c r="E526" s="6">
        <v>38.4</v>
      </c>
      <c r="F526">
        <v>3.7</v>
      </c>
      <c r="G526">
        <v>5</v>
      </c>
      <c r="H526" s="12">
        <f>Demo!L526-Demo!$F526</f>
        <v>36.6</v>
      </c>
      <c r="I526" s="12">
        <f>Demo!O526-Demo!$F526</f>
        <v>0</v>
      </c>
      <c r="J526" s="12">
        <f>Demo!R526-Demo!$F526</f>
        <v>0</v>
      </c>
      <c r="K526">
        <f>Demo!N526-Demo!$E526</f>
        <v>8.0760000000000005</v>
      </c>
      <c r="L526">
        <f>Demo!Q526-Demo!$E526</f>
        <v>0</v>
      </c>
      <c r="M526">
        <f>Demo!T526-Demo!$E526</f>
        <v>0</v>
      </c>
      <c r="N526">
        <v>38.35</v>
      </c>
      <c r="O526" s="6">
        <v>75</v>
      </c>
      <c r="P526" s="6">
        <v>38.4</v>
      </c>
      <c r="Q526" s="7">
        <v>38.4</v>
      </c>
    </row>
    <row r="527" spans="1:17" x14ac:dyDescent="0.3">
      <c r="A527" s="5">
        <f>Demo!C527/Demo!H527</f>
        <v>0.5714285714285714</v>
      </c>
      <c r="B527">
        <v>8</v>
      </c>
      <c r="C527" s="6">
        <v>307.2</v>
      </c>
      <c r="D527">
        <v>12.105</v>
      </c>
      <c r="E527" s="6">
        <v>38.4</v>
      </c>
      <c r="F527">
        <v>3.7</v>
      </c>
      <c r="G527">
        <v>14</v>
      </c>
      <c r="H527" s="12">
        <f>Demo!L527-Demo!$F527</f>
        <v>36.6</v>
      </c>
      <c r="I527" s="12">
        <f>Demo!O527-Demo!$F527</f>
        <v>0</v>
      </c>
      <c r="J527" s="12">
        <f>Demo!R527-Demo!$F527</f>
        <v>0</v>
      </c>
      <c r="K527">
        <f>Demo!N527-Demo!$E527</f>
        <v>3.2719230799999988</v>
      </c>
      <c r="L527">
        <f>Demo!Q527-Demo!$E527</f>
        <v>0</v>
      </c>
      <c r="M527">
        <f>Demo!T527-Demo!$E527</f>
        <v>0</v>
      </c>
      <c r="N527">
        <v>38.4</v>
      </c>
      <c r="O527" s="6">
        <v>75</v>
      </c>
      <c r="P527" s="6">
        <v>38.4</v>
      </c>
      <c r="Q527" s="7">
        <v>38.4</v>
      </c>
    </row>
    <row r="528" spans="1:17" x14ac:dyDescent="0.3">
      <c r="A528" s="5">
        <f>Demo!C528/Demo!H528</f>
        <v>1.7142857142857142</v>
      </c>
      <c r="B528">
        <v>12</v>
      </c>
      <c r="C528" s="6">
        <v>460.8</v>
      </c>
      <c r="D528">
        <v>17.95</v>
      </c>
      <c r="E528" s="6">
        <v>38.4</v>
      </c>
      <c r="F528">
        <v>3.7</v>
      </c>
      <c r="G528">
        <v>7</v>
      </c>
      <c r="H528" s="12">
        <f>Demo!L528-Demo!$F528</f>
        <v>0</v>
      </c>
      <c r="I528" s="12">
        <f>Demo!O528-Demo!$F528</f>
        <v>0</v>
      </c>
      <c r="J528" s="12">
        <f>Demo!R528-Demo!$F528</f>
        <v>0</v>
      </c>
      <c r="K528">
        <f>Demo!N528-Demo!$E528</f>
        <v>0</v>
      </c>
      <c r="L528">
        <f>Demo!Q528-Demo!$E528</f>
        <v>0</v>
      </c>
      <c r="M528">
        <f>Demo!T528-Demo!$E528</f>
        <v>0</v>
      </c>
      <c r="N528">
        <v>38.4</v>
      </c>
      <c r="O528" s="6">
        <v>38.4</v>
      </c>
      <c r="P528" s="6">
        <v>38.4</v>
      </c>
      <c r="Q528" s="7">
        <v>38.4</v>
      </c>
    </row>
    <row r="529" spans="1:17" x14ac:dyDescent="0.3">
      <c r="A529" s="5">
        <f>Demo!C529/Demo!H529</f>
        <v>1.4705882352941178</v>
      </c>
      <c r="B529">
        <v>25</v>
      </c>
      <c r="C529" s="6">
        <v>960</v>
      </c>
      <c r="D529">
        <v>13.98</v>
      </c>
      <c r="E529" s="6">
        <v>38.4</v>
      </c>
      <c r="F529">
        <v>3.7</v>
      </c>
      <c r="G529">
        <v>17</v>
      </c>
      <c r="H529" s="12">
        <f>Demo!L529-Demo!$F529</f>
        <v>36.6</v>
      </c>
      <c r="I529" s="12">
        <f>Demo!O529-Demo!$F529</f>
        <v>0</v>
      </c>
      <c r="J529" s="12">
        <f>Demo!R529-Demo!$F529</f>
        <v>0</v>
      </c>
      <c r="K529">
        <f>Demo!N529-Demo!$E529</f>
        <v>-0.33999999999999986</v>
      </c>
      <c r="L529">
        <f>Demo!Q529-Demo!$E529</f>
        <v>0</v>
      </c>
      <c r="M529">
        <f>Demo!T529-Demo!$E529</f>
        <v>0</v>
      </c>
      <c r="N529">
        <v>38.4</v>
      </c>
      <c r="O529" s="6">
        <v>75</v>
      </c>
      <c r="P529" s="6">
        <v>38.4</v>
      </c>
      <c r="Q529" s="7">
        <v>38.4</v>
      </c>
    </row>
    <row r="530" spans="1:17" x14ac:dyDescent="0.3">
      <c r="A530" s="5">
        <f>Demo!C530/Demo!H530</f>
        <v>0.4375</v>
      </c>
      <c r="B530">
        <v>28</v>
      </c>
      <c r="C530" s="6">
        <v>1026.51</v>
      </c>
      <c r="D530">
        <v>13.65214286</v>
      </c>
      <c r="E530" s="6">
        <v>36.854285709999999</v>
      </c>
      <c r="F530">
        <v>3.7</v>
      </c>
      <c r="G530">
        <v>64</v>
      </c>
      <c r="H530" s="12">
        <f>Demo!L530-Demo!$F530</f>
        <v>38.145714290000001</v>
      </c>
      <c r="I530" s="12">
        <f>Demo!O530-Demo!$F530</f>
        <v>0</v>
      </c>
      <c r="J530" s="12">
        <f>Demo!R530-Demo!$F530</f>
        <v>63.045714290000006</v>
      </c>
      <c r="K530">
        <f>Demo!N530-Demo!$E530</f>
        <v>2.4805844100000005</v>
      </c>
      <c r="L530">
        <f>Demo!Q530-Demo!$E530</f>
        <v>0</v>
      </c>
      <c r="M530">
        <f>Demo!T530-Demo!$E530</f>
        <v>7.5378571400000016</v>
      </c>
      <c r="N530">
        <v>38.4</v>
      </c>
      <c r="O530" s="6">
        <v>75</v>
      </c>
      <c r="P530" s="6">
        <v>36.854285709999999</v>
      </c>
      <c r="Q530" s="7">
        <v>99.9</v>
      </c>
    </row>
    <row r="531" spans="1:17" x14ac:dyDescent="0.3">
      <c r="A531" s="5">
        <f>Demo!C531/Demo!H531</f>
        <v>1.6E-2</v>
      </c>
      <c r="B531">
        <v>2</v>
      </c>
      <c r="C531" s="6">
        <v>76.8</v>
      </c>
      <c r="D531">
        <v>9.34</v>
      </c>
      <c r="E531" s="6">
        <v>38.4</v>
      </c>
      <c r="F531">
        <v>3.7</v>
      </c>
      <c r="G531">
        <v>125</v>
      </c>
      <c r="H531" s="12">
        <f>Demo!L531-Demo!$F531</f>
        <v>31.595327099999999</v>
      </c>
      <c r="I531" s="12">
        <f>Demo!O531-Demo!$F531</f>
        <v>0</v>
      </c>
      <c r="J531" s="12">
        <f>Demo!R531-Demo!$F531</f>
        <v>61.500000000000007</v>
      </c>
      <c r="K531">
        <f>Demo!N531-Demo!$E531</f>
        <v>8.3231147499999985</v>
      </c>
      <c r="L531">
        <f>Demo!Q531-Demo!$E531</f>
        <v>0</v>
      </c>
      <c r="M531">
        <f>Demo!T531-Demo!$E531</f>
        <v>13.479230770000001</v>
      </c>
      <c r="N531">
        <v>38.35</v>
      </c>
      <c r="O531" s="6">
        <v>69.995327099999997</v>
      </c>
      <c r="P531" s="6">
        <v>38.4</v>
      </c>
      <c r="Q531" s="7">
        <v>99.9</v>
      </c>
    </row>
    <row r="532" spans="1:17" x14ac:dyDescent="0.3">
      <c r="A532" s="5">
        <f>Demo!C532/Demo!H532</f>
        <v>0.17307692307692307</v>
      </c>
      <c r="B532">
        <v>9</v>
      </c>
      <c r="C532" s="6">
        <v>345.6</v>
      </c>
      <c r="D532">
        <v>18.685555560000001</v>
      </c>
      <c r="E532" s="6">
        <v>38.4</v>
      </c>
      <c r="F532">
        <v>3.7</v>
      </c>
      <c r="G532">
        <v>52</v>
      </c>
      <c r="H532" s="12">
        <f>Demo!L532-Demo!$F532</f>
        <v>31.500000000000007</v>
      </c>
      <c r="I532" s="12">
        <f>Demo!O532-Demo!$F532</f>
        <v>0</v>
      </c>
      <c r="J532" s="12">
        <f>Demo!R532-Demo!$F532</f>
        <v>61.500000000000007</v>
      </c>
      <c r="K532">
        <f>Demo!N532-Demo!$E532</f>
        <v>-2.5696464700000021</v>
      </c>
      <c r="L532">
        <f>Demo!Q532-Demo!$E532</f>
        <v>0</v>
      </c>
      <c r="M532">
        <f>Demo!T532-Demo!$E532</f>
        <v>10.205213669999999</v>
      </c>
      <c r="N532">
        <v>38.4</v>
      </c>
      <c r="O532" s="6">
        <v>69.900000000000006</v>
      </c>
      <c r="P532" s="6">
        <v>38.4</v>
      </c>
      <c r="Q532" s="7">
        <v>99.9</v>
      </c>
    </row>
    <row r="533" spans="1:17" x14ac:dyDescent="0.3">
      <c r="A533" s="5">
        <f>Demo!C533/Demo!H533</f>
        <v>0.20481927710843373</v>
      </c>
      <c r="B533">
        <v>17</v>
      </c>
      <c r="C533" s="6">
        <v>601.79999999999995</v>
      </c>
      <c r="D533">
        <v>15.44823529</v>
      </c>
      <c r="E533" s="6">
        <v>35.485714289999997</v>
      </c>
      <c r="F533">
        <v>3.7</v>
      </c>
      <c r="G533">
        <v>83</v>
      </c>
      <c r="H533" s="12">
        <f>Demo!L533-Demo!$F533</f>
        <v>34.414285710000009</v>
      </c>
      <c r="I533" s="12">
        <f>Demo!O533-Demo!$F533</f>
        <v>0</v>
      </c>
      <c r="J533" s="12">
        <f>Demo!R533-Demo!$F533</f>
        <v>64.414285710000001</v>
      </c>
      <c r="K533">
        <f>Demo!N533-Demo!$E533</f>
        <v>2.9768416299999991</v>
      </c>
      <c r="L533">
        <f>Demo!Q533-Demo!$E533</f>
        <v>0</v>
      </c>
      <c r="M533">
        <f>Demo!T533-Demo!$E533</f>
        <v>6.697598039999999</v>
      </c>
      <c r="N533">
        <v>38.4</v>
      </c>
      <c r="O533" s="6">
        <v>69.900000000000006</v>
      </c>
      <c r="P533" s="6">
        <v>35.485714289999997</v>
      </c>
      <c r="Q533" s="7">
        <v>99.9</v>
      </c>
    </row>
    <row r="534" spans="1:17" x14ac:dyDescent="0.3">
      <c r="A534" s="5">
        <f>Demo!C534/Demo!H534</f>
        <v>0.18478260869565216</v>
      </c>
      <c r="B534">
        <v>17</v>
      </c>
      <c r="C534" s="6">
        <v>595</v>
      </c>
      <c r="D534">
        <v>13.46941176</v>
      </c>
      <c r="E534" s="6">
        <v>35</v>
      </c>
      <c r="F534">
        <v>3.7</v>
      </c>
      <c r="G534">
        <v>92</v>
      </c>
      <c r="H534" s="12">
        <f>Demo!L534-Demo!$F534</f>
        <v>34.900000000000006</v>
      </c>
      <c r="I534" s="12">
        <f>Demo!O534-Demo!$F534</f>
        <v>0</v>
      </c>
      <c r="J534" s="12">
        <f>Demo!R534-Demo!$F534</f>
        <v>64.900000000000006</v>
      </c>
      <c r="K534">
        <f>Demo!N534-Demo!$E534</f>
        <v>-4.3978454950000003</v>
      </c>
      <c r="L534">
        <f>Demo!Q534-Demo!$E534</f>
        <v>0</v>
      </c>
      <c r="M534">
        <f>Demo!T534-Demo!$E534</f>
        <v>9.8582805499999999</v>
      </c>
      <c r="N534">
        <v>35.485714289999997</v>
      </c>
      <c r="O534" s="6">
        <v>69.900000000000006</v>
      </c>
      <c r="P534" s="6">
        <v>35</v>
      </c>
      <c r="Q534" s="7">
        <v>99.9</v>
      </c>
    </row>
    <row r="535" spans="1:17" x14ac:dyDescent="0.3">
      <c r="A535" s="5">
        <f>Demo!C535/Demo!H535</f>
        <v>0.11578947368421053</v>
      </c>
      <c r="B535">
        <v>11</v>
      </c>
      <c r="C535" s="6">
        <v>385</v>
      </c>
      <c r="D535">
        <v>14.634545449999999</v>
      </c>
      <c r="E535" s="6">
        <v>35</v>
      </c>
      <c r="F535">
        <v>3.7</v>
      </c>
      <c r="G535">
        <v>95</v>
      </c>
      <c r="H535" s="12">
        <f>Demo!L535-Demo!$F535</f>
        <v>34.900000000000006</v>
      </c>
      <c r="I535" s="12">
        <f>Demo!O535-Demo!$F535</f>
        <v>0</v>
      </c>
      <c r="J535" s="12">
        <f>Demo!R535-Demo!$F535</f>
        <v>64.900000000000006</v>
      </c>
      <c r="K535">
        <f>Demo!N535-Demo!$E535</f>
        <v>-10.832915014999999</v>
      </c>
      <c r="L535">
        <f>Demo!Q535-Demo!$E535</f>
        <v>0</v>
      </c>
      <c r="M535">
        <f>Demo!T535-Demo!$E535</f>
        <v>4.7762237800000005</v>
      </c>
      <c r="N535">
        <v>35</v>
      </c>
      <c r="O535" s="6">
        <v>69.900000000000006</v>
      </c>
      <c r="P535" s="6">
        <v>35</v>
      </c>
      <c r="Q535" s="7">
        <v>99.9</v>
      </c>
    </row>
    <row r="536" spans="1:17" x14ac:dyDescent="0.3">
      <c r="A536" s="5">
        <f>Demo!C536/Demo!H536</f>
        <v>0.72222222222222221</v>
      </c>
      <c r="B536">
        <v>13</v>
      </c>
      <c r="C536" s="6">
        <v>455</v>
      </c>
      <c r="D536">
        <v>18.10153846</v>
      </c>
      <c r="E536" s="6">
        <v>35</v>
      </c>
      <c r="F536">
        <v>3.7</v>
      </c>
      <c r="G536">
        <v>18</v>
      </c>
      <c r="H536" s="12">
        <f>Demo!L536-Demo!$F536</f>
        <v>54.900000000000006</v>
      </c>
      <c r="I536" s="12">
        <f>Demo!O536-Demo!$F536</f>
        <v>0</v>
      </c>
      <c r="J536" s="12">
        <f>Demo!R536-Demo!$F536</f>
        <v>64.900000000000006</v>
      </c>
      <c r="K536">
        <f>Demo!N536-Demo!$E536</f>
        <v>3.8284615399999993</v>
      </c>
      <c r="L536">
        <f>Demo!Q536-Demo!$E536</f>
        <v>0</v>
      </c>
      <c r="M536">
        <f>Demo!T536-Demo!$E536</f>
        <v>7.5344615399999988</v>
      </c>
      <c r="N536">
        <v>35</v>
      </c>
      <c r="O536" s="6">
        <v>89.9</v>
      </c>
      <c r="P536" s="6">
        <v>35</v>
      </c>
      <c r="Q536" s="7">
        <v>99.9</v>
      </c>
    </row>
    <row r="537" spans="1:17" x14ac:dyDescent="0.3">
      <c r="A537" s="5">
        <f>Demo!C537/Demo!H537</f>
        <v>0.45454545454545453</v>
      </c>
      <c r="B537">
        <v>10</v>
      </c>
      <c r="C537" s="6">
        <v>350</v>
      </c>
      <c r="D537">
        <v>17.238</v>
      </c>
      <c r="E537" s="6">
        <v>35</v>
      </c>
      <c r="F537">
        <v>3.7</v>
      </c>
      <c r="G537">
        <v>22</v>
      </c>
      <c r="H537" s="12">
        <f>Demo!L537-Demo!$F537</f>
        <v>54.900000000000006</v>
      </c>
      <c r="I537" s="12">
        <f>Demo!O537-Demo!$F537</f>
        <v>0</v>
      </c>
      <c r="J537" s="12">
        <f>Demo!R537-Demo!$F537</f>
        <v>43.535714290000001</v>
      </c>
      <c r="K537">
        <f>Demo!N537-Demo!$E537</f>
        <v>12.552</v>
      </c>
      <c r="L537">
        <f>Demo!Q537-Demo!$E537</f>
        <v>0</v>
      </c>
      <c r="M537">
        <f>Demo!T537-Demo!$E537</f>
        <v>6.6091428600000022</v>
      </c>
      <c r="N537">
        <v>35</v>
      </c>
      <c r="O537" s="6">
        <v>89.9</v>
      </c>
      <c r="P537" s="6">
        <v>35</v>
      </c>
      <c r="Q537" s="7">
        <v>78.535714290000001</v>
      </c>
    </row>
    <row r="538" spans="1:17" x14ac:dyDescent="0.3">
      <c r="A538" s="5">
        <f>Demo!C538/Demo!H538</f>
        <v>0.84210526315789469</v>
      </c>
      <c r="B538">
        <v>16</v>
      </c>
      <c r="C538" s="6">
        <v>560</v>
      </c>
      <c r="D538">
        <v>15.628125000000001</v>
      </c>
      <c r="E538" s="6">
        <v>35</v>
      </c>
      <c r="F538">
        <v>3.7</v>
      </c>
      <c r="G538">
        <v>19</v>
      </c>
      <c r="H538" s="12">
        <f>Demo!L538-Demo!$F538</f>
        <v>68.233333299999998</v>
      </c>
      <c r="I538" s="12">
        <f>Demo!O538-Demo!$F538</f>
        <v>0</v>
      </c>
      <c r="J538" s="12">
        <f>Demo!R538-Demo!$F538</f>
        <v>48.833333330000002</v>
      </c>
      <c r="K538">
        <f>Demo!N538-Demo!$E538</f>
        <v>6.671875</v>
      </c>
      <c r="L538">
        <f>Demo!Q538-Demo!$E538</f>
        <v>0</v>
      </c>
      <c r="M538">
        <f>Demo!T538-Demo!$E538</f>
        <v>8.1485416700000002</v>
      </c>
      <c r="N538">
        <v>35</v>
      </c>
      <c r="O538" s="6">
        <v>103.2333333</v>
      </c>
      <c r="P538" s="6">
        <v>35</v>
      </c>
      <c r="Q538" s="7">
        <v>83.833333330000002</v>
      </c>
    </row>
    <row r="539" spans="1:17" x14ac:dyDescent="0.3">
      <c r="A539" s="5">
        <f>Demo!C539/Demo!H539</f>
        <v>7.3170731707317069E-2</v>
      </c>
      <c r="B539">
        <v>6</v>
      </c>
      <c r="C539" s="6">
        <v>1950</v>
      </c>
      <c r="D539">
        <v>21.074999999999999</v>
      </c>
      <c r="E539" s="6">
        <v>325</v>
      </c>
      <c r="F539">
        <v>4.2</v>
      </c>
      <c r="G539">
        <v>82</v>
      </c>
      <c r="H539" s="12">
        <f>Demo!L539-Demo!$F539</f>
        <v>-301.60259258999997</v>
      </c>
      <c r="I539" s="12">
        <f>Demo!O539-Demo!$F539</f>
        <v>-235.01</v>
      </c>
      <c r="J539" s="12">
        <f>Demo!R539-Demo!$F539</f>
        <v>-266.01</v>
      </c>
      <c r="K539">
        <f>Demo!N539-Demo!$E539</f>
        <v>-6.7982142899999989</v>
      </c>
      <c r="L539">
        <f>Demo!Q539-Demo!$E539</f>
        <v>-7.6644444399999987</v>
      </c>
      <c r="M539">
        <f>Demo!T539-Demo!$E539</f>
        <v>-4.8340909100000005</v>
      </c>
      <c r="N539">
        <v>324.95</v>
      </c>
      <c r="O539" s="6">
        <v>23.39740741</v>
      </c>
      <c r="P539" s="6">
        <v>89.99</v>
      </c>
      <c r="Q539" s="7">
        <v>58.99</v>
      </c>
    </row>
    <row r="540" spans="1:17" x14ac:dyDescent="0.3">
      <c r="A540" s="5">
        <f>Demo!C540/Demo!H540</f>
        <v>0.12359550561797752</v>
      </c>
      <c r="B540">
        <v>11</v>
      </c>
      <c r="C540" s="6">
        <v>3575</v>
      </c>
      <c r="D540">
        <v>19.523636360000001</v>
      </c>
      <c r="E540" s="6">
        <v>325</v>
      </c>
      <c r="F540">
        <v>4.2</v>
      </c>
      <c r="G540">
        <v>89</v>
      </c>
      <c r="H540" s="12">
        <f>Demo!L540-Demo!$F540</f>
        <v>-301.01</v>
      </c>
      <c r="I540" s="12">
        <f>Demo!O540-Demo!$F540</f>
        <v>-235.01</v>
      </c>
      <c r="J540" s="12">
        <f>Demo!R540-Demo!$F540</f>
        <v>-266.01</v>
      </c>
      <c r="K540">
        <f>Demo!N540-Demo!$E540</f>
        <v>-3.4036363600000001</v>
      </c>
      <c r="L540">
        <f>Demo!Q540-Demo!$E540</f>
        <v>-5.5593506500000007</v>
      </c>
      <c r="M540">
        <f>Demo!T540-Demo!$E540</f>
        <v>-3.8844363600000005</v>
      </c>
      <c r="N540">
        <v>325</v>
      </c>
      <c r="O540" s="6">
        <v>23.99</v>
      </c>
      <c r="P540" s="6">
        <v>89.99</v>
      </c>
      <c r="Q540" s="7">
        <v>58.99</v>
      </c>
    </row>
    <row r="541" spans="1:17" x14ac:dyDescent="0.3">
      <c r="A541" s="5">
        <f>Demo!C541/Demo!H541</f>
        <v>2.4691358024691357E-2</v>
      </c>
      <c r="B541">
        <v>2</v>
      </c>
      <c r="C541" s="6">
        <v>650</v>
      </c>
      <c r="D541">
        <v>19.545000000000002</v>
      </c>
      <c r="E541" s="6">
        <v>325</v>
      </c>
      <c r="F541">
        <v>4.2</v>
      </c>
      <c r="G541">
        <v>81</v>
      </c>
      <c r="H541" s="12">
        <f>Demo!L541-Demo!$F541</f>
        <v>-301.01</v>
      </c>
      <c r="I541" s="12">
        <f>Demo!O541-Demo!$F541</f>
        <v>-235.01</v>
      </c>
      <c r="J541" s="12">
        <f>Demo!R541-Demo!$F541</f>
        <v>-266.01</v>
      </c>
      <c r="K541">
        <f>Demo!N541-Demo!$E541</f>
        <v>-6.4083333300000014</v>
      </c>
      <c r="L541">
        <f>Demo!Q541-Demo!$E541</f>
        <v>-2.9820833300000018</v>
      </c>
      <c r="M541">
        <f>Demo!T541-Demo!$E541</f>
        <v>-0.47973684000000105</v>
      </c>
      <c r="N541">
        <v>325</v>
      </c>
      <c r="O541" s="6">
        <v>23.99</v>
      </c>
      <c r="P541" s="6">
        <v>89.99</v>
      </c>
      <c r="Q541" s="7">
        <v>58.99</v>
      </c>
    </row>
    <row r="542" spans="1:17" x14ac:dyDescent="0.3">
      <c r="A542" s="5">
        <f>Demo!C542/Demo!H542</f>
        <v>8.6330935251798566E-2</v>
      </c>
      <c r="B542">
        <v>12</v>
      </c>
      <c r="C542" s="6">
        <v>3900</v>
      </c>
      <c r="D542">
        <v>16.994166669999998</v>
      </c>
      <c r="E542" s="6">
        <v>325</v>
      </c>
      <c r="F542">
        <v>4.2</v>
      </c>
      <c r="G542">
        <v>139</v>
      </c>
      <c r="H542" s="12">
        <f>Demo!L542-Demo!$F542</f>
        <v>-301.01</v>
      </c>
      <c r="I542" s="12">
        <f>Demo!O542-Demo!$F542</f>
        <v>-235.01</v>
      </c>
      <c r="J542" s="12">
        <f>Demo!R542-Demo!$F542</f>
        <v>-266.01</v>
      </c>
      <c r="K542">
        <f>Demo!N542-Demo!$E542</f>
        <v>-4.6188095299999983</v>
      </c>
      <c r="L542">
        <f>Demo!Q542-Demo!$E542</f>
        <v>-3.7820499999980939E-3</v>
      </c>
      <c r="M542">
        <f>Demo!T542-Demo!$E542</f>
        <v>-1.2824999999999989</v>
      </c>
      <c r="N542">
        <v>325</v>
      </c>
      <c r="O542" s="6">
        <v>23.99</v>
      </c>
      <c r="P542" s="6">
        <v>89.99</v>
      </c>
      <c r="Q542" s="7">
        <v>58.99</v>
      </c>
    </row>
    <row r="543" spans="1:17" x14ac:dyDescent="0.3">
      <c r="A543" s="5">
        <f>Demo!C543/Demo!H543</f>
        <v>5.3571428571428568E-2</v>
      </c>
      <c r="B543">
        <v>6</v>
      </c>
      <c r="C543" s="6">
        <v>1950</v>
      </c>
      <c r="D543">
        <v>17.583333329999999</v>
      </c>
      <c r="E543" s="6">
        <v>325</v>
      </c>
      <c r="F543">
        <v>4.2</v>
      </c>
      <c r="G543">
        <v>112</v>
      </c>
      <c r="H543" s="12">
        <f>Demo!L543-Demo!$F543</f>
        <v>-301.01</v>
      </c>
      <c r="I543" s="12">
        <f>Demo!O543-Demo!$F543</f>
        <v>-235.01</v>
      </c>
      <c r="J543" s="12">
        <f>Demo!R543-Demo!$F543</f>
        <v>-266.01</v>
      </c>
      <c r="K543">
        <f>Demo!N543-Demo!$E543</f>
        <v>-5.1264912199999983</v>
      </c>
      <c r="L543">
        <f>Demo!Q543-Demo!$E543</f>
        <v>-1.6885964899999983</v>
      </c>
      <c r="M543">
        <f>Demo!T543-Demo!$E543</f>
        <v>-1.2511111100000001</v>
      </c>
      <c r="N543">
        <v>325</v>
      </c>
      <c r="O543" s="6">
        <v>23.99</v>
      </c>
      <c r="P543" s="6">
        <v>89.99</v>
      </c>
      <c r="Q543" s="7">
        <v>58.99</v>
      </c>
    </row>
    <row r="544" spans="1:17" x14ac:dyDescent="0.3">
      <c r="A544" s="5">
        <f>Demo!C544/Demo!H544</f>
        <v>0.10204081632653061</v>
      </c>
      <c r="B544">
        <v>10</v>
      </c>
      <c r="C544" s="6">
        <v>3250</v>
      </c>
      <c r="D544">
        <v>19.824000000000002</v>
      </c>
      <c r="E544" s="6">
        <v>325</v>
      </c>
      <c r="F544">
        <v>4.2</v>
      </c>
      <c r="G544">
        <v>98</v>
      </c>
      <c r="H544" s="12">
        <f>Demo!L544-Demo!$F544</f>
        <v>-301.01</v>
      </c>
      <c r="I544" s="12">
        <f>Demo!O544-Demo!$F544</f>
        <v>-235.01</v>
      </c>
      <c r="J544" s="12">
        <f>Demo!R544-Demo!$F544</f>
        <v>-266.01</v>
      </c>
      <c r="K544">
        <f>Demo!N544-Demo!$E544</f>
        <v>-8.5366315800000017</v>
      </c>
      <c r="L544">
        <f>Demo!Q544-Demo!$E544</f>
        <v>-5.0130000000000017</v>
      </c>
      <c r="M544">
        <f>Demo!T544-Demo!$E544</f>
        <v>2.8543333299999993</v>
      </c>
      <c r="N544">
        <v>325</v>
      </c>
      <c r="O544" s="6">
        <v>23.99</v>
      </c>
      <c r="P544" s="6">
        <v>89.99</v>
      </c>
      <c r="Q544" s="7">
        <v>58.99</v>
      </c>
    </row>
    <row r="545" spans="1:17" x14ac:dyDescent="0.3">
      <c r="A545" s="5">
        <f>Demo!C545/Demo!H545</f>
        <v>0.18253968253968253</v>
      </c>
      <c r="B545">
        <v>23</v>
      </c>
      <c r="C545" s="6">
        <v>7475</v>
      </c>
      <c r="D545">
        <v>15.637826090000001</v>
      </c>
      <c r="E545" s="6">
        <v>325</v>
      </c>
      <c r="F545">
        <v>4.2</v>
      </c>
      <c r="G545">
        <v>126</v>
      </c>
      <c r="H545" s="12">
        <f>Demo!L545-Demo!$F545</f>
        <v>-301.01</v>
      </c>
      <c r="I545" s="12">
        <f>Demo!O545-Demo!$F545</f>
        <v>-235.01</v>
      </c>
      <c r="J545" s="12">
        <f>Demo!R545-Demo!$F545</f>
        <v>-266.01</v>
      </c>
      <c r="K545">
        <f>Demo!N545-Demo!$E545</f>
        <v>-3.0878260900000001</v>
      </c>
      <c r="L545">
        <f>Demo!Q545-Demo!$E545</f>
        <v>0.66982096999999996</v>
      </c>
      <c r="M545">
        <f>Demo!T545-Demo!$E545</f>
        <v>3.9371739099999985</v>
      </c>
      <c r="N545">
        <v>325</v>
      </c>
      <c r="O545" s="6">
        <v>23.99</v>
      </c>
      <c r="P545" s="6">
        <v>89.99</v>
      </c>
      <c r="Q545" s="7">
        <v>58.99</v>
      </c>
    </row>
    <row r="546" spans="1:17" x14ac:dyDescent="0.3">
      <c r="A546" s="5">
        <f>Demo!C546/Demo!H546</f>
        <v>0.16568047337278108</v>
      </c>
      <c r="B546">
        <v>28</v>
      </c>
      <c r="C546" s="6">
        <v>9125</v>
      </c>
      <c r="D546">
        <v>19.370357139999999</v>
      </c>
      <c r="E546" s="6">
        <v>325.89285710000001</v>
      </c>
      <c r="F546">
        <v>4.2</v>
      </c>
      <c r="G546">
        <v>169</v>
      </c>
      <c r="H546" s="12">
        <f>Demo!L546-Demo!$F546</f>
        <v>-301.90285710000001</v>
      </c>
      <c r="I546" s="12">
        <f>Demo!O546-Demo!$F546</f>
        <v>-242.15285710000001</v>
      </c>
      <c r="J546" s="12">
        <f>Demo!R546-Demo!$F546</f>
        <v>-266.90285710000001</v>
      </c>
      <c r="K546">
        <f>Demo!N546-Demo!$E546</f>
        <v>-5.171607139999999</v>
      </c>
      <c r="L546">
        <f>Demo!Q546-Demo!$E546</f>
        <v>-7.4934821399999993</v>
      </c>
      <c r="M546">
        <f>Demo!T546-Demo!$E546</f>
        <v>-4.1423571399999997</v>
      </c>
      <c r="N546">
        <v>325</v>
      </c>
      <c r="O546" s="6">
        <v>23.99</v>
      </c>
      <c r="P546" s="6">
        <v>83.74</v>
      </c>
      <c r="Q546" s="7">
        <v>58.99</v>
      </c>
    </row>
    <row r="547" spans="1:17" x14ac:dyDescent="0.3">
      <c r="A547" s="5">
        <f>Demo!C547/Demo!H547</f>
        <v>0.17796610169491525</v>
      </c>
      <c r="B547">
        <v>21</v>
      </c>
      <c r="C547" s="6">
        <v>6930</v>
      </c>
      <c r="D547">
        <v>17.309047620000001</v>
      </c>
      <c r="E547" s="6">
        <v>330</v>
      </c>
      <c r="F547">
        <v>4.2</v>
      </c>
      <c r="G547">
        <v>118</v>
      </c>
      <c r="H547" s="12">
        <f>Demo!L547-Demo!$F547</f>
        <v>0</v>
      </c>
      <c r="I547" s="12">
        <f>Demo!O547-Demo!$F547</f>
        <v>-250.01</v>
      </c>
      <c r="J547" s="12">
        <f>Demo!R547-Demo!$F547</f>
        <v>-271.01</v>
      </c>
      <c r="K547">
        <f>Demo!N547-Demo!$E547</f>
        <v>0</v>
      </c>
      <c r="L547">
        <f>Demo!Q547-Demo!$E547</f>
        <v>-2.8240476200000018</v>
      </c>
      <c r="M547">
        <f>Demo!T547-Demo!$E547</f>
        <v>-1.0063203500000029</v>
      </c>
      <c r="N547">
        <v>325.89285710000001</v>
      </c>
      <c r="O547" s="6">
        <v>330</v>
      </c>
      <c r="P547" s="6">
        <v>79.989999999999995</v>
      </c>
      <c r="Q547" s="7">
        <v>58.99</v>
      </c>
    </row>
    <row r="548" spans="1:17" x14ac:dyDescent="0.3">
      <c r="A548" s="5">
        <f>Demo!C548/Demo!H548</f>
        <v>0.11949685534591195</v>
      </c>
      <c r="B548">
        <v>19</v>
      </c>
      <c r="C548" s="6">
        <v>6270</v>
      </c>
      <c r="D548">
        <v>15.74789474</v>
      </c>
      <c r="E548" s="6">
        <v>330</v>
      </c>
      <c r="F548">
        <v>4.2</v>
      </c>
      <c r="G548">
        <v>159</v>
      </c>
      <c r="H548" s="12">
        <f>Demo!L548-Demo!$F548</f>
        <v>-306.01</v>
      </c>
      <c r="I548" s="12">
        <f>Demo!O548-Demo!$F548</f>
        <v>-250.01</v>
      </c>
      <c r="J548" s="12">
        <f>Demo!R548-Demo!$F548</f>
        <v>-271.01</v>
      </c>
      <c r="K548">
        <f>Demo!N548-Demo!$E548</f>
        <v>-7.7593233109999993</v>
      </c>
      <c r="L548">
        <f>Demo!Q548-Demo!$E548</f>
        <v>6.1952302599999989</v>
      </c>
      <c r="M548">
        <f>Demo!T548-Demo!$E548</f>
        <v>-6.3253947400000001</v>
      </c>
      <c r="N548">
        <v>330</v>
      </c>
      <c r="O548" s="6">
        <v>23.99</v>
      </c>
      <c r="P548" s="6">
        <v>79.989999999999995</v>
      </c>
      <c r="Q548" s="7">
        <v>58.99</v>
      </c>
    </row>
    <row r="549" spans="1:17" x14ac:dyDescent="0.3">
      <c r="A549" s="5">
        <f>Demo!C549/Demo!H549</f>
        <v>0.12213740458015267</v>
      </c>
      <c r="B549">
        <v>16</v>
      </c>
      <c r="C549" s="6">
        <v>5280</v>
      </c>
      <c r="D549">
        <v>20.298749999999998</v>
      </c>
      <c r="E549" s="6">
        <v>330</v>
      </c>
      <c r="F549">
        <v>4.2</v>
      </c>
      <c r="G549">
        <v>131</v>
      </c>
      <c r="H549" s="12">
        <f>Demo!L549-Demo!$F549</f>
        <v>-306.01</v>
      </c>
      <c r="I549" s="12">
        <f>Demo!O549-Demo!$F549</f>
        <v>-250.01</v>
      </c>
      <c r="J549" s="12">
        <f>Demo!R549-Demo!$F549</f>
        <v>-271.01</v>
      </c>
      <c r="K549">
        <f>Demo!N549-Demo!$E549</f>
        <v>-4.0287499999999987</v>
      </c>
      <c r="L549">
        <f>Demo!Q549-Demo!$E549</f>
        <v>-6.9364423099999986</v>
      </c>
      <c r="M549">
        <f>Demo!T549-Demo!$E549</f>
        <v>-3.8687499999999986</v>
      </c>
      <c r="N549">
        <v>330</v>
      </c>
      <c r="O549" s="6">
        <v>23.99</v>
      </c>
      <c r="P549" s="6">
        <v>79.989999999999995</v>
      </c>
      <c r="Q549" s="7">
        <v>58.99</v>
      </c>
    </row>
    <row r="550" spans="1:17" x14ac:dyDescent="0.3">
      <c r="A550" s="5">
        <f>Demo!C550/Demo!H550</f>
        <v>0.11504424778761062</v>
      </c>
      <c r="B550">
        <v>13</v>
      </c>
      <c r="C550" s="6">
        <v>4290</v>
      </c>
      <c r="D550">
        <v>28.42</v>
      </c>
      <c r="E550" s="6">
        <v>330</v>
      </c>
      <c r="F550">
        <v>4.2</v>
      </c>
      <c r="G550">
        <v>113</v>
      </c>
      <c r="H550" s="12">
        <f>Demo!L550-Demo!$F550</f>
        <v>-306.01</v>
      </c>
      <c r="I550" s="12">
        <f>Demo!O550-Demo!$F550</f>
        <v>-250.01</v>
      </c>
      <c r="J550" s="12">
        <f>Demo!R550-Demo!$F550</f>
        <v>-271.01</v>
      </c>
      <c r="K550">
        <f>Demo!N550-Demo!$E550</f>
        <v>-9.610000000000003</v>
      </c>
      <c r="L550">
        <f>Demo!Q550-Demo!$E550</f>
        <v>-11.675000000000001</v>
      </c>
      <c r="M550">
        <f>Demo!T550-Demo!$E550</f>
        <v>-20.75</v>
      </c>
      <c r="N550">
        <v>330</v>
      </c>
      <c r="O550" s="6">
        <v>23.99</v>
      </c>
      <c r="P550" s="6">
        <v>79.989999999999995</v>
      </c>
      <c r="Q550" s="7">
        <v>58.99</v>
      </c>
    </row>
    <row r="551" spans="1:17" x14ac:dyDescent="0.3">
      <c r="A551" s="5">
        <f>Demo!C551/Demo!H551</f>
        <v>0.22047244094488189</v>
      </c>
      <c r="B551">
        <v>28</v>
      </c>
      <c r="C551" s="6">
        <v>9240</v>
      </c>
      <c r="D551">
        <v>20.505357140000001</v>
      </c>
      <c r="E551" s="6">
        <v>330</v>
      </c>
      <c r="F551">
        <v>4.2</v>
      </c>
      <c r="G551">
        <v>127</v>
      </c>
      <c r="H551" s="12">
        <f>Demo!L551-Demo!$F551</f>
        <v>-306.01</v>
      </c>
      <c r="I551" s="12">
        <f>Demo!O551-Demo!$F551</f>
        <v>-247.17857143000001</v>
      </c>
      <c r="J551" s="12">
        <f>Demo!R551-Demo!$F551</f>
        <v>-271.01</v>
      </c>
      <c r="K551">
        <f>Demo!N551-Demo!$E551</f>
        <v>-3.7353571400000014</v>
      </c>
      <c r="L551">
        <f>Demo!Q551-Demo!$E551</f>
        <v>-8.0867857100000009</v>
      </c>
      <c r="M551">
        <f>Demo!T551-Demo!$E551</f>
        <v>-8.4220238100000007</v>
      </c>
      <c r="N551">
        <v>330</v>
      </c>
      <c r="O551" s="6">
        <v>23.99</v>
      </c>
      <c r="P551" s="6">
        <v>82.821428569999995</v>
      </c>
      <c r="Q551" s="7">
        <v>58.99</v>
      </c>
    </row>
    <row r="552" spans="1:17" x14ac:dyDescent="0.3">
      <c r="A552" s="5">
        <f>Demo!C552/Demo!H552</f>
        <v>0.33333333333333331</v>
      </c>
      <c r="B552">
        <v>1</v>
      </c>
      <c r="C552" s="6">
        <v>99.99</v>
      </c>
      <c r="D552">
        <v>28.89</v>
      </c>
      <c r="E552" s="6">
        <v>99.99</v>
      </c>
      <c r="F552">
        <v>4.3</v>
      </c>
      <c r="G552">
        <v>3</v>
      </c>
      <c r="H552" s="12">
        <f>Demo!L552-Demo!$F552</f>
        <v>0</v>
      </c>
      <c r="I552" s="12">
        <f>Demo!O552-Demo!$F552</f>
        <v>0</v>
      </c>
      <c r="J552" s="12">
        <f>Demo!R552-Demo!$F552</f>
        <v>0</v>
      </c>
      <c r="K552">
        <f>Demo!N552-Demo!$E552</f>
        <v>0</v>
      </c>
      <c r="L552">
        <f>Demo!Q552-Demo!$E552</f>
        <v>0</v>
      </c>
      <c r="M552">
        <f>Demo!T552-Demo!$E552</f>
        <v>0</v>
      </c>
      <c r="N552">
        <v>99.94</v>
      </c>
      <c r="O552" s="6">
        <v>99.99</v>
      </c>
      <c r="P552" s="6">
        <v>99.99</v>
      </c>
      <c r="Q552" s="7">
        <v>99.99</v>
      </c>
    </row>
    <row r="553" spans="1:17" x14ac:dyDescent="0.3">
      <c r="A553" s="5">
        <f>Demo!C553/Demo!H553</f>
        <v>0.23809523809523808</v>
      </c>
      <c r="B553">
        <v>5</v>
      </c>
      <c r="C553" s="6">
        <v>499.95</v>
      </c>
      <c r="D553">
        <v>31.946000000000002</v>
      </c>
      <c r="E553" s="6">
        <v>99.99</v>
      </c>
      <c r="F553">
        <v>4.3</v>
      </c>
      <c r="G553">
        <v>21</v>
      </c>
      <c r="H553" s="12">
        <f>Demo!L553-Demo!$F553</f>
        <v>0</v>
      </c>
      <c r="I553" s="12">
        <f>Demo!O553-Demo!$F553</f>
        <v>0</v>
      </c>
      <c r="J553" s="12">
        <f>Demo!R553-Demo!$F553</f>
        <v>0</v>
      </c>
      <c r="K553">
        <f>Demo!N553-Demo!$E553</f>
        <v>0</v>
      </c>
      <c r="L553">
        <f>Demo!Q553-Demo!$E553</f>
        <v>0</v>
      </c>
      <c r="M553">
        <f>Demo!T553-Demo!$E553</f>
        <v>0</v>
      </c>
      <c r="N553">
        <v>99.99</v>
      </c>
      <c r="O553" s="6">
        <v>99.99</v>
      </c>
      <c r="P553" s="6">
        <v>99.99</v>
      </c>
      <c r="Q553" s="7">
        <v>99.99</v>
      </c>
    </row>
    <row r="554" spans="1:17" x14ac:dyDescent="0.3">
      <c r="A554" s="5">
        <f>Demo!C554/Demo!H554</f>
        <v>0.11764705882352941</v>
      </c>
      <c r="B554">
        <v>4</v>
      </c>
      <c r="C554" s="6">
        <v>439.96</v>
      </c>
      <c r="D554">
        <v>32.092500000000001</v>
      </c>
      <c r="E554" s="6">
        <v>109.99</v>
      </c>
      <c r="F554">
        <v>4.3</v>
      </c>
      <c r="G554">
        <v>34</v>
      </c>
      <c r="H554" s="12">
        <f>Demo!L554-Demo!$F554</f>
        <v>-50.089999999999996</v>
      </c>
      <c r="I554" s="12">
        <f>Demo!O554-Demo!$F554</f>
        <v>-50.089999999999996</v>
      </c>
      <c r="J554" s="12">
        <f>Demo!R554-Demo!$F554</f>
        <v>0</v>
      </c>
      <c r="K554">
        <f>Demo!N554-Demo!$E554</f>
        <v>-12.36</v>
      </c>
      <c r="L554">
        <f>Demo!Q554-Demo!$E554</f>
        <v>-5.8458333300000014</v>
      </c>
      <c r="M554">
        <f>Demo!T554-Demo!$E554</f>
        <v>0</v>
      </c>
      <c r="N554">
        <v>109.94</v>
      </c>
      <c r="O554" s="6">
        <v>59.9</v>
      </c>
      <c r="P554" s="6">
        <v>59.9</v>
      </c>
      <c r="Q554" s="7">
        <v>109.99</v>
      </c>
    </row>
    <row r="555" spans="1:17" x14ac:dyDescent="0.3">
      <c r="A555" s="5">
        <f>Demo!C555/Demo!H555</f>
        <v>0.23076923076923078</v>
      </c>
      <c r="B555">
        <v>6</v>
      </c>
      <c r="C555" s="6">
        <v>659.94</v>
      </c>
      <c r="D555">
        <v>38.35166667</v>
      </c>
      <c r="E555" s="6">
        <v>109.99</v>
      </c>
      <c r="F555">
        <v>4.3</v>
      </c>
      <c r="G555">
        <v>26</v>
      </c>
      <c r="H555" s="12">
        <f>Demo!L555-Demo!$F555</f>
        <v>-50.089999999999996</v>
      </c>
      <c r="I555" s="12">
        <f>Demo!O555-Demo!$F555</f>
        <v>-50.089999999999996</v>
      </c>
      <c r="J555" s="12">
        <f>Demo!R555-Demo!$F555</f>
        <v>0</v>
      </c>
      <c r="K555">
        <f>Demo!N555-Demo!$E555</f>
        <v>-20.681666669999998</v>
      </c>
      <c r="L555">
        <f>Demo!Q555-Demo!$E555</f>
        <v>-22.091666669999999</v>
      </c>
      <c r="M555">
        <f>Demo!T555-Demo!$E555</f>
        <v>0</v>
      </c>
      <c r="N555">
        <v>109.99</v>
      </c>
      <c r="O555" s="6">
        <v>59.9</v>
      </c>
      <c r="P555" s="6">
        <v>59.9</v>
      </c>
      <c r="Q555" s="7">
        <v>109.99</v>
      </c>
    </row>
    <row r="556" spans="1:17" x14ac:dyDescent="0.3">
      <c r="A556" s="5">
        <f>Demo!C556/Demo!H556</f>
        <v>1.3513513513513514E-2</v>
      </c>
      <c r="B556">
        <v>1</v>
      </c>
      <c r="C556" s="6">
        <v>120</v>
      </c>
      <c r="D556">
        <v>34.200000000000003</v>
      </c>
      <c r="E556" s="6">
        <v>120</v>
      </c>
      <c r="F556">
        <v>4.3</v>
      </c>
      <c r="G556">
        <v>74</v>
      </c>
      <c r="H556" s="12">
        <f>Demo!L556-Demo!$F556</f>
        <v>-60.1</v>
      </c>
      <c r="I556" s="12">
        <f>Demo!O556-Demo!$F556</f>
        <v>-60.1</v>
      </c>
      <c r="J556" s="12">
        <f>Demo!R556-Demo!$F556</f>
        <v>-60.1</v>
      </c>
      <c r="K556">
        <f>Demo!N556-Demo!$E556</f>
        <v>-17.573571430000001</v>
      </c>
      <c r="L556">
        <f>Demo!Q556-Demo!$E556</f>
        <v>-18.088421050000004</v>
      </c>
      <c r="M556">
        <f>Demo!T556-Demo!$E556</f>
        <v>-18.80769231</v>
      </c>
      <c r="N556">
        <v>109.99</v>
      </c>
      <c r="O556" s="6">
        <v>59.9</v>
      </c>
      <c r="P556" s="6">
        <v>59.9</v>
      </c>
      <c r="Q556" s="7">
        <v>59.9</v>
      </c>
    </row>
    <row r="557" spans="1:17" x14ac:dyDescent="0.3">
      <c r="A557" s="5">
        <f>Demo!C557/Demo!H557</f>
        <v>1.7699115044247787E-2</v>
      </c>
      <c r="B557">
        <v>2</v>
      </c>
      <c r="C557" s="6">
        <v>240</v>
      </c>
      <c r="D557">
        <v>33.83</v>
      </c>
      <c r="E557" s="6">
        <v>120</v>
      </c>
      <c r="F557">
        <v>4.3</v>
      </c>
      <c r="G557">
        <v>113</v>
      </c>
      <c r="H557" s="12">
        <f>Demo!L557-Demo!$F557</f>
        <v>-60.1</v>
      </c>
      <c r="I557" s="12">
        <f>Demo!O557-Demo!$F557</f>
        <v>-60.1</v>
      </c>
      <c r="J557" s="12">
        <f>Demo!R557-Demo!$F557</f>
        <v>-60.1</v>
      </c>
      <c r="K557">
        <f>Demo!N557-Demo!$E557</f>
        <v>-15.66769231</v>
      </c>
      <c r="L557">
        <f>Demo!Q557-Demo!$E557</f>
        <v>-16.148888889999998</v>
      </c>
      <c r="M557">
        <f>Demo!T557-Demo!$E557</f>
        <v>-15.779565219999999</v>
      </c>
      <c r="N557">
        <v>120</v>
      </c>
      <c r="O557" s="6">
        <v>59.9</v>
      </c>
      <c r="P557" s="6">
        <v>59.9</v>
      </c>
      <c r="Q557" s="7">
        <v>59.9</v>
      </c>
    </row>
    <row r="558" spans="1:17" x14ac:dyDescent="0.3">
      <c r="A558" s="5">
        <f>Demo!C558/Demo!H558</f>
        <v>6.0869565217391307E-2</v>
      </c>
      <c r="B558">
        <v>7</v>
      </c>
      <c r="C558" s="6">
        <v>735</v>
      </c>
      <c r="D558">
        <v>30.04</v>
      </c>
      <c r="E558" s="6">
        <v>102.5</v>
      </c>
      <c r="F558">
        <v>4.3</v>
      </c>
      <c r="G558">
        <v>115</v>
      </c>
      <c r="H558" s="12">
        <f>Demo!L558-Demo!$F558</f>
        <v>-42.6</v>
      </c>
      <c r="I558" s="12">
        <f>Demo!O558-Demo!$F558</f>
        <v>-42.6</v>
      </c>
      <c r="J558" s="12">
        <f>Demo!R558-Demo!$F558</f>
        <v>-42.6</v>
      </c>
      <c r="K558">
        <f>Demo!N558-Demo!$E558</f>
        <v>-12.85297297</v>
      </c>
      <c r="L558">
        <f>Demo!Q558-Demo!$E558</f>
        <v>-13.228235290000001</v>
      </c>
      <c r="M558">
        <f>Demo!T558-Demo!$E558</f>
        <v>-13.745384619999999</v>
      </c>
      <c r="N558">
        <v>120</v>
      </c>
      <c r="O558" s="6">
        <v>59.9</v>
      </c>
      <c r="P558" s="6">
        <v>59.9</v>
      </c>
      <c r="Q558" s="7">
        <v>59.9</v>
      </c>
    </row>
    <row r="559" spans="1:17" x14ac:dyDescent="0.3">
      <c r="A559" s="5">
        <f>Demo!C559/Demo!H559</f>
        <v>0.11643835616438356</v>
      </c>
      <c r="B559">
        <v>17</v>
      </c>
      <c r="C559" s="6">
        <v>1619.93</v>
      </c>
      <c r="D559">
        <v>41.089411759999997</v>
      </c>
      <c r="E559" s="6">
        <v>95.29</v>
      </c>
      <c r="F559">
        <v>4.3</v>
      </c>
      <c r="G559">
        <v>146</v>
      </c>
      <c r="H559" s="12">
        <f>Demo!L559-Demo!$F559</f>
        <v>-35.390000000000008</v>
      </c>
      <c r="I559" s="12">
        <f>Demo!O559-Demo!$F559</f>
        <v>-35.390000000000008</v>
      </c>
      <c r="J559" s="12">
        <f>Demo!R559-Demo!$F559</f>
        <v>-35.390000000000008</v>
      </c>
      <c r="K559">
        <f>Demo!N559-Demo!$E559</f>
        <v>-23.023514319999997</v>
      </c>
      <c r="L559">
        <f>Demo!Q559-Demo!$E559</f>
        <v>-23.493927889999998</v>
      </c>
      <c r="M559">
        <f>Demo!T559-Demo!$E559</f>
        <v>-24.275245089999999</v>
      </c>
      <c r="N559">
        <v>102.5</v>
      </c>
      <c r="O559" s="6">
        <v>59.9</v>
      </c>
      <c r="P559" s="6">
        <v>59.9</v>
      </c>
      <c r="Q559" s="7">
        <v>59.9</v>
      </c>
    </row>
    <row r="560" spans="1:17" x14ac:dyDescent="0.3">
      <c r="A560" s="5">
        <f>Demo!C560/Demo!H560</f>
        <v>8.2595870206489674E-2</v>
      </c>
      <c r="B560">
        <v>28</v>
      </c>
      <c r="C560" s="6">
        <v>2519.7199999999998</v>
      </c>
      <c r="D560">
        <v>39.336785710000001</v>
      </c>
      <c r="E560" s="6">
        <v>89.99</v>
      </c>
      <c r="F560">
        <v>4.3</v>
      </c>
      <c r="G560">
        <v>339</v>
      </c>
      <c r="H560" s="12">
        <f>Demo!L560-Demo!$F560</f>
        <v>-37.583055559999998</v>
      </c>
      <c r="I560" s="12">
        <f>Demo!O560-Demo!$F560</f>
        <v>-36.341718749999998</v>
      </c>
      <c r="J560" s="12">
        <f>Demo!R560-Demo!$F560</f>
        <v>-36.204285709999994</v>
      </c>
      <c r="K560">
        <f>Demo!N560-Demo!$E560</f>
        <v>-22.269313180000001</v>
      </c>
      <c r="L560">
        <f>Demo!Q560-Demo!$E560</f>
        <v>-23.260923640000001</v>
      </c>
      <c r="M560">
        <f>Demo!T560-Demo!$E560</f>
        <v>-21.06127846</v>
      </c>
      <c r="N560">
        <v>95.29</v>
      </c>
      <c r="O560" s="6">
        <v>52.406944439999997</v>
      </c>
      <c r="P560" s="6">
        <v>53.648281249999997</v>
      </c>
      <c r="Q560" s="7">
        <v>53.785714290000001</v>
      </c>
    </row>
    <row r="561" spans="1:17" x14ac:dyDescent="0.3">
      <c r="A561" s="5">
        <f>Demo!C561/Demo!H561</f>
        <v>0.14673913043478262</v>
      </c>
      <c r="B561">
        <v>27</v>
      </c>
      <c r="C561" s="6">
        <v>2429.73</v>
      </c>
      <c r="D561">
        <v>38.416296299999999</v>
      </c>
      <c r="E561" s="6">
        <v>89.99</v>
      </c>
      <c r="F561">
        <v>4.3</v>
      </c>
      <c r="G561">
        <v>184</v>
      </c>
      <c r="H561" s="12">
        <f>Demo!L561-Demo!$F561</f>
        <v>-34.889999999999993</v>
      </c>
      <c r="I561" s="12">
        <f>Demo!O561-Demo!$F561</f>
        <v>-34.564999999999998</v>
      </c>
      <c r="J561" s="12">
        <f>Demo!R561-Demo!$F561</f>
        <v>-34.239999999999995</v>
      </c>
      <c r="K561">
        <f>Demo!N561-Demo!$E561</f>
        <v>-22.656688459999998</v>
      </c>
      <c r="L561">
        <f>Demo!Q561-Demo!$E561</f>
        <v>-19.2319213</v>
      </c>
      <c r="M561">
        <f>Demo!T561-Demo!$E561</f>
        <v>-21.149023570000001</v>
      </c>
      <c r="N561">
        <v>89.99</v>
      </c>
      <c r="O561" s="6">
        <v>55.1</v>
      </c>
      <c r="P561" s="6">
        <v>55.424999999999997</v>
      </c>
      <c r="Q561" s="7">
        <v>55.75</v>
      </c>
    </row>
    <row r="562" spans="1:17" x14ac:dyDescent="0.3">
      <c r="A562" s="5">
        <f>Demo!C562/Demo!H562</f>
        <v>8.0291970802919707E-2</v>
      </c>
      <c r="B562">
        <v>11</v>
      </c>
      <c r="C562" s="6">
        <v>1405</v>
      </c>
      <c r="D562">
        <v>45.97</v>
      </c>
      <c r="E562" s="6">
        <v>127.7272727</v>
      </c>
      <c r="F562">
        <v>4.3</v>
      </c>
      <c r="G562">
        <v>137</v>
      </c>
      <c r="H562" s="12">
        <f>Demo!L562-Demo!$F562</f>
        <v>-77.827272700000009</v>
      </c>
      <c r="I562" s="12">
        <f>Demo!O562-Demo!$F562</f>
        <v>-77.827272700000009</v>
      </c>
      <c r="J562" s="12">
        <f>Demo!R562-Demo!$F562</f>
        <v>-77.827272700000009</v>
      </c>
      <c r="K562">
        <f>Demo!N562-Demo!$E562</f>
        <v>-26.474999999999998</v>
      </c>
      <c r="L562">
        <f>Demo!Q562-Demo!$E562</f>
        <v>-30.128965520000001</v>
      </c>
      <c r="M562">
        <f>Demo!T562-Demo!$E562</f>
        <v>-29.46487179</v>
      </c>
      <c r="N562">
        <v>89.99</v>
      </c>
      <c r="O562" s="6">
        <v>49.9</v>
      </c>
      <c r="P562" s="6">
        <v>49.9</v>
      </c>
      <c r="Q562" s="7">
        <v>49.9</v>
      </c>
    </row>
    <row r="563" spans="1:17" x14ac:dyDescent="0.3">
      <c r="A563" s="5">
        <f>Demo!C563/Demo!H563</f>
        <v>4.3749999999999997E-2</v>
      </c>
      <c r="B563">
        <v>7</v>
      </c>
      <c r="C563" s="6">
        <v>840</v>
      </c>
      <c r="D563">
        <v>43.381428569999997</v>
      </c>
      <c r="E563" s="6">
        <v>120</v>
      </c>
      <c r="F563">
        <v>4.3</v>
      </c>
      <c r="G563">
        <v>160</v>
      </c>
      <c r="H563" s="12">
        <f>Demo!L563-Demo!$F563</f>
        <v>-69.45483870999999</v>
      </c>
      <c r="I563" s="12">
        <f>Demo!O563-Demo!$F563</f>
        <v>-69.099999999999994</v>
      </c>
      <c r="J563" s="12">
        <f>Demo!R563-Demo!$F563</f>
        <v>-69.64285713999999</v>
      </c>
      <c r="K563">
        <f>Demo!N563-Demo!$E563</f>
        <v>-26.769890109999999</v>
      </c>
      <c r="L563">
        <f>Demo!Q563-Demo!$E563</f>
        <v>-25.861984129999996</v>
      </c>
      <c r="M563">
        <f>Demo!T563-Demo!$E563</f>
        <v>-25.099553569999998</v>
      </c>
      <c r="N563">
        <v>127.7272727</v>
      </c>
      <c r="O563" s="6">
        <v>50.545161290000003</v>
      </c>
      <c r="P563" s="6">
        <v>50.9</v>
      </c>
      <c r="Q563" s="7">
        <v>50.357142860000003</v>
      </c>
    </row>
    <row r="564" spans="1:17" x14ac:dyDescent="0.3">
      <c r="A564" s="5">
        <f>Demo!C564/Demo!H564</f>
        <v>5.1724137931034482E-2</v>
      </c>
      <c r="B564">
        <v>6</v>
      </c>
      <c r="C564" s="6">
        <v>660</v>
      </c>
      <c r="D564">
        <v>54.53166667</v>
      </c>
      <c r="E564" s="6">
        <v>110</v>
      </c>
      <c r="F564">
        <v>4.3</v>
      </c>
      <c r="G564">
        <v>116</v>
      </c>
      <c r="H564" s="12">
        <f>Demo!L564-Demo!$F564</f>
        <v>-56.1</v>
      </c>
      <c r="I564" s="12">
        <f>Demo!O564-Demo!$F564</f>
        <v>-56.1</v>
      </c>
      <c r="J564" s="12">
        <f>Demo!R564-Demo!$F564</f>
        <v>-56.1</v>
      </c>
      <c r="K564">
        <f>Demo!N564-Demo!$E564</f>
        <v>-34.171989249999996</v>
      </c>
      <c r="L564">
        <f>Demo!Q564-Demo!$E564</f>
        <v>-32.678809529999995</v>
      </c>
      <c r="M564">
        <f>Demo!T564-Demo!$E564</f>
        <v>-35.507435900000004</v>
      </c>
      <c r="N564">
        <v>120</v>
      </c>
      <c r="O564" s="6">
        <v>53.9</v>
      </c>
      <c r="P564" s="6">
        <v>53.9</v>
      </c>
      <c r="Q564" s="7">
        <v>53.9</v>
      </c>
    </row>
    <row r="565" spans="1:17" x14ac:dyDescent="0.3">
      <c r="A565" s="5">
        <f>Demo!C565/Demo!H565</f>
        <v>4.5045045045045043E-2</v>
      </c>
      <c r="B565">
        <v>5</v>
      </c>
      <c r="C565" s="6">
        <v>550</v>
      </c>
      <c r="D565">
        <v>42.725999999999999</v>
      </c>
      <c r="E565" s="6">
        <v>110</v>
      </c>
      <c r="F565">
        <v>4.3</v>
      </c>
      <c r="G565">
        <v>111</v>
      </c>
      <c r="H565" s="12">
        <f>Demo!L565-Demo!$F565</f>
        <v>-56.1</v>
      </c>
      <c r="I565" s="12">
        <f>Demo!O565-Demo!$F565</f>
        <v>-56.1</v>
      </c>
      <c r="J565" s="12">
        <f>Demo!R565-Demo!$F565</f>
        <v>-56.1</v>
      </c>
      <c r="K565">
        <f>Demo!N565-Demo!$E565</f>
        <v>-37.444260870000001</v>
      </c>
      <c r="L565">
        <f>Demo!Q565-Demo!$E565</f>
        <v>-23.257538459999999</v>
      </c>
      <c r="M565">
        <f>Demo!T565-Demo!$E565</f>
        <v>-23.654571430000001</v>
      </c>
      <c r="N565">
        <v>110</v>
      </c>
      <c r="O565" s="6">
        <v>53.9</v>
      </c>
      <c r="P565" s="6">
        <v>53.9</v>
      </c>
      <c r="Q565" s="7">
        <v>53.9</v>
      </c>
    </row>
    <row r="566" spans="1:17" x14ac:dyDescent="0.3">
      <c r="A566" s="5">
        <f>Demo!C566/Demo!H566</f>
        <v>1.9607843137254902E-2</v>
      </c>
      <c r="B566">
        <v>2</v>
      </c>
      <c r="C566" s="6">
        <v>220</v>
      </c>
      <c r="D566">
        <v>32.229999999999997</v>
      </c>
      <c r="E566" s="6">
        <v>110</v>
      </c>
      <c r="F566">
        <v>4.3</v>
      </c>
      <c r="G566">
        <v>102</v>
      </c>
      <c r="H566" s="12">
        <f>Demo!L566-Demo!$F566</f>
        <v>-56.584848479999998</v>
      </c>
      <c r="I566" s="12">
        <f>Demo!O566-Demo!$F566</f>
        <v>-56.29047619</v>
      </c>
      <c r="J566" s="12">
        <f>Demo!R566-Demo!$F566</f>
        <v>-56.942105259999998</v>
      </c>
      <c r="K566">
        <f>Demo!N566-Demo!$E566</f>
        <v>-21.476964289999998</v>
      </c>
      <c r="L566">
        <f>Demo!Q566-Demo!$E566</f>
        <v>-18.719655169999996</v>
      </c>
      <c r="M566">
        <f>Demo!T566-Demo!$E566</f>
        <v>-19.249999999999996</v>
      </c>
      <c r="N566">
        <v>110</v>
      </c>
      <c r="O566" s="6">
        <v>53.415151520000002</v>
      </c>
      <c r="P566" s="6">
        <v>53.70952381</v>
      </c>
      <c r="Q566" s="7">
        <v>53.057894740000002</v>
      </c>
    </row>
    <row r="567" spans="1:17" x14ac:dyDescent="0.3">
      <c r="A567" s="5">
        <f>Demo!C567/Demo!H567</f>
        <v>0.10344827586206896</v>
      </c>
      <c r="B567">
        <v>6</v>
      </c>
      <c r="C567" s="6">
        <v>539.94000000000005</v>
      </c>
      <c r="D567">
        <v>48.178333330000001</v>
      </c>
      <c r="E567" s="6">
        <v>89.99</v>
      </c>
      <c r="F567">
        <v>4.3</v>
      </c>
      <c r="G567">
        <v>58</v>
      </c>
      <c r="H567" s="12">
        <f>Demo!L567-Demo!$F567</f>
        <v>-40.089999999999996</v>
      </c>
      <c r="I567" s="12">
        <f>Demo!O567-Demo!$F567</f>
        <v>-40.089999999999996</v>
      </c>
      <c r="J567" s="12">
        <f>Demo!R567-Demo!$F567</f>
        <v>-40.089999999999996</v>
      </c>
      <c r="K567">
        <f>Demo!N567-Demo!$E567</f>
        <v>-28.287500000000001</v>
      </c>
      <c r="L567">
        <f>Demo!Q567-Demo!$E567</f>
        <v>-24.926666660000002</v>
      </c>
      <c r="M567">
        <f>Demo!T567-Demo!$E567</f>
        <v>-25.29966666</v>
      </c>
      <c r="N567">
        <v>110</v>
      </c>
      <c r="O567" s="6">
        <v>49.9</v>
      </c>
      <c r="P567" s="6">
        <v>49.9</v>
      </c>
      <c r="Q567" s="7">
        <v>49.9</v>
      </c>
    </row>
    <row r="568" spans="1:17" x14ac:dyDescent="0.3">
      <c r="A568" s="5">
        <f>Demo!C568/Demo!H568</f>
        <v>0.12962962962962962</v>
      </c>
      <c r="B568">
        <v>7</v>
      </c>
      <c r="C568" s="6">
        <v>699.93</v>
      </c>
      <c r="D568">
        <v>43.68</v>
      </c>
      <c r="E568" s="6">
        <v>99.99</v>
      </c>
      <c r="F568">
        <v>4.3</v>
      </c>
      <c r="G568">
        <v>54</v>
      </c>
      <c r="H568" s="12">
        <f>Demo!L568-Demo!$F568</f>
        <v>-50.08</v>
      </c>
      <c r="I568" s="12">
        <f>Demo!O568-Demo!$F568</f>
        <v>-50.089999999999996</v>
      </c>
      <c r="J568" s="12">
        <f>Demo!R568-Demo!$F568</f>
        <v>-50.089999999999996</v>
      </c>
      <c r="K568">
        <f>Demo!N568-Demo!$E568</f>
        <v>-15.306666669999998</v>
      </c>
      <c r="L568">
        <f>Demo!Q568-Demo!$E568</f>
        <v>-10.398571429999997</v>
      </c>
      <c r="M568">
        <f>Demo!T568-Demo!$E568</f>
        <v>-22.69</v>
      </c>
      <c r="N568">
        <v>89.99</v>
      </c>
      <c r="O568" s="6">
        <v>49.91</v>
      </c>
      <c r="P568" s="6">
        <v>49.9</v>
      </c>
      <c r="Q568" s="7">
        <v>49.9</v>
      </c>
    </row>
    <row r="569" spans="1:17" x14ac:dyDescent="0.3">
      <c r="A569" s="5">
        <f>Demo!C569/Demo!H569</f>
        <v>0.13043478260869565</v>
      </c>
      <c r="B569">
        <v>6</v>
      </c>
      <c r="C569" s="6">
        <v>589.94000000000005</v>
      </c>
      <c r="D569">
        <v>34.083333330000002</v>
      </c>
      <c r="E569" s="6">
        <v>98.323333329999997</v>
      </c>
      <c r="F569">
        <v>4.3</v>
      </c>
      <c r="G569">
        <v>46</v>
      </c>
      <c r="H569" s="12">
        <f>Demo!L569-Demo!$F569</f>
        <v>-48.41333333</v>
      </c>
      <c r="I569" s="12">
        <f>Demo!O569-Demo!$F569</f>
        <v>-48.423333329999998</v>
      </c>
      <c r="J569" s="12">
        <f>Demo!R569-Demo!$F569</f>
        <v>-48.423333329999998</v>
      </c>
      <c r="K569">
        <f>Demo!N569-Demo!$E569</f>
        <v>-13.755000000000003</v>
      </c>
      <c r="L569">
        <f>Demo!Q569-Demo!$E569</f>
        <v>2.3586666699999981</v>
      </c>
      <c r="M569">
        <f>Demo!T569-Demo!$E569</f>
        <v>-1.7633333300000018</v>
      </c>
      <c r="N569">
        <v>99.99</v>
      </c>
      <c r="O569" s="6">
        <v>49.91</v>
      </c>
      <c r="P569" s="6">
        <v>49.9</v>
      </c>
      <c r="Q569" s="7">
        <v>49.9</v>
      </c>
    </row>
    <row r="570" spans="1:17" x14ac:dyDescent="0.3">
      <c r="A570" s="5">
        <f>Demo!C570/Demo!H570</f>
        <v>1</v>
      </c>
      <c r="B570">
        <v>7</v>
      </c>
      <c r="C570" s="6">
        <v>599.92999999999995</v>
      </c>
      <c r="D570">
        <v>21.97142857</v>
      </c>
      <c r="E570" s="6">
        <v>85.704285709999994</v>
      </c>
      <c r="F570">
        <v>4.2</v>
      </c>
      <c r="G570">
        <v>7</v>
      </c>
      <c r="H570" s="12">
        <f>Demo!L570-Demo!$F570</f>
        <v>0</v>
      </c>
      <c r="I570" s="12">
        <f>Demo!O570-Demo!$F570</f>
        <v>0</v>
      </c>
      <c r="J570" s="12">
        <f>Demo!R570-Demo!$F570</f>
        <v>0</v>
      </c>
      <c r="K570">
        <f>Demo!N570-Demo!$E570</f>
        <v>0</v>
      </c>
      <c r="L570">
        <f>Demo!Q570-Demo!$E570</f>
        <v>0</v>
      </c>
      <c r="M570">
        <f>Demo!T570-Demo!$E570</f>
        <v>0</v>
      </c>
      <c r="N570">
        <v>85.654285709999996</v>
      </c>
      <c r="O570" s="6">
        <v>85.704285709999994</v>
      </c>
      <c r="P570" s="6">
        <v>85.704285709999994</v>
      </c>
      <c r="Q570" s="7">
        <v>85.704285709999994</v>
      </c>
    </row>
    <row r="571" spans="1:17" x14ac:dyDescent="0.3">
      <c r="A571" s="5">
        <f>Demo!C571/Demo!H571</f>
        <v>0.63636363636363635</v>
      </c>
      <c r="B571">
        <v>14</v>
      </c>
      <c r="C571" s="6">
        <v>1399.86</v>
      </c>
      <c r="D571">
        <v>16.644285709999998</v>
      </c>
      <c r="E571" s="6">
        <v>99.99</v>
      </c>
      <c r="F571">
        <v>4.2</v>
      </c>
      <c r="G571">
        <v>22</v>
      </c>
      <c r="H571" s="12">
        <f>Demo!L571-Demo!$F571</f>
        <v>0</v>
      </c>
      <c r="I571" s="12">
        <f>Demo!O571-Demo!$F571</f>
        <v>30.000000000000014</v>
      </c>
      <c r="J571" s="12">
        <f>Demo!R571-Demo!$F571</f>
        <v>0</v>
      </c>
      <c r="K571">
        <f>Demo!N571-Demo!$E571</f>
        <v>0</v>
      </c>
      <c r="L571">
        <f>Demo!Q571-Demo!$E571</f>
        <v>2.1344642900000004</v>
      </c>
      <c r="M571">
        <f>Demo!T571-Demo!$E571</f>
        <v>0</v>
      </c>
      <c r="N571">
        <v>85.704285709999994</v>
      </c>
      <c r="O571" s="6">
        <v>99.99</v>
      </c>
      <c r="P571" s="6">
        <v>129.99</v>
      </c>
      <c r="Q571" s="7">
        <v>99.99</v>
      </c>
    </row>
    <row r="572" spans="1:17" x14ac:dyDescent="0.3">
      <c r="A572" s="5">
        <f>Demo!C572/Demo!H572</f>
        <v>0.51515151515151514</v>
      </c>
      <c r="B572">
        <v>17</v>
      </c>
      <c r="C572" s="6">
        <v>1699.83</v>
      </c>
      <c r="D572">
        <v>14.202352940000001</v>
      </c>
      <c r="E572" s="6">
        <v>99.99</v>
      </c>
      <c r="F572">
        <v>4.2</v>
      </c>
      <c r="G572">
        <v>33</v>
      </c>
      <c r="H572" s="12">
        <f>Demo!L572-Demo!$F572</f>
        <v>0</v>
      </c>
      <c r="I572" s="12">
        <f>Demo!O572-Demo!$F572</f>
        <v>30.000000000000014</v>
      </c>
      <c r="J572" s="12">
        <f>Demo!R572-Demo!$F572</f>
        <v>0</v>
      </c>
      <c r="K572">
        <f>Demo!N572-Demo!$E572</f>
        <v>0</v>
      </c>
      <c r="L572">
        <f>Demo!Q572-Demo!$E572</f>
        <v>3.1940756300000004</v>
      </c>
      <c r="M572">
        <f>Demo!T572-Demo!$E572</f>
        <v>0</v>
      </c>
      <c r="N572">
        <v>99.99</v>
      </c>
      <c r="O572" s="6">
        <v>99.99</v>
      </c>
      <c r="P572" s="6">
        <v>129.99</v>
      </c>
      <c r="Q572" s="7">
        <v>99.99</v>
      </c>
    </row>
    <row r="573" spans="1:17" x14ac:dyDescent="0.3">
      <c r="A573" s="5">
        <f>Demo!C573/Demo!H573</f>
        <v>0.37931034482758619</v>
      </c>
      <c r="B573">
        <v>22</v>
      </c>
      <c r="C573" s="6">
        <v>2199.7800000000002</v>
      </c>
      <c r="D573">
        <v>15.02090909</v>
      </c>
      <c r="E573" s="6">
        <v>99.99</v>
      </c>
      <c r="F573">
        <v>4.2</v>
      </c>
      <c r="G573">
        <v>58</v>
      </c>
      <c r="H573" s="12">
        <f>Demo!L573-Demo!$F573</f>
        <v>0</v>
      </c>
      <c r="I573" s="12">
        <f>Demo!O573-Demo!$F573</f>
        <v>30.000000000000014</v>
      </c>
      <c r="J573" s="12">
        <f>Demo!R573-Demo!$F573</f>
        <v>0</v>
      </c>
      <c r="K573">
        <f>Demo!N573-Demo!$E573</f>
        <v>0</v>
      </c>
      <c r="L573">
        <f>Demo!Q573-Demo!$E573</f>
        <v>3.2518686899999985</v>
      </c>
      <c r="M573">
        <f>Demo!T573-Demo!$E573</f>
        <v>0</v>
      </c>
      <c r="N573">
        <v>99.99</v>
      </c>
      <c r="O573" s="6">
        <v>99.99</v>
      </c>
      <c r="P573" s="6">
        <v>129.99</v>
      </c>
      <c r="Q573" s="7">
        <v>99.99</v>
      </c>
    </row>
    <row r="574" spans="1:17" x14ac:dyDescent="0.3">
      <c r="A574" s="5">
        <f>Demo!C574/Demo!H574</f>
        <v>0.33333333333333331</v>
      </c>
      <c r="B574">
        <v>14</v>
      </c>
      <c r="C574" s="6">
        <v>1399.86</v>
      </c>
      <c r="D574">
        <v>13.826428569999999</v>
      </c>
      <c r="E574" s="6">
        <v>99.99</v>
      </c>
      <c r="F574">
        <v>4.2</v>
      </c>
      <c r="G574">
        <v>42</v>
      </c>
      <c r="H574" s="12">
        <f>Demo!L574-Demo!$F574</f>
        <v>0</v>
      </c>
      <c r="I574" s="12">
        <f>Demo!O574-Demo!$F574</f>
        <v>30.000000000000014</v>
      </c>
      <c r="J574" s="12">
        <f>Demo!R574-Demo!$F574</f>
        <v>0</v>
      </c>
      <c r="K574">
        <f>Demo!N574-Demo!$E574</f>
        <v>0</v>
      </c>
      <c r="L574">
        <f>Demo!Q574-Demo!$E574</f>
        <v>3.2347479000000003</v>
      </c>
      <c r="M574">
        <f>Demo!T574-Demo!$E574</f>
        <v>0</v>
      </c>
      <c r="N574">
        <v>99.99</v>
      </c>
      <c r="O574" s="6">
        <v>99.99</v>
      </c>
      <c r="P574" s="6">
        <v>129.99</v>
      </c>
      <c r="Q574" s="7">
        <v>99.99</v>
      </c>
    </row>
    <row r="575" spans="1:17" x14ac:dyDescent="0.3">
      <c r="A575" s="5">
        <f>Demo!C575/Demo!H575</f>
        <v>0.26190476190476192</v>
      </c>
      <c r="B575">
        <v>11</v>
      </c>
      <c r="C575" s="6">
        <v>1099.8900000000001</v>
      </c>
      <c r="D575">
        <v>16.529090910000001</v>
      </c>
      <c r="E575" s="6">
        <v>99.99</v>
      </c>
      <c r="F575">
        <v>4.2</v>
      </c>
      <c r="G575">
        <v>42</v>
      </c>
      <c r="H575" s="12">
        <f>Demo!L575-Demo!$F575</f>
        <v>0</v>
      </c>
      <c r="I575" s="12">
        <f>Demo!O575-Demo!$F575</f>
        <v>30.000000000000014</v>
      </c>
      <c r="J575" s="12">
        <f>Demo!R575-Demo!$F575</f>
        <v>0</v>
      </c>
      <c r="K575">
        <f>Demo!N575-Demo!$E575</f>
        <v>0</v>
      </c>
      <c r="L575">
        <f>Demo!Q575-Demo!$E575</f>
        <v>2.1865340899999985</v>
      </c>
      <c r="M575">
        <f>Demo!T575-Demo!$E575</f>
        <v>0</v>
      </c>
      <c r="N575">
        <v>99.99</v>
      </c>
      <c r="O575" s="6">
        <v>99.99</v>
      </c>
      <c r="P575" s="6">
        <v>129.99</v>
      </c>
      <c r="Q575" s="7">
        <v>99.99</v>
      </c>
    </row>
    <row r="576" spans="1:17" x14ac:dyDescent="0.3">
      <c r="A576" s="5">
        <f>Demo!C576/Demo!H576</f>
        <v>0.35897435897435898</v>
      </c>
      <c r="B576">
        <v>14</v>
      </c>
      <c r="C576" s="6">
        <v>1399.86</v>
      </c>
      <c r="D576">
        <v>18.975000000000001</v>
      </c>
      <c r="E576" s="6">
        <v>99.99</v>
      </c>
      <c r="F576">
        <v>4.2</v>
      </c>
      <c r="G576">
        <v>39</v>
      </c>
      <c r="H576" s="12">
        <f>Demo!L576-Demo!$F576</f>
        <v>0</v>
      </c>
      <c r="I576" s="12">
        <f>Demo!O576-Demo!$F576</f>
        <v>16.9375</v>
      </c>
      <c r="J576" s="12">
        <f>Demo!R576-Demo!$F576</f>
        <v>0</v>
      </c>
      <c r="K576">
        <f>Demo!N576-Demo!$E576</f>
        <v>0</v>
      </c>
      <c r="L576">
        <f>Demo!Q576-Demo!$E576</f>
        <v>4.6249999999997016E-2</v>
      </c>
      <c r="M576">
        <f>Demo!T576-Demo!$E576</f>
        <v>0</v>
      </c>
      <c r="N576">
        <v>99.99</v>
      </c>
      <c r="O576" s="6">
        <v>99.99</v>
      </c>
      <c r="P576" s="6">
        <v>116.92749999999999</v>
      </c>
      <c r="Q576" s="7">
        <v>99.99</v>
      </c>
    </row>
    <row r="577" spans="1:17" x14ac:dyDescent="0.3">
      <c r="A577" s="5">
        <f>Demo!C577/Demo!H577</f>
        <v>0.3</v>
      </c>
      <c r="B577">
        <v>3</v>
      </c>
      <c r="C577" s="6">
        <v>299.97000000000003</v>
      </c>
      <c r="D577">
        <v>15.93333333</v>
      </c>
      <c r="E577" s="6">
        <v>99.99</v>
      </c>
      <c r="F577">
        <v>4.2</v>
      </c>
      <c r="G577">
        <v>10</v>
      </c>
      <c r="H577" s="12">
        <f>Demo!L577-Demo!$F577</f>
        <v>0</v>
      </c>
      <c r="I577" s="12">
        <f>Demo!O577-Demo!$F577</f>
        <v>0</v>
      </c>
      <c r="J577" s="12">
        <f>Demo!R577-Demo!$F577</f>
        <v>-70.489999999999995</v>
      </c>
      <c r="K577">
        <f>Demo!N577-Demo!$E577</f>
        <v>0</v>
      </c>
      <c r="L577">
        <f>Demo!Q577-Demo!$E577</f>
        <v>0</v>
      </c>
      <c r="M577">
        <f>Demo!T577-Demo!$E577</f>
        <v>-4.2033333299999995</v>
      </c>
      <c r="N577">
        <v>99.99</v>
      </c>
      <c r="O577" s="6">
        <v>99.99</v>
      </c>
      <c r="P577" s="6">
        <v>99.99</v>
      </c>
      <c r="Q577" s="7">
        <v>29.5</v>
      </c>
    </row>
    <row r="578" spans="1:17" x14ac:dyDescent="0.3">
      <c r="A578" s="5">
        <f>Demo!C578/Demo!H578</f>
        <v>6.0606060606060608E-2</v>
      </c>
      <c r="B578">
        <v>2</v>
      </c>
      <c r="C578" s="6">
        <v>199.98</v>
      </c>
      <c r="D578">
        <v>16.95</v>
      </c>
      <c r="E578" s="6">
        <v>99.99</v>
      </c>
      <c r="F578">
        <v>4.2</v>
      </c>
      <c r="G578">
        <v>33</v>
      </c>
      <c r="H578" s="12">
        <f>Demo!L578-Demo!$F578</f>
        <v>0</v>
      </c>
      <c r="I578" s="12">
        <f>Demo!O578-Demo!$F578</f>
        <v>20</v>
      </c>
      <c r="J578" s="12">
        <f>Demo!R578-Demo!$F578</f>
        <v>0</v>
      </c>
      <c r="K578">
        <f>Demo!N578-Demo!$E578</f>
        <v>0</v>
      </c>
      <c r="L578">
        <f>Demo!Q578-Demo!$E578</f>
        <v>3.0470000000000006</v>
      </c>
      <c r="M578">
        <f>Demo!T578-Demo!$E578</f>
        <v>0</v>
      </c>
      <c r="N578">
        <v>99.99</v>
      </c>
      <c r="O578" s="6">
        <v>99.99</v>
      </c>
      <c r="P578" s="6">
        <v>119.99</v>
      </c>
      <c r="Q578" s="7">
        <v>99.99</v>
      </c>
    </row>
    <row r="579" spans="1:17" x14ac:dyDescent="0.3">
      <c r="A579" s="5">
        <f>Demo!C579/Demo!H579</f>
        <v>9.5238095238095233E-2</v>
      </c>
      <c r="B579">
        <v>4</v>
      </c>
      <c r="C579" s="6">
        <v>399.96</v>
      </c>
      <c r="D579">
        <v>16.1875</v>
      </c>
      <c r="E579" s="6">
        <v>99.99</v>
      </c>
      <c r="F579">
        <v>4.2</v>
      </c>
      <c r="G579">
        <v>42</v>
      </c>
      <c r="H579" s="12">
        <f>Demo!L579-Demo!$F579</f>
        <v>0</v>
      </c>
      <c r="I579" s="12">
        <f>Demo!O579-Demo!$F579</f>
        <v>30.000000000000014</v>
      </c>
      <c r="J579" s="12">
        <f>Demo!R579-Demo!$F579</f>
        <v>0</v>
      </c>
      <c r="K579">
        <f>Demo!N579-Demo!$E579</f>
        <v>0</v>
      </c>
      <c r="L579">
        <f>Demo!Q579-Demo!$E579</f>
        <v>6.4869444399999985</v>
      </c>
      <c r="M579">
        <f>Demo!T579-Demo!$E579</f>
        <v>0</v>
      </c>
      <c r="N579">
        <v>99.99</v>
      </c>
      <c r="O579" s="6">
        <v>99.99</v>
      </c>
      <c r="P579" s="6">
        <v>129.99</v>
      </c>
      <c r="Q579" s="7">
        <v>99.99</v>
      </c>
    </row>
    <row r="580" spans="1:17" x14ac:dyDescent="0.3">
      <c r="A580" s="5">
        <f>Demo!C580/Demo!H580</f>
        <v>7.8947368421052627E-2</v>
      </c>
      <c r="B580">
        <v>3</v>
      </c>
      <c r="C580" s="6">
        <v>299.97000000000003</v>
      </c>
      <c r="D580">
        <v>15.266666669999999</v>
      </c>
      <c r="E580" s="6">
        <v>99.99</v>
      </c>
      <c r="F580">
        <v>4.2</v>
      </c>
      <c r="G580">
        <v>38</v>
      </c>
      <c r="H580" s="12">
        <f>Demo!L580-Demo!$F580</f>
        <v>0</v>
      </c>
      <c r="I580" s="12">
        <f>Demo!O580-Demo!$F580</f>
        <v>30.000000000000014</v>
      </c>
      <c r="J580" s="12">
        <f>Demo!R580-Demo!$F580</f>
        <v>0</v>
      </c>
      <c r="K580">
        <f>Demo!N580-Demo!$E580</f>
        <v>0</v>
      </c>
      <c r="L580">
        <f>Demo!Q580-Demo!$E580</f>
        <v>10.323333330000001</v>
      </c>
      <c r="M580">
        <f>Demo!T580-Demo!$E580</f>
        <v>0</v>
      </c>
      <c r="N580">
        <v>99.99</v>
      </c>
      <c r="O580" s="6">
        <v>99.99</v>
      </c>
      <c r="P580" s="6">
        <v>129.99</v>
      </c>
      <c r="Q580" s="7">
        <v>99.99</v>
      </c>
    </row>
    <row r="581" spans="1:17" x14ac:dyDescent="0.3">
      <c r="A581" s="5">
        <f>Demo!C581/Demo!H581</f>
        <v>2.9411764705882353E-2</v>
      </c>
      <c r="B581">
        <v>3</v>
      </c>
      <c r="C581" s="6">
        <v>299.97000000000003</v>
      </c>
      <c r="D581">
        <v>16.54</v>
      </c>
      <c r="E581" s="6">
        <v>99.99</v>
      </c>
      <c r="F581">
        <v>4.2</v>
      </c>
      <c r="G581">
        <v>102</v>
      </c>
      <c r="H581" s="12">
        <f>Demo!L581-Demo!$F581</f>
        <v>0</v>
      </c>
      <c r="I581" s="12">
        <f>Demo!O581-Demo!$F581</f>
        <v>30.000000000000014</v>
      </c>
      <c r="J581" s="12">
        <f>Demo!R581-Demo!$F581</f>
        <v>-70.489999999999995</v>
      </c>
      <c r="K581">
        <f>Demo!N581-Demo!$E581</f>
        <v>0</v>
      </c>
      <c r="L581">
        <f>Demo!Q581-Demo!$E581</f>
        <v>0.87000000000000099</v>
      </c>
      <c r="M581">
        <f>Demo!T581-Demo!$E581</f>
        <v>-7.3684199999988209E-3</v>
      </c>
      <c r="N581">
        <v>99.99</v>
      </c>
      <c r="O581" s="6">
        <v>99.99</v>
      </c>
      <c r="P581" s="6">
        <v>129.99</v>
      </c>
      <c r="Q581" s="7">
        <v>29.5</v>
      </c>
    </row>
    <row r="582" spans="1:17" x14ac:dyDescent="0.3">
      <c r="A582" s="5">
        <f>Demo!C582/Demo!H582</f>
        <v>0.05</v>
      </c>
      <c r="B582">
        <v>1</v>
      </c>
      <c r="C582" s="6">
        <v>99.99</v>
      </c>
      <c r="D582">
        <v>13.72</v>
      </c>
      <c r="E582" s="6">
        <v>99.99</v>
      </c>
      <c r="F582">
        <v>4.2</v>
      </c>
      <c r="G582">
        <v>20</v>
      </c>
      <c r="H582" s="12">
        <f>Demo!L582-Demo!$F582</f>
        <v>0</v>
      </c>
      <c r="I582" s="12">
        <f>Demo!O582-Demo!$F582</f>
        <v>30.000000000000014</v>
      </c>
      <c r="J582" s="12">
        <f>Demo!R582-Demo!$F582</f>
        <v>0</v>
      </c>
      <c r="K582">
        <f>Demo!N582-Demo!$E582</f>
        <v>0</v>
      </c>
      <c r="L582">
        <f>Demo!Q582-Demo!$E582</f>
        <v>2.99</v>
      </c>
      <c r="M582">
        <f>Demo!T582-Demo!$E582</f>
        <v>0</v>
      </c>
      <c r="N582">
        <v>99.99</v>
      </c>
      <c r="O582" s="6">
        <v>99.99</v>
      </c>
      <c r="P582" s="6">
        <v>129.99</v>
      </c>
      <c r="Q582" s="7">
        <v>99.99</v>
      </c>
    </row>
    <row r="583" spans="1:17" x14ac:dyDescent="0.3">
      <c r="A583" s="5">
        <f>Demo!C583/Demo!H583</f>
        <v>4.4444444444444446E-2</v>
      </c>
      <c r="B583">
        <v>2</v>
      </c>
      <c r="C583" s="6">
        <v>199.98</v>
      </c>
      <c r="D583">
        <v>20.78</v>
      </c>
      <c r="E583" s="6">
        <v>99.99</v>
      </c>
      <c r="F583">
        <v>4.2</v>
      </c>
      <c r="G583">
        <v>45</v>
      </c>
      <c r="H583" s="12">
        <f>Demo!L583-Demo!$F583</f>
        <v>0</v>
      </c>
      <c r="I583" s="12">
        <f>Demo!O583-Demo!$F583</f>
        <v>30.000000000000014</v>
      </c>
      <c r="J583" s="12">
        <f>Demo!R583-Demo!$F583</f>
        <v>-64.989999999999995</v>
      </c>
      <c r="K583">
        <f>Demo!N583-Demo!$E583</f>
        <v>0</v>
      </c>
      <c r="L583">
        <f>Demo!Q583-Demo!$E583</f>
        <v>-2.2900000000000027</v>
      </c>
      <c r="M583">
        <f>Demo!T583-Demo!$E583</f>
        <v>-4.5238461500000007</v>
      </c>
      <c r="N583">
        <v>99.99</v>
      </c>
      <c r="O583" s="6">
        <v>99.99</v>
      </c>
      <c r="P583" s="6">
        <v>129.99</v>
      </c>
      <c r="Q583" s="7">
        <v>35</v>
      </c>
    </row>
    <row r="584" spans="1:17" x14ac:dyDescent="0.3">
      <c r="A584" s="5">
        <f>Demo!C584/Demo!H584</f>
        <v>0.16666666666666666</v>
      </c>
      <c r="B584">
        <v>3</v>
      </c>
      <c r="C584" s="6">
        <v>269.58999999999997</v>
      </c>
      <c r="D584">
        <v>19.876666669999999</v>
      </c>
      <c r="E584" s="6">
        <v>89.863333330000003</v>
      </c>
      <c r="F584">
        <v>4.2</v>
      </c>
      <c r="G584">
        <v>18</v>
      </c>
      <c r="H584" s="12">
        <f>Demo!L584-Demo!$F584</f>
        <v>0</v>
      </c>
      <c r="I584" s="12">
        <f>Demo!O584-Demo!$F584</f>
        <v>40.126666670000006</v>
      </c>
      <c r="J584" s="12">
        <f>Demo!R584-Demo!$F584</f>
        <v>-54.863333330000003</v>
      </c>
      <c r="K584">
        <f>Demo!N584-Demo!$E584</f>
        <v>0</v>
      </c>
      <c r="L584">
        <f>Demo!Q584-Demo!$E584</f>
        <v>3.6133333299999997</v>
      </c>
      <c r="M584">
        <f>Demo!T584-Demo!$E584</f>
        <v>-5.0316666699999981</v>
      </c>
      <c r="N584">
        <v>99.99</v>
      </c>
      <c r="O584" s="6">
        <v>89.863333330000003</v>
      </c>
      <c r="P584" s="6">
        <v>129.99</v>
      </c>
      <c r="Q584" s="7">
        <v>35</v>
      </c>
    </row>
    <row r="585" spans="1:17" x14ac:dyDescent="0.3">
      <c r="A585" s="5">
        <f>Demo!C585/Demo!H585</f>
        <v>1</v>
      </c>
      <c r="B585">
        <v>3</v>
      </c>
      <c r="C585" s="6">
        <v>479.97</v>
      </c>
      <c r="D585">
        <v>33.4</v>
      </c>
      <c r="E585" s="6">
        <v>159.99</v>
      </c>
      <c r="F585">
        <v>4.2</v>
      </c>
      <c r="G585">
        <v>3</v>
      </c>
      <c r="H585" s="12">
        <f>Demo!L585-Demo!$F585</f>
        <v>0</v>
      </c>
      <c r="I585" s="12">
        <f>Demo!O585-Demo!$F585</f>
        <v>0</v>
      </c>
      <c r="J585" s="12">
        <f>Demo!R585-Demo!$F585</f>
        <v>0</v>
      </c>
      <c r="K585">
        <f>Demo!N585-Demo!$E585</f>
        <v>0</v>
      </c>
      <c r="L585">
        <f>Demo!Q585-Demo!$E585</f>
        <v>0</v>
      </c>
      <c r="M585">
        <f>Demo!T585-Demo!$E585</f>
        <v>0</v>
      </c>
      <c r="N585">
        <v>159.94</v>
      </c>
      <c r="O585" s="6">
        <v>159.99</v>
      </c>
      <c r="P585" s="6">
        <v>159.99</v>
      </c>
      <c r="Q585" s="7">
        <v>159.99</v>
      </c>
    </row>
    <row r="586" spans="1:17" x14ac:dyDescent="0.3">
      <c r="A586" s="5">
        <f>Demo!C586/Demo!H586</f>
        <v>1</v>
      </c>
      <c r="B586">
        <v>3</v>
      </c>
      <c r="C586" s="6">
        <v>479.97</v>
      </c>
      <c r="D586">
        <v>33.4</v>
      </c>
      <c r="E586" s="6">
        <v>159.99</v>
      </c>
      <c r="F586">
        <v>4.2</v>
      </c>
      <c r="G586">
        <v>3</v>
      </c>
      <c r="H586" s="12">
        <f>Demo!L586-Demo!$F586</f>
        <v>0</v>
      </c>
      <c r="I586" s="12">
        <f>Demo!O586-Demo!$F586</f>
        <v>0</v>
      </c>
      <c r="J586" s="12">
        <f>Demo!R586-Demo!$F586</f>
        <v>0</v>
      </c>
      <c r="K586">
        <f>Demo!N586-Demo!$E586</f>
        <v>0</v>
      </c>
      <c r="L586">
        <f>Demo!Q586-Demo!$E586</f>
        <v>0</v>
      </c>
      <c r="M586">
        <f>Demo!T586-Demo!$E586</f>
        <v>0</v>
      </c>
      <c r="N586">
        <v>159.99</v>
      </c>
      <c r="O586" s="6">
        <v>159.99</v>
      </c>
      <c r="P586" s="6">
        <v>159.99</v>
      </c>
      <c r="Q586" s="7">
        <v>159.99</v>
      </c>
    </row>
    <row r="587" spans="1:17" x14ac:dyDescent="0.3">
      <c r="A587" s="5">
        <f>Demo!C587/Demo!H587</f>
        <v>1</v>
      </c>
      <c r="B587">
        <v>5</v>
      </c>
      <c r="C587" s="6">
        <v>699.95</v>
      </c>
      <c r="D587">
        <v>35.122</v>
      </c>
      <c r="E587" s="6">
        <v>139.99</v>
      </c>
      <c r="F587">
        <v>4.2</v>
      </c>
      <c r="G587">
        <v>5</v>
      </c>
      <c r="H587" s="12">
        <f>Demo!L587-Demo!$F587</f>
        <v>0</v>
      </c>
      <c r="I587" s="12">
        <f>Demo!O587-Demo!$F587</f>
        <v>0</v>
      </c>
      <c r="J587" s="12">
        <f>Demo!R587-Demo!$F587</f>
        <v>0</v>
      </c>
      <c r="K587">
        <f>Demo!N587-Demo!$E587</f>
        <v>0</v>
      </c>
      <c r="L587">
        <f>Demo!Q587-Demo!$E587</f>
        <v>0</v>
      </c>
      <c r="M587">
        <f>Demo!T587-Demo!$E587</f>
        <v>0</v>
      </c>
      <c r="N587">
        <v>159.99</v>
      </c>
      <c r="O587" s="6">
        <v>139.99</v>
      </c>
      <c r="P587" s="6">
        <v>139.99</v>
      </c>
      <c r="Q587" s="7">
        <v>139.99</v>
      </c>
    </row>
    <row r="588" spans="1:17" x14ac:dyDescent="0.3">
      <c r="A588" s="5">
        <f>Demo!C588/Demo!H588</f>
        <v>0.2</v>
      </c>
      <c r="B588">
        <v>3</v>
      </c>
      <c r="C588" s="6">
        <v>479.97</v>
      </c>
      <c r="D588">
        <v>42.033333329999998</v>
      </c>
      <c r="E588" s="6">
        <v>159.99</v>
      </c>
      <c r="F588">
        <v>4.2</v>
      </c>
      <c r="G588">
        <v>15</v>
      </c>
      <c r="H588" s="12">
        <f>Demo!L588-Demo!$F588</f>
        <v>0</v>
      </c>
      <c r="I588" s="12">
        <f>Demo!O588-Demo!$F588</f>
        <v>0</v>
      </c>
      <c r="J588" s="12">
        <f>Demo!R588-Demo!$F588</f>
        <v>0</v>
      </c>
      <c r="K588">
        <f>Demo!N588-Demo!$E588</f>
        <v>0</v>
      </c>
      <c r="L588">
        <f>Demo!Q588-Demo!$E588</f>
        <v>0</v>
      </c>
      <c r="M588">
        <f>Demo!T588-Demo!$E588</f>
        <v>0</v>
      </c>
      <c r="N588">
        <v>159.94</v>
      </c>
      <c r="O588" s="6">
        <v>159.99</v>
      </c>
      <c r="P588" s="6">
        <v>159.99</v>
      </c>
      <c r="Q588" s="7">
        <v>159.99</v>
      </c>
    </row>
    <row r="589" spans="1:17" x14ac:dyDescent="0.3">
      <c r="A589" s="5">
        <f>Demo!C589/Demo!H589</f>
        <v>0.35294117647058826</v>
      </c>
      <c r="B589">
        <v>6</v>
      </c>
      <c r="C589" s="6">
        <v>839.94</v>
      </c>
      <c r="D589">
        <v>48.108333330000001</v>
      </c>
      <c r="E589" s="6">
        <v>139.99</v>
      </c>
      <c r="F589">
        <v>4.2</v>
      </c>
      <c r="G589">
        <v>17</v>
      </c>
      <c r="H589" s="12">
        <f>Demo!L589-Demo!$F589</f>
        <v>0</v>
      </c>
      <c r="I589" s="12">
        <f>Demo!O589-Demo!$F589</f>
        <v>0</v>
      </c>
      <c r="J589" s="12">
        <f>Demo!R589-Demo!$F589</f>
        <v>0</v>
      </c>
      <c r="K589">
        <f>Demo!N589-Demo!$E589</f>
        <v>0</v>
      </c>
      <c r="L589">
        <f>Demo!Q589-Demo!$E589</f>
        <v>0</v>
      </c>
      <c r="M589">
        <f>Demo!T589-Demo!$E589</f>
        <v>0</v>
      </c>
      <c r="N589">
        <v>159.99</v>
      </c>
      <c r="O589" s="6">
        <v>139.99</v>
      </c>
      <c r="P589" s="6">
        <v>139.99</v>
      </c>
      <c r="Q589" s="7">
        <v>139.99</v>
      </c>
    </row>
    <row r="590" spans="1:17" x14ac:dyDescent="0.3">
      <c r="A590" s="5">
        <f>Demo!C590/Demo!H590</f>
        <v>0.46666666666666667</v>
      </c>
      <c r="B590">
        <v>7</v>
      </c>
      <c r="C590" s="6">
        <v>1019.93</v>
      </c>
      <c r="D590">
        <v>36.46</v>
      </c>
      <c r="E590" s="6">
        <v>145.70428570000001</v>
      </c>
      <c r="F590">
        <v>4.2</v>
      </c>
      <c r="G590">
        <v>15</v>
      </c>
      <c r="H590" s="12">
        <f>Demo!L590-Demo!$F590</f>
        <v>0</v>
      </c>
      <c r="I590" s="12">
        <f>Demo!O590-Demo!$F590</f>
        <v>0</v>
      </c>
      <c r="J590" s="12">
        <f>Demo!R590-Demo!$F590</f>
        <v>0</v>
      </c>
      <c r="K590">
        <f>Demo!N590-Demo!$E590</f>
        <v>0</v>
      </c>
      <c r="L590">
        <f>Demo!Q590-Demo!$E590</f>
        <v>0</v>
      </c>
      <c r="M590">
        <f>Demo!T590-Demo!$E590</f>
        <v>0</v>
      </c>
      <c r="N590">
        <v>139.99</v>
      </c>
      <c r="O590" s="6">
        <v>145.70428570000001</v>
      </c>
      <c r="P590" s="6">
        <v>145.70428570000001</v>
      </c>
      <c r="Q590" s="7">
        <v>145.70428570000001</v>
      </c>
    </row>
    <row r="591" spans="1:17" x14ac:dyDescent="0.3">
      <c r="A591" s="5">
        <f>Demo!C591/Demo!H591</f>
        <v>0.73333333333333328</v>
      </c>
      <c r="B591">
        <v>11</v>
      </c>
      <c r="C591" s="6">
        <v>1679.89</v>
      </c>
      <c r="D591">
        <v>43.72272727</v>
      </c>
      <c r="E591" s="6">
        <v>151.99</v>
      </c>
      <c r="F591">
        <v>4.2</v>
      </c>
      <c r="G591">
        <v>15</v>
      </c>
      <c r="H591" s="12">
        <f>Demo!L591-Demo!$F591</f>
        <v>0</v>
      </c>
      <c r="I591" s="12">
        <f>Demo!O591-Demo!$F591</f>
        <v>0</v>
      </c>
      <c r="J591" s="12">
        <f>Demo!R591-Demo!$F591</f>
        <v>0</v>
      </c>
      <c r="K591">
        <f>Demo!N591-Demo!$E591</f>
        <v>0</v>
      </c>
      <c r="L591">
        <f>Demo!Q591-Demo!$E591</f>
        <v>0</v>
      </c>
      <c r="M591">
        <f>Demo!T591-Demo!$E591</f>
        <v>0</v>
      </c>
      <c r="N591">
        <v>145.70428570000001</v>
      </c>
      <c r="O591" s="6">
        <v>151.99</v>
      </c>
      <c r="P591" s="6">
        <v>151.99</v>
      </c>
      <c r="Q591" s="7">
        <v>151.99</v>
      </c>
    </row>
    <row r="592" spans="1:17" x14ac:dyDescent="0.3">
      <c r="A592" s="5">
        <f>Demo!C592/Demo!H592</f>
        <v>0.54838709677419351</v>
      </c>
      <c r="B592">
        <v>17</v>
      </c>
      <c r="C592" s="6">
        <v>2629.83</v>
      </c>
      <c r="D592">
        <v>43.88117647</v>
      </c>
      <c r="E592" s="6">
        <v>154.69588239999999</v>
      </c>
      <c r="F592">
        <v>4.2</v>
      </c>
      <c r="G592">
        <v>31</v>
      </c>
      <c r="H592" s="12">
        <f>Demo!L592-Demo!$F592</f>
        <v>0</v>
      </c>
      <c r="I592" s="12">
        <f>Demo!O592-Demo!$F592</f>
        <v>0</v>
      </c>
      <c r="J592" s="12">
        <f>Demo!R592-Demo!$F592</f>
        <v>0</v>
      </c>
      <c r="K592">
        <f>Demo!N592-Demo!$E592</f>
        <v>0</v>
      </c>
      <c r="L592">
        <f>Demo!Q592-Demo!$E592</f>
        <v>0</v>
      </c>
      <c r="M592">
        <f>Demo!T592-Demo!$E592</f>
        <v>0</v>
      </c>
      <c r="N592">
        <v>151.99</v>
      </c>
      <c r="O592" s="6">
        <v>154.69588239999999</v>
      </c>
      <c r="P592" s="6">
        <v>154.69588239999999</v>
      </c>
      <c r="Q592" s="7">
        <v>154.69588239999999</v>
      </c>
    </row>
    <row r="593" spans="1:17" x14ac:dyDescent="0.3">
      <c r="A593" s="5">
        <f>Demo!C593/Demo!H593</f>
        <v>0.5</v>
      </c>
      <c r="B593">
        <v>18</v>
      </c>
      <c r="C593" s="6">
        <v>2699.82</v>
      </c>
      <c r="D593">
        <v>42.517222220000001</v>
      </c>
      <c r="E593" s="6">
        <v>149.99</v>
      </c>
      <c r="F593">
        <v>4.2</v>
      </c>
      <c r="G593">
        <v>36</v>
      </c>
      <c r="H593" s="12">
        <f>Demo!L593-Demo!$F593</f>
        <v>0</v>
      </c>
      <c r="I593" s="12">
        <f>Demo!O593-Demo!$F593</f>
        <v>0</v>
      </c>
      <c r="J593" s="12">
        <f>Demo!R593-Demo!$F593</f>
        <v>-40.090000000000003</v>
      </c>
      <c r="K593">
        <f>Demo!N593-Demo!$E593</f>
        <v>0</v>
      </c>
      <c r="L593">
        <f>Demo!Q593-Demo!$E593</f>
        <v>0</v>
      </c>
      <c r="M593">
        <f>Demo!T593-Demo!$E593</f>
        <v>-26.997222220000001</v>
      </c>
      <c r="N593">
        <v>154.69588239999999</v>
      </c>
      <c r="O593" s="6">
        <v>149.99</v>
      </c>
      <c r="P593" s="6">
        <v>149.99</v>
      </c>
      <c r="Q593" s="7">
        <v>109.9</v>
      </c>
    </row>
    <row r="594" spans="1:17" x14ac:dyDescent="0.3">
      <c r="A594" s="5">
        <f>Demo!C594/Demo!H594</f>
        <v>0.65714285714285714</v>
      </c>
      <c r="B594">
        <v>23</v>
      </c>
      <c r="C594" s="6">
        <v>3449.77</v>
      </c>
      <c r="D594">
        <v>38.57</v>
      </c>
      <c r="E594" s="6">
        <v>149.99</v>
      </c>
      <c r="F594">
        <v>4.2</v>
      </c>
      <c r="G594">
        <v>35</v>
      </c>
      <c r="H594" s="12">
        <f>Demo!L594-Demo!$F594</f>
        <v>0</v>
      </c>
      <c r="I594" s="12">
        <f>Demo!O594-Demo!$F594</f>
        <v>0</v>
      </c>
      <c r="J594" s="12">
        <f>Demo!R594-Demo!$F594</f>
        <v>-40.090000000000003</v>
      </c>
      <c r="K594">
        <f>Demo!N594-Demo!$E594</f>
        <v>0</v>
      </c>
      <c r="L594">
        <f>Demo!Q594-Demo!$E594</f>
        <v>0</v>
      </c>
      <c r="M594">
        <f>Demo!T594-Demo!$E594</f>
        <v>-13.320833329999999</v>
      </c>
      <c r="N594">
        <v>149.99</v>
      </c>
      <c r="O594" s="6">
        <v>149.99</v>
      </c>
      <c r="P594" s="6">
        <v>149.99</v>
      </c>
      <c r="Q594" s="7">
        <v>109.9</v>
      </c>
    </row>
    <row r="595" spans="1:17" x14ac:dyDescent="0.3">
      <c r="A595" s="5">
        <f>Demo!C595/Demo!H595</f>
        <v>0.28289473684210525</v>
      </c>
      <c r="B595">
        <v>43</v>
      </c>
      <c r="C595" s="6">
        <v>6746.9</v>
      </c>
      <c r="D595">
        <v>36.807209299999997</v>
      </c>
      <c r="E595" s="6">
        <v>156.5113514</v>
      </c>
      <c r="F595">
        <v>4.2</v>
      </c>
      <c r="G595">
        <v>152</v>
      </c>
      <c r="H595" s="12">
        <f>Demo!L595-Demo!$F595</f>
        <v>0</v>
      </c>
      <c r="I595" s="12">
        <f>Demo!O595-Demo!$F595</f>
        <v>-6.1568058999999948</v>
      </c>
      <c r="J595" s="12">
        <f>Demo!R595-Demo!$F595</f>
        <v>-58.868851399999997</v>
      </c>
      <c r="K595">
        <f>Demo!N595-Demo!$E595</f>
        <v>0</v>
      </c>
      <c r="L595">
        <f>Demo!Q595-Demo!$E595</f>
        <v>-14.259482029999997</v>
      </c>
      <c r="M595">
        <f>Demo!T595-Demo!$E595</f>
        <v>-21.960657579999996</v>
      </c>
      <c r="N595">
        <v>149.99</v>
      </c>
      <c r="O595" s="6">
        <v>156.5113514</v>
      </c>
      <c r="P595" s="6">
        <v>150.3545455</v>
      </c>
      <c r="Q595" s="7">
        <v>97.642499999999998</v>
      </c>
    </row>
    <row r="596" spans="1:17" x14ac:dyDescent="0.3">
      <c r="A596" s="5">
        <f>Demo!C596/Demo!H596</f>
        <v>0.15346534653465346</v>
      </c>
      <c r="B596">
        <v>31</v>
      </c>
      <c r="C596" s="6">
        <v>4619</v>
      </c>
      <c r="D596">
        <v>41.16322581</v>
      </c>
      <c r="E596" s="6">
        <v>149</v>
      </c>
      <c r="F596">
        <v>4.2</v>
      </c>
      <c r="G596">
        <v>202</v>
      </c>
      <c r="H596" s="12">
        <f>Demo!L596-Demo!$F596</f>
        <v>0</v>
      </c>
      <c r="I596" s="12">
        <f>Demo!O596-Demo!$F596</f>
        <v>0.90000000000000568</v>
      </c>
      <c r="J596" s="12">
        <f>Demo!R596-Demo!$F596</f>
        <v>-70.287719300000006</v>
      </c>
      <c r="K596">
        <f>Demo!N596-Demo!$E596</f>
        <v>0</v>
      </c>
      <c r="L596">
        <f>Demo!Q596-Demo!$E596</f>
        <v>-14.610327260000002</v>
      </c>
      <c r="M596">
        <f>Demo!T596-Demo!$E596</f>
        <v>-26.627310319999999</v>
      </c>
      <c r="N596">
        <v>156.5113514</v>
      </c>
      <c r="O596" s="6">
        <v>149</v>
      </c>
      <c r="P596" s="6">
        <v>149.9</v>
      </c>
      <c r="Q596" s="7">
        <v>78.712280699999994</v>
      </c>
    </row>
    <row r="597" spans="1:17" x14ac:dyDescent="0.3">
      <c r="A597" s="5">
        <f>Demo!C597/Demo!H597</f>
        <v>0.34645669291338582</v>
      </c>
      <c r="B597">
        <v>44</v>
      </c>
      <c r="C597" s="6">
        <v>5986</v>
      </c>
      <c r="D597">
        <v>48.047499999999999</v>
      </c>
      <c r="E597" s="6">
        <v>136.14285709999999</v>
      </c>
      <c r="F597">
        <v>4.2</v>
      </c>
      <c r="G597">
        <v>127</v>
      </c>
      <c r="H597" s="12">
        <f>Demo!L597-Demo!$F597</f>
        <v>0</v>
      </c>
      <c r="I597" s="12">
        <f>Demo!O597-Demo!$F597</f>
        <v>13.757142900000019</v>
      </c>
      <c r="J597" s="12">
        <f>Demo!R597-Demo!$F597</f>
        <v>-55.11894405999999</v>
      </c>
      <c r="K597">
        <f>Demo!N597-Demo!$E597</f>
        <v>0</v>
      </c>
      <c r="L597">
        <f>Demo!Q597-Demo!$E597</f>
        <v>-19.57161765</v>
      </c>
      <c r="M597">
        <f>Demo!T597-Demo!$E597</f>
        <v>-29.826018519999998</v>
      </c>
      <c r="N597">
        <v>149</v>
      </c>
      <c r="O597" s="6">
        <v>136.14285709999999</v>
      </c>
      <c r="P597" s="6">
        <v>149.9</v>
      </c>
      <c r="Q597" s="7">
        <v>81.023913039999996</v>
      </c>
    </row>
    <row r="598" spans="1:17" x14ac:dyDescent="0.3">
      <c r="A598" s="5">
        <f>Demo!C598/Demo!H598</f>
        <v>0.52336448598130836</v>
      </c>
      <c r="B598">
        <v>56</v>
      </c>
      <c r="C598" s="6">
        <v>6764</v>
      </c>
      <c r="D598">
        <v>27.253035709999999</v>
      </c>
      <c r="E598" s="6">
        <v>120.9230769</v>
      </c>
      <c r="F598">
        <v>4.2</v>
      </c>
      <c r="G598">
        <v>107</v>
      </c>
      <c r="H598" s="12">
        <f>Demo!L598-Demo!$F598</f>
        <v>0</v>
      </c>
      <c r="I598" s="12">
        <f>Demo!O598-Demo!$F598</f>
        <v>28.976923100000008</v>
      </c>
      <c r="J598" s="12">
        <f>Demo!R598-Demo!$F598</f>
        <v>-40.25641023</v>
      </c>
      <c r="K598">
        <f>Demo!N598-Demo!$E598</f>
        <v>0</v>
      </c>
      <c r="L598">
        <f>Demo!Q598-Demo!$E598</f>
        <v>2.9743928600000018</v>
      </c>
      <c r="M598">
        <f>Demo!T598-Demo!$E598</f>
        <v>-9.0807280199999987</v>
      </c>
      <c r="N598">
        <v>136.14285709999999</v>
      </c>
      <c r="O598" s="6">
        <v>120.9230769</v>
      </c>
      <c r="P598" s="6">
        <v>149.9</v>
      </c>
      <c r="Q598" s="7">
        <v>80.666666669999998</v>
      </c>
    </row>
    <row r="599" spans="1:17" x14ac:dyDescent="0.3">
      <c r="A599" s="5">
        <f>Demo!C599/Demo!H599</f>
        <v>0.32051282051282054</v>
      </c>
      <c r="B599">
        <v>25</v>
      </c>
      <c r="C599" s="6">
        <v>2975</v>
      </c>
      <c r="D599">
        <v>39.217199999999998</v>
      </c>
      <c r="E599" s="6">
        <v>119</v>
      </c>
      <c r="F599">
        <v>4.2</v>
      </c>
      <c r="G599">
        <v>78</v>
      </c>
      <c r="H599" s="12">
        <f>Demo!L599-Demo!$F599</f>
        <v>0</v>
      </c>
      <c r="I599" s="12">
        <f>Demo!O599-Demo!$F599</f>
        <v>30.900000000000006</v>
      </c>
      <c r="J599" s="12">
        <f>Demo!R599-Demo!$F599</f>
        <v>-39.200000000000003</v>
      </c>
      <c r="K599">
        <f>Demo!N599-Demo!$E599</f>
        <v>0</v>
      </c>
      <c r="L599">
        <f>Demo!Q599-Demo!$E599</f>
        <v>-20.274123079999999</v>
      </c>
      <c r="M599">
        <f>Demo!T599-Demo!$E599</f>
        <v>-24.80265455</v>
      </c>
      <c r="N599">
        <v>120.9230769</v>
      </c>
      <c r="O599" s="6">
        <v>119</v>
      </c>
      <c r="P599" s="6">
        <v>149.9</v>
      </c>
      <c r="Q599" s="7">
        <v>79.8</v>
      </c>
    </row>
    <row r="600" spans="1:17" x14ac:dyDescent="0.3">
      <c r="A600" s="5">
        <f>Demo!C600/Demo!H600</f>
        <v>0.40909090909090912</v>
      </c>
      <c r="B600">
        <v>27</v>
      </c>
      <c r="C600" s="6">
        <v>3086.76</v>
      </c>
      <c r="D600">
        <v>53.625555560000002</v>
      </c>
      <c r="E600" s="6">
        <v>114.49115380000001</v>
      </c>
      <c r="F600">
        <v>4.2</v>
      </c>
      <c r="G600">
        <v>66</v>
      </c>
      <c r="H600" s="12">
        <f>Demo!L600-Demo!$F600</f>
        <v>0</v>
      </c>
      <c r="I600" s="12">
        <f>Demo!O600-Demo!$F600</f>
        <v>35.408846199999999</v>
      </c>
      <c r="J600" s="12">
        <f>Demo!R600-Demo!$F600</f>
        <v>-35.591153800000001</v>
      </c>
      <c r="K600">
        <f>Demo!N600-Demo!$E600</f>
        <v>0</v>
      </c>
      <c r="L600">
        <f>Demo!Q600-Demo!$E600</f>
        <v>-25.998888890000003</v>
      </c>
      <c r="M600">
        <f>Demo!T600-Demo!$E600</f>
        <v>-36.297555560000006</v>
      </c>
      <c r="N600">
        <v>119</v>
      </c>
      <c r="O600" s="6">
        <v>114.49115380000001</v>
      </c>
      <c r="P600" s="6">
        <v>149.9</v>
      </c>
      <c r="Q600" s="7">
        <v>78.900000000000006</v>
      </c>
    </row>
    <row r="601" spans="1:17" x14ac:dyDescent="0.3">
      <c r="A601" s="5">
        <f>Demo!C601/Demo!H601</f>
        <v>0.20930232558139536</v>
      </c>
      <c r="B601">
        <v>9</v>
      </c>
      <c r="C601" s="6">
        <v>1079.9100000000001</v>
      </c>
      <c r="D601">
        <v>48.626666669999999</v>
      </c>
      <c r="E601" s="6">
        <v>119.99</v>
      </c>
      <c r="F601">
        <v>4.2</v>
      </c>
      <c r="G601">
        <v>43</v>
      </c>
      <c r="H601" s="12">
        <f>Demo!L601-Demo!$F601</f>
        <v>0</v>
      </c>
      <c r="I601" s="12">
        <f>Demo!O601-Demo!$F601</f>
        <v>29.910000000000011</v>
      </c>
      <c r="J601" s="12">
        <f>Demo!R601-Demo!$F601</f>
        <v>-42.089999999999989</v>
      </c>
      <c r="K601">
        <f>Demo!N601-Demo!$E601</f>
        <v>0</v>
      </c>
      <c r="L601">
        <f>Demo!Q601-Demo!$E601</f>
        <v>-15.055128209999999</v>
      </c>
      <c r="M601">
        <f>Demo!T601-Demo!$E601</f>
        <v>-33.98809524</v>
      </c>
      <c r="N601">
        <v>114.49115380000001</v>
      </c>
      <c r="O601" s="6">
        <v>119.99</v>
      </c>
      <c r="P601" s="6">
        <v>149.9</v>
      </c>
      <c r="Q601" s="7">
        <v>77.900000000000006</v>
      </c>
    </row>
    <row r="602" spans="1:17" x14ac:dyDescent="0.3">
      <c r="A602" s="5">
        <f>Demo!C602/Demo!H602</f>
        <v>0.55555555555555558</v>
      </c>
      <c r="B602">
        <v>10</v>
      </c>
      <c r="C602" s="6">
        <v>1199.9000000000001</v>
      </c>
      <c r="D602">
        <v>39.045999999999999</v>
      </c>
      <c r="E602" s="6">
        <v>119.99</v>
      </c>
      <c r="F602">
        <v>4.2</v>
      </c>
      <c r="G602">
        <v>18</v>
      </c>
      <c r="H602" s="12">
        <f>Demo!L602-Demo!$F602</f>
        <v>0</v>
      </c>
      <c r="I602" s="12">
        <f>Demo!O602-Demo!$F602</f>
        <v>29.910000000000011</v>
      </c>
      <c r="J602" s="12">
        <f>Demo!R602-Demo!$F602</f>
        <v>-42.089999999999989</v>
      </c>
      <c r="K602">
        <f>Demo!N602-Demo!$E602</f>
        <v>0</v>
      </c>
      <c r="L602">
        <f>Demo!Q602-Demo!$E602</f>
        <v>-14.285999999999998</v>
      </c>
      <c r="M602">
        <f>Demo!T602-Demo!$E602</f>
        <v>-25.631</v>
      </c>
      <c r="N602">
        <v>119.99</v>
      </c>
      <c r="O602" s="6">
        <v>119.99</v>
      </c>
      <c r="P602" s="6">
        <v>149.9</v>
      </c>
      <c r="Q602" s="7">
        <v>77.900000000000006</v>
      </c>
    </row>
    <row r="603" spans="1:17" x14ac:dyDescent="0.3">
      <c r="A603" s="5">
        <f>Demo!C603/Demo!H603</f>
        <v>4.1666666666666664E-2</v>
      </c>
      <c r="B603">
        <v>2</v>
      </c>
      <c r="C603" s="6">
        <v>678</v>
      </c>
      <c r="D603">
        <v>13.845000000000001</v>
      </c>
      <c r="E603" s="6">
        <v>339</v>
      </c>
      <c r="F603">
        <v>3.7</v>
      </c>
      <c r="G603">
        <v>48</v>
      </c>
      <c r="H603" s="12">
        <f>Demo!L603-Demo!$F603</f>
        <v>-178.33076919999999</v>
      </c>
      <c r="I603" s="12">
        <f>Demo!O603-Demo!$F603</f>
        <v>0</v>
      </c>
      <c r="J603" s="12">
        <f>Demo!R603-Demo!$F603</f>
        <v>-159.1</v>
      </c>
      <c r="K603">
        <f>Demo!N603-Demo!$E603</f>
        <v>1.34038462</v>
      </c>
      <c r="L603">
        <f>Demo!Q603-Demo!$E603</f>
        <v>0</v>
      </c>
      <c r="M603">
        <f>Demo!T603-Demo!$E603</f>
        <v>1.0816666699999988</v>
      </c>
      <c r="N603">
        <v>338.95</v>
      </c>
      <c r="O603" s="6">
        <v>160.66923080000001</v>
      </c>
      <c r="P603" s="6">
        <v>339</v>
      </c>
      <c r="Q603" s="7">
        <v>179.9</v>
      </c>
    </row>
    <row r="604" spans="1:17" x14ac:dyDescent="0.3">
      <c r="A604" s="5">
        <f>Demo!C604/Demo!H604</f>
        <v>1.8518518518518517E-2</v>
      </c>
      <c r="B604">
        <v>1</v>
      </c>
      <c r="C604" s="6">
        <v>339</v>
      </c>
      <c r="D604">
        <v>13.94</v>
      </c>
      <c r="E604" s="6">
        <v>339</v>
      </c>
      <c r="F604">
        <v>3.7</v>
      </c>
      <c r="G604">
        <v>54</v>
      </c>
      <c r="H604" s="12">
        <f>Demo!L604-Demo!$F604</f>
        <v>-190.2214286</v>
      </c>
      <c r="I604" s="12">
        <f>Demo!O604-Demo!$F604</f>
        <v>0</v>
      </c>
      <c r="J604" s="12">
        <f>Demo!R604-Demo!$F604</f>
        <v>-174.43</v>
      </c>
      <c r="K604">
        <f>Demo!N604-Demo!$E604</f>
        <v>0.10111110999999973</v>
      </c>
      <c r="L604">
        <f>Demo!Q604-Demo!$E604</f>
        <v>0</v>
      </c>
      <c r="M604">
        <f>Demo!T604-Demo!$E604</f>
        <v>5.5879999999999992</v>
      </c>
      <c r="N604">
        <v>339</v>
      </c>
      <c r="O604" s="6">
        <v>148.7785714</v>
      </c>
      <c r="P604" s="6">
        <v>339</v>
      </c>
      <c r="Q604" s="7">
        <v>164.57</v>
      </c>
    </row>
    <row r="605" spans="1:17" x14ac:dyDescent="0.3">
      <c r="A605" s="5">
        <f>Demo!C605/Demo!H605</f>
        <v>0.23255813953488372</v>
      </c>
      <c r="B605">
        <v>10</v>
      </c>
      <c r="C605" s="6">
        <v>3461.58</v>
      </c>
      <c r="D605">
        <v>13.455</v>
      </c>
      <c r="E605" s="6">
        <v>346.15800000000002</v>
      </c>
      <c r="F605">
        <v>3.7</v>
      </c>
      <c r="G605">
        <v>43</v>
      </c>
      <c r="H605" s="12">
        <f>Demo!L605-Demo!$F605</f>
        <v>-211.25800000000001</v>
      </c>
      <c r="I605" s="12">
        <f>Demo!O605-Demo!$F605</f>
        <v>0</v>
      </c>
      <c r="J605" s="12">
        <f>Demo!R605-Demo!$F605</f>
        <v>-113.66800000000001</v>
      </c>
      <c r="K605">
        <f>Demo!N605-Demo!$E605</f>
        <v>-6.6450000000000005</v>
      </c>
      <c r="L605">
        <f>Demo!Q605-Demo!$E605</f>
        <v>0</v>
      </c>
      <c r="M605">
        <f>Demo!T605-Demo!$E605</f>
        <v>0.75750000000000028</v>
      </c>
      <c r="N605">
        <v>339</v>
      </c>
      <c r="O605" s="6">
        <v>134.9</v>
      </c>
      <c r="P605" s="6">
        <v>346.15800000000002</v>
      </c>
      <c r="Q605" s="7">
        <v>232.49</v>
      </c>
    </row>
    <row r="606" spans="1:17" x14ac:dyDescent="0.3">
      <c r="A606" s="5">
        <f>Demo!C606/Demo!H606</f>
        <v>9.8901098901098897E-2</v>
      </c>
      <c r="B606">
        <v>9</v>
      </c>
      <c r="C606" s="6">
        <v>3111.36</v>
      </c>
      <c r="D606">
        <v>14.275555560000001</v>
      </c>
      <c r="E606" s="6">
        <v>345.70666670000003</v>
      </c>
      <c r="F606">
        <v>3.7</v>
      </c>
      <c r="G606">
        <v>91</v>
      </c>
      <c r="H606" s="12">
        <f>Demo!L606-Demo!$F606</f>
        <v>-212.70666670000003</v>
      </c>
      <c r="I606" s="12">
        <f>Demo!O606-Demo!$F606</f>
        <v>-237.70666670000003</v>
      </c>
      <c r="J606" s="12">
        <f>Demo!R606-Demo!$F606</f>
        <v>-171.27333340000004</v>
      </c>
      <c r="K606">
        <f>Demo!N606-Demo!$E606</f>
        <v>5.6411111100000007</v>
      </c>
      <c r="L606">
        <f>Demo!Q606-Demo!$E606</f>
        <v>1.6329059799999985</v>
      </c>
      <c r="M606">
        <f>Demo!T606-Demo!$E606</f>
        <v>6.71722222</v>
      </c>
      <c r="N606">
        <v>346.15800000000002</v>
      </c>
      <c r="O606" s="6">
        <v>133</v>
      </c>
      <c r="P606" s="6">
        <v>108</v>
      </c>
      <c r="Q606" s="7">
        <v>174.43333329999999</v>
      </c>
    </row>
    <row r="607" spans="1:17" x14ac:dyDescent="0.3">
      <c r="A607" s="5">
        <f>Demo!C607/Demo!H607</f>
        <v>0.15068493150684931</v>
      </c>
      <c r="B607">
        <v>11</v>
      </c>
      <c r="C607" s="6">
        <v>3836.8</v>
      </c>
      <c r="D607">
        <v>16.102727269999999</v>
      </c>
      <c r="E607" s="6">
        <v>348.8</v>
      </c>
      <c r="F607">
        <v>3.7</v>
      </c>
      <c r="G607">
        <v>73</v>
      </c>
      <c r="H607" s="12">
        <f>Demo!L607-Demo!$F607</f>
        <v>-199.8</v>
      </c>
      <c r="I607" s="12">
        <f>Demo!O607-Demo!$F607</f>
        <v>-240.8</v>
      </c>
      <c r="J607" s="12">
        <f>Demo!R607-Demo!$F607</f>
        <v>-162.84</v>
      </c>
      <c r="K607">
        <f>Demo!N607-Demo!$E607</f>
        <v>2.9972727300000024</v>
      </c>
      <c r="L607">
        <f>Demo!Q607-Demo!$E607</f>
        <v>0.55111888000000064</v>
      </c>
      <c r="M607">
        <f>Demo!T607-Demo!$E607</f>
        <v>2.5832727300000009</v>
      </c>
      <c r="N607">
        <v>345.70666670000003</v>
      </c>
      <c r="O607" s="6">
        <v>149</v>
      </c>
      <c r="P607" s="6">
        <v>108</v>
      </c>
      <c r="Q607" s="7">
        <v>185.96</v>
      </c>
    </row>
    <row r="608" spans="1:17" x14ac:dyDescent="0.3">
      <c r="A608" s="5">
        <f>Demo!C608/Demo!H608</f>
        <v>1.6949152542372881E-2</v>
      </c>
      <c r="B608">
        <v>1</v>
      </c>
      <c r="C608" s="6">
        <v>339.9</v>
      </c>
      <c r="D608">
        <v>17.13</v>
      </c>
      <c r="E608" s="6">
        <v>339.9</v>
      </c>
      <c r="F608">
        <v>3.7</v>
      </c>
      <c r="G608">
        <v>59</v>
      </c>
      <c r="H608" s="12">
        <f>Demo!L608-Demo!$F608</f>
        <v>0</v>
      </c>
      <c r="I608" s="12">
        <f>Demo!O608-Demo!$F608</f>
        <v>-231.89999999999998</v>
      </c>
      <c r="J608" s="12">
        <f>Demo!R608-Demo!$F608</f>
        <v>-140.89999999999998</v>
      </c>
      <c r="K608">
        <f>Demo!N608-Demo!$E608</f>
        <v>0</v>
      </c>
      <c r="L608">
        <f>Demo!Q608-Demo!$E608</f>
        <v>-0.93363635999999772</v>
      </c>
      <c r="M608">
        <f>Demo!T608-Demo!$E608</f>
        <v>4.75</v>
      </c>
      <c r="N608">
        <v>348.8</v>
      </c>
      <c r="O608" s="6">
        <v>339.9</v>
      </c>
      <c r="P608" s="6">
        <v>108</v>
      </c>
      <c r="Q608" s="7">
        <v>199</v>
      </c>
    </row>
    <row r="609" spans="1:17" x14ac:dyDescent="0.3">
      <c r="A609" s="5">
        <f>Demo!C609/Demo!H609</f>
        <v>5.5555555555555552E-2</v>
      </c>
      <c r="B609">
        <v>5</v>
      </c>
      <c r="C609" s="6">
        <v>1735</v>
      </c>
      <c r="D609">
        <v>17.175999999999998</v>
      </c>
      <c r="E609" s="6">
        <v>347</v>
      </c>
      <c r="F609">
        <v>3.7</v>
      </c>
      <c r="G609">
        <v>90</v>
      </c>
      <c r="H609" s="12">
        <f>Demo!L609-Demo!$F609</f>
        <v>-218.7583333</v>
      </c>
      <c r="I609" s="12">
        <f>Demo!O609-Demo!$F609</f>
        <v>-239</v>
      </c>
      <c r="J609" s="12">
        <f>Demo!R609-Demo!$F609</f>
        <v>-165</v>
      </c>
      <c r="K609">
        <f>Demo!N609-Demo!$E609</f>
        <v>-1.2493333299999989</v>
      </c>
      <c r="L609">
        <f>Demo!Q609-Demo!$E609</f>
        <v>1.0776363600000032</v>
      </c>
      <c r="M609">
        <f>Demo!T609-Demo!$E609</f>
        <v>2.1539999999999999</v>
      </c>
      <c r="N609">
        <v>339.9</v>
      </c>
      <c r="O609" s="6">
        <v>128.2416667</v>
      </c>
      <c r="P609" s="6">
        <v>108</v>
      </c>
      <c r="Q609" s="7">
        <v>182</v>
      </c>
    </row>
    <row r="610" spans="1:17" x14ac:dyDescent="0.3">
      <c r="A610" s="5">
        <f>Demo!C610/Demo!H610</f>
        <v>4.8000000000000001E-2</v>
      </c>
      <c r="B610">
        <v>6</v>
      </c>
      <c r="C610" s="6">
        <v>1847</v>
      </c>
      <c r="D610">
        <v>18.223333329999999</v>
      </c>
      <c r="E610" s="6">
        <v>307.83333329999999</v>
      </c>
      <c r="F610">
        <v>3.7</v>
      </c>
      <c r="G610">
        <v>125</v>
      </c>
      <c r="H610" s="12">
        <f>Demo!L610-Demo!$F610</f>
        <v>-190.392043</v>
      </c>
      <c r="I610" s="12">
        <f>Demo!O610-Demo!$F610</f>
        <v>-202.19047619999998</v>
      </c>
      <c r="J610" s="12">
        <f>Demo!R610-Demo!$F610</f>
        <v>-155.9548958</v>
      </c>
      <c r="K610">
        <f>Demo!N610-Demo!$E610</f>
        <v>3.7956990000001412E-2</v>
      </c>
      <c r="L610">
        <f>Demo!Q610-Demo!$E610</f>
        <v>3.4419047700000007</v>
      </c>
      <c r="M610">
        <f>Demo!T610-Demo!$E610</f>
        <v>2.0904166699999998</v>
      </c>
      <c r="N610">
        <v>347</v>
      </c>
      <c r="O610" s="6">
        <v>117.44129030000001</v>
      </c>
      <c r="P610" s="6">
        <v>105.6428571</v>
      </c>
      <c r="Q610" s="7">
        <v>151.87843749999999</v>
      </c>
    </row>
    <row r="611" spans="1:17" x14ac:dyDescent="0.3">
      <c r="A611" s="5">
        <f>Demo!C611/Demo!H611</f>
        <v>3.3707865168539325E-2</v>
      </c>
      <c r="B611">
        <v>6</v>
      </c>
      <c r="C611" s="6">
        <v>1684</v>
      </c>
      <c r="D611">
        <v>18.168333329999999</v>
      </c>
      <c r="E611" s="6">
        <v>280.66666670000001</v>
      </c>
      <c r="F611">
        <v>3.7</v>
      </c>
      <c r="G611">
        <v>178</v>
      </c>
      <c r="H611" s="12">
        <f>Demo!L611-Demo!$F611</f>
        <v>-175.01804170000003</v>
      </c>
      <c r="I611" s="12">
        <f>Demo!O611-Demo!$F611</f>
        <v>-175.66666670000001</v>
      </c>
      <c r="J611" s="12">
        <f>Demo!R611-Demo!$F611</f>
        <v>-130.5333334</v>
      </c>
      <c r="K611">
        <f>Demo!N611-Demo!$E611</f>
        <v>-15.986686271</v>
      </c>
      <c r="L611">
        <f>Demo!Q611-Demo!$E611</f>
        <v>-4.5369047599999988</v>
      </c>
      <c r="M611">
        <f>Demo!T611-Demo!$E611</f>
        <v>1.2794444499999997</v>
      </c>
      <c r="N611">
        <v>307.83333329999999</v>
      </c>
      <c r="O611" s="6">
        <v>105.648625</v>
      </c>
      <c r="P611" s="6">
        <v>105</v>
      </c>
      <c r="Q611" s="7">
        <v>150.1333333</v>
      </c>
    </row>
    <row r="612" spans="1:17" x14ac:dyDescent="0.3">
      <c r="A612" s="5">
        <f>Demo!C612/Demo!H612</f>
        <v>8.8461538461538466E-2</v>
      </c>
      <c r="B612">
        <v>23</v>
      </c>
      <c r="C612" s="6">
        <v>5956.3</v>
      </c>
      <c r="D612">
        <v>13.631304350000001</v>
      </c>
      <c r="E612" s="6">
        <v>258.96956519999998</v>
      </c>
      <c r="F612">
        <v>3.7</v>
      </c>
      <c r="G612">
        <v>260</v>
      </c>
      <c r="H612" s="12">
        <f>Demo!L612-Demo!$F612</f>
        <v>-155.17704179999998</v>
      </c>
      <c r="I612" s="12">
        <f>Demo!O612-Demo!$F612</f>
        <v>-153.96956519999998</v>
      </c>
      <c r="J612" s="12">
        <f>Demo!R612-Demo!$F612</f>
        <v>-126.43831519999998</v>
      </c>
      <c r="K612">
        <f>Demo!N612-Demo!$E612</f>
        <v>-13.535865754000001</v>
      </c>
      <c r="L612">
        <f>Demo!Q612-Demo!$E612</f>
        <v>-2.2540070500000002</v>
      </c>
      <c r="M612">
        <f>Demo!T612-Demo!$E612</f>
        <v>2.1308831499999989</v>
      </c>
      <c r="N612">
        <v>280.66666670000001</v>
      </c>
      <c r="O612" s="6">
        <v>103.79252339999999</v>
      </c>
      <c r="P612" s="6">
        <v>105</v>
      </c>
      <c r="Q612" s="7">
        <v>132.53125</v>
      </c>
    </row>
    <row r="613" spans="1:17" x14ac:dyDescent="0.3">
      <c r="A613" s="5">
        <f>Demo!C613/Demo!H613</f>
        <v>4.3010752688172046E-2</v>
      </c>
      <c r="B613">
        <v>4</v>
      </c>
      <c r="C613" s="6">
        <v>983.6</v>
      </c>
      <c r="D613">
        <v>14.795</v>
      </c>
      <c r="E613" s="6">
        <v>245.9</v>
      </c>
      <c r="F613">
        <v>3.7</v>
      </c>
      <c r="G613">
        <v>93</v>
      </c>
      <c r="H613" s="12">
        <f>Demo!L613-Demo!$F613</f>
        <v>-126.9</v>
      </c>
      <c r="I613" s="12">
        <f>Demo!O613-Demo!$F613</f>
        <v>-140.9</v>
      </c>
      <c r="J613" s="12">
        <f>Demo!R613-Demo!$F613</f>
        <v>-107.68</v>
      </c>
      <c r="K613">
        <f>Demo!N613-Demo!$E613</f>
        <v>4.4116666700000007</v>
      </c>
      <c r="L613">
        <f>Demo!Q613-Demo!$E613</f>
        <v>9.0285714300000013</v>
      </c>
      <c r="M613">
        <f>Demo!T613-Demo!$E613</f>
        <v>1.3130000000000006</v>
      </c>
      <c r="N613">
        <v>258.96956519999998</v>
      </c>
      <c r="O613" s="6">
        <v>119</v>
      </c>
      <c r="P613" s="6">
        <v>105</v>
      </c>
      <c r="Q613" s="7">
        <v>138.22</v>
      </c>
    </row>
    <row r="614" spans="1:17" x14ac:dyDescent="0.3">
      <c r="A614" s="5">
        <f>Demo!C614/Demo!H614</f>
        <v>0.36885245901639346</v>
      </c>
      <c r="B614">
        <v>45</v>
      </c>
      <c r="C614" s="6">
        <v>7651.27</v>
      </c>
      <c r="D614">
        <v>17.953555560000002</v>
      </c>
      <c r="E614" s="6">
        <v>169.3493182</v>
      </c>
      <c r="F614">
        <v>3.7</v>
      </c>
      <c r="G614">
        <v>122</v>
      </c>
      <c r="H614" s="12">
        <f>Demo!L614-Demo!$F614</f>
        <v>-50.985681799999995</v>
      </c>
      <c r="I614" s="12">
        <f>Demo!O614-Demo!$F614</f>
        <v>-64.349318199999999</v>
      </c>
      <c r="J614" s="12">
        <f>Demo!R614-Demo!$F614</f>
        <v>-14.349318199999999</v>
      </c>
      <c r="K614">
        <f>Demo!N614-Demo!$E614</f>
        <v>-2.4735555600000012</v>
      </c>
      <c r="L614">
        <f>Demo!Q614-Demo!$E614</f>
        <v>6.9851944399999972</v>
      </c>
      <c r="M614">
        <f>Demo!T614-Demo!$E614</f>
        <v>-1.4835555600000028</v>
      </c>
      <c r="N614">
        <v>245.9</v>
      </c>
      <c r="O614" s="6">
        <v>118.3636364</v>
      </c>
      <c r="P614" s="6">
        <v>105</v>
      </c>
      <c r="Q614" s="7">
        <v>155</v>
      </c>
    </row>
    <row r="615" spans="1:17" x14ac:dyDescent="0.3">
      <c r="A615" s="5">
        <f>Demo!C615/Demo!H615</f>
        <v>1.3636363636363635</v>
      </c>
      <c r="B615">
        <v>15</v>
      </c>
      <c r="C615" s="6">
        <v>2715.7</v>
      </c>
      <c r="D615">
        <v>18.754666669999999</v>
      </c>
      <c r="E615" s="6">
        <v>178.0571429</v>
      </c>
      <c r="F615">
        <v>4.2</v>
      </c>
      <c r="G615">
        <v>11</v>
      </c>
      <c r="H615" s="12">
        <f>Demo!L615-Demo!$F615</f>
        <v>0</v>
      </c>
      <c r="I615" s="12">
        <f>Demo!O615-Demo!$F615</f>
        <v>0</v>
      </c>
      <c r="J615" s="12">
        <f>Demo!R615-Demo!$F615</f>
        <v>0</v>
      </c>
      <c r="K615">
        <f>Demo!N615-Demo!$E615</f>
        <v>0</v>
      </c>
      <c r="L615">
        <f>Demo!Q615-Demo!$E615</f>
        <v>0</v>
      </c>
      <c r="M615">
        <f>Demo!T615-Demo!$E615</f>
        <v>0</v>
      </c>
      <c r="N615">
        <v>178.00714289999999</v>
      </c>
      <c r="O615" s="6">
        <v>178.0571429</v>
      </c>
      <c r="P615" s="6">
        <v>178.0571429</v>
      </c>
      <c r="Q615" s="7">
        <v>178.0571429</v>
      </c>
    </row>
    <row r="616" spans="1:17" x14ac:dyDescent="0.3">
      <c r="A616" s="5">
        <f>Demo!C616/Demo!H616</f>
        <v>1</v>
      </c>
      <c r="B616">
        <v>15</v>
      </c>
      <c r="C616" s="6">
        <v>2247.7199999999998</v>
      </c>
      <c r="D616">
        <v>21.70066667</v>
      </c>
      <c r="E616" s="6">
        <v>149.85249999999999</v>
      </c>
      <c r="F616">
        <v>4.2</v>
      </c>
      <c r="G616">
        <v>15</v>
      </c>
      <c r="H616" s="12">
        <f>Demo!L616-Demo!$F616</f>
        <v>10.137500000000017</v>
      </c>
      <c r="I616" s="12">
        <f>Demo!O616-Demo!$F616</f>
        <v>0</v>
      </c>
      <c r="J616" s="12">
        <f>Demo!R616-Demo!$F616</f>
        <v>0</v>
      </c>
      <c r="K616">
        <f>Demo!N616-Demo!$E616</f>
        <v>20.332666659999997</v>
      </c>
      <c r="L616">
        <f>Demo!Q616-Demo!$E616</f>
        <v>0</v>
      </c>
      <c r="M616">
        <f>Demo!T616-Demo!$E616</f>
        <v>0</v>
      </c>
      <c r="N616">
        <v>178.0571429</v>
      </c>
      <c r="O616" s="6">
        <v>159.99</v>
      </c>
      <c r="P616" s="6">
        <v>149.85249999999999</v>
      </c>
      <c r="Q616" s="7">
        <v>149.85249999999999</v>
      </c>
    </row>
    <row r="617" spans="1:17" x14ac:dyDescent="0.3">
      <c r="A617" s="5">
        <f>Demo!C617/Demo!H617</f>
        <v>0.23529411764705882</v>
      </c>
      <c r="B617">
        <v>4</v>
      </c>
      <c r="C617" s="6">
        <v>584.77</v>
      </c>
      <c r="D617">
        <v>18.27</v>
      </c>
      <c r="E617" s="6">
        <v>146.6</v>
      </c>
      <c r="F617">
        <v>4.2</v>
      </c>
      <c r="G617">
        <v>17</v>
      </c>
      <c r="H617" s="12">
        <f>Demo!L617-Demo!$F617</f>
        <v>-6.6099999999999852</v>
      </c>
      <c r="I617" s="12">
        <f>Demo!O617-Demo!$F617</f>
        <v>0</v>
      </c>
      <c r="J617" s="12">
        <f>Demo!R617-Demo!$F617</f>
        <v>0</v>
      </c>
      <c r="K617">
        <f>Demo!N617-Demo!$E617</f>
        <v>29.838333330000001</v>
      </c>
      <c r="L617">
        <f>Demo!Q617-Demo!$E617</f>
        <v>0</v>
      </c>
      <c r="M617">
        <f>Demo!T617-Demo!$E617</f>
        <v>0</v>
      </c>
      <c r="N617">
        <v>149.85249999999999</v>
      </c>
      <c r="O617" s="6">
        <v>139.99</v>
      </c>
      <c r="P617" s="6">
        <v>146.6</v>
      </c>
      <c r="Q617" s="7">
        <v>146.6</v>
      </c>
    </row>
    <row r="618" spans="1:17" x14ac:dyDescent="0.3">
      <c r="A618" s="5">
        <f>Demo!C618/Demo!H618</f>
        <v>0.8666666666666667</v>
      </c>
      <c r="B618">
        <v>13</v>
      </c>
      <c r="C618" s="6">
        <v>1884.45</v>
      </c>
      <c r="D618">
        <v>19.285384619999999</v>
      </c>
      <c r="E618" s="6">
        <v>144.96</v>
      </c>
      <c r="F618">
        <v>4.2</v>
      </c>
      <c r="G618">
        <v>15</v>
      </c>
      <c r="H618" s="12">
        <f>Demo!L618-Demo!$F618</f>
        <v>0.74428570000000605</v>
      </c>
      <c r="I618" s="12">
        <f>Demo!O618-Demo!$F618</f>
        <v>0</v>
      </c>
      <c r="J618" s="12">
        <f>Demo!R618-Demo!$F618</f>
        <v>0</v>
      </c>
      <c r="K618">
        <f>Demo!N618-Demo!$E618</f>
        <v>17.174615380000002</v>
      </c>
      <c r="L618">
        <f>Demo!Q618-Demo!$E618</f>
        <v>0</v>
      </c>
      <c r="M618">
        <f>Demo!T618-Demo!$E618</f>
        <v>0</v>
      </c>
      <c r="N618">
        <v>146.6</v>
      </c>
      <c r="O618" s="6">
        <v>145.70428570000001</v>
      </c>
      <c r="P618" s="6">
        <v>144.96</v>
      </c>
      <c r="Q618" s="7">
        <v>144.96</v>
      </c>
    </row>
    <row r="619" spans="1:17" x14ac:dyDescent="0.3">
      <c r="A619" s="5">
        <f>Demo!C619/Demo!H619</f>
        <v>0.8</v>
      </c>
      <c r="B619">
        <v>12</v>
      </c>
      <c r="C619" s="6">
        <v>1656.87</v>
      </c>
      <c r="D619">
        <v>35.922499999999999</v>
      </c>
      <c r="E619" s="6">
        <v>138.59</v>
      </c>
      <c r="F619">
        <v>4.2</v>
      </c>
      <c r="G619">
        <v>15</v>
      </c>
      <c r="H619" s="12">
        <f>Demo!L619-Demo!$F619</f>
        <v>13.400000000000006</v>
      </c>
      <c r="I619" s="12">
        <f>Demo!O619-Demo!$F619</f>
        <v>0</v>
      </c>
      <c r="J619" s="12">
        <f>Demo!R619-Demo!$F619</f>
        <v>0</v>
      </c>
      <c r="K619">
        <f>Demo!N619-Demo!$E619</f>
        <v>7.8002272700000006</v>
      </c>
      <c r="L619">
        <f>Demo!Q619-Demo!$E619</f>
        <v>0</v>
      </c>
      <c r="M619">
        <f>Demo!T619-Demo!$E619</f>
        <v>0</v>
      </c>
      <c r="N619">
        <v>144.96</v>
      </c>
      <c r="O619" s="6">
        <v>151.99</v>
      </c>
      <c r="P619" s="6">
        <v>138.59</v>
      </c>
      <c r="Q619" s="7">
        <v>138.59</v>
      </c>
    </row>
    <row r="620" spans="1:17" x14ac:dyDescent="0.3">
      <c r="A620" s="5">
        <f>Demo!C620/Demo!H620</f>
        <v>0.5161290322580645</v>
      </c>
      <c r="B620">
        <v>16</v>
      </c>
      <c r="C620" s="6">
        <v>2206.4</v>
      </c>
      <c r="D620">
        <v>36.021875000000001</v>
      </c>
      <c r="E620" s="6">
        <v>137.9</v>
      </c>
      <c r="F620">
        <v>4.2</v>
      </c>
      <c r="G620">
        <v>31</v>
      </c>
      <c r="H620" s="12">
        <f>Demo!L620-Demo!$F620</f>
        <v>16.795882399999982</v>
      </c>
      <c r="I620" s="12">
        <f>Demo!O620-Demo!$F620</f>
        <v>0</v>
      </c>
      <c r="J620" s="12">
        <f>Demo!R620-Demo!$F620</f>
        <v>0</v>
      </c>
      <c r="K620">
        <f>Demo!N620-Demo!$E620</f>
        <v>7.8593014699999983</v>
      </c>
      <c r="L620">
        <f>Demo!Q620-Demo!$E620</f>
        <v>0</v>
      </c>
      <c r="M620">
        <f>Demo!T620-Demo!$E620</f>
        <v>0</v>
      </c>
      <c r="N620">
        <v>138.59</v>
      </c>
      <c r="O620" s="6">
        <v>154.69588239999999</v>
      </c>
      <c r="P620" s="6">
        <v>137.9</v>
      </c>
      <c r="Q620" s="7">
        <v>137.9</v>
      </c>
    </row>
    <row r="621" spans="1:17" x14ac:dyDescent="0.3">
      <c r="A621" s="5">
        <f>Demo!C621/Demo!H621</f>
        <v>0.5</v>
      </c>
      <c r="B621">
        <v>18</v>
      </c>
      <c r="C621" s="6">
        <v>2482.1999999999998</v>
      </c>
      <c r="D621">
        <v>39.398888890000002</v>
      </c>
      <c r="E621" s="6">
        <v>137.9</v>
      </c>
      <c r="F621">
        <v>4.2</v>
      </c>
      <c r="G621">
        <v>36</v>
      </c>
      <c r="H621" s="12">
        <f>Demo!L621-Demo!$F621</f>
        <v>12.090000000000003</v>
      </c>
      <c r="I621" s="12">
        <f>Demo!O621-Demo!$F621</f>
        <v>0</v>
      </c>
      <c r="J621" s="12">
        <f>Demo!R621-Demo!$F621</f>
        <v>-28</v>
      </c>
      <c r="K621">
        <f>Demo!N621-Demo!$E621</f>
        <v>3.1183333299999987</v>
      </c>
      <c r="L621">
        <f>Demo!Q621-Demo!$E621</f>
        <v>0</v>
      </c>
      <c r="M621">
        <f>Demo!T621-Demo!$E621</f>
        <v>-23.878888890000002</v>
      </c>
      <c r="N621">
        <v>137.9</v>
      </c>
      <c r="O621" s="6">
        <v>149.99</v>
      </c>
      <c r="P621" s="6">
        <v>137.9</v>
      </c>
      <c r="Q621" s="7">
        <v>109.9</v>
      </c>
    </row>
    <row r="622" spans="1:17" x14ac:dyDescent="0.3">
      <c r="A622" s="5">
        <f>Demo!C622/Demo!H622</f>
        <v>5.7142857142857141E-2</v>
      </c>
      <c r="B622">
        <v>2</v>
      </c>
      <c r="C622" s="6">
        <v>269.8</v>
      </c>
      <c r="D622">
        <v>38.78</v>
      </c>
      <c r="E622" s="6">
        <v>134.9</v>
      </c>
      <c r="F622">
        <v>4.2</v>
      </c>
      <c r="G622">
        <v>35</v>
      </c>
      <c r="H622" s="12">
        <f>Demo!L622-Demo!$F622</f>
        <v>15.090000000000003</v>
      </c>
      <c r="I622" s="12">
        <f>Demo!O622-Demo!$F622</f>
        <v>0</v>
      </c>
      <c r="J622" s="12">
        <f>Demo!R622-Demo!$F622</f>
        <v>-25</v>
      </c>
      <c r="K622">
        <f>Demo!N622-Demo!$E622</f>
        <v>-0.21000000000000085</v>
      </c>
      <c r="L622">
        <f>Demo!Q622-Demo!$E622</f>
        <v>0</v>
      </c>
      <c r="M622">
        <f>Demo!T622-Demo!$E622</f>
        <v>-13.53083333</v>
      </c>
      <c r="N622">
        <v>137.9</v>
      </c>
      <c r="O622" s="6">
        <v>149.99</v>
      </c>
      <c r="P622" s="6">
        <v>134.9</v>
      </c>
      <c r="Q622" s="7">
        <v>109.9</v>
      </c>
    </row>
    <row r="623" spans="1:17" x14ac:dyDescent="0.3">
      <c r="A623" s="5">
        <f>Demo!C623/Demo!H623</f>
        <v>3.2894736842105261E-2</v>
      </c>
      <c r="B623">
        <v>5</v>
      </c>
      <c r="C623" s="6">
        <v>665</v>
      </c>
      <c r="D623">
        <v>38.043999999999997</v>
      </c>
      <c r="E623" s="6">
        <v>133</v>
      </c>
      <c r="F623">
        <v>4.2</v>
      </c>
      <c r="G623">
        <v>152</v>
      </c>
      <c r="H623" s="12">
        <f>Demo!L623-Demo!$F623</f>
        <v>23.511351399999995</v>
      </c>
      <c r="I623" s="12">
        <f>Demo!O623-Demo!$F623</f>
        <v>17.3545455</v>
      </c>
      <c r="J623" s="12">
        <f>Demo!R623-Demo!$F623</f>
        <v>-35.357500000000002</v>
      </c>
      <c r="K623">
        <f>Demo!N623-Demo!$E623</f>
        <v>-1.2367907000000002</v>
      </c>
      <c r="L623">
        <f>Demo!Q623-Demo!$E623</f>
        <v>-15.496272729999998</v>
      </c>
      <c r="M623">
        <f>Demo!T623-Demo!$E623</f>
        <v>-23.197448279999996</v>
      </c>
      <c r="N623">
        <v>134.9</v>
      </c>
      <c r="O623" s="6">
        <v>156.5113514</v>
      </c>
      <c r="P623" s="6">
        <v>150.3545455</v>
      </c>
      <c r="Q623" s="7">
        <v>97.642499999999998</v>
      </c>
    </row>
    <row r="624" spans="1:17" x14ac:dyDescent="0.3">
      <c r="A624" s="5">
        <f>Demo!C624/Demo!H624</f>
        <v>1.4851485148514851E-2</v>
      </c>
      <c r="B624">
        <v>3</v>
      </c>
      <c r="C624" s="6">
        <v>398.91</v>
      </c>
      <c r="D624">
        <v>14.596666669999999</v>
      </c>
      <c r="E624" s="6">
        <v>132.97</v>
      </c>
      <c r="F624">
        <v>4.2</v>
      </c>
      <c r="G624">
        <v>202</v>
      </c>
      <c r="H624" s="12">
        <f>Demo!L624-Demo!$F624</f>
        <v>16.03</v>
      </c>
      <c r="I624" s="12">
        <f>Demo!O624-Demo!$F624</f>
        <v>16.930000000000007</v>
      </c>
      <c r="J624" s="12">
        <f>Demo!R624-Demo!$F624</f>
        <v>-54.257719300000005</v>
      </c>
      <c r="K624">
        <f>Demo!N624-Demo!$E624</f>
        <v>26.566559140000003</v>
      </c>
      <c r="L624">
        <f>Demo!Q624-Demo!$E624</f>
        <v>11.956231879999999</v>
      </c>
      <c r="M624">
        <f>Demo!T624-Demo!$E624</f>
        <v>-6.0751179999998683E-2</v>
      </c>
      <c r="N624">
        <v>133</v>
      </c>
      <c r="O624" s="6">
        <v>149</v>
      </c>
      <c r="P624" s="6">
        <v>149.9</v>
      </c>
      <c r="Q624" s="7">
        <v>78.712280699999994</v>
      </c>
    </row>
    <row r="625" spans="1:17" x14ac:dyDescent="0.3">
      <c r="A625" s="5">
        <f>Demo!C625/Demo!H625</f>
        <v>1.2345679012345678E-2</v>
      </c>
      <c r="B625">
        <v>1</v>
      </c>
      <c r="C625" s="6">
        <v>29.9</v>
      </c>
      <c r="D625">
        <v>11.85</v>
      </c>
      <c r="E625" s="6">
        <v>29.9</v>
      </c>
      <c r="F625">
        <v>4.5</v>
      </c>
      <c r="G625">
        <v>81</v>
      </c>
      <c r="H625" s="12">
        <f>Demo!L625-Demo!$F625</f>
        <v>-5.91</v>
      </c>
      <c r="I625" s="12">
        <f>Demo!O625-Demo!$F625</f>
        <v>60.089999999999996</v>
      </c>
      <c r="J625" s="12">
        <f>Demo!R625-Demo!$F625</f>
        <v>29.090000000000003</v>
      </c>
      <c r="K625">
        <f>Demo!N625-Demo!$E625</f>
        <v>1.2866666700000007</v>
      </c>
      <c r="L625">
        <f>Demo!Q625-Demo!$E625</f>
        <v>4.7129166700000003</v>
      </c>
      <c r="M625">
        <f>Demo!T625-Demo!$E625</f>
        <v>7.215263160000001</v>
      </c>
      <c r="N625">
        <v>29.85</v>
      </c>
      <c r="O625" s="6">
        <v>23.99</v>
      </c>
      <c r="P625" s="6">
        <v>89.99</v>
      </c>
      <c r="Q625" s="7">
        <v>58.99</v>
      </c>
    </row>
    <row r="626" spans="1:17" x14ac:dyDescent="0.3">
      <c r="A626" s="5">
        <f>Demo!C626/Demo!H626</f>
        <v>4.3165467625899283E-2</v>
      </c>
      <c r="B626">
        <v>6</v>
      </c>
      <c r="C626" s="6">
        <v>179.4</v>
      </c>
      <c r="D626">
        <v>12.51</v>
      </c>
      <c r="E626" s="6">
        <v>29.9</v>
      </c>
      <c r="F626">
        <v>4.5</v>
      </c>
      <c r="G626">
        <v>139</v>
      </c>
      <c r="H626" s="12">
        <f>Demo!L626-Demo!$F626</f>
        <v>-5.91</v>
      </c>
      <c r="I626" s="12">
        <f>Demo!O626-Demo!$F626</f>
        <v>60.089999999999996</v>
      </c>
      <c r="J626" s="12">
        <f>Demo!R626-Demo!$F626</f>
        <v>29.090000000000003</v>
      </c>
      <c r="K626">
        <f>Demo!N626-Demo!$E626</f>
        <v>-0.13464285999999959</v>
      </c>
      <c r="L626">
        <f>Demo!Q626-Demo!$E626</f>
        <v>4.4803846200000006</v>
      </c>
      <c r="M626">
        <f>Demo!T626-Demo!$E626</f>
        <v>3.2016666699999998</v>
      </c>
      <c r="N626">
        <v>29.9</v>
      </c>
      <c r="O626" s="6">
        <v>23.99</v>
      </c>
      <c r="P626" s="6">
        <v>89.99</v>
      </c>
      <c r="Q626" s="7">
        <v>58.99</v>
      </c>
    </row>
    <row r="627" spans="1:17" x14ac:dyDescent="0.3">
      <c r="A627" s="5">
        <f>Demo!C627/Demo!H627</f>
        <v>5.3571428571428568E-2</v>
      </c>
      <c r="B627">
        <v>6</v>
      </c>
      <c r="C627" s="6">
        <v>179.4</v>
      </c>
      <c r="D627">
        <v>10.115</v>
      </c>
      <c r="E627" s="6">
        <v>29.9</v>
      </c>
      <c r="F627">
        <v>4.5</v>
      </c>
      <c r="G627">
        <v>112</v>
      </c>
      <c r="H627" s="12">
        <f>Demo!L627-Demo!$F627</f>
        <v>-5.91</v>
      </c>
      <c r="I627" s="12">
        <f>Demo!O627-Demo!$F627</f>
        <v>60.089999999999996</v>
      </c>
      <c r="J627" s="12">
        <f>Demo!R627-Demo!$F627</f>
        <v>29.090000000000003</v>
      </c>
      <c r="K627">
        <f>Demo!N627-Demo!$E627</f>
        <v>2.34184211</v>
      </c>
      <c r="L627">
        <f>Demo!Q627-Demo!$E627</f>
        <v>5.77973684</v>
      </c>
      <c r="M627">
        <f>Demo!T627-Demo!$E627</f>
        <v>6.2172222199999982</v>
      </c>
      <c r="N627">
        <v>29.9</v>
      </c>
      <c r="O627" s="6">
        <v>23.99</v>
      </c>
      <c r="P627" s="6">
        <v>89.99</v>
      </c>
      <c r="Q627" s="7">
        <v>58.99</v>
      </c>
    </row>
    <row r="628" spans="1:17" x14ac:dyDescent="0.3">
      <c r="A628" s="5">
        <f>Demo!C628/Demo!H628</f>
        <v>0.15306122448979592</v>
      </c>
      <c r="B628">
        <v>15</v>
      </c>
      <c r="C628" s="6">
        <v>448.5</v>
      </c>
      <c r="D628">
        <v>9.5513333330000005</v>
      </c>
      <c r="E628" s="6">
        <v>29.9</v>
      </c>
      <c r="F628">
        <v>4.5</v>
      </c>
      <c r="G628">
        <v>98</v>
      </c>
      <c r="H628" s="12">
        <f>Demo!L628-Demo!$F628</f>
        <v>-5.91</v>
      </c>
      <c r="I628" s="12">
        <f>Demo!O628-Demo!$F628</f>
        <v>60.089999999999996</v>
      </c>
      <c r="J628" s="12">
        <f>Demo!R628-Demo!$F628</f>
        <v>29.090000000000003</v>
      </c>
      <c r="K628">
        <f>Demo!N628-Demo!$E628</f>
        <v>1.7360350869999994</v>
      </c>
      <c r="L628">
        <f>Demo!Q628-Demo!$E628</f>
        <v>5.2596666669999994</v>
      </c>
      <c r="M628">
        <f>Demo!T628-Demo!$E628</f>
        <v>13.126999997</v>
      </c>
      <c r="N628">
        <v>29.9</v>
      </c>
      <c r="O628" s="6">
        <v>23.99</v>
      </c>
      <c r="P628" s="6">
        <v>89.99</v>
      </c>
      <c r="Q628" s="7">
        <v>58.99</v>
      </c>
    </row>
    <row r="629" spans="1:17" x14ac:dyDescent="0.3">
      <c r="A629" s="5">
        <f>Demo!C629/Demo!H629</f>
        <v>0.12698412698412698</v>
      </c>
      <c r="B629">
        <v>16</v>
      </c>
      <c r="C629" s="6">
        <v>478.4</v>
      </c>
      <c r="D629">
        <v>10.09125</v>
      </c>
      <c r="E629" s="6">
        <v>29.9</v>
      </c>
      <c r="F629">
        <v>4.5</v>
      </c>
      <c r="G629">
        <v>126</v>
      </c>
      <c r="H629" s="12">
        <f>Demo!L629-Demo!$F629</f>
        <v>-5.91</v>
      </c>
      <c r="I629" s="12">
        <f>Demo!O629-Demo!$F629</f>
        <v>60.089999999999996</v>
      </c>
      <c r="J629" s="12">
        <f>Demo!R629-Demo!$F629</f>
        <v>29.090000000000003</v>
      </c>
      <c r="K629">
        <f>Demo!N629-Demo!$E629</f>
        <v>2.4587500000000002</v>
      </c>
      <c r="L629">
        <f>Demo!Q629-Demo!$E629</f>
        <v>6.2163970600000003</v>
      </c>
      <c r="M629">
        <f>Demo!T629-Demo!$E629</f>
        <v>9.4837499999999988</v>
      </c>
      <c r="N629">
        <v>29.9</v>
      </c>
      <c r="O629" s="6">
        <v>23.99</v>
      </c>
      <c r="P629" s="6">
        <v>89.99</v>
      </c>
      <c r="Q629" s="7">
        <v>58.99</v>
      </c>
    </row>
    <row r="630" spans="1:17" x14ac:dyDescent="0.3">
      <c r="A630" s="5">
        <f>Demo!C630/Demo!H630</f>
        <v>6.5088757396449703E-2</v>
      </c>
      <c r="B630">
        <v>11</v>
      </c>
      <c r="C630" s="6">
        <v>328.9</v>
      </c>
      <c r="D630">
        <v>11.43454545</v>
      </c>
      <c r="E630" s="6">
        <v>29.9</v>
      </c>
      <c r="F630">
        <v>4.5</v>
      </c>
      <c r="G630">
        <v>169</v>
      </c>
      <c r="H630" s="12">
        <f>Demo!L630-Demo!$F630</f>
        <v>-5.91</v>
      </c>
      <c r="I630" s="12">
        <f>Demo!O630-Demo!$F630</f>
        <v>53.839999999999996</v>
      </c>
      <c r="J630" s="12">
        <f>Demo!R630-Demo!$F630</f>
        <v>29.090000000000003</v>
      </c>
      <c r="K630">
        <f>Demo!N630-Demo!$E630</f>
        <v>2.7642045500000005</v>
      </c>
      <c r="L630">
        <f>Demo!Q630-Demo!$E630</f>
        <v>0.44232955000000018</v>
      </c>
      <c r="M630">
        <f>Demo!T630-Demo!$E630</f>
        <v>3.7934545499999999</v>
      </c>
      <c r="N630">
        <v>29.9</v>
      </c>
      <c r="O630" s="6">
        <v>23.99</v>
      </c>
      <c r="P630" s="6">
        <v>83.74</v>
      </c>
      <c r="Q630" s="7">
        <v>58.99</v>
      </c>
    </row>
    <row r="631" spans="1:17" x14ac:dyDescent="0.3">
      <c r="A631" s="5">
        <f>Demo!C631/Demo!H631</f>
        <v>0.1864406779661017</v>
      </c>
      <c r="B631">
        <v>22</v>
      </c>
      <c r="C631" s="6">
        <v>657.8</v>
      </c>
      <c r="D631">
        <v>10.10318182</v>
      </c>
      <c r="E631" s="6">
        <v>29.9</v>
      </c>
      <c r="F631">
        <v>4.5</v>
      </c>
      <c r="G631">
        <v>118</v>
      </c>
      <c r="H631" s="12">
        <f>Demo!L631-Demo!$F631</f>
        <v>0</v>
      </c>
      <c r="I631" s="12">
        <f>Demo!O631-Demo!$F631</f>
        <v>50.089999999999996</v>
      </c>
      <c r="J631" s="12">
        <f>Demo!R631-Demo!$F631</f>
        <v>29.090000000000003</v>
      </c>
      <c r="K631">
        <f>Demo!N631-Demo!$E631</f>
        <v>0</v>
      </c>
      <c r="L631">
        <f>Demo!Q631-Demo!$E631</f>
        <v>4.3818181799999998</v>
      </c>
      <c r="M631">
        <f>Demo!T631-Demo!$E631</f>
        <v>6.1995454499999987</v>
      </c>
      <c r="N631">
        <v>29.9</v>
      </c>
      <c r="O631" s="6">
        <v>29.9</v>
      </c>
      <c r="P631" s="6">
        <v>79.989999999999995</v>
      </c>
      <c r="Q631" s="7">
        <v>58.99</v>
      </c>
    </row>
    <row r="632" spans="1:17" x14ac:dyDescent="0.3">
      <c r="A632" s="5">
        <f>Demo!C632/Demo!H632</f>
        <v>0.13836477987421383</v>
      </c>
      <c r="B632">
        <v>22</v>
      </c>
      <c r="C632" s="6">
        <v>657.8</v>
      </c>
      <c r="D632">
        <v>9.7727272729999992</v>
      </c>
      <c r="E632" s="6">
        <v>29.9</v>
      </c>
      <c r="F632">
        <v>4.5</v>
      </c>
      <c r="G632">
        <v>159</v>
      </c>
      <c r="H632" s="12">
        <f>Demo!L632-Demo!$F632</f>
        <v>-5.91</v>
      </c>
      <c r="I632" s="12">
        <f>Demo!O632-Demo!$F632</f>
        <v>50.089999999999996</v>
      </c>
      <c r="J632" s="12">
        <f>Demo!R632-Demo!$F632</f>
        <v>29.090000000000003</v>
      </c>
      <c r="K632">
        <f>Demo!N632-Demo!$E632</f>
        <v>-1.7841558439999989</v>
      </c>
      <c r="L632">
        <f>Demo!Q632-Demo!$E632</f>
        <v>12.170397726999999</v>
      </c>
      <c r="M632">
        <f>Demo!T632-Demo!$E632</f>
        <v>-0.35022727299999978</v>
      </c>
      <c r="N632">
        <v>29.9</v>
      </c>
      <c r="O632" s="6">
        <v>23.99</v>
      </c>
      <c r="P632" s="6">
        <v>79.989999999999995</v>
      </c>
      <c r="Q632" s="7">
        <v>58.99</v>
      </c>
    </row>
    <row r="633" spans="1:17" x14ac:dyDescent="0.3">
      <c r="A633" s="5">
        <f>Demo!C633/Demo!H633</f>
        <v>5.3435114503816793E-2</v>
      </c>
      <c r="B633">
        <v>7</v>
      </c>
      <c r="C633" s="6">
        <v>209.3</v>
      </c>
      <c r="D633">
        <v>11.50285714</v>
      </c>
      <c r="E633" s="6">
        <v>29.9</v>
      </c>
      <c r="F633">
        <v>4.5</v>
      </c>
      <c r="G633">
        <v>131</v>
      </c>
      <c r="H633" s="12">
        <f>Demo!L633-Demo!$F633</f>
        <v>-5.91</v>
      </c>
      <c r="I633" s="12">
        <f>Demo!O633-Demo!$F633</f>
        <v>50.089999999999996</v>
      </c>
      <c r="J633" s="12">
        <f>Demo!R633-Demo!$F633</f>
        <v>29.090000000000003</v>
      </c>
      <c r="K633">
        <f>Demo!N633-Demo!$E633</f>
        <v>4.7671428599999999</v>
      </c>
      <c r="L633">
        <f>Demo!Q633-Demo!$E633</f>
        <v>1.85945055</v>
      </c>
      <c r="M633">
        <f>Demo!T633-Demo!$E633</f>
        <v>4.92714286</v>
      </c>
      <c r="N633">
        <v>29.9</v>
      </c>
      <c r="O633" s="6">
        <v>23.99</v>
      </c>
      <c r="P633" s="6">
        <v>79.989999999999995</v>
      </c>
      <c r="Q633" s="7">
        <v>58.99</v>
      </c>
    </row>
    <row r="634" spans="1:17" x14ac:dyDescent="0.3">
      <c r="A634" s="5">
        <f>Demo!C634/Demo!H634</f>
        <v>0.15929203539823009</v>
      </c>
      <c r="B634">
        <v>18</v>
      </c>
      <c r="C634" s="6">
        <v>538.20000000000005</v>
      </c>
      <c r="D634">
        <v>9.3655555560000003</v>
      </c>
      <c r="E634" s="6">
        <v>29.9</v>
      </c>
      <c r="F634">
        <v>4.5</v>
      </c>
      <c r="G634">
        <v>113</v>
      </c>
      <c r="H634" s="12">
        <f>Demo!L634-Demo!$F634</f>
        <v>-5.91</v>
      </c>
      <c r="I634" s="12">
        <f>Demo!O634-Demo!$F634</f>
        <v>50.089999999999996</v>
      </c>
      <c r="J634" s="12">
        <f>Demo!R634-Demo!$F634</f>
        <v>29.090000000000003</v>
      </c>
      <c r="K634">
        <f>Demo!N634-Demo!$E634</f>
        <v>9.4444444439999984</v>
      </c>
      <c r="L634">
        <f>Demo!Q634-Demo!$E634</f>
        <v>7.3794444440000007</v>
      </c>
      <c r="M634">
        <f>Demo!T634-Demo!$E634</f>
        <v>-1.6955555560000004</v>
      </c>
      <c r="N634">
        <v>29.9</v>
      </c>
      <c r="O634" s="6">
        <v>23.99</v>
      </c>
      <c r="P634" s="6">
        <v>79.989999999999995</v>
      </c>
      <c r="Q634" s="7">
        <v>58.99</v>
      </c>
    </row>
    <row r="635" spans="1:17" x14ac:dyDescent="0.3">
      <c r="A635" s="5">
        <f>Demo!C635/Demo!H635</f>
        <v>0.10236220472440945</v>
      </c>
      <c r="B635">
        <v>13</v>
      </c>
      <c r="C635" s="6">
        <v>388.7</v>
      </c>
      <c r="D635">
        <v>9.5530769230000008</v>
      </c>
      <c r="E635" s="6">
        <v>29.9</v>
      </c>
      <c r="F635">
        <v>4.5</v>
      </c>
      <c r="G635">
        <v>127</v>
      </c>
      <c r="H635" s="12">
        <f>Demo!L635-Demo!$F635</f>
        <v>-5.91</v>
      </c>
      <c r="I635" s="12">
        <f>Demo!O635-Demo!$F635</f>
        <v>52.921428569999996</v>
      </c>
      <c r="J635" s="12">
        <f>Demo!R635-Demo!$F635</f>
        <v>29.090000000000003</v>
      </c>
      <c r="K635">
        <f>Demo!N635-Demo!$E635</f>
        <v>7.2169230769999988</v>
      </c>
      <c r="L635">
        <f>Demo!Q635-Demo!$E635</f>
        <v>2.8654945069999993</v>
      </c>
      <c r="M635">
        <f>Demo!T635-Demo!$E635</f>
        <v>2.5302564069999995</v>
      </c>
      <c r="N635">
        <v>29.9</v>
      </c>
      <c r="O635" s="6">
        <v>23.99</v>
      </c>
      <c r="P635" s="6">
        <v>82.821428569999995</v>
      </c>
      <c r="Q635" s="7">
        <v>58.99</v>
      </c>
    </row>
    <row r="636" spans="1:17" x14ac:dyDescent="0.3">
      <c r="A636" s="5">
        <f>Demo!C636/Demo!H636</f>
        <v>0.83333333333333337</v>
      </c>
      <c r="B636">
        <v>5</v>
      </c>
      <c r="C636" s="6">
        <v>1205.03</v>
      </c>
      <c r="D636">
        <v>21.318000000000001</v>
      </c>
      <c r="E636" s="6">
        <v>241.006</v>
      </c>
      <c r="F636">
        <v>3.8</v>
      </c>
      <c r="G636">
        <v>6</v>
      </c>
      <c r="H636" s="12">
        <f>Demo!L636-Demo!$F636</f>
        <v>0</v>
      </c>
      <c r="I636" s="12">
        <f>Demo!O636-Demo!$F636</f>
        <v>0</v>
      </c>
      <c r="J636" s="12">
        <f>Demo!R636-Demo!$F636</f>
        <v>0</v>
      </c>
      <c r="K636">
        <f>Demo!N636-Demo!$E636</f>
        <v>0</v>
      </c>
      <c r="L636">
        <f>Demo!Q636-Demo!$E636</f>
        <v>0</v>
      </c>
      <c r="M636">
        <f>Demo!T636-Demo!$E636</f>
        <v>0</v>
      </c>
      <c r="N636">
        <v>240.95599999999999</v>
      </c>
      <c r="O636" s="6">
        <v>241.006</v>
      </c>
      <c r="P636" s="6">
        <v>241.006</v>
      </c>
      <c r="Q636" s="7">
        <v>241.006</v>
      </c>
    </row>
    <row r="637" spans="1:17" x14ac:dyDescent="0.3">
      <c r="A637" s="5">
        <f>Demo!C637/Demo!H637</f>
        <v>1</v>
      </c>
      <c r="B637">
        <v>3</v>
      </c>
      <c r="C637" s="6">
        <v>766.83</v>
      </c>
      <c r="D637">
        <v>21.22666667</v>
      </c>
      <c r="E637" s="6">
        <v>255.61</v>
      </c>
      <c r="F637">
        <v>3.8</v>
      </c>
      <c r="G637">
        <v>3</v>
      </c>
      <c r="H637" s="12">
        <f>Demo!L637-Demo!$F637</f>
        <v>0</v>
      </c>
      <c r="I637" s="12">
        <f>Demo!O637-Demo!$F637</f>
        <v>0</v>
      </c>
      <c r="J637" s="12">
        <f>Demo!R637-Demo!$F637</f>
        <v>0</v>
      </c>
      <c r="K637">
        <f>Demo!N637-Demo!$E637</f>
        <v>0</v>
      </c>
      <c r="L637">
        <f>Demo!Q637-Demo!$E637</f>
        <v>0</v>
      </c>
      <c r="M637">
        <f>Demo!T637-Demo!$E637</f>
        <v>0</v>
      </c>
      <c r="N637">
        <v>241.006</v>
      </c>
      <c r="O637" s="6">
        <v>255.61</v>
      </c>
      <c r="P637" s="6">
        <v>255.61</v>
      </c>
      <c r="Q637" s="7">
        <v>255.61</v>
      </c>
    </row>
    <row r="638" spans="1:17" x14ac:dyDescent="0.3">
      <c r="A638" s="5">
        <f>Demo!C638/Demo!H638</f>
        <v>0.29411764705882354</v>
      </c>
      <c r="B638">
        <v>5</v>
      </c>
      <c r="C638" s="6">
        <v>925</v>
      </c>
      <c r="D638">
        <v>14.74</v>
      </c>
      <c r="E638" s="6">
        <v>185</v>
      </c>
      <c r="F638">
        <v>3.8</v>
      </c>
      <c r="G638">
        <v>17</v>
      </c>
      <c r="H638" s="12">
        <f>Demo!L638-Demo!$F638</f>
        <v>-22</v>
      </c>
      <c r="I638" s="12">
        <f>Demo!O638-Demo!$F638</f>
        <v>0</v>
      </c>
      <c r="J638" s="12">
        <f>Demo!R638-Demo!$F638</f>
        <v>0</v>
      </c>
      <c r="K638">
        <f>Demo!N638-Demo!$E638</f>
        <v>-0.47499999999999964</v>
      </c>
      <c r="L638">
        <f>Demo!Q638-Demo!$E638</f>
        <v>0</v>
      </c>
      <c r="M638">
        <f>Demo!T638-Demo!$E638</f>
        <v>0</v>
      </c>
      <c r="N638">
        <v>184.95</v>
      </c>
      <c r="O638" s="6">
        <v>163</v>
      </c>
      <c r="P638" s="6">
        <v>185</v>
      </c>
      <c r="Q638" s="7">
        <v>185</v>
      </c>
    </row>
    <row r="639" spans="1:17" x14ac:dyDescent="0.3">
      <c r="A639" s="5">
        <f>Demo!C639/Demo!H639</f>
        <v>0.34482758620689657</v>
      </c>
      <c r="B639">
        <v>10</v>
      </c>
      <c r="C639" s="6">
        <v>1973.83</v>
      </c>
      <c r="D639">
        <v>16.606000000000002</v>
      </c>
      <c r="E639" s="6">
        <v>197.38300000000001</v>
      </c>
      <c r="F639">
        <v>3.8</v>
      </c>
      <c r="G639">
        <v>29</v>
      </c>
      <c r="H639" s="12">
        <f>Demo!L639-Demo!$F639</f>
        <v>-35.792090900000005</v>
      </c>
      <c r="I639" s="12">
        <f>Demo!O639-Demo!$F639</f>
        <v>0</v>
      </c>
      <c r="J639" s="12">
        <f>Demo!R639-Demo!$F639</f>
        <v>0</v>
      </c>
      <c r="K639">
        <f>Demo!N639-Demo!$E639</f>
        <v>-1.0805454500000025</v>
      </c>
      <c r="L639">
        <f>Demo!Q639-Demo!$E639</f>
        <v>0</v>
      </c>
      <c r="M639">
        <f>Demo!T639-Demo!$E639</f>
        <v>0</v>
      </c>
      <c r="N639">
        <v>185</v>
      </c>
      <c r="O639" s="6">
        <v>161.5909091</v>
      </c>
      <c r="P639" s="6">
        <v>197.38300000000001</v>
      </c>
      <c r="Q639" s="7">
        <v>197.38300000000001</v>
      </c>
    </row>
    <row r="640" spans="1:17" x14ac:dyDescent="0.3">
      <c r="A640" s="5">
        <f>Demo!C640/Demo!H640</f>
        <v>0.3125</v>
      </c>
      <c r="B640">
        <v>15</v>
      </c>
      <c r="C640" s="6">
        <v>2698.5</v>
      </c>
      <c r="D640">
        <v>14.926666669999999</v>
      </c>
      <c r="E640" s="6">
        <v>179.9</v>
      </c>
      <c r="F640">
        <v>3.8</v>
      </c>
      <c r="G640">
        <v>48</v>
      </c>
      <c r="H640" s="12">
        <f>Demo!L640-Demo!$F640</f>
        <v>-19.230769199999997</v>
      </c>
      <c r="I640" s="12">
        <f>Demo!O640-Demo!$F640</f>
        <v>0</v>
      </c>
      <c r="J640" s="12">
        <f>Demo!R640-Demo!$F640</f>
        <v>0</v>
      </c>
      <c r="K640">
        <f>Demo!N640-Demo!$E640</f>
        <v>0.2587179500000012</v>
      </c>
      <c r="L640">
        <f>Demo!Q640-Demo!$E640</f>
        <v>0</v>
      </c>
      <c r="M640">
        <f>Demo!T640-Demo!$E640</f>
        <v>0</v>
      </c>
      <c r="N640">
        <v>197.38300000000001</v>
      </c>
      <c r="O640" s="6">
        <v>160.66923080000001</v>
      </c>
      <c r="P640" s="6">
        <v>179.9</v>
      </c>
      <c r="Q640" s="7">
        <v>179.9</v>
      </c>
    </row>
    <row r="641" spans="1:17" x14ac:dyDescent="0.3">
      <c r="A641" s="5">
        <f>Demo!C641/Demo!H641</f>
        <v>0.37037037037037035</v>
      </c>
      <c r="B641">
        <v>20</v>
      </c>
      <c r="C641" s="6">
        <v>3291.4</v>
      </c>
      <c r="D641">
        <v>19.527999999999999</v>
      </c>
      <c r="E641" s="6">
        <v>164.57</v>
      </c>
      <c r="F641">
        <v>3.8</v>
      </c>
      <c r="G641">
        <v>54</v>
      </c>
      <c r="H641" s="12">
        <f>Demo!L641-Demo!$F641</f>
        <v>-15.791428599999989</v>
      </c>
      <c r="I641" s="12">
        <f>Demo!O641-Demo!$F641</f>
        <v>0</v>
      </c>
      <c r="J641" s="12">
        <f>Demo!R641-Demo!$F641</f>
        <v>0</v>
      </c>
      <c r="K641">
        <f>Demo!N641-Demo!$E641</f>
        <v>-5.4868888899999995</v>
      </c>
      <c r="L641">
        <f>Demo!Q641-Demo!$E641</f>
        <v>0</v>
      </c>
      <c r="M641">
        <f>Demo!T641-Demo!$E641</f>
        <v>0</v>
      </c>
      <c r="N641">
        <v>179.9</v>
      </c>
      <c r="O641" s="6">
        <v>148.7785714</v>
      </c>
      <c r="P641" s="6">
        <v>164.57</v>
      </c>
      <c r="Q641" s="7">
        <v>164.57</v>
      </c>
    </row>
    <row r="642" spans="1:17" x14ac:dyDescent="0.3">
      <c r="A642" s="5">
        <f>Demo!C642/Demo!H642</f>
        <v>9.3023255813953487E-2</v>
      </c>
      <c r="B642">
        <v>4</v>
      </c>
      <c r="C642" s="6">
        <v>929.96</v>
      </c>
      <c r="D642">
        <v>14.2125</v>
      </c>
      <c r="E642" s="6">
        <v>232.49</v>
      </c>
      <c r="F642">
        <v>3.8</v>
      </c>
      <c r="G642">
        <v>43</v>
      </c>
      <c r="H642" s="12">
        <f>Demo!L642-Demo!$F642</f>
        <v>-97.59</v>
      </c>
      <c r="I642" s="12">
        <f>Demo!O642-Demo!$F642</f>
        <v>0</v>
      </c>
      <c r="J642" s="12">
        <f>Demo!R642-Demo!$F642</f>
        <v>0</v>
      </c>
      <c r="K642">
        <f>Demo!N642-Demo!$E642</f>
        <v>-7.4025000000000007</v>
      </c>
      <c r="L642">
        <f>Demo!Q642-Demo!$E642</f>
        <v>0</v>
      </c>
      <c r="M642">
        <f>Demo!T642-Demo!$E642</f>
        <v>0</v>
      </c>
      <c r="N642">
        <v>164.57</v>
      </c>
      <c r="O642" s="6">
        <v>134.9</v>
      </c>
      <c r="P642" s="6">
        <v>232.49</v>
      </c>
      <c r="Q642" s="7">
        <v>232.49</v>
      </c>
    </row>
    <row r="643" spans="1:17" x14ac:dyDescent="0.3">
      <c r="A643" s="5">
        <f>Demo!C643/Demo!H643</f>
        <v>0.19780219780219779</v>
      </c>
      <c r="B643">
        <v>18</v>
      </c>
      <c r="C643" s="6">
        <v>3139.8</v>
      </c>
      <c r="D643">
        <v>20.992777780000001</v>
      </c>
      <c r="E643" s="6">
        <v>174.43333329999999</v>
      </c>
      <c r="F643">
        <v>3.8</v>
      </c>
      <c r="G643">
        <v>91</v>
      </c>
      <c r="H643" s="12">
        <f>Demo!L643-Demo!$F643</f>
        <v>-41.433333299999987</v>
      </c>
      <c r="I643" s="12">
        <f>Demo!O643-Demo!$F643</f>
        <v>-66.433333299999987</v>
      </c>
      <c r="J643" s="12">
        <f>Demo!R643-Demo!$F643</f>
        <v>0</v>
      </c>
      <c r="K643">
        <f>Demo!N643-Demo!$E643</f>
        <v>-1.0761111099999994</v>
      </c>
      <c r="L643">
        <f>Demo!Q643-Demo!$E643</f>
        <v>-5.0843162400000015</v>
      </c>
      <c r="M643">
        <f>Demo!T643-Demo!$E643</f>
        <v>0</v>
      </c>
      <c r="N643">
        <v>232.49</v>
      </c>
      <c r="O643" s="6">
        <v>133</v>
      </c>
      <c r="P643" s="6">
        <v>108</v>
      </c>
      <c r="Q643" s="7">
        <v>174.43333329999999</v>
      </c>
    </row>
    <row r="644" spans="1:17" x14ac:dyDescent="0.3">
      <c r="A644" s="5">
        <f>Demo!C644/Demo!H644</f>
        <v>6.8493150684931503E-2</v>
      </c>
      <c r="B644">
        <v>5</v>
      </c>
      <c r="C644" s="6">
        <v>929.8</v>
      </c>
      <c r="D644">
        <v>18.686</v>
      </c>
      <c r="E644" s="6">
        <v>185.96</v>
      </c>
      <c r="F644">
        <v>3.8</v>
      </c>
      <c r="G644">
        <v>73</v>
      </c>
      <c r="H644" s="12">
        <f>Demo!L644-Demo!$F644</f>
        <v>-36.960000000000008</v>
      </c>
      <c r="I644" s="12">
        <f>Demo!O644-Demo!$F644</f>
        <v>-77.960000000000008</v>
      </c>
      <c r="J644" s="12">
        <f>Demo!R644-Demo!$F644</f>
        <v>0</v>
      </c>
      <c r="K644">
        <f>Demo!N644-Demo!$E644</f>
        <v>0.41400000000000148</v>
      </c>
      <c r="L644">
        <f>Demo!Q644-Demo!$E644</f>
        <v>-2.0321538500000003</v>
      </c>
      <c r="M644">
        <f>Demo!T644-Demo!$E644</f>
        <v>0</v>
      </c>
      <c r="N644">
        <v>174.43333329999999</v>
      </c>
      <c r="O644" s="6">
        <v>149</v>
      </c>
      <c r="P644" s="6">
        <v>108</v>
      </c>
      <c r="Q644" s="7">
        <v>185.96</v>
      </c>
    </row>
    <row r="645" spans="1:17" x14ac:dyDescent="0.3">
      <c r="A645" s="5">
        <f>Demo!C645/Demo!H645</f>
        <v>3.3898305084745763E-2</v>
      </c>
      <c r="B645">
        <v>2</v>
      </c>
      <c r="C645" s="6">
        <v>398</v>
      </c>
      <c r="D645">
        <v>21.88</v>
      </c>
      <c r="E645" s="6">
        <v>199</v>
      </c>
      <c r="F645">
        <v>3.8</v>
      </c>
      <c r="G645">
        <v>59</v>
      </c>
      <c r="H645" s="12">
        <f>Demo!L645-Demo!$F645</f>
        <v>0</v>
      </c>
      <c r="I645" s="12">
        <f>Demo!O645-Demo!$F645</f>
        <v>-91</v>
      </c>
      <c r="J645" s="12">
        <f>Demo!R645-Demo!$F645</f>
        <v>0</v>
      </c>
      <c r="K645">
        <f>Demo!N645-Demo!$E645</f>
        <v>0</v>
      </c>
      <c r="L645">
        <f>Demo!Q645-Demo!$E645</f>
        <v>-5.6836363599999977</v>
      </c>
      <c r="M645">
        <f>Demo!T645-Demo!$E645</f>
        <v>0</v>
      </c>
      <c r="N645">
        <v>185.96</v>
      </c>
      <c r="O645" s="6">
        <v>199</v>
      </c>
      <c r="P645" s="6">
        <v>108</v>
      </c>
      <c r="Q645" s="7">
        <v>199</v>
      </c>
    </row>
    <row r="646" spans="1:17" x14ac:dyDescent="0.3">
      <c r="A646" s="5">
        <f>Demo!C646/Demo!H646</f>
        <v>6.6666666666666666E-2</v>
      </c>
      <c r="B646">
        <v>6</v>
      </c>
      <c r="C646" s="6">
        <v>1092</v>
      </c>
      <c r="D646">
        <v>19.329999999999998</v>
      </c>
      <c r="E646" s="6">
        <v>182</v>
      </c>
      <c r="F646">
        <v>3.8</v>
      </c>
      <c r="G646">
        <v>90</v>
      </c>
      <c r="H646" s="12">
        <f>Demo!L646-Demo!$F646</f>
        <v>-53.758333300000004</v>
      </c>
      <c r="I646" s="12">
        <f>Demo!O646-Demo!$F646</f>
        <v>-74</v>
      </c>
      <c r="J646" s="12">
        <f>Demo!R646-Demo!$F646</f>
        <v>0</v>
      </c>
      <c r="K646">
        <f>Demo!N646-Demo!$E646</f>
        <v>-3.4033333299999988</v>
      </c>
      <c r="L646">
        <f>Demo!Q646-Demo!$E646</f>
        <v>-1.0763636399999967</v>
      </c>
      <c r="M646">
        <f>Demo!T646-Demo!$E646</f>
        <v>0</v>
      </c>
      <c r="N646">
        <v>199</v>
      </c>
      <c r="O646" s="6">
        <v>128.2416667</v>
      </c>
      <c r="P646" s="6">
        <v>108</v>
      </c>
      <c r="Q646" s="7">
        <v>182</v>
      </c>
    </row>
    <row r="647" spans="1:17" x14ac:dyDescent="0.3">
      <c r="A647" s="5">
        <f>Demo!C647/Demo!H647</f>
        <v>0.25600000000000001</v>
      </c>
      <c r="B647">
        <v>32</v>
      </c>
      <c r="C647" s="6">
        <v>4860.1099999999997</v>
      </c>
      <c r="D647">
        <v>20.313749999999999</v>
      </c>
      <c r="E647" s="6">
        <v>151.87843749999999</v>
      </c>
      <c r="F647">
        <v>3.8</v>
      </c>
      <c r="G647">
        <v>125</v>
      </c>
      <c r="H647" s="12">
        <f>Demo!L647-Demo!$F647</f>
        <v>-34.437147199999984</v>
      </c>
      <c r="I647" s="12">
        <f>Demo!O647-Demo!$F647</f>
        <v>-46.235580399999989</v>
      </c>
      <c r="J647" s="12">
        <f>Demo!R647-Demo!$F647</f>
        <v>0</v>
      </c>
      <c r="K647">
        <f>Demo!N647-Demo!$E647</f>
        <v>-2.0524596799999983</v>
      </c>
      <c r="L647">
        <f>Demo!Q647-Demo!$E647</f>
        <v>1.351488100000001</v>
      </c>
      <c r="M647">
        <f>Demo!T647-Demo!$E647</f>
        <v>0</v>
      </c>
      <c r="N647">
        <v>182</v>
      </c>
      <c r="O647" s="6">
        <v>117.44129030000001</v>
      </c>
      <c r="P647" s="6">
        <v>105.6428571</v>
      </c>
      <c r="Q647" s="7">
        <v>151.87843749999999</v>
      </c>
    </row>
    <row r="648" spans="1:17" x14ac:dyDescent="0.3">
      <c r="A648" s="5">
        <f>Demo!C648/Demo!H648</f>
        <v>5.0561797752808987E-2</v>
      </c>
      <c r="B648">
        <v>9</v>
      </c>
      <c r="C648" s="6">
        <v>1351.2</v>
      </c>
      <c r="D648">
        <v>19.447777779999999</v>
      </c>
      <c r="E648" s="6">
        <v>150.1333333</v>
      </c>
      <c r="F648">
        <v>3.8</v>
      </c>
      <c r="G648">
        <v>178</v>
      </c>
      <c r="H648" s="12">
        <f>Demo!L648-Demo!$F648</f>
        <v>-44.484708300000008</v>
      </c>
      <c r="I648" s="12">
        <f>Demo!O648-Demo!$F648</f>
        <v>-45.133333300000004</v>
      </c>
      <c r="J648" s="12">
        <f>Demo!R648-Demo!$F648</f>
        <v>0</v>
      </c>
      <c r="K648">
        <f>Demo!N648-Demo!$E648</f>
        <v>-17.266130721</v>
      </c>
      <c r="L648">
        <f>Demo!Q648-Demo!$E648</f>
        <v>-5.8163492099999985</v>
      </c>
      <c r="M648">
        <f>Demo!T648-Demo!$E648</f>
        <v>0</v>
      </c>
      <c r="N648">
        <v>151.87843749999999</v>
      </c>
      <c r="O648" s="6">
        <v>105.648625</v>
      </c>
      <c r="P648" s="6">
        <v>105</v>
      </c>
      <c r="Q648" s="7">
        <v>150.1333333</v>
      </c>
    </row>
    <row r="649" spans="1:17" x14ac:dyDescent="0.3">
      <c r="A649" s="5">
        <f>Demo!C649/Demo!H649</f>
        <v>0.12307692307692308</v>
      </c>
      <c r="B649">
        <v>32</v>
      </c>
      <c r="C649" s="6">
        <v>4241</v>
      </c>
      <c r="D649">
        <v>15.7621875</v>
      </c>
      <c r="E649" s="6">
        <v>132.53125</v>
      </c>
      <c r="F649">
        <v>3.8</v>
      </c>
      <c r="G649">
        <v>260</v>
      </c>
      <c r="H649" s="12">
        <f>Demo!L649-Demo!$F649</f>
        <v>-28.738726600000007</v>
      </c>
      <c r="I649" s="12">
        <f>Demo!O649-Demo!$F649</f>
        <v>-27.53125</v>
      </c>
      <c r="J649" s="12">
        <f>Demo!R649-Demo!$F649</f>
        <v>0</v>
      </c>
      <c r="K649">
        <f>Demo!N649-Demo!$E649</f>
        <v>-15.666748904</v>
      </c>
      <c r="L649">
        <f>Demo!Q649-Demo!$E649</f>
        <v>-4.3848901999999992</v>
      </c>
      <c r="M649">
        <f>Demo!T649-Demo!$E649</f>
        <v>0</v>
      </c>
      <c r="N649">
        <v>150.1333333</v>
      </c>
      <c r="O649" s="6">
        <v>103.79252339999999</v>
      </c>
      <c r="P649" s="6">
        <v>105</v>
      </c>
      <c r="Q649" s="7">
        <v>132.53125</v>
      </c>
    </row>
    <row r="650" spans="1:17" x14ac:dyDescent="0.3">
      <c r="A650" s="5">
        <f>Demo!C650/Demo!H650</f>
        <v>0.16129032258064516</v>
      </c>
      <c r="B650">
        <v>15</v>
      </c>
      <c r="C650" s="6">
        <v>2073.3000000000002</v>
      </c>
      <c r="D650">
        <v>16.108000000000001</v>
      </c>
      <c r="E650" s="6">
        <v>138.22</v>
      </c>
      <c r="F650">
        <v>3.8</v>
      </c>
      <c r="G650">
        <v>93</v>
      </c>
      <c r="H650" s="12">
        <f>Demo!L650-Demo!$F650</f>
        <v>-19.22</v>
      </c>
      <c r="I650" s="12">
        <f>Demo!O650-Demo!$F650</f>
        <v>-33.22</v>
      </c>
      <c r="J650" s="12">
        <f>Demo!R650-Demo!$F650</f>
        <v>0</v>
      </c>
      <c r="K650">
        <f>Demo!N650-Demo!$E650</f>
        <v>3.0986666700000001</v>
      </c>
      <c r="L650">
        <f>Demo!Q650-Demo!$E650</f>
        <v>7.7155714300000007</v>
      </c>
      <c r="M650">
        <f>Demo!T650-Demo!$E650</f>
        <v>0</v>
      </c>
      <c r="N650">
        <v>132.53125</v>
      </c>
      <c r="O650" s="6">
        <v>119</v>
      </c>
      <c r="P650" s="6">
        <v>105</v>
      </c>
      <c r="Q650" s="7">
        <v>138.22</v>
      </c>
    </row>
    <row r="651" spans="1:17" x14ac:dyDescent="0.3">
      <c r="A651" s="5">
        <f>Demo!C651/Demo!H651</f>
        <v>1.6393442622950821E-2</v>
      </c>
      <c r="B651">
        <v>2</v>
      </c>
      <c r="C651" s="6">
        <v>310</v>
      </c>
      <c r="D651">
        <v>16.47</v>
      </c>
      <c r="E651" s="6">
        <v>155</v>
      </c>
      <c r="F651">
        <v>3.8</v>
      </c>
      <c r="G651">
        <v>122</v>
      </c>
      <c r="H651" s="12">
        <f>Demo!L651-Demo!$F651</f>
        <v>-36.636363599999996</v>
      </c>
      <c r="I651" s="12">
        <f>Demo!O651-Demo!$F651</f>
        <v>-50</v>
      </c>
      <c r="J651" s="12">
        <f>Demo!R651-Demo!$F651</f>
        <v>0</v>
      </c>
      <c r="K651">
        <f>Demo!N651-Demo!$E651</f>
        <v>-0.98999999999999844</v>
      </c>
      <c r="L651">
        <f>Demo!Q651-Demo!$E651</f>
        <v>8.46875</v>
      </c>
      <c r="M651">
        <f>Demo!T651-Demo!$E651</f>
        <v>0</v>
      </c>
      <c r="N651">
        <v>138.22</v>
      </c>
      <c r="O651" s="6">
        <v>118.3636364</v>
      </c>
      <c r="P651" s="6">
        <v>105</v>
      </c>
      <c r="Q651" s="7">
        <v>155</v>
      </c>
    </row>
    <row r="652" spans="1:17" x14ac:dyDescent="0.3">
      <c r="A652" s="5">
        <f>Demo!C652/Demo!H652</f>
        <v>0.18032786885245902</v>
      </c>
      <c r="B652">
        <v>11</v>
      </c>
      <c r="C652" s="6">
        <v>1601.06</v>
      </c>
      <c r="D652">
        <v>21.897272730000001</v>
      </c>
      <c r="E652" s="6">
        <v>145.55090910000001</v>
      </c>
      <c r="F652">
        <v>3.8</v>
      </c>
      <c r="G652">
        <v>61</v>
      </c>
      <c r="H652" s="12">
        <f>Demo!L652-Demo!$F652</f>
        <v>-33.550909100000013</v>
      </c>
      <c r="I652" s="12">
        <f>Demo!O652-Demo!$F652</f>
        <v>-40.550909100000013</v>
      </c>
      <c r="J652" s="12">
        <f>Demo!R652-Demo!$F652</f>
        <v>0</v>
      </c>
      <c r="K652">
        <f>Demo!N652-Demo!$E652</f>
        <v>-8.4572727300000015</v>
      </c>
      <c r="L652">
        <f>Demo!Q652-Demo!$E652</f>
        <v>1.4884415599999983</v>
      </c>
      <c r="M652">
        <f>Demo!T652-Demo!$E652</f>
        <v>0</v>
      </c>
      <c r="N652">
        <v>155</v>
      </c>
      <c r="O652" s="6">
        <v>112</v>
      </c>
      <c r="P652" s="6">
        <v>105</v>
      </c>
      <c r="Q652" s="7">
        <v>145.55090910000001</v>
      </c>
    </row>
    <row r="653" spans="1:17" x14ac:dyDescent="0.3">
      <c r="A653" s="5">
        <f>Demo!C653/Demo!H653</f>
        <v>2.7777777777777776E-2</v>
      </c>
      <c r="B653">
        <v>1</v>
      </c>
      <c r="C653" s="6">
        <v>109.9</v>
      </c>
      <c r="D653">
        <v>15.52</v>
      </c>
      <c r="E653" s="6">
        <v>109.9</v>
      </c>
      <c r="F653">
        <v>3.5</v>
      </c>
      <c r="G653">
        <v>36</v>
      </c>
      <c r="H653" s="12">
        <f>Demo!L653-Demo!$F653</f>
        <v>40.090000000000003</v>
      </c>
      <c r="I653" s="12">
        <f>Demo!O653-Demo!$F653</f>
        <v>0</v>
      </c>
      <c r="J653" s="12">
        <f>Demo!R653-Demo!$F653</f>
        <v>0</v>
      </c>
      <c r="K653">
        <f>Demo!N653-Demo!$E653</f>
        <v>26.997222220000001</v>
      </c>
      <c r="L653">
        <f>Demo!Q653-Demo!$E653</f>
        <v>0</v>
      </c>
      <c r="M653">
        <f>Demo!T653-Demo!$E653</f>
        <v>0</v>
      </c>
      <c r="N653">
        <v>109.85</v>
      </c>
      <c r="O653" s="6">
        <v>149.99</v>
      </c>
      <c r="P653" s="6">
        <v>109.9</v>
      </c>
      <c r="Q653" s="7">
        <v>109.9</v>
      </c>
    </row>
    <row r="654" spans="1:17" x14ac:dyDescent="0.3">
      <c r="A654" s="5">
        <f>Demo!C654/Demo!H654</f>
        <v>0.34285714285714286</v>
      </c>
      <c r="B654">
        <v>12</v>
      </c>
      <c r="C654" s="6">
        <v>1318.8</v>
      </c>
      <c r="D654">
        <v>25.249166670000001</v>
      </c>
      <c r="E654" s="6">
        <v>109.9</v>
      </c>
      <c r="F654">
        <v>3.5</v>
      </c>
      <c r="G654">
        <v>35</v>
      </c>
      <c r="H654" s="12">
        <f>Demo!L654-Demo!$F654</f>
        <v>40.090000000000003</v>
      </c>
      <c r="I654" s="12">
        <f>Demo!O654-Demo!$F654</f>
        <v>0</v>
      </c>
      <c r="J654" s="12">
        <f>Demo!R654-Demo!$F654</f>
        <v>0</v>
      </c>
      <c r="K654">
        <f>Demo!N654-Demo!$E654</f>
        <v>13.320833329999999</v>
      </c>
      <c r="L654">
        <f>Demo!Q654-Demo!$E654</f>
        <v>0</v>
      </c>
      <c r="M654">
        <f>Demo!T654-Demo!$E654</f>
        <v>0</v>
      </c>
      <c r="N654">
        <v>109.9</v>
      </c>
      <c r="O654" s="6">
        <v>149.99</v>
      </c>
      <c r="P654" s="6">
        <v>109.9</v>
      </c>
      <c r="Q654" s="7">
        <v>109.9</v>
      </c>
    </row>
    <row r="655" spans="1:17" x14ac:dyDescent="0.3">
      <c r="A655" s="5">
        <f>Demo!C655/Demo!H655</f>
        <v>0.19078947368421054</v>
      </c>
      <c r="B655">
        <v>29</v>
      </c>
      <c r="C655" s="6">
        <v>2831.55</v>
      </c>
      <c r="D655">
        <v>14.846551720000001</v>
      </c>
      <c r="E655" s="6">
        <v>97.642499999999998</v>
      </c>
      <c r="F655">
        <v>3.5</v>
      </c>
      <c r="G655">
        <v>152</v>
      </c>
      <c r="H655" s="12">
        <f>Demo!L655-Demo!$F655</f>
        <v>58.868851399999997</v>
      </c>
      <c r="I655" s="12">
        <f>Demo!O655-Demo!$F655</f>
        <v>52.712045500000002</v>
      </c>
      <c r="J655" s="12">
        <f>Demo!R655-Demo!$F655</f>
        <v>0</v>
      </c>
      <c r="K655">
        <f>Demo!N655-Demo!$E655</f>
        <v>21.960657579999996</v>
      </c>
      <c r="L655">
        <f>Demo!Q655-Demo!$E655</f>
        <v>7.7011755499999985</v>
      </c>
      <c r="M655">
        <f>Demo!T655-Demo!$E655</f>
        <v>0</v>
      </c>
      <c r="N655">
        <v>109.9</v>
      </c>
      <c r="O655" s="6">
        <v>156.5113514</v>
      </c>
      <c r="P655" s="6">
        <v>150.3545455</v>
      </c>
      <c r="Q655" s="7">
        <v>97.642499999999998</v>
      </c>
    </row>
    <row r="656" spans="1:17" x14ac:dyDescent="0.3">
      <c r="A656" s="5">
        <f>Demo!C656/Demo!H656</f>
        <v>0.35148514851485146</v>
      </c>
      <c r="B656">
        <v>71</v>
      </c>
      <c r="C656" s="6">
        <v>5581.8</v>
      </c>
      <c r="D656">
        <v>14.535915490000001</v>
      </c>
      <c r="E656" s="6">
        <v>78.712280699999994</v>
      </c>
      <c r="F656">
        <v>3.5</v>
      </c>
      <c r="G656">
        <v>202</v>
      </c>
      <c r="H656" s="12">
        <f>Demo!L656-Demo!$F656</f>
        <v>70.287719300000006</v>
      </c>
      <c r="I656" s="12">
        <f>Demo!O656-Demo!$F656</f>
        <v>71.187719300000012</v>
      </c>
      <c r="J656" s="12">
        <f>Demo!R656-Demo!$F656</f>
        <v>0</v>
      </c>
      <c r="K656">
        <f>Demo!N656-Demo!$E656</f>
        <v>26.627310319999999</v>
      </c>
      <c r="L656">
        <f>Demo!Q656-Demo!$E656</f>
        <v>12.016983059999998</v>
      </c>
      <c r="M656">
        <f>Demo!T656-Demo!$E656</f>
        <v>0</v>
      </c>
      <c r="N656">
        <v>97.642499999999998</v>
      </c>
      <c r="O656" s="6">
        <v>149</v>
      </c>
      <c r="P656" s="6">
        <v>149.9</v>
      </c>
      <c r="Q656" s="7">
        <v>78.712280699999994</v>
      </c>
    </row>
    <row r="657" spans="1:17" x14ac:dyDescent="0.3">
      <c r="A657" s="5">
        <f>Demo!C657/Demo!H657</f>
        <v>0.2125984251968504</v>
      </c>
      <c r="B657">
        <v>27</v>
      </c>
      <c r="C657" s="6">
        <v>2187.3000000000002</v>
      </c>
      <c r="D657">
        <v>18.221481480000001</v>
      </c>
      <c r="E657" s="6">
        <v>81.023913039999996</v>
      </c>
      <c r="F657">
        <v>3.5</v>
      </c>
      <c r="G657">
        <v>127</v>
      </c>
      <c r="H657" s="12">
        <f>Demo!L657-Demo!$F657</f>
        <v>55.11894405999999</v>
      </c>
      <c r="I657" s="12">
        <f>Demo!O657-Demo!$F657</f>
        <v>68.876086960000009</v>
      </c>
      <c r="J657" s="12">
        <f>Demo!R657-Demo!$F657</f>
        <v>0</v>
      </c>
      <c r="K657">
        <f>Demo!N657-Demo!$E657</f>
        <v>29.826018519999998</v>
      </c>
      <c r="L657">
        <f>Demo!Q657-Demo!$E657</f>
        <v>10.254400869999998</v>
      </c>
      <c r="M657">
        <f>Demo!T657-Demo!$E657</f>
        <v>0</v>
      </c>
      <c r="N657">
        <v>78.712280699999994</v>
      </c>
      <c r="O657" s="6">
        <v>136.14285709999999</v>
      </c>
      <c r="P657" s="6">
        <v>149.9</v>
      </c>
      <c r="Q657" s="7">
        <v>81.023913039999996</v>
      </c>
    </row>
    <row r="658" spans="1:17" x14ac:dyDescent="0.3">
      <c r="A658" s="5">
        <f>Demo!C658/Demo!H658</f>
        <v>0.12149532710280374</v>
      </c>
      <c r="B658">
        <v>13</v>
      </c>
      <c r="C658" s="6">
        <v>1042.9000000000001</v>
      </c>
      <c r="D658">
        <v>18.17230769</v>
      </c>
      <c r="E658" s="6">
        <v>80.666666669999998</v>
      </c>
      <c r="F658">
        <v>3.5</v>
      </c>
      <c r="G658">
        <v>107</v>
      </c>
      <c r="H658" s="12">
        <f>Demo!L658-Demo!$F658</f>
        <v>40.25641023</v>
      </c>
      <c r="I658" s="12">
        <f>Demo!O658-Demo!$F658</f>
        <v>69.233333330000008</v>
      </c>
      <c r="J658" s="12">
        <f>Demo!R658-Demo!$F658</f>
        <v>0</v>
      </c>
      <c r="K658">
        <f>Demo!N658-Demo!$E658</f>
        <v>9.0807280199999987</v>
      </c>
      <c r="L658">
        <f>Demo!Q658-Demo!$E658</f>
        <v>12.05512088</v>
      </c>
      <c r="M658">
        <f>Demo!T658-Demo!$E658</f>
        <v>0</v>
      </c>
      <c r="N658">
        <v>81.023913039999996</v>
      </c>
      <c r="O658" s="6">
        <v>120.9230769</v>
      </c>
      <c r="P658" s="6">
        <v>149.9</v>
      </c>
      <c r="Q658" s="7">
        <v>80.666666669999998</v>
      </c>
    </row>
    <row r="659" spans="1:17" x14ac:dyDescent="0.3">
      <c r="A659" s="5">
        <f>Demo!C659/Demo!H659</f>
        <v>0.14102564102564102</v>
      </c>
      <c r="B659">
        <v>11</v>
      </c>
      <c r="C659" s="6">
        <v>876.9</v>
      </c>
      <c r="D659">
        <v>14.41454545</v>
      </c>
      <c r="E659" s="6">
        <v>79.8</v>
      </c>
      <c r="F659">
        <v>3.5</v>
      </c>
      <c r="G659">
        <v>78</v>
      </c>
      <c r="H659" s="12">
        <f>Demo!L659-Demo!$F659</f>
        <v>39.200000000000003</v>
      </c>
      <c r="I659" s="12">
        <f>Demo!O659-Demo!$F659</f>
        <v>70.100000000000009</v>
      </c>
      <c r="J659" s="12">
        <f>Demo!R659-Demo!$F659</f>
        <v>0</v>
      </c>
      <c r="K659">
        <f>Demo!N659-Demo!$E659</f>
        <v>24.80265455</v>
      </c>
      <c r="L659">
        <f>Demo!Q659-Demo!$E659</f>
        <v>4.528531469999999</v>
      </c>
      <c r="M659">
        <f>Demo!T659-Demo!$E659</f>
        <v>0</v>
      </c>
      <c r="N659">
        <v>80.666666669999998</v>
      </c>
      <c r="O659" s="6">
        <v>119</v>
      </c>
      <c r="P659" s="6">
        <v>149.9</v>
      </c>
      <c r="Q659" s="7">
        <v>79.8</v>
      </c>
    </row>
    <row r="660" spans="1:17" x14ac:dyDescent="0.3">
      <c r="A660" s="5">
        <f>Demo!C660/Demo!H660</f>
        <v>0.15151515151515152</v>
      </c>
      <c r="B660">
        <v>10</v>
      </c>
      <c r="C660" s="6">
        <v>789</v>
      </c>
      <c r="D660">
        <v>17.327999999999999</v>
      </c>
      <c r="E660" s="6">
        <v>78.900000000000006</v>
      </c>
      <c r="F660">
        <v>3.5</v>
      </c>
      <c r="G660">
        <v>66</v>
      </c>
      <c r="H660" s="12">
        <f>Demo!L660-Demo!$F660</f>
        <v>35.591153800000001</v>
      </c>
      <c r="I660" s="12">
        <f>Demo!O660-Demo!$F660</f>
        <v>71</v>
      </c>
      <c r="J660" s="12">
        <f>Demo!R660-Demo!$F660</f>
        <v>0</v>
      </c>
      <c r="K660">
        <f>Demo!N660-Demo!$E660</f>
        <v>36.297555560000006</v>
      </c>
      <c r="L660">
        <f>Demo!Q660-Demo!$E660</f>
        <v>10.298666669999999</v>
      </c>
      <c r="M660">
        <f>Demo!T660-Demo!$E660</f>
        <v>0</v>
      </c>
      <c r="N660">
        <v>79.8</v>
      </c>
      <c r="O660" s="6">
        <v>114.49115380000001</v>
      </c>
      <c r="P660" s="6">
        <v>149.9</v>
      </c>
      <c r="Q660" s="7">
        <v>78.900000000000006</v>
      </c>
    </row>
    <row r="661" spans="1:17" x14ac:dyDescent="0.3">
      <c r="A661" s="5">
        <f>Demo!C661/Demo!H661</f>
        <v>0.16279069767441862</v>
      </c>
      <c r="B661">
        <v>7</v>
      </c>
      <c r="C661" s="6">
        <v>545.29999999999995</v>
      </c>
      <c r="D661">
        <v>14.638571430000001</v>
      </c>
      <c r="E661" s="6">
        <v>77.900000000000006</v>
      </c>
      <c r="F661">
        <v>3.5</v>
      </c>
      <c r="G661">
        <v>43</v>
      </c>
      <c r="H661" s="12">
        <f>Demo!L661-Demo!$F661</f>
        <v>42.089999999999989</v>
      </c>
      <c r="I661" s="12">
        <f>Demo!O661-Demo!$F661</f>
        <v>72</v>
      </c>
      <c r="J661" s="12">
        <f>Demo!R661-Demo!$F661</f>
        <v>0</v>
      </c>
      <c r="K661">
        <f>Demo!N661-Demo!$E661</f>
        <v>33.98809524</v>
      </c>
      <c r="L661">
        <f>Demo!Q661-Demo!$E661</f>
        <v>18.93296703</v>
      </c>
      <c r="M661">
        <f>Demo!T661-Demo!$E661</f>
        <v>0</v>
      </c>
      <c r="N661">
        <v>78.900000000000006</v>
      </c>
      <c r="O661" s="6">
        <v>119.99</v>
      </c>
      <c r="P661" s="6">
        <v>149.9</v>
      </c>
      <c r="Q661" s="7">
        <v>77.900000000000006</v>
      </c>
    </row>
    <row r="662" spans="1:17" x14ac:dyDescent="0.3">
      <c r="A662" s="5">
        <f>Demo!C662/Demo!H662</f>
        <v>0.1111111111111111</v>
      </c>
      <c r="B662">
        <v>2</v>
      </c>
      <c r="C662" s="6">
        <v>155.80000000000001</v>
      </c>
      <c r="D662">
        <v>13.414999999999999</v>
      </c>
      <c r="E662" s="6">
        <v>77.900000000000006</v>
      </c>
      <c r="F662">
        <v>3.5</v>
      </c>
      <c r="G662">
        <v>18</v>
      </c>
      <c r="H662" s="12">
        <f>Demo!L662-Demo!$F662</f>
        <v>42.089999999999989</v>
      </c>
      <c r="I662" s="12">
        <f>Demo!O662-Demo!$F662</f>
        <v>72</v>
      </c>
      <c r="J662" s="12">
        <f>Demo!R662-Demo!$F662</f>
        <v>0</v>
      </c>
      <c r="K662">
        <f>Demo!N662-Demo!$E662</f>
        <v>25.631</v>
      </c>
      <c r="L662">
        <f>Demo!Q662-Demo!$E662</f>
        <v>11.345000000000002</v>
      </c>
      <c r="M662">
        <f>Demo!T662-Demo!$E662</f>
        <v>0</v>
      </c>
      <c r="N662">
        <v>77.900000000000006</v>
      </c>
      <c r="O662" s="6">
        <v>119.99</v>
      </c>
      <c r="P662" s="6">
        <v>149.9</v>
      </c>
      <c r="Q662" s="7">
        <v>77.900000000000006</v>
      </c>
    </row>
    <row r="663" spans="1:17" x14ac:dyDescent="0.3">
      <c r="A663" s="5">
        <f>Demo!C663/Demo!H663</f>
        <v>0.57999999999999996</v>
      </c>
      <c r="B663">
        <v>29</v>
      </c>
      <c r="C663" s="6">
        <v>1331.1</v>
      </c>
      <c r="D663">
        <v>13.882413789999999</v>
      </c>
      <c r="E663" s="6">
        <v>45.9</v>
      </c>
      <c r="F663">
        <v>4.2</v>
      </c>
      <c r="G663">
        <v>50</v>
      </c>
      <c r="H663" s="12">
        <f>Demo!L663-Demo!$F663</f>
        <v>44.000000000000007</v>
      </c>
      <c r="I663" s="12">
        <f>Demo!O663-Demo!$F663</f>
        <v>0</v>
      </c>
      <c r="J663" s="12">
        <f>Demo!R663-Demo!$F663</f>
        <v>5.0000000000004263E-2</v>
      </c>
      <c r="K663">
        <f>Demo!N663-Demo!$E663</f>
        <v>7.6897290700000003</v>
      </c>
      <c r="L663">
        <f>Demo!Q663-Demo!$E663</f>
        <v>0</v>
      </c>
      <c r="M663">
        <f>Demo!T663-Demo!$E663</f>
        <v>1.2175862100000003</v>
      </c>
      <c r="N663">
        <v>45.85</v>
      </c>
      <c r="O663" s="6">
        <v>89.9</v>
      </c>
      <c r="P663" s="6">
        <v>45.9</v>
      </c>
      <c r="Q663" s="7">
        <v>45.95</v>
      </c>
    </row>
    <row r="664" spans="1:17" x14ac:dyDescent="0.3">
      <c r="A664" s="5">
        <f>Demo!C664/Demo!H664</f>
        <v>0.32989690721649484</v>
      </c>
      <c r="B664">
        <v>32</v>
      </c>
      <c r="C664" s="6">
        <v>1421.67</v>
      </c>
      <c r="D664">
        <v>13.95875</v>
      </c>
      <c r="E664" s="6">
        <v>44.154444439999999</v>
      </c>
      <c r="F664">
        <v>4.2</v>
      </c>
      <c r="G664">
        <v>97</v>
      </c>
      <c r="H664" s="12">
        <f>Demo!L664-Demo!$F664</f>
        <v>45.745555560000007</v>
      </c>
      <c r="I664" s="12">
        <f>Demo!O664-Demo!$F664</f>
        <v>0</v>
      </c>
      <c r="J664" s="12">
        <f>Demo!R664-Demo!$F664</f>
        <v>-3.622626259999997</v>
      </c>
      <c r="K664">
        <f>Demo!N664-Demo!$E664</f>
        <v>2.3352500000000003</v>
      </c>
      <c r="L664">
        <f>Demo!Q664-Demo!$E664</f>
        <v>0</v>
      </c>
      <c r="M664">
        <f>Demo!T664-Demo!$E664</f>
        <v>1.8739772699999993</v>
      </c>
      <c r="N664">
        <v>45.9</v>
      </c>
      <c r="O664" s="6">
        <v>89.9</v>
      </c>
      <c r="P664" s="6">
        <v>44.154444439999999</v>
      </c>
      <c r="Q664" s="7">
        <v>40.531818180000002</v>
      </c>
    </row>
    <row r="665" spans="1:17" x14ac:dyDescent="0.3">
      <c r="A665" s="5">
        <f>Demo!C665/Demo!H665</f>
        <v>0.29268292682926828</v>
      </c>
      <c r="B665">
        <v>12</v>
      </c>
      <c r="C665" s="6">
        <v>550.79999999999995</v>
      </c>
      <c r="D665">
        <v>13.6875</v>
      </c>
      <c r="E665" s="6">
        <v>45.9</v>
      </c>
      <c r="F665">
        <v>4.2</v>
      </c>
      <c r="G665">
        <v>41</v>
      </c>
      <c r="H665" s="12">
        <f>Demo!L665-Demo!$F665</f>
        <v>42.588235290000007</v>
      </c>
      <c r="I665" s="12">
        <f>Demo!O665-Demo!$F665</f>
        <v>0</v>
      </c>
      <c r="J665" s="12">
        <f>Demo!R665-Demo!$F665</f>
        <v>-5.9099999999999966</v>
      </c>
      <c r="K665">
        <f>Demo!N665-Demo!$E665</f>
        <v>5.2108333299999998</v>
      </c>
      <c r="L665">
        <f>Demo!Q665-Demo!$E665</f>
        <v>0</v>
      </c>
      <c r="M665">
        <f>Demo!T665-Demo!$E665</f>
        <v>1.5425000000000004</v>
      </c>
      <c r="N665">
        <v>44.154444439999999</v>
      </c>
      <c r="O665" s="6">
        <v>88.488235290000006</v>
      </c>
      <c r="P665" s="6">
        <v>45.9</v>
      </c>
      <c r="Q665" s="7">
        <v>39.99</v>
      </c>
    </row>
    <row r="666" spans="1:17" x14ac:dyDescent="0.3">
      <c r="A666" s="5">
        <f>Demo!C666/Demo!H666</f>
        <v>0.30645161290322581</v>
      </c>
      <c r="B666">
        <v>19</v>
      </c>
      <c r="C666" s="6">
        <v>872.1</v>
      </c>
      <c r="D666">
        <v>14.18210526</v>
      </c>
      <c r="E666" s="6">
        <v>45.9</v>
      </c>
      <c r="F666">
        <v>4.2</v>
      </c>
      <c r="G666">
        <v>62</v>
      </c>
      <c r="H666" s="12">
        <f>Demo!L666-Demo!$F666</f>
        <v>41.000000000000007</v>
      </c>
      <c r="I666" s="12">
        <f>Demo!O666-Demo!$F666</f>
        <v>0</v>
      </c>
      <c r="J666" s="12">
        <f>Demo!R666-Demo!$F666</f>
        <v>-5.9099999999999966</v>
      </c>
      <c r="K666">
        <f>Demo!N666-Demo!$E666</f>
        <v>5.2014241500000011</v>
      </c>
      <c r="L666">
        <f>Demo!Q666-Demo!$E666</f>
        <v>0</v>
      </c>
      <c r="M666">
        <f>Demo!T666-Demo!$E666</f>
        <v>2.3515789500000004</v>
      </c>
      <c r="N666">
        <v>45.9</v>
      </c>
      <c r="O666" s="6">
        <v>86.9</v>
      </c>
      <c r="P666" s="6">
        <v>45.9</v>
      </c>
      <c r="Q666" s="7">
        <v>39.99</v>
      </c>
    </row>
    <row r="667" spans="1:17" x14ac:dyDescent="0.3">
      <c r="A667" s="5">
        <f>Demo!C667/Demo!H667</f>
        <v>0.25806451612903225</v>
      </c>
      <c r="B667">
        <v>16</v>
      </c>
      <c r="C667" s="6">
        <v>734.4</v>
      </c>
      <c r="D667">
        <v>12.172499999999999</v>
      </c>
      <c r="E667" s="6">
        <v>45.9</v>
      </c>
      <c r="F667">
        <v>4.2</v>
      </c>
      <c r="G667">
        <v>62</v>
      </c>
      <c r="H667" s="12">
        <f>Demo!L667-Demo!$F667</f>
        <v>41.000000000000007</v>
      </c>
      <c r="I667" s="12">
        <f>Demo!O667-Demo!$F667</f>
        <v>0</v>
      </c>
      <c r="J667" s="12">
        <f>Demo!R667-Demo!$F667</f>
        <v>-5.9099999999999966</v>
      </c>
      <c r="K667">
        <f>Demo!N667-Demo!$E667</f>
        <v>7.036590910000001</v>
      </c>
      <c r="L667">
        <f>Demo!Q667-Demo!$E667</f>
        <v>0</v>
      </c>
      <c r="M667">
        <f>Demo!T667-Demo!$E667</f>
        <v>1.5769444400000001</v>
      </c>
      <c r="N667">
        <v>45.9</v>
      </c>
      <c r="O667" s="6">
        <v>86.9</v>
      </c>
      <c r="P667" s="6">
        <v>45.9</v>
      </c>
      <c r="Q667" s="7">
        <v>39.99</v>
      </c>
    </row>
    <row r="668" spans="1:17" x14ac:dyDescent="0.3">
      <c r="A668" s="5">
        <f>Demo!C668/Demo!H668</f>
        <v>0.18604651162790697</v>
      </c>
      <c r="B668">
        <v>8</v>
      </c>
      <c r="C668" s="6">
        <v>383.2</v>
      </c>
      <c r="D668">
        <v>15.22625</v>
      </c>
      <c r="E668" s="6">
        <v>47.9</v>
      </c>
      <c r="F668">
        <v>4.2</v>
      </c>
      <c r="G668">
        <v>43</v>
      </c>
      <c r="H668" s="12">
        <f>Demo!L668-Demo!$F668</f>
        <v>39.000000000000007</v>
      </c>
      <c r="I668" s="12">
        <f>Demo!O668-Demo!$F668</f>
        <v>0</v>
      </c>
      <c r="J668" s="12">
        <f>Demo!R668-Demo!$F668</f>
        <v>-7.9099999999999966</v>
      </c>
      <c r="K668">
        <f>Demo!N668-Demo!$E668</f>
        <v>4.7561029399999981</v>
      </c>
      <c r="L668">
        <f>Demo!Q668-Demo!$E668</f>
        <v>0</v>
      </c>
      <c r="M668">
        <f>Demo!T668-Demo!$E668</f>
        <v>1.2361029399999985</v>
      </c>
      <c r="N668">
        <v>45.9</v>
      </c>
      <c r="O668" s="6">
        <v>86.9</v>
      </c>
      <c r="P668" s="6">
        <v>47.9</v>
      </c>
      <c r="Q668" s="7">
        <v>39.99</v>
      </c>
    </row>
    <row r="669" spans="1:17" x14ac:dyDescent="0.3">
      <c r="A669" s="5">
        <f>Demo!C669/Demo!H669</f>
        <v>0.20588235294117646</v>
      </c>
      <c r="B669">
        <v>7</v>
      </c>
      <c r="C669" s="6">
        <v>335.3</v>
      </c>
      <c r="D669">
        <v>19.08428571</v>
      </c>
      <c r="E669" s="6">
        <v>47.9</v>
      </c>
      <c r="F669">
        <v>4.2</v>
      </c>
      <c r="G669">
        <v>34</v>
      </c>
      <c r="H669" s="12">
        <f>Demo!L669-Demo!$F669</f>
        <v>37.145000000000003</v>
      </c>
      <c r="I669" s="12">
        <f>Demo!O669-Demo!$F669</f>
        <v>0</v>
      </c>
      <c r="J669" s="12">
        <f>Demo!R669-Demo!$F669</f>
        <v>-7.9099999999999966</v>
      </c>
      <c r="K669">
        <f>Demo!N669-Demo!$E669</f>
        <v>-6.1442857100000001</v>
      </c>
      <c r="L669">
        <f>Demo!Q669-Demo!$E669</f>
        <v>0</v>
      </c>
      <c r="M669">
        <f>Demo!T669-Demo!$E669</f>
        <v>-4.8481318599999987</v>
      </c>
      <c r="N669">
        <v>47.9</v>
      </c>
      <c r="O669" s="6">
        <v>85.045000000000002</v>
      </c>
      <c r="P669" s="6">
        <v>47.9</v>
      </c>
      <c r="Q669" s="7">
        <v>39.99</v>
      </c>
    </row>
    <row r="670" spans="1:17" x14ac:dyDescent="0.3">
      <c r="A670" s="5">
        <f>Demo!C670/Demo!H670</f>
        <v>3.5087719298245612E-2</v>
      </c>
      <c r="B670">
        <v>2</v>
      </c>
      <c r="C670" s="6">
        <v>95.8</v>
      </c>
      <c r="D670">
        <v>12.055</v>
      </c>
      <c r="E670" s="6">
        <v>47.9</v>
      </c>
      <c r="F670">
        <v>4.2</v>
      </c>
      <c r="G670">
        <v>57</v>
      </c>
      <c r="H670" s="12">
        <f>Demo!L670-Demo!$F670</f>
        <v>35.749615380000002</v>
      </c>
      <c r="I670" s="12">
        <f>Demo!O670-Demo!$F670</f>
        <v>0</v>
      </c>
      <c r="J670" s="12">
        <f>Demo!R670-Demo!$F670</f>
        <v>-7.9099999999999966</v>
      </c>
      <c r="K670">
        <f>Demo!N670-Demo!$E670</f>
        <v>4.7253846199999998</v>
      </c>
      <c r="L670">
        <f>Demo!Q670-Demo!$E670</f>
        <v>0</v>
      </c>
      <c r="M670">
        <f>Demo!T670-Demo!$E670</f>
        <v>-1.7986842099999993</v>
      </c>
      <c r="N670">
        <v>47.9</v>
      </c>
      <c r="O670" s="6">
        <v>83.64961538</v>
      </c>
      <c r="P670" s="6">
        <v>47.9</v>
      </c>
      <c r="Q670" s="7">
        <v>39.99</v>
      </c>
    </row>
    <row r="671" spans="1:17" x14ac:dyDescent="0.3">
      <c r="A671" s="5">
        <f>Demo!C671/Demo!H671</f>
        <v>9.3023255813953487E-2</v>
      </c>
      <c r="B671">
        <v>4</v>
      </c>
      <c r="C671" s="6">
        <v>191.6</v>
      </c>
      <c r="D671">
        <v>12.637499999999999</v>
      </c>
      <c r="E671" s="6">
        <v>47.9</v>
      </c>
      <c r="F671">
        <v>4.2</v>
      </c>
      <c r="G671">
        <v>43</v>
      </c>
      <c r="H671" s="12">
        <f>Demo!L671-Demo!$F671</f>
        <v>32.000000000000007</v>
      </c>
      <c r="I671" s="12">
        <f>Demo!O671-Demo!$F671</f>
        <v>0</v>
      </c>
      <c r="J671" s="12">
        <f>Demo!R671-Demo!$F671</f>
        <v>-7.9099999999999966</v>
      </c>
      <c r="K671">
        <f>Demo!N671-Demo!$E671</f>
        <v>10.368152170000002</v>
      </c>
      <c r="L671">
        <f>Demo!Q671-Demo!$E671</f>
        <v>0</v>
      </c>
      <c r="M671">
        <f>Demo!T671-Demo!$E671</f>
        <v>1.3605</v>
      </c>
      <c r="N671">
        <v>47.9</v>
      </c>
      <c r="O671" s="6">
        <v>79.900000000000006</v>
      </c>
      <c r="P671" s="6">
        <v>47.9</v>
      </c>
      <c r="Q671" s="7">
        <v>39.99</v>
      </c>
    </row>
    <row r="672" spans="1:17" x14ac:dyDescent="0.3">
      <c r="A672" s="5">
        <f>Demo!C672/Demo!H672</f>
        <v>7.6923076923076927E-2</v>
      </c>
      <c r="B672">
        <v>2</v>
      </c>
      <c r="C672" s="6">
        <v>95.8</v>
      </c>
      <c r="D672">
        <v>24.69</v>
      </c>
      <c r="E672" s="6">
        <v>47.9</v>
      </c>
      <c r="F672">
        <v>4.2</v>
      </c>
      <c r="G672">
        <v>26</v>
      </c>
      <c r="H672" s="12">
        <f>Demo!L672-Demo!$F672</f>
        <v>30.033333329999998</v>
      </c>
      <c r="I672" s="12">
        <f>Demo!O672-Demo!$F672</f>
        <v>0</v>
      </c>
      <c r="J672" s="12">
        <f>Demo!R672-Demo!$F672</f>
        <v>-7.9099999999999966</v>
      </c>
      <c r="K672">
        <f>Demo!N672-Demo!$E672</f>
        <v>-4.7379999999999995</v>
      </c>
      <c r="L672">
        <f>Demo!Q672-Demo!$E672</f>
        <v>0</v>
      </c>
      <c r="M672">
        <f>Demo!T672-Demo!$E672</f>
        <v>-4.2725000000000009</v>
      </c>
      <c r="N672">
        <v>47.9</v>
      </c>
      <c r="O672" s="6">
        <v>77.933333329999996</v>
      </c>
      <c r="P672" s="6">
        <v>47.9</v>
      </c>
      <c r="Q672" s="7">
        <v>39.99</v>
      </c>
    </row>
    <row r="673" spans="1:17" x14ac:dyDescent="0.3">
      <c r="A673" s="5">
        <f>Demo!C673/Demo!H673</f>
        <v>1.7543859649122806E-2</v>
      </c>
      <c r="B673">
        <v>1</v>
      </c>
      <c r="C673" s="6">
        <v>215</v>
      </c>
      <c r="D673">
        <v>8.76</v>
      </c>
      <c r="E673" s="6">
        <v>215</v>
      </c>
      <c r="F673">
        <v>4.4000000000000004</v>
      </c>
      <c r="G673">
        <v>57</v>
      </c>
      <c r="H673" s="12">
        <f>Demo!L673-Demo!$F673</f>
        <v>-125.1</v>
      </c>
      <c r="I673" s="12">
        <f>Demo!O673-Demo!$F673</f>
        <v>0</v>
      </c>
      <c r="J673" s="12">
        <f>Demo!R673-Demo!$F673</f>
        <v>-169.05</v>
      </c>
      <c r="K673">
        <f>Demo!N673-Demo!$E673</f>
        <v>6.2518965499999997</v>
      </c>
      <c r="L673">
        <f>Demo!Q673-Demo!$E673</f>
        <v>0</v>
      </c>
      <c r="M673">
        <f>Demo!T673-Demo!$E673</f>
        <v>6.34</v>
      </c>
      <c r="N673">
        <v>214.95</v>
      </c>
      <c r="O673" s="6">
        <v>89.9</v>
      </c>
      <c r="P673" s="6">
        <v>215</v>
      </c>
      <c r="Q673" s="7">
        <v>45.95</v>
      </c>
    </row>
    <row r="674" spans="1:17" x14ac:dyDescent="0.3">
      <c r="A674" s="5">
        <f>Demo!C674/Demo!H674</f>
        <v>0.16393442622950818</v>
      </c>
      <c r="B674">
        <v>10</v>
      </c>
      <c r="C674" s="6">
        <v>2090</v>
      </c>
      <c r="D674">
        <v>21.321999999999999</v>
      </c>
      <c r="E674" s="6">
        <v>209</v>
      </c>
      <c r="F674">
        <v>4.4000000000000004</v>
      </c>
      <c r="G674">
        <v>61</v>
      </c>
      <c r="H674" s="12">
        <f>Demo!L674-Demo!$F674</f>
        <v>-119.1</v>
      </c>
      <c r="I674" s="12">
        <f>Demo!O674-Demo!$F674</f>
        <v>0</v>
      </c>
      <c r="J674" s="12">
        <f>Demo!R674-Demo!$F674</f>
        <v>-163.05000000000001</v>
      </c>
      <c r="K674">
        <f>Demo!N674-Demo!$E674</f>
        <v>-6.5527843099999998</v>
      </c>
      <c r="L674">
        <f>Demo!Q674-Demo!$E674</f>
        <v>0</v>
      </c>
      <c r="M674">
        <f>Demo!T674-Demo!$E674</f>
        <v>-8.3886666699999992</v>
      </c>
      <c r="N674">
        <v>215</v>
      </c>
      <c r="O674" s="6">
        <v>89.9</v>
      </c>
      <c r="P674" s="6">
        <v>209</v>
      </c>
      <c r="Q674" s="7">
        <v>45.95</v>
      </c>
    </row>
    <row r="675" spans="1:17" x14ac:dyDescent="0.3">
      <c r="A675" s="5">
        <f>Demo!C675/Demo!H675</f>
        <v>0.47967479674796748</v>
      </c>
      <c r="B675">
        <v>59</v>
      </c>
      <c r="C675" s="6">
        <v>12095</v>
      </c>
      <c r="D675">
        <v>22.195932200000001</v>
      </c>
      <c r="E675" s="6">
        <v>205</v>
      </c>
      <c r="F675">
        <v>4.4000000000000004</v>
      </c>
      <c r="G675">
        <v>123</v>
      </c>
      <c r="H675" s="12">
        <f>Demo!L675-Demo!$F675</f>
        <v>-115.1</v>
      </c>
      <c r="I675" s="12">
        <f>Demo!O675-Demo!$F675</f>
        <v>0</v>
      </c>
      <c r="J675" s="12">
        <f>Demo!R675-Demo!$F675</f>
        <v>-159.05000000000001</v>
      </c>
      <c r="K675">
        <f>Demo!N675-Demo!$E675</f>
        <v>-8.2020988700000022</v>
      </c>
      <c r="L675">
        <f>Demo!Q675-Demo!$E675</f>
        <v>0</v>
      </c>
      <c r="M675">
        <f>Demo!T675-Demo!$E675</f>
        <v>-7.3559322000000016</v>
      </c>
      <c r="N675">
        <v>209</v>
      </c>
      <c r="O675" s="6">
        <v>89.9</v>
      </c>
      <c r="P675" s="6">
        <v>205</v>
      </c>
      <c r="Q675" s="7">
        <v>45.95</v>
      </c>
    </row>
    <row r="676" spans="1:17" x14ac:dyDescent="0.3">
      <c r="A676" s="5">
        <f>Demo!C676/Demo!H676</f>
        <v>0.57777777777777772</v>
      </c>
      <c r="B676">
        <v>52</v>
      </c>
      <c r="C676" s="6">
        <v>10375</v>
      </c>
      <c r="D676">
        <v>19.41288462</v>
      </c>
      <c r="E676" s="6">
        <v>199.50980390000001</v>
      </c>
      <c r="F676">
        <v>4.4000000000000004</v>
      </c>
      <c r="G676">
        <v>90</v>
      </c>
      <c r="H676" s="12">
        <f>Demo!L676-Demo!$F676</f>
        <v>-109.6098039</v>
      </c>
      <c r="I676" s="12">
        <f>Demo!O676-Demo!$F676</f>
        <v>0</v>
      </c>
      <c r="J676" s="12">
        <f>Demo!R676-Demo!$F676</f>
        <v>-153.55980390000002</v>
      </c>
      <c r="K676">
        <f>Demo!N676-Demo!$E676</f>
        <v>-4.7561278599999994</v>
      </c>
      <c r="L676">
        <f>Demo!Q676-Demo!$E676</f>
        <v>0</v>
      </c>
      <c r="M676">
        <f>Demo!T676-Demo!$E676</f>
        <v>-5.1253846200000002</v>
      </c>
      <c r="N676">
        <v>205</v>
      </c>
      <c r="O676" s="6">
        <v>89.9</v>
      </c>
      <c r="P676" s="6">
        <v>199.50980390000001</v>
      </c>
      <c r="Q676" s="7">
        <v>45.95</v>
      </c>
    </row>
    <row r="677" spans="1:17" x14ac:dyDescent="0.3">
      <c r="A677" s="5">
        <f>Demo!C677/Demo!H677</f>
        <v>0.59259259259259256</v>
      </c>
      <c r="B677">
        <v>32</v>
      </c>
      <c r="C677" s="6">
        <v>5222.3599999999997</v>
      </c>
      <c r="D677">
        <v>24.3246875</v>
      </c>
      <c r="E677" s="6">
        <v>163.39870970000001</v>
      </c>
      <c r="F677">
        <v>4.4000000000000004</v>
      </c>
      <c r="G677">
        <v>54</v>
      </c>
      <c r="H677" s="12">
        <f>Demo!L677-Demo!$F677</f>
        <v>-73.498709700000006</v>
      </c>
      <c r="I677" s="12">
        <f>Demo!O677-Demo!$F677</f>
        <v>0</v>
      </c>
      <c r="J677" s="12">
        <f>Demo!R677-Demo!$F677</f>
        <v>-117.44870970000001</v>
      </c>
      <c r="K677">
        <f>Demo!N677-Demo!$E677</f>
        <v>-5.5481657599999998</v>
      </c>
      <c r="L677">
        <f>Demo!Q677-Demo!$E677</f>
        <v>0</v>
      </c>
      <c r="M677">
        <f>Demo!T677-Demo!$E677</f>
        <v>-9.2246874999999999</v>
      </c>
      <c r="N677">
        <v>199.50980390000001</v>
      </c>
      <c r="O677" s="6">
        <v>89.9</v>
      </c>
      <c r="P677" s="6">
        <v>163.39870970000001</v>
      </c>
      <c r="Q677" s="7">
        <v>45.95</v>
      </c>
    </row>
    <row r="680" spans="1:17" x14ac:dyDescent="0.3">
      <c r="A680" s="8"/>
    </row>
  </sheetData>
  <conditionalFormatting sqref="A1:A677 I1:M1">
    <cfRule type="cellIs" dxfId="3" priority="4" operator="equal">
      <formula>$N$682</formula>
    </cfRule>
  </conditionalFormatting>
  <conditionalFormatting sqref="B1:G677">
    <cfRule type="cellIs" dxfId="2" priority="3" operator="equal">
      <formula>$N$682</formula>
    </cfRule>
  </conditionalFormatting>
  <conditionalFormatting sqref="N1:N677">
    <cfRule type="cellIs" dxfId="1" priority="2" operator="equal">
      <formula>$N$682</formula>
    </cfRule>
  </conditionalFormatting>
  <conditionalFormatting sqref="O1:Q677">
    <cfRule type="cellIs" dxfId="0" priority="1" operator="equal">
      <formula>$W$682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F8" sqref="F8"/>
    </sheetView>
  </sheetViews>
  <sheetFormatPr defaultRowHeight="14.4" x14ac:dyDescent="0.3"/>
  <cols>
    <col min="1" max="1" width="19.5546875" bestFit="1" customWidth="1"/>
    <col min="2" max="2" width="20.109375" bestFit="1" customWidth="1"/>
    <col min="3" max="7" width="12.6640625" bestFit="1" customWidth="1"/>
    <col min="8" max="8" width="17.5546875" bestFit="1" customWidth="1"/>
    <col min="9" max="14" width="12.6640625" bestFit="1" customWidth="1"/>
    <col min="15" max="15" width="9" bestFit="1" customWidth="1"/>
  </cols>
  <sheetData>
    <row r="1" spans="1:15" x14ac:dyDescent="0.3">
      <c r="A1" s="15"/>
      <c r="B1" s="15" t="s">
        <v>109</v>
      </c>
      <c r="C1" s="15" t="s">
        <v>3</v>
      </c>
      <c r="D1" s="15" t="s">
        <v>4</v>
      </c>
      <c r="E1" s="15" t="s">
        <v>5</v>
      </c>
      <c r="F1" s="15" t="s">
        <v>6</v>
      </c>
      <c r="G1" s="15" t="s">
        <v>11</v>
      </c>
      <c r="H1" s="15" t="s">
        <v>12</v>
      </c>
      <c r="I1" s="15" t="s">
        <v>123</v>
      </c>
      <c r="J1" s="15" t="s">
        <v>124</v>
      </c>
      <c r="K1" s="15" t="s">
        <v>125</v>
      </c>
      <c r="L1" s="15" t="s">
        <v>126</v>
      </c>
      <c r="M1" s="15" t="s">
        <v>127</v>
      </c>
      <c r="N1" s="15" t="s">
        <v>128</v>
      </c>
      <c r="O1" s="15" t="s">
        <v>28</v>
      </c>
    </row>
    <row r="2" spans="1:15" x14ac:dyDescent="0.3">
      <c r="A2" s="13" t="s">
        <v>109</v>
      </c>
      <c r="B2" s="13">
        <v>1</v>
      </c>
      <c r="C2" s="13"/>
      <c r="D2" s="13"/>
      <c r="E2" s="13"/>
      <c r="F2" s="13"/>
      <c r="G2" s="13"/>
      <c r="H2" s="13"/>
      <c r="I2" s="13"/>
      <c r="J2" s="13"/>
      <c r="K2" s="13"/>
      <c r="L2" s="13"/>
      <c r="M2" s="13"/>
      <c r="N2" s="13"/>
      <c r="O2" s="13"/>
    </row>
    <row r="3" spans="1:15" x14ac:dyDescent="0.3">
      <c r="A3" s="13" t="s">
        <v>3</v>
      </c>
      <c r="B3" s="13">
        <v>0.33142297252589692</v>
      </c>
      <c r="C3" s="13">
        <v>1</v>
      </c>
      <c r="D3" s="13"/>
      <c r="E3" s="13"/>
      <c r="F3" s="13"/>
      <c r="G3" s="13"/>
      <c r="H3" s="13"/>
      <c r="I3" s="13"/>
      <c r="J3" s="13"/>
      <c r="K3" s="13"/>
      <c r="L3" s="13"/>
      <c r="M3" s="13"/>
      <c r="N3" s="13"/>
      <c r="O3" s="13"/>
    </row>
    <row r="4" spans="1:15" x14ac:dyDescent="0.3">
      <c r="A4" s="13" t="s">
        <v>4</v>
      </c>
      <c r="B4" s="13">
        <v>0.20411946584791554</v>
      </c>
      <c r="C4" s="13">
        <v>0.74960517653247338</v>
      </c>
      <c r="D4" s="13">
        <v>1</v>
      </c>
      <c r="E4" s="13"/>
      <c r="F4" s="13"/>
      <c r="G4" s="13"/>
      <c r="H4" s="13"/>
      <c r="I4" s="13"/>
      <c r="J4" s="13"/>
      <c r="K4" s="13"/>
      <c r="L4" s="13"/>
      <c r="M4" s="13"/>
      <c r="N4" s="13"/>
      <c r="O4" s="13"/>
    </row>
    <row r="5" spans="1:15" x14ac:dyDescent="0.3">
      <c r="A5" s="13" t="s">
        <v>5</v>
      </c>
      <c r="B5" s="13">
        <v>-0.10928377520485773</v>
      </c>
      <c r="C5" s="13">
        <v>-0.13552120983919488</v>
      </c>
      <c r="D5" s="13">
        <v>2.584783203429741E-2</v>
      </c>
      <c r="E5" s="13">
        <v>1</v>
      </c>
      <c r="F5" s="13"/>
      <c r="G5" s="13"/>
      <c r="H5" s="13"/>
      <c r="I5" s="13"/>
      <c r="J5" s="13"/>
      <c r="K5" s="13"/>
      <c r="L5" s="13"/>
      <c r="M5" s="13"/>
      <c r="N5" s="13"/>
      <c r="O5" s="13"/>
    </row>
    <row r="6" spans="1:15" x14ac:dyDescent="0.3">
      <c r="A6" s="13" t="s">
        <v>6</v>
      </c>
      <c r="B6" s="13">
        <v>-0.14620311760810045</v>
      </c>
      <c r="C6" s="13">
        <v>-0.10343211686728621</v>
      </c>
      <c r="D6" s="13">
        <v>0.40900140551988351</v>
      </c>
      <c r="E6" s="13">
        <v>0.20365903884774836</v>
      </c>
      <c r="F6" s="13">
        <v>1</v>
      </c>
      <c r="G6" s="13"/>
      <c r="H6" s="13"/>
      <c r="I6" s="13"/>
      <c r="J6" s="13"/>
      <c r="K6" s="13"/>
      <c r="L6" s="13"/>
      <c r="M6" s="13"/>
      <c r="N6" s="13"/>
      <c r="O6" s="13"/>
    </row>
    <row r="7" spans="1:15" x14ac:dyDescent="0.3">
      <c r="A7" s="13" t="s">
        <v>11</v>
      </c>
      <c r="B7" s="13">
        <v>5.1585532378922695E-2</v>
      </c>
      <c r="C7" s="13">
        <v>-4.0284606162777729E-3</v>
      </c>
      <c r="D7" s="13">
        <v>3.6118713004234373E-2</v>
      </c>
      <c r="E7" s="13">
        <v>0.19946819362897111</v>
      </c>
      <c r="F7" s="13">
        <v>4.2162082365632757E-2</v>
      </c>
      <c r="G7" s="13">
        <v>1</v>
      </c>
      <c r="H7" s="13"/>
      <c r="I7" s="13"/>
      <c r="J7" s="13"/>
      <c r="K7" s="13"/>
      <c r="L7" s="13"/>
      <c r="M7" s="13"/>
      <c r="N7" s="13"/>
      <c r="O7" s="13"/>
    </row>
    <row r="8" spans="1:15" x14ac:dyDescent="0.3">
      <c r="A8" s="13" t="s">
        <v>12</v>
      </c>
      <c r="B8" s="13">
        <v>-0.39411923560806755</v>
      </c>
      <c r="C8" s="13">
        <v>0.44154679444234729</v>
      </c>
      <c r="D8" s="13">
        <v>0.38638879290832379</v>
      </c>
      <c r="E8" s="13">
        <v>8.8260648742031239E-2</v>
      </c>
      <c r="F8" s="13">
        <v>4.3391363907737741E-2</v>
      </c>
      <c r="G8" s="13">
        <v>2.0185149548309338E-2</v>
      </c>
      <c r="H8" s="13">
        <v>1</v>
      </c>
      <c r="I8" s="13"/>
      <c r="J8" s="13"/>
      <c r="K8" s="13"/>
      <c r="L8" s="13"/>
      <c r="M8" s="13"/>
      <c r="N8" s="13"/>
      <c r="O8" s="13"/>
    </row>
    <row r="9" spans="1:15" x14ac:dyDescent="0.3">
      <c r="A9" s="13" t="s">
        <v>123</v>
      </c>
      <c r="B9" s="13">
        <v>0.20100089569441221</v>
      </c>
      <c r="C9" s="13">
        <v>8.2440937841936415E-2</v>
      </c>
      <c r="D9" s="13">
        <v>-0.31863572887099773</v>
      </c>
      <c r="E9" s="13">
        <v>-0.21278579382660587</v>
      </c>
      <c r="F9" s="13">
        <v>-0.80174844722587602</v>
      </c>
      <c r="G9" s="13">
        <v>-0.17789816557612653</v>
      </c>
      <c r="H9" s="13">
        <v>-0.15546672510413723</v>
      </c>
      <c r="I9" s="13">
        <v>1</v>
      </c>
      <c r="J9" s="13"/>
      <c r="K9" s="13"/>
      <c r="L9" s="13"/>
      <c r="M9" s="13"/>
      <c r="N9" s="13"/>
      <c r="O9" s="13"/>
    </row>
    <row r="10" spans="1:15" x14ac:dyDescent="0.3">
      <c r="A10" s="13" t="s">
        <v>124</v>
      </c>
      <c r="B10" s="13">
        <v>0.1899540441957282</v>
      </c>
      <c r="C10" s="13">
        <v>9.5060612136484174E-2</v>
      </c>
      <c r="D10" s="13">
        <v>-0.30679064093273872</v>
      </c>
      <c r="E10" s="13">
        <v>-0.28601480669346185</v>
      </c>
      <c r="F10" s="13">
        <v>-0.77166453786533806</v>
      </c>
      <c r="G10" s="13">
        <v>-9.2948847428622805E-2</v>
      </c>
      <c r="H10" s="13">
        <v>-0.15064863165492928</v>
      </c>
      <c r="I10" s="13">
        <v>0.79311046331120871</v>
      </c>
      <c r="J10" s="13">
        <v>1</v>
      </c>
      <c r="K10" s="13"/>
      <c r="L10" s="13"/>
      <c r="M10" s="13"/>
      <c r="N10" s="13"/>
      <c r="O10" s="13"/>
    </row>
    <row r="11" spans="1:15" x14ac:dyDescent="0.3">
      <c r="A11" s="13" t="s">
        <v>125</v>
      </c>
      <c r="B11" s="13">
        <v>0.15448291755663884</v>
      </c>
      <c r="C11" s="13">
        <v>6.334795227792972E-2</v>
      </c>
      <c r="D11" s="13">
        <v>-0.34884715386604154</v>
      </c>
      <c r="E11" s="13">
        <v>-0.27189249295759271</v>
      </c>
      <c r="F11" s="13">
        <v>-0.79538857048251721</v>
      </c>
      <c r="G11" s="13">
        <v>-0.12580648805003558</v>
      </c>
      <c r="H11" s="13">
        <v>-0.12136646261653633</v>
      </c>
      <c r="I11" s="13">
        <v>0.85640079323353668</v>
      </c>
      <c r="J11" s="13">
        <v>0.75216355623683395</v>
      </c>
      <c r="K11" s="13">
        <v>1</v>
      </c>
      <c r="L11" s="13"/>
      <c r="M11" s="13"/>
      <c r="N11" s="13"/>
      <c r="O11" s="13"/>
    </row>
    <row r="12" spans="1:15" x14ac:dyDescent="0.3">
      <c r="A12" s="13" t="s">
        <v>126</v>
      </c>
      <c r="B12" s="13">
        <v>0.17048230456909524</v>
      </c>
      <c r="C12" s="13">
        <v>7.5138440801149772E-2</v>
      </c>
      <c r="D12" s="13">
        <v>-2.8191708789858227E-2</v>
      </c>
      <c r="E12" s="13">
        <v>-0.62659412348898635</v>
      </c>
      <c r="F12" s="13">
        <v>-0.18241402710383078</v>
      </c>
      <c r="G12" s="13">
        <v>-0.27133274380840483</v>
      </c>
      <c r="H12" s="13">
        <v>-0.2444847419919462</v>
      </c>
      <c r="I12" s="13">
        <v>0.39742104687014745</v>
      </c>
      <c r="J12" s="13">
        <v>0.38026753092137056</v>
      </c>
      <c r="K12" s="13">
        <v>0.2577746758541492</v>
      </c>
      <c r="L12" s="13">
        <v>1</v>
      </c>
      <c r="M12" s="13"/>
      <c r="N12" s="13"/>
      <c r="O12" s="13"/>
    </row>
    <row r="13" spans="1:15" x14ac:dyDescent="0.3">
      <c r="A13" s="13" t="s">
        <v>127</v>
      </c>
      <c r="B13" s="13">
        <v>0.15337696481499583</v>
      </c>
      <c r="C13" s="13">
        <v>0.10249785281254589</v>
      </c>
      <c r="D13" s="13">
        <v>-3.0000908590134236E-2</v>
      </c>
      <c r="E13" s="13">
        <v>-0.77843252333407753</v>
      </c>
      <c r="F13" s="13">
        <v>-0.21027776616350624</v>
      </c>
      <c r="G13" s="13">
        <v>-0.18819219910197127</v>
      </c>
      <c r="H13" s="13">
        <v>-0.21168020444637045</v>
      </c>
      <c r="I13" s="13">
        <v>0.33513354458372652</v>
      </c>
      <c r="J13" s="13">
        <v>0.40360362699119834</v>
      </c>
      <c r="K13" s="13">
        <v>0.32253861222584274</v>
      </c>
      <c r="L13" s="13">
        <v>0.75222625309124791</v>
      </c>
      <c r="M13" s="13">
        <v>1</v>
      </c>
      <c r="N13" s="13"/>
      <c r="O13" s="13"/>
    </row>
    <row r="14" spans="1:15" x14ac:dyDescent="0.3">
      <c r="A14" s="13" t="s">
        <v>128</v>
      </c>
      <c r="B14" s="13">
        <v>0.16762049223394032</v>
      </c>
      <c r="C14" s="13">
        <v>9.5601225683708005E-2</v>
      </c>
      <c r="D14" s="13">
        <v>-7.4187045650180583E-2</v>
      </c>
      <c r="E14" s="13">
        <v>-0.83988869203175209</v>
      </c>
      <c r="F14" s="13">
        <v>-0.20945550889434256</v>
      </c>
      <c r="G14" s="13">
        <v>-0.18683916606439829</v>
      </c>
      <c r="H14" s="13">
        <v>-0.19857385106710707</v>
      </c>
      <c r="I14" s="13">
        <v>0.28291015931332086</v>
      </c>
      <c r="J14" s="13">
        <v>0.27190082397673782</v>
      </c>
      <c r="K14" s="13">
        <v>0.38183878512740987</v>
      </c>
      <c r="L14" s="13">
        <v>0.60307140566192086</v>
      </c>
      <c r="M14" s="13">
        <v>0.80628229328160783</v>
      </c>
      <c r="N14" s="13">
        <v>1</v>
      </c>
      <c r="O14" s="13"/>
    </row>
    <row r="15" spans="1:15" ht="15" thickBot="1" x14ac:dyDescent="0.35">
      <c r="A15" s="14" t="s">
        <v>28</v>
      </c>
      <c r="B15" s="14">
        <v>-0.14355465742159548</v>
      </c>
      <c r="C15" s="14">
        <v>-8.5884770920511194E-2</v>
      </c>
      <c r="D15" s="14">
        <v>0.42625588412087917</v>
      </c>
      <c r="E15" s="14">
        <v>0.20114257863614873</v>
      </c>
      <c r="F15" s="14">
        <v>0.99445342851126806</v>
      </c>
      <c r="G15" s="14">
        <v>3.5109462345110379E-2</v>
      </c>
      <c r="H15" s="14">
        <v>5.6987972767731813E-2</v>
      </c>
      <c r="I15" s="14">
        <v>-0.7928938891469075</v>
      </c>
      <c r="J15" s="14">
        <v>-0.76637801648610371</v>
      </c>
      <c r="K15" s="14">
        <v>-0.78837110693701062</v>
      </c>
      <c r="L15" s="14">
        <v>-0.17766612209720664</v>
      </c>
      <c r="M15" s="14">
        <v>-0.2032980330147931</v>
      </c>
      <c r="N15" s="14">
        <v>-0.2054394871927418</v>
      </c>
      <c r="O15" s="14">
        <v>1</v>
      </c>
    </row>
  </sheetData>
  <conditionalFormatting sqref="B2:O15">
    <cfRule type="colorScale" priority="1">
      <colorScale>
        <cfvo type="num" val="-1"/>
        <cfvo type="num" val="0"/>
        <cfvo type="num" val="1"/>
        <color rgb="FFFF0000"/>
        <color theme="0"/>
        <color rgb="FF0070C0"/>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election activeCell="M14" sqref="M14"/>
    </sheetView>
  </sheetViews>
  <sheetFormatPr defaultRowHeight="14.4" x14ac:dyDescent="0.3"/>
  <cols>
    <col min="1" max="1" width="19.88671875" bestFit="1" customWidth="1"/>
    <col min="2" max="2" width="20.109375" bestFit="1" customWidth="1"/>
    <col min="3" max="7" width="12.6640625" bestFit="1" customWidth="1"/>
    <col min="8" max="8" width="17.5546875" bestFit="1" customWidth="1"/>
    <col min="9" max="14" width="12.6640625" bestFit="1" customWidth="1"/>
    <col min="15" max="15" width="12" bestFit="1" customWidth="1"/>
    <col min="16" max="18" width="20.109375" bestFit="1" customWidth="1"/>
  </cols>
  <sheetData>
    <row r="1" spans="1:18" x14ac:dyDescent="0.3">
      <c r="A1" s="15"/>
      <c r="B1" s="15" t="s">
        <v>109</v>
      </c>
      <c r="C1" s="15" t="s">
        <v>3</v>
      </c>
      <c r="D1" s="15" t="s">
        <v>4</v>
      </c>
      <c r="E1" s="15" t="s">
        <v>5</v>
      </c>
      <c r="F1" s="15" t="s">
        <v>6</v>
      </c>
      <c r="G1" s="15" t="s">
        <v>11</v>
      </c>
      <c r="H1" s="15" t="s">
        <v>12</v>
      </c>
      <c r="I1" s="15" t="s">
        <v>123</v>
      </c>
      <c r="J1" s="15" t="s">
        <v>124</v>
      </c>
      <c r="K1" s="15" t="s">
        <v>125</v>
      </c>
      <c r="L1" s="15" t="s">
        <v>126</v>
      </c>
      <c r="M1" s="15" t="s">
        <v>127</v>
      </c>
      <c r="N1" s="15" t="s">
        <v>128</v>
      </c>
      <c r="O1" s="15" t="s">
        <v>28</v>
      </c>
      <c r="P1" s="15" t="s">
        <v>19</v>
      </c>
      <c r="Q1" s="15" t="s">
        <v>22</v>
      </c>
      <c r="R1" s="15" t="s">
        <v>25</v>
      </c>
    </row>
    <row r="2" spans="1:18" x14ac:dyDescent="0.3">
      <c r="A2" s="13" t="s">
        <v>109</v>
      </c>
      <c r="B2" s="13">
        <v>1</v>
      </c>
      <c r="C2" s="13"/>
      <c r="D2" s="13"/>
      <c r="E2" s="13"/>
      <c r="F2" s="13"/>
      <c r="G2" s="13"/>
      <c r="H2" s="13"/>
      <c r="I2" s="13"/>
      <c r="J2" s="13"/>
      <c r="K2" s="13"/>
      <c r="L2" s="13"/>
      <c r="M2" s="13"/>
      <c r="N2" s="13"/>
      <c r="O2" s="13"/>
      <c r="P2" s="13"/>
      <c r="Q2" s="13"/>
      <c r="R2" s="13"/>
    </row>
    <row r="3" spans="1:18" x14ac:dyDescent="0.3">
      <c r="A3" s="13" t="s">
        <v>3</v>
      </c>
      <c r="B3" s="13">
        <v>0.33142297252589692</v>
      </c>
      <c r="C3" s="13">
        <v>1</v>
      </c>
      <c r="D3" s="13"/>
      <c r="E3" s="13"/>
      <c r="F3" s="13"/>
      <c r="G3" s="13"/>
      <c r="H3" s="13"/>
      <c r="I3" s="13"/>
      <c r="J3" s="13"/>
      <c r="K3" s="13"/>
      <c r="L3" s="13"/>
      <c r="M3" s="13"/>
      <c r="N3" s="13"/>
      <c r="O3" s="13"/>
      <c r="P3" s="13"/>
      <c r="Q3" s="13"/>
      <c r="R3" s="13"/>
    </row>
    <row r="4" spans="1:18" x14ac:dyDescent="0.3">
      <c r="A4" s="13" t="s">
        <v>4</v>
      </c>
      <c r="B4" s="13">
        <v>0.20411946584791554</v>
      </c>
      <c r="C4" s="13">
        <v>0.74960517653247338</v>
      </c>
      <c r="D4" s="13">
        <v>1</v>
      </c>
      <c r="E4" s="13"/>
      <c r="F4" s="13"/>
      <c r="G4" s="13"/>
      <c r="H4" s="13"/>
      <c r="I4" s="13"/>
      <c r="J4" s="13"/>
      <c r="K4" s="13"/>
      <c r="L4" s="13"/>
      <c r="M4" s="13"/>
      <c r="N4" s="13"/>
      <c r="O4" s="13"/>
      <c r="P4" s="13"/>
      <c r="Q4" s="13"/>
      <c r="R4" s="13"/>
    </row>
    <row r="5" spans="1:18" x14ac:dyDescent="0.3">
      <c r="A5" s="13" t="s">
        <v>5</v>
      </c>
      <c r="B5" s="13">
        <v>-0.10928377520485773</v>
      </c>
      <c r="C5" s="13">
        <v>-0.13552120983919488</v>
      </c>
      <c r="D5" s="13">
        <v>2.584783203429741E-2</v>
      </c>
      <c r="E5" s="13">
        <v>1</v>
      </c>
      <c r="F5" s="13"/>
      <c r="G5" s="13"/>
      <c r="H5" s="13"/>
      <c r="I5" s="13"/>
      <c r="J5" s="13"/>
      <c r="K5" s="13"/>
      <c r="L5" s="13"/>
      <c r="M5" s="13"/>
      <c r="N5" s="13"/>
      <c r="O5" s="13"/>
      <c r="P5" s="13"/>
      <c r="Q5" s="13"/>
      <c r="R5" s="13"/>
    </row>
    <row r="6" spans="1:18" x14ac:dyDescent="0.3">
      <c r="A6" s="13" t="s">
        <v>6</v>
      </c>
      <c r="B6" s="13">
        <v>-0.14620311760810045</v>
      </c>
      <c r="C6" s="13">
        <v>-0.10343211686728621</v>
      </c>
      <c r="D6" s="13">
        <v>0.40900140551988351</v>
      </c>
      <c r="E6" s="13">
        <v>0.20365903884774836</v>
      </c>
      <c r="F6" s="13">
        <v>1</v>
      </c>
      <c r="G6" s="13"/>
      <c r="H6" s="13"/>
      <c r="I6" s="13"/>
      <c r="J6" s="13"/>
      <c r="K6" s="13"/>
      <c r="L6" s="13"/>
      <c r="M6" s="13"/>
      <c r="N6" s="13"/>
      <c r="O6" s="13"/>
      <c r="P6" s="13"/>
      <c r="Q6" s="13"/>
      <c r="R6" s="13"/>
    </row>
    <row r="7" spans="1:18" x14ac:dyDescent="0.3">
      <c r="A7" s="13" t="s">
        <v>11</v>
      </c>
      <c r="B7" s="13">
        <v>5.1585532378922695E-2</v>
      </c>
      <c r="C7" s="13">
        <v>-4.0284606162777729E-3</v>
      </c>
      <c r="D7" s="13">
        <v>3.6118713004234373E-2</v>
      </c>
      <c r="E7" s="13">
        <v>0.19946819362897111</v>
      </c>
      <c r="F7" s="13">
        <v>4.2162082365632757E-2</v>
      </c>
      <c r="G7" s="13">
        <v>1</v>
      </c>
      <c r="H7" s="13"/>
      <c r="I7" s="13"/>
      <c r="J7" s="13"/>
      <c r="K7" s="13"/>
      <c r="L7" s="13"/>
      <c r="M7" s="13"/>
      <c r="N7" s="13"/>
      <c r="O7" s="13"/>
      <c r="P7" s="13"/>
      <c r="Q7" s="13"/>
      <c r="R7" s="13"/>
    </row>
    <row r="8" spans="1:18" x14ac:dyDescent="0.3">
      <c r="A8" s="13" t="s">
        <v>12</v>
      </c>
      <c r="B8" s="13">
        <v>-0.39411923560806755</v>
      </c>
      <c r="C8" s="13">
        <v>0.44154679444234729</v>
      </c>
      <c r="D8" s="13">
        <v>0.38638879290832379</v>
      </c>
      <c r="E8" s="13">
        <v>8.8260648742031239E-2</v>
      </c>
      <c r="F8" s="13">
        <v>4.3391363907737741E-2</v>
      </c>
      <c r="G8" s="13">
        <v>2.0185149548309338E-2</v>
      </c>
      <c r="H8" s="13">
        <v>1</v>
      </c>
      <c r="I8" s="13"/>
      <c r="J8" s="13"/>
      <c r="K8" s="13"/>
      <c r="L8" s="13"/>
      <c r="M8" s="13"/>
      <c r="N8" s="13"/>
      <c r="O8" s="13"/>
      <c r="P8" s="13"/>
      <c r="Q8" s="13"/>
      <c r="R8" s="13"/>
    </row>
    <row r="9" spans="1:18" x14ac:dyDescent="0.3">
      <c r="A9" s="13" t="s">
        <v>123</v>
      </c>
      <c r="B9" s="13">
        <v>0.20100089569441221</v>
      </c>
      <c r="C9" s="13">
        <v>8.2440937841936415E-2</v>
      </c>
      <c r="D9" s="13">
        <v>-0.31863572887099773</v>
      </c>
      <c r="E9" s="13">
        <v>-0.21278579382660587</v>
      </c>
      <c r="F9" s="13">
        <v>-0.80174844722587602</v>
      </c>
      <c r="G9" s="13">
        <v>-0.17789816557612653</v>
      </c>
      <c r="H9" s="13">
        <v>-0.15546672510413723</v>
      </c>
      <c r="I9" s="13">
        <v>1</v>
      </c>
      <c r="J9" s="13"/>
      <c r="K9" s="13"/>
      <c r="L9" s="13"/>
      <c r="M9" s="13"/>
      <c r="N9" s="13"/>
      <c r="O9" s="13"/>
      <c r="P9" s="13"/>
      <c r="Q9" s="13"/>
      <c r="R9" s="13"/>
    </row>
    <row r="10" spans="1:18" x14ac:dyDescent="0.3">
      <c r="A10" s="13" t="s">
        <v>124</v>
      </c>
      <c r="B10" s="13">
        <v>0.1899540441957282</v>
      </c>
      <c r="C10" s="13">
        <v>9.5060612136484174E-2</v>
      </c>
      <c r="D10" s="13">
        <v>-0.30679064093273872</v>
      </c>
      <c r="E10" s="13">
        <v>-0.28601480669346185</v>
      </c>
      <c r="F10" s="13">
        <v>-0.77166453786533806</v>
      </c>
      <c r="G10" s="13">
        <v>-9.2948847428622805E-2</v>
      </c>
      <c r="H10" s="13">
        <v>-0.15064863165492928</v>
      </c>
      <c r="I10" s="13">
        <v>0.79311046331120871</v>
      </c>
      <c r="J10" s="13">
        <v>1</v>
      </c>
      <c r="K10" s="13"/>
      <c r="L10" s="13"/>
      <c r="M10" s="13"/>
      <c r="N10" s="13"/>
      <c r="O10" s="13"/>
      <c r="P10" s="13"/>
      <c r="Q10" s="13"/>
      <c r="R10" s="13"/>
    </row>
    <row r="11" spans="1:18" x14ac:dyDescent="0.3">
      <c r="A11" s="13" t="s">
        <v>125</v>
      </c>
      <c r="B11" s="13">
        <v>0.15448291755663884</v>
      </c>
      <c r="C11" s="13">
        <v>6.334795227792972E-2</v>
      </c>
      <c r="D11" s="13">
        <v>-0.34884715386604154</v>
      </c>
      <c r="E11" s="13">
        <v>-0.27189249295759271</v>
      </c>
      <c r="F11" s="13">
        <v>-0.79538857048251721</v>
      </c>
      <c r="G11" s="13">
        <v>-0.12580648805003558</v>
      </c>
      <c r="H11" s="13">
        <v>-0.12136646261653633</v>
      </c>
      <c r="I11" s="13">
        <v>0.85640079323353668</v>
      </c>
      <c r="J11" s="13">
        <v>0.75216355623683395</v>
      </c>
      <c r="K11" s="13">
        <v>1</v>
      </c>
      <c r="L11" s="13"/>
      <c r="M11" s="13"/>
      <c r="N11" s="13"/>
      <c r="O11" s="13"/>
      <c r="P11" s="13"/>
      <c r="Q11" s="13"/>
      <c r="R11" s="13"/>
    </row>
    <row r="12" spans="1:18" x14ac:dyDescent="0.3">
      <c r="A12" s="13" t="s">
        <v>126</v>
      </c>
      <c r="B12" s="13">
        <v>0.17048230456909524</v>
      </c>
      <c r="C12" s="13">
        <v>7.5138440801149772E-2</v>
      </c>
      <c r="D12" s="13">
        <v>-2.8191708789858227E-2</v>
      </c>
      <c r="E12" s="13">
        <v>-0.62659412348898635</v>
      </c>
      <c r="F12" s="13">
        <v>-0.18241402710383078</v>
      </c>
      <c r="G12" s="13">
        <v>-0.27133274380840483</v>
      </c>
      <c r="H12" s="13">
        <v>-0.2444847419919462</v>
      </c>
      <c r="I12" s="13">
        <v>0.39742104687014745</v>
      </c>
      <c r="J12" s="13">
        <v>0.38026753092137056</v>
      </c>
      <c r="K12" s="13">
        <v>0.2577746758541492</v>
      </c>
      <c r="L12" s="13">
        <v>1</v>
      </c>
      <c r="M12" s="13"/>
      <c r="N12" s="13"/>
      <c r="O12" s="13"/>
      <c r="P12" s="13"/>
      <c r="Q12" s="13"/>
      <c r="R12" s="13"/>
    </row>
    <row r="13" spans="1:18" x14ac:dyDescent="0.3">
      <c r="A13" s="13" t="s">
        <v>127</v>
      </c>
      <c r="B13" s="13">
        <v>0.15337696481499583</v>
      </c>
      <c r="C13" s="13">
        <v>0.10249785281254589</v>
      </c>
      <c r="D13" s="13">
        <v>-3.0000908590134236E-2</v>
      </c>
      <c r="E13" s="13">
        <v>-0.77843252333407753</v>
      </c>
      <c r="F13" s="13">
        <v>-0.21027776616350624</v>
      </c>
      <c r="G13" s="13">
        <v>-0.18819219910197127</v>
      </c>
      <c r="H13" s="13">
        <v>-0.21168020444637045</v>
      </c>
      <c r="I13" s="13">
        <v>0.33513354458372652</v>
      </c>
      <c r="J13" s="13">
        <v>0.40360362699119834</v>
      </c>
      <c r="K13" s="13">
        <v>0.32253861222584274</v>
      </c>
      <c r="L13" s="13">
        <v>0.75222625309124791</v>
      </c>
      <c r="M13" s="13">
        <v>1</v>
      </c>
      <c r="N13" s="13"/>
      <c r="O13" s="13"/>
      <c r="P13" s="13"/>
      <c r="Q13" s="13"/>
      <c r="R13" s="13"/>
    </row>
    <row r="14" spans="1:18" x14ac:dyDescent="0.3">
      <c r="A14" s="13" t="s">
        <v>128</v>
      </c>
      <c r="B14" s="13">
        <v>0.16762049223394032</v>
      </c>
      <c r="C14" s="13">
        <v>9.5601225683708005E-2</v>
      </c>
      <c r="D14" s="13">
        <v>-7.4187045650180583E-2</v>
      </c>
      <c r="E14" s="13">
        <v>-0.83988869203175209</v>
      </c>
      <c r="F14" s="13">
        <v>-0.20945550889434256</v>
      </c>
      <c r="G14" s="13">
        <v>-0.18683916606439829</v>
      </c>
      <c r="H14" s="13">
        <v>-0.19857385106710707</v>
      </c>
      <c r="I14" s="13">
        <v>0.28291015931332086</v>
      </c>
      <c r="J14" s="13">
        <v>0.27190082397673782</v>
      </c>
      <c r="K14" s="13">
        <v>0.38183878512740987</v>
      </c>
      <c r="L14" s="13">
        <v>0.60307140566192086</v>
      </c>
      <c r="M14" s="13">
        <v>0.80628229328160783</v>
      </c>
      <c r="N14" s="13">
        <v>1</v>
      </c>
      <c r="O14" s="13"/>
      <c r="P14" s="13"/>
      <c r="Q14" s="13"/>
      <c r="R14" s="13"/>
    </row>
    <row r="15" spans="1:18" x14ac:dyDescent="0.3">
      <c r="A15" s="13" t="s">
        <v>28</v>
      </c>
      <c r="B15" s="13">
        <v>-0.14355465742159548</v>
      </c>
      <c r="C15" s="13">
        <v>-8.5884770920511194E-2</v>
      </c>
      <c r="D15" s="13">
        <v>0.42625588412087917</v>
      </c>
      <c r="E15" s="13">
        <v>0.20114257863614873</v>
      </c>
      <c r="F15" s="13">
        <v>0.99445342851126806</v>
      </c>
      <c r="G15" s="13">
        <v>3.5109462345110379E-2</v>
      </c>
      <c r="H15" s="13">
        <v>5.6987972767731813E-2</v>
      </c>
      <c r="I15" s="13">
        <v>-0.7928938891469075</v>
      </c>
      <c r="J15" s="13">
        <v>-0.76637801648610371</v>
      </c>
      <c r="K15" s="13">
        <v>-0.78837110693701062</v>
      </c>
      <c r="L15" s="13">
        <v>-0.17766612209720664</v>
      </c>
      <c r="M15" s="13">
        <v>-0.2032980330147931</v>
      </c>
      <c r="N15" s="13">
        <v>-0.2054394871927418</v>
      </c>
      <c r="O15" s="13">
        <v>1</v>
      </c>
      <c r="P15" s="13"/>
      <c r="Q15" s="13"/>
      <c r="R15" s="13"/>
    </row>
    <row r="16" spans="1:18" x14ac:dyDescent="0.3">
      <c r="A16" s="13" t="s">
        <v>19</v>
      </c>
      <c r="B16" s="13">
        <v>8.6586196814007754E-2</v>
      </c>
      <c r="C16" s="13">
        <v>-3.3570215101854407E-2</v>
      </c>
      <c r="D16" s="13">
        <v>0.14442618349608088</v>
      </c>
      <c r="E16" s="13">
        <v>-1.3969160249233425E-2</v>
      </c>
      <c r="F16" s="13">
        <v>0.31711279942436449</v>
      </c>
      <c r="G16" s="13">
        <v>-0.215283887247401</v>
      </c>
      <c r="H16" s="13">
        <v>-0.1777352279350552</v>
      </c>
      <c r="I16" s="13">
        <v>0.3125703233606118</v>
      </c>
      <c r="J16" s="13">
        <v>3.2085571740126974E-2</v>
      </c>
      <c r="K16" s="13">
        <v>9.4810775228808805E-2</v>
      </c>
      <c r="L16" s="13">
        <v>0.34071984707518504</v>
      </c>
      <c r="M16" s="13">
        <v>0.19759484089857776</v>
      </c>
      <c r="N16" s="13">
        <v>0.11603202592973585</v>
      </c>
      <c r="O16" s="13">
        <v>0.32234803037329968</v>
      </c>
      <c r="P16" s="13">
        <v>1</v>
      </c>
      <c r="Q16" s="13"/>
      <c r="R16" s="13"/>
    </row>
    <row r="17" spans="1:18" x14ac:dyDescent="0.3">
      <c r="A17" s="13" t="s">
        <v>22</v>
      </c>
      <c r="B17" s="13">
        <v>3.907488801766601E-2</v>
      </c>
      <c r="C17" s="13">
        <v>-2.7044219200455865E-2</v>
      </c>
      <c r="D17" s="13">
        <v>0.20305025252319922</v>
      </c>
      <c r="E17" s="13">
        <v>-8.4208050253025135E-2</v>
      </c>
      <c r="F17" s="13">
        <v>0.46645885702416079</v>
      </c>
      <c r="G17" s="13">
        <v>-6.4352234003720754E-2</v>
      </c>
      <c r="H17" s="13">
        <v>-0.14270416301971728</v>
      </c>
      <c r="I17" s="13">
        <v>-0.13139891715218471</v>
      </c>
      <c r="J17" s="13">
        <v>0.20264583730071173</v>
      </c>
      <c r="K17" s="13">
        <v>-0.1785529586260414</v>
      </c>
      <c r="L17" s="13">
        <v>0.24799724427554351</v>
      </c>
      <c r="M17" s="13">
        <v>0.23755143281148264</v>
      </c>
      <c r="N17" s="13">
        <v>5.5654938356431469E-2</v>
      </c>
      <c r="O17" s="13">
        <v>0.46527127606675828</v>
      </c>
      <c r="P17" s="13">
        <v>0.53285941163756623</v>
      </c>
      <c r="Q17" s="13">
        <v>1</v>
      </c>
      <c r="R17" s="13"/>
    </row>
    <row r="18" spans="1:18" ht="15" thickBot="1" x14ac:dyDescent="0.35">
      <c r="A18" s="14" t="s">
        <v>25</v>
      </c>
      <c r="B18" s="14">
        <v>2.0817100206668602E-3</v>
      </c>
      <c r="C18" s="14">
        <v>-6.8521931348837786E-2</v>
      </c>
      <c r="D18" s="14">
        <v>0.12111405956908147</v>
      </c>
      <c r="E18" s="14">
        <v>-8.9284892540038907E-2</v>
      </c>
      <c r="F18" s="14">
        <v>0.38377974466760428</v>
      </c>
      <c r="G18" s="14">
        <v>-0.1243990985507427</v>
      </c>
      <c r="H18" s="14">
        <v>-0.11567305242730212</v>
      </c>
      <c r="I18" s="14">
        <v>2.5504864518410272E-2</v>
      </c>
      <c r="J18" s="14">
        <v>-8.5304237430249619E-2</v>
      </c>
      <c r="K18" s="14">
        <v>0.25443352228325067</v>
      </c>
      <c r="L18" s="14">
        <v>0.10167411129298484</v>
      </c>
      <c r="M18" s="14">
        <v>0.15588607909487529</v>
      </c>
      <c r="N18" s="14">
        <v>0.24754496933933626</v>
      </c>
      <c r="O18" s="14">
        <v>0.38562113040585605</v>
      </c>
      <c r="P18" s="14">
        <v>0.65043294935969986</v>
      </c>
      <c r="Q18" s="14">
        <v>0.47224498899649653</v>
      </c>
      <c r="R18" s="14">
        <v>1</v>
      </c>
    </row>
  </sheetData>
  <conditionalFormatting sqref="B2:R18">
    <cfRule type="colorScale" priority="1">
      <colorScale>
        <cfvo type="num" val="-1"/>
        <cfvo type="num" val="0"/>
        <cfvo type="num" val="1"/>
        <color rgb="FFFF0000"/>
        <color theme="0"/>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retail_price</vt:lpstr>
      <vt:lpstr>Demo</vt:lpstr>
      <vt:lpstr>Competitors analysis</vt:lpstr>
      <vt:lpstr>Demand analysis</vt:lpstr>
      <vt:lpstr>Correlation data</vt:lpstr>
      <vt:lpstr>Correlation</vt:lpstr>
      <vt:lpstr>Sheet8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Wael</dc:creator>
  <cp:lastModifiedBy>admin</cp:lastModifiedBy>
  <dcterms:created xsi:type="dcterms:W3CDTF">2024-09-21T11:47:46Z</dcterms:created>
  <dcterms:modified xsi:type="dcterms:W3CDTF">2024-09-22T13:39:29Z</dcterms:modified>
</cp:coreProperties>
</file>