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ham\Desktop\Data Analysis\2025 Data Analysis\Excel For Data Analysis\"/>
    </mc:Choice>
  </mc:AlternateContent>
  <xr:revisionPtr revIDLastSave="0" documentId="13_ncr:1_{723D0B9A-C781-4582-B5E0-7D8B86ABC326}" xr6:coauthVersionLast="47" xr6:coauthVersionMax="47" xr10:uidLastSave="{00000000-0000-0000-0000-000000000000}"/>
  <bookViews>
    <workbookView xWindow="-108" yWindow="-108" windowWidth="23256" windowHeight="12456" tabRatio="918" activeTab="3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(2)'!$J$2:$K$8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H5" i="6"/>
  <c r="H6" i="6"/>
  <c r="H4" i="6"/>
  <c r="I16" i="2"/>
  <c r="J16" i="2"/>
  <c r="K16" i="2"/>
  <c r="H16" i="2"/>
  <c r="H18" i="2"/>
  <c r="H10" i="2"/>
  <c r="H11" i="2"/>
  <c r="H12" i="2"/>
  <c r="H9" i="2"/>
  <c r="H3" i="2"/>
  <c r="C14" i="5"/>
  <c r="C18" i="5"/>
  <c r="C17" i="5"/>
  <c r="I5" i="3"/>
  <c r="I4" i="3"/>
  <c r="G8" i="3"/>
  <c r="F3" i="6"/>
  <c r="F4" i="6"/>
  <c r="H7" i="6" s="1"/>
  <c r="F5" i="6"/>
  <c r="F6" i="6"/>
  <c r="F7" i="6"/>
  <c r="F8" i="6"/>
  <c r="F9" i="6"/>
  <c r="F10" i="6"/>
  <c r="F11" i="6"/>
  <c r="F12" i="6"/>
  <c r="F13" i="6"/>
  <c r="F2" i="6"/>
  <c r="H4" i="2"/>
  <c r="H5" i="2"/>
  <c r="H6" i="2"/>
  <c r="B17" i="2"/>
  <c r="D16" i="2"/>
  <c r="J3" i="2"/>
</calcChain>
</file>

<file path=xl/sharedStrings.xml><?xml version="1.0" encoding="utf-8"?>
<sst xmlns="http://schemas.openxmlformats.org/spreadsheetml/2006/main" count="259" uniqueCount="119">
  <si>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</si>
  <si>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</si>
  <si>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</si>
  <si>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</si>
  <si>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</si>
  <si>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</si>
  <si>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</si>
  <si>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</si>
  <si>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</si>
  <si>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</si>
  <si>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</si>
  <si>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</si>
  <si>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</si>
  <si>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</si>
  <si>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</si>
  <si>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</si>
  <si>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</si>
  <si>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</si>
  <si>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</si>
  <si>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</si>
  <si>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</si>
  <si>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</si>
  <si>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</si>
  <si>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</si>
  <si>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</si>
  <si>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</si>
  <si>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</si>
  <si>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</si>
  <si>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</si>
  <si>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</si>
  <si>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</si>
  <si>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</si>
  <si>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</si>
  <si>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</si>
  <si>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</si>
  <si>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</si>
  <si>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</si>
  <si>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</si>
  <si>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</si>
  <si>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</si>
  <si>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</si>
  <si>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</si>
  <si>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</si>
  <si>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</si>
  <si>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</si>
  <si>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</si>
  <si>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</si>
  <si>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</si>
  <si>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</si>
  <si>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</si>
  <si>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</si>
  <si>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</si>
  <si>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</si>
  <si>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</si>
  <si>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</si>
  <si>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</si>
  <si>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</si>
  <si>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</si>
  <si>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</si>
  <si>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</si>
  <si>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</si>
  <si>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</si>
  <si>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</si>
  <si>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</si>
  <si>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</si>
  <si>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</si>
  <si>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</si>
  <si>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</si>
  <si>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</si>
  <si>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</si>
  <si>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</si>
  <si>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</si>
  <si>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</si>
  <si>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</si>
  <si>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</si>
  <si>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</si>
  <si>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</si>
  <si>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</si>
  <si>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</si>
  <si>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</si>
  <si>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</si>
  <si>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</si>
  <si>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</si>
  <si>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</si>
  <si>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</si>
  <si>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</si>
  <si>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</si>
  <si>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</si>
  <si>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</si>
  <si>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</si>
  <si>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</si>
  <si>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</si>
  <si>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</si>
  <si>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</si>
  <si>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</si>
  <si>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</si>
  <si>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</si>
  <si>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</si>
  <si>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</si>
  <si>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</si>
  <si>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</si>
  <si>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</si>
  <si>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</si>
  <si>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</si>
  <si>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</si>
  <si>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</si>
  <si>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</si>
  <si>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</si>
  <si>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</si>
  <si>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</si>
  <si>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</si>
  <si>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</si>
  <si>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</si>
  <si>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emp_type</t>
  </si>
  <si>
    <t>Greater than</t>
  </si>
  <si>
    <t>Row</t>
  </si>
  <si>
    <t>column</t>
  </si>
  <si>
    <t>emp006</t>
  </si>
  <si>
    <t>Emp_Id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</si>
</sst>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14" fontId="4" fillId="3" borderId="3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14" fontId="4" fillId="0" borderId="0" xfId="0" applyNumberFormat="1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K18"/>
  <sheetViews>
    <sheetView topLeftCell="C1" zoomScale="145" zoomScaleNormal="145" workbookViewId="0">
      <selection activeCell="I18" sqref="I18"/>
    </sheetView>
  </sheetViews>
  <sheetFormatPr defaultRowHeight="13.8"/>
  <cols>
    <col min="1" max="1" width="11.796875" bestFit="1" customWidth="1"/>
    <col min="2" max="2" width="12.19921875" bestFit="1" customWidth="1"/>
    <col min="3" max="3" width="12.796875" customWidth="1"/>
    <col min="4" max="4" width="13.296875" customWidth="1"/>
    <col min="5" max="5" width="13.59765625" customWidth="1"/>
    <col min="7" max="7" width="12.796875" customWidth="1"/>
    <col min="8" max="8" width="15.5" customWidth="1"/>
    <col min="9" max="9" width="13.796875" customWidth="1"/>
    <col min="11" max="11" width="15.69921875" customWidth="1"/>
  </cols>
  <sheetData>
    <row r="1" spans="1:11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1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G2" s="6" t="s">
        <v>30</v>
      </c>
      <c r="H2" t="s">
        <v>117</v>
      </c>
    </row>
    <row r="3" spans="1:11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29</v>
      </c>
      <c r="H3" t="str">
        <f>VLOOKUP(H2,A1:E13,ROW()-1,0)</f>
        <v>Employee_3</v>
      </c>
      <c r="J3">
        <f>ROW()</f>
        <v>3</v>
      </c>
    </row>
    <row r="4" spans="1:11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28</v>
      </c>
      <c r="H4" t="str">
        <f>VLOOKUP($H$2,$A$1:$E$13,ROW()-1,0)</f>
        <v>Operations</v>
      </c>
    </row>
    <row r="5" spans="1:11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ref="H5:H6" si="0">VLOOKUP($H$2,$A$1:$E$13,ROW()-1,0)</f>
        <v>74820</v>
      </c>
    </row>
    <row r="6" spans="1:11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G6" s="4" t="s">
        <v>26</v>
      </c>
      <c r="H6" s="8">
        <f t="shared" si="0"/>
        <v>43836</v>
      </c>
    </row>
    <row r="7" spans="1:11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1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 s="6" t="s">
        <v>30</v>
      </c>
      <c r="H8" t="s">
        <v>20</v>
      </c>
    </row>
    <row r="9" spans="1:11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G9" s="6" t="s">
        <v>29</v>
      </c>
      <c r="H9" t="str">
        <f>VLOOKUP($H$8,$A$1:$E$13,ROW()-7,0)</f>
        <v>Employee_4</v>
      </c>
    </row>
    <row r="10" spans="1:11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G10" s="6" t="s">
        <v>28</v>
      </c>
      <c r="H10" t="str">
        <f t="shared" ref="H10:H12" si="1">VLOOKUP($H$8,$A$1:$E$13,ROW()-7,0)</f>
        <v>Finance</v>
      </c>
    </row>
    <row r="11" spans="1:11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G11" s="5" t="s">
        <v>27</v>
      </c>
      <c r="H11">
        <f t="shared" si="1"/>
        <v>74689</v>
      </c>
    </row>
    <row r="12" spans="1:11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G12" s="4" t="s">
        <v>26</v>
      </c>
      <c r="H12" s="8">
        <f t="shared" si="1"/>
        <v>43834</v>
      </c>
    </row>
    <row r="13" spans="1:11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5" spans="1:11">
      <c r="G15" s="6" t="s">
        <v>30</v>
      </c>
      <c r="H15" s="6" t="s">
        <v>29</v>
      </c>
      <c r="I15" s="6" t="s">
        <v>28</v>
      </c>
      <c r="J15" s="5" t="s">
        <v>27</v>
      </c>
      <c r="K15" s="4" t="s">
        <v>26</v>
      </c>
    </row>
    <row r="16" spans="1:11">
      <c r="D16">
        <f>ROW()</f>
        <v>16</v>
      </c>
      <c r="G16" t="s">
        <v>22</v>
      </c>
      <c r="H16" t="str">
        <f>VLOOKUP($G$16,$B$1:$E$13,COLUMN()-7,0)</f>
        <v>Employee_2</v>
      </c>
      <c r="I16" t="str">
        <f t="shared" ref="I16:K16" si="2">VLOOKUP($G$16,$B$1:$E$13,COLUMN()-7,0)</f>
        <v>Operations</v>
      </c>
      <c r="J16">
        <f t="shared" si="2"/>
        <v>49855</v>
      </c>
      <c r="K16" s="8">
        <f t="shared" si="2"/>
        <v>43832</v>
      </c>
    </row>
    <row r="17" spans="2:8">
      <c r="B17">
        <f>ROW()</f>
        <v>17</v>
      </c>
    </row>
    <row r="18" spans="2:8">
      <c r="H18">
        <f>COLUMN()</f>
        <v>8</v>
      </c>
    </row>
  </sheetData>
  <conditionalFormatting sqref="A2:E13">
    <cfRule type="expression" dxfId="2" priority="1">
      <formula>$C2=$F$2</formula>
    </cfRule>
  </conditionalFormatting>
  <dataValidations count="2">
    <dataValidation type="list" allowBlank="1" showInputMessage="1" showErrorMessage="1" sqref="H8" xr:uid="{0E955354-D097-4190-8FF5-7D6ECBEFA6D0}">
      <formula1>$A$2:$A$13</formula1>
    </dataValidation>
    <dataValidation type="list" allowBlank="1" showInputMessage="1" showErrorMessage="1" sqref="G16" xr:uid="{287DC43F-0655-41DC-80BE-B6DCDF0C4375}">
      <formula1>$B$2:$B$13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K13"/>
  <sheetViews>
    <sheetView topLeftCell="B1" zoomScale="145" zoomScaleNormal="145" workbookViewId="0">
      <selection activeCell="I11" sqref="I11"/>
    </sheetView>
  </sheetViews>
  <sheetFormatPr defaultRowHeight="13.8"/>
  <cols>
    <col min="1" max="1" width="11.796875" bestFit="1" customWidth="1"/>
    <col min="2" max="2" width="12.19921875" bestFit="1" customWidth="1"/>
    <col min="3" max="3" width="12.796875" customWidth="1"/>
    <col min="4" max="4" width="13.296875" customWidth="1"/>
    <col min="5" max="5" width="13.59765625" customWidth="1"/>
    <col min="6" max="6" width="15.796875" customWidth="1"/>
    <col min="7" max="7" width="12.8984375" customWidth="1"/>
    <col min="8" max="9" width="11.8984375" customWidth="1"/>
    <col min="10" max="10" width="11.09765625" bestFit="1" customWidth="1"/>
    <col min="11" max="11" width="11.09765625" customWidth="1"/>
  </cols>
  <sheetData>
    <row r="1" spans="1:11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113</v>
      </c>
      <c r="J1" t="s">
        <v>114</v>
      </c>
    </row>
    <row r="2" spans="1:11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11" t="str">
        <f t="shared" ref="F2:F13" si="0">VLOOKUP(D2,Emp_Type,2,1)</f>
        <v>Grade5</v>
      </c>
      <c r="J2" s="11" t="s">
        <v>27</v>
      </c>
      <c r="K2" s="11" t="s">
        <v>112</v>
      </c>
    </row>
    <row r="3" spans="1:11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s="11" t="str">
        <f t="shared" si="0"/>
        <v>Grade4</v>
      </c>
      <c r="G3" s="6" t="s">
        <v>29</v>
      </c>
      <c r="H3" s="16" t="s">
        <v>15</v>
      </c>
      <c r="I3" s="19"/>
      <c r="J3" s="11">
        <v>15000</v>
      </c>
      <c r="K3" s="11" t="s">
        <v>106</v>
      </c>
    </row>
    <row r="4" spans="1:11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s="11" t="str">
        <f t="shared" si="0"/>
        <v>Grade1</v>
      </c>
      <c r="G4" s="6" t="s">
        <v>28</v>
      </c>
      <c r="H4" s="16" t="str">
        <f>VLOOKUP($H$3,$B$1:$F$13,ROW()-2,0)</f>
        <v>Sales</v>
      </c>
      <c r="I4" s="19"/>
      <c r="J4" s="11">
        <v>30000</v>
      </c>
      <c r="K4" s="11" t="s">
        <v>107</v>
      </c>
    </row>
    <row r="5" spans="1:11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s="11" t="str">
        <f t="shared" si="0"/>
        <v>Grade3</v>
      </c>
      <c r="G5" s="5" t="s">
        <v>27</v>
      </c>
      <c r="H5" s="16">
        <f t="shared" ref="H5:H7" si="1">VLOOKUP($H$3,$B$1:$F$13,ROW()-2,0)</f>
        <v>94210</v>
      </c>
      <c r="I5" s="19"/>
      <c r="J5" s="11">
        <v>45000</v>
      </c>
      <c r="K5" s="11" t="s">
        <v>108</v>
      </c>
    </row>
    <row r="6" spans="1:11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s="11" t="str">
        <f t="shared" si="0"/>
        <v>Grade1</v>
      </c>
      <c r="G6" s="4" t="s">
        <v>26</v>
      </c>
      <c r="H6" s="17">
        <f t="shared" si="1"/>
        <v>43833</v>
      </c>
      <c r="I6" s="20"/>
      <c r="J6" s="11">
        <v>60000</v>
      </c>
      <c r="K6" s="11" t="s">
        <v>109</v>
      </c>
    </row>
    <row r="7" spans="1:11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s="11" t="str">
        <f t="shared" si="0"/>
        <v>Grade3</v>
      </c>
      <c r="G7" s="10" t="s">
        <v>113</v>
      </c>
      <c r="H7" s="18" t="str">
        <f t="shared" si="1"/>
        <v>Grade1</v>
      </c>
      <c r="I7" s="19"/>
      <c r="J7" s="11">
        <v>75000</v>
      </c>
      <c r="K7" s="11" t="s">
        <v>110</v>
      </c>
    </row>
    <row r="8" spans="1:11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s="11" t="str">
        <f t="shared" si="0"/>
        <v>Grade2</v>
      </c>
      <c r="H8" s="15"/>
      <c r="I8" s="15"/>
      <c r="J8" s="11">
        <v>90000</v>
      </c>
      <c r="K8" s="11" t="s">
        <v>111</v>
      </c>
    </row>
    <row r="9" spans="1:11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s="11" t="str">
        <f t="shared" si="0"/>
        <v>Grade5</v>
      </c>
      <c r="H9" s="15"/>
      <c r="I9" s="15"/>
    </row>
    <row r="10" spans="1:11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s="11" t="str">
        <f t="shared" si="0"/>
        <v>Grade4</v>
      </c>
      <c r="H10" s="15"/>
      <c r="I10" s="15"/>
    </row>
    <row r="11" spans="1:11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s="11" t="str">
        <f t="shared" si="0"/>
        <v>Grade5</v>
      </c>
      <c r="H11" s="15"/>
      <c r="I11" s="15"/>
    </row>
    <row r="12" spans="1:11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s="11" t="str">
        <f t="shared" si="0"/>
        <v>Grade1</v>
      </c>
      <c r="H12" s="15"/>
      <c r="I12" s="15"/>
    </row>
    <row r="13" spans="1:11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s="11" t="str">
        <f t="shared" si="0"/>
        <v>Grade2</v>
      </c>
      <c r="H13" s="15"/>
      <c r="I13" s="15"/>
    </row>
  </sheetData>
  <sortState xmlns:xlrd2="http://schemas.microsoft.com/office/spreadsheetml/2017/richdata2" ref="J3:K8">
    <sortCondition ref="J3:J8"/>
  </sortState>
  <conditionalFormatting sqref="A2:E13">
    <cfRule type="expression" dxfId="1" priority="1">
      <formula>$C2=$F$2</formula>
    </cfRule>
  </conditionalFormatting>
  <dataValidations count="1">
    <dataValidation type="list" allowBlank="1" showInputMessage="1" showErrorMessage="1" sqref="H3:I3" xr:uid="{61DA2F26-B851-496E-91A0-F2ADFF279F5D}">
      <formula1>$B$2:$B$13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I13"/>
  <sheetViews>
    <sheetView zoomScale="145" zoomScaleNormal="145" workbookViewId="0">
      <selection activeCell="I10" sqref="I10"/>
    </sheetView>
  </sheetViews>
  <sheetFormatPr defaultRowHeight="13.8"/>
  <cols>
    <col min="1" max="1" width="11.796875" bestFit="1" customWidth="1"/>
    <col min="2" max="2" width="12.19921875" bestFit="1" customWidth="1"/>
    <col min="3" max="3" width="12.796875" customWidth="1"/>
    <col min="4" max="4" width="13.296875" customWidth="1"/>
    <col min="5" max="5" width="13.59765625" customWidth="1"/>
    <col min="8" max="8" width="17.09765625" customWidth="1"/>
    <col min="9" max="9" width="16.69921875" customWidth="1"/>
  </cols>
  <sheetData>
    <row r="1" spans="1:9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9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9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25</v>
      </c>
    </row>
    <row r="4" spans="1:9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Employee_1</v>
      </c>
    </row>
    <row r="5" spans="1:9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28</v>
      </c>
      <c r="I5" t="str">
        <f>VLOOKUP($I$3,$A$1:$E$13,MATCH(H5,$A$1:$E$1,0),0)</f>
        <v>Finance</v>
      </c>
    </row>
    <row r="6" spans="1:9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9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9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2</v>
      </c>
      <c r="H8" t="s">
        <v>118</v>
      </c>
      <c r="I8" t="s">
        <v>18</v>
      </c>
    </row>
    <row r="9" spans="1:9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H9" t="s">
        <v>27</v>
      </c>
      <c r="I9" s="21">
        <f>VLOOKUP($I$8,$A$1:$E$13,MATCH($H$9,$A$1:$E$1,0),0)</f>
        <v>90652</v>
      </c>
    </row>
    <row r="10" spans="1:9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9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9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9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2">
    <dataValidation type="list" allowBlank="1" showInputMessage="1" showErrorMessage="1" sqref="I3 I8" xr:uid="{43F7D8ED-E9CB-4F6D-ADFF-35094EC81F4F}">
      <formula1>$A$2:$A$13</formula1>
    </dataValidation>
    <dataValidation type="list" allowBlank="1" showInputMessage="1" showErrorMessage="1" sqref="H4:H5 H9" xr:uid="{31CB2FDC-3267-485E-BD02-B1AACAD44E5D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tabSelected="1" zoomScale="115" zoomScaleNormal="115" workbookViewId="0">
      <selection activeCell="C14" sqref="C14"/>
    </sheetView>
  </sheetViews>
  <sheetFormatPr defaultRowHeight="13.8"/>
  <cols>
    <col min="1" max="1" width="16.296875" bestFit="1" customWidth="1"/>
    <col min="2" max="2" width="27.3984375" bestFit="1" customWidth="1"/>
    <col min="3" max="3" width="28.296875" bestFit="1" customWidth="1"/>
    <col min="4" max="4" width="26.69921875" bestFit="1" customWidth="1"/>
    <col min="5" max="5" width="28.796875" bestFit="1" customWidth="1"/>
    <col min="6" max="6" width="26" bestFit="1" customWidth="1"/>
    <col min="7" max="7" width="25.8984375" bestFit="1" customWidth="1"/>
    <col min="8" max="8" width="27.09765625" bestFit="1" customWidth="1"/>
    <col min="9" max="9" width="26.3984375" bestFit="1" customWidth="1"/>
    <col min="10" max="10" width="27.3984375" bestFit="1" customWidth="1"/>
  </cols>
  <sheetData>
    <row r="1" spans="1:10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399999999999999" customHeight="1">
      <c r="B13" s="12" t="s">
        <v>105</v>
      </c>
      <c r="C13" s="13" t="s">
        <v>101</v>
      </c>
    </row>
    <row r="14" spans="1:10" ht="21.6" customHeight="1">
      <c r="B14" s="13" t="s">
        <v>87</v>
      </c>
      <c r="C14" s="14" t="str">
        <f>INDEX(A1:J9,MATCH(B14,A1:A9,0),MATCH(C13,A1:J1,0))</f>
        <v>Science (Ms. Davis)</v>
      </c>
    </row>
    <row r="17" spans="2:3">
      <c r="B17" t="s">
        <v>115</v>
      </c>
      <c r="C17" s="9">
        <f>MATCH(B14,A1:A9,0)</f>
        <v>3</v>
      </c>
    </row>
    <row r="18" spans="2:3">
      <c r="B18" t="s">
        <v>116</v>
      </c>
      <c r="C18" s="9">
        <f>MATCH(C13,A1:J1,0)</f>
        <v>5</v>
      </c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Mohammad Ali Sk</cp:lastModifiedBy>
  <dcterms:created xsi:type="dcterms:W3CDTF">2024-12-17T10:15:43Z</dcterms:created>
  <dcterms:modified xsi:type="dcterms:W3CDTF">2025-04-08T13:03:09Z</dcterms:modified>
</cp:coreProperties>
</file>