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Workspace\Data-Analysis-Projects\Addressing Manufacturing Downtime challenges\"/>
    </mc:Choice>
  </mc:AlternateContent>
  <xr:revisionPtr revIDLastSave="0" documentId="13_ncr:1_{5221F56A-DDEC-49E2-AB0D-70346EEAC18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Analysis" sheetId="2" r:id="rId1"/>
    <sheet name="Dashboard" sheetId="1" r:id="rId2"/>
    <sheet name="Colors" sheetId="3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wntime factors_34204821-cf96-4c3f-aba3-4705587ecf13" name="Downtime factors" connection="Query - Downtime factors"/>
          <x15:modelTable id="Line downtime_65323601-514d-4f60-9b7f-01bdf4ba32af" name="Line downtime" connection="Query - Line downtime"/>
          <x15:modelTable id="Line productivity_715c3bae-0332-44c7-b2ad-201308dc32d9" name="Line productivity" connection="Query - Line productivity"/>
          <x15:modelTable id="Products_b874d7ad-a67b-4d96-b4c5-9783f1e9b003" name="Products" connection="Query - Products"/>
        </x15:modelTables>
        <x15:modelRelationships>
          <x15:modelRelationship fromTable="Line downtime" fromColumn="Factor" toTable="Downtime factors" toColumn="Factor"/>
          <x15:modelRelationship fromTable="Line downtime" fromColumn="Batch" toTable="Line productivity" toColumn="Batch"/>
          <x15:modelRelationship fromTable="Line productivity" fromColumn="Product" toTable="Products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2" l="1"/>
  <c r="AH7" i="2"/>
  <c r="AH6" i="2"/>
  <c r="O21" i="2"/>
  <c r="N21" i="2"/>
  <c r="N20" i="2"/>
  <c r="O13" i="2"/>
  <c r="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8DF1DC-61D7-445B-9C95-22E5AB2C348B}" name="Query - Downtime factors" description="Connection to the 'Downtime factors' query in the workbook." type="100" refreshedVersion="8" minRefreshableVersion="5">
    <extLst>
      <ext xmlns:x15="http://schemas.microsoft.com/office/spreadsheetml/2010/11/main" uri="{DE250136-89BD-433C-8126-D09CA5730AF9}">
        <x15:connection id="a058ace4-0971-45e0-81fb-575a107eb536">
          <x15:oledbPr connection="Provider=Microsoft.Mashup.OleDb.1;Data Source=$Workbook$;Location=&quot;Downtime factors&quot;;Extended Properties=&quot;&quot;">
            <x15:dbTables>
              <x15:dbTable name="Downtime factors"/>
            </x15:dbTables>
          </x15:oledbPr>
        </x15:connection>
      </ext>
    </extLst>
  </connection>
  <connection id="2" xr16:uid="{B1BD4E69-DC7A-44BB-83D3-FB3164161DF4}" name="Query - Line downtime" description="Connection to the 'Line downtime' query in the workbook." type="100" refreshedVersion="8" minRefreshableVersion="5">
    <extLst>
      <ext xmlns:x15="http://schemas.microsoft.com/office/spreadsheetml/2010/11/main" uri="{DE250136-89BD-433C-8126-D09CA5730AF9}">
        <x15:connection id="27390638-d025-4250-80ff-30c9aecf71ef"/>
      </ext>
    </extLst>
  </connection>
  <connection id="3" xr16:uid="{E9C74E02-3624-4B7D-B2D9-88CDC2D4F801}" name="Query - Line productivity" description="Connection to the 'Line productivity' query in the workbook." type="100" refreshedVersion="8" minRefreshableVersion="5">
    <extLst>
      <ext xmlns:x15="http://schemas.microsoft.com/office/spreadsheetml/2010/11/main" uri="{DE250136-89BD-433C-8126-D09CA5730AF9}">
        <x15:connection id="616f4fd8-f460-4658-829b-10200a24c5bd"/>
      </ext>
    </extLst>
  </connection>
  <connection id="4" xr16:uid="{2C681933-DC29-4E94-92E9-0D40C7F6DAB5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e21f5925-40fe-443b-93e9-b77fb98bf8c8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5" xr16:uid="{4724B566-E7AA-4F5E-931F-9DDAE9992F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<sst xmlns="http://schemas.openxmlformats.org/spreadsheetml/2006/main" count="39" uniqueCount="30">
  <si>
    <t>Grand Total</t>
  </si>
  <si>
    <t>Bin</t>
  </si>
  <si>
    <t>More</t>
  </si>
  <si>
    <t>Frequency</t>
  </si>
  <si>
    <t>Downtime</t>
  </si>
  <si>
    <t>Batch</t>
  </si>
  <si>
    <t>Average of Downtime</t>
  </si>
  <si>
    <t>Median of Downtime</t>
  </si>
  <si>
    <t>Count of Factor</t>
  </si>
  <si>
    <t>Count of Product</t>
  </si>
  <si>
    <t>Average of Batch Duration</t>
  </si>
  <si>
    <t>Batch Duration</t>
  </si>
  <si>
    <t>Median of Batch Duration</t>
  </si>
  <si>
    <t>E95167</t>
  </si>
  <si>
    <t>FDB479</t>
  </si>
  <si>
    <t>0CC7A9</t>
  </si>
  <si>
    <t>1494AA</t>
  </si>
  <si>
    <t>083F48</t>
  </si>
  <si>
    <t>Qualitative Palettes</t>
  </si>
  <si>
    <t>Sequential Palettes</t>
  </si>
  <si>
    <t>1899A5</t>
  </si>
  <si>
    <t>1FC5D5</t>
  </si>
  <si>
    <t>3AD3E2</t>
  </si>
  <si>
    <t>5FDBE7</t>
  </si>
  <si>
    <t>82E3EC</t>
  </si>
  <si>
    <t>Factor</t>
  </si>
  <si>
    <t>X</t>
  </si>
  <si>
    <t>Y</t>
  </si>
  <si>
    <t>Median Downtime</t>
  </si>
  <si>
    <t>Median Batch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</si>
</sst>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E95167"/>
        <bgColor indexed="64"/>
      </patternFill>
    </fill>
    <fill>
      <patternFill patternType="solid">
        <fgColor rgb="FFFDB479"/>
        <bgColor indexed="64"/>
      </patternFill>
    </fill>
    <fill>
      <patternFill patternType="solid">
        <fgColor rgb="FF0CC7A9"/>
        <bgColor indexed="64"/>
      </patternFill>
    </fill>
    <fill>
      <patternFill patternType="solid">
        <fgColor rgb="FF1494AA"/>
        <bgColor indexed="64"/>
      </patternFill>
    </fill>
    <fill>
      <patternFill patternType="solid">
        <fgColor rgb="FF083F48"/>
        <bgColor indexed="64"/>
      </patternFill>
    </fill>
    <fill>
      <patternFill patternType="solid">
        <fgColor rgb="FF1899A5"/>
        <bgColor indexed="64"/>
      </patternFill>
    </fill>
    <fill>
      <patternFill patternType="solid">
        <fgColor rgb="FF1FC5D5"/>
        <bgColor indexed="64"/>
      </patternFill>
    </fill>
    <fill>
      <patternFill patternType="solid">
        <fgColor rgb="FF3AD3E2"/>
        <bgColor indexed="64"/>
      </patternFill>
    </fill>
    <fill>
      <patternFill patternType="solid">
        <fgColor rgb="FF5FDBE7"/>
        <bgColor indexed="64"/>
      </patternFill>
    </fill>
    <fill>
      <patternFill patternType="solid">
        <fgColor rgb="FF82E3E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0CC7A9"/>
      <color rgb="FF1494AA"/>
      <color rgb="FF82E3EC"/>
      <color rgb="FF5FDBE7"/>
      <color rgb="FF3AD3E2"/>
      <color rgb="FF1FC5D5"/>
      <color rgb="FF1899A5"/>
      <color rgb="FF5BD6EC"/>
      <color rgb="FF36CDE7"/>
      <color rgb="FF1AB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Analysis!$G$4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rgbClr val="1494AA"/>
            </a:solidFill>
            <a:ln>
              <a:noFill/>
            </a:ln>
            <a:effectLst/>
          </c:spPr>
          <c:invertIfNegative val="0"/>
          <c:cat>
            <c:numRef>
              <c:f>Analysis!$G$5:$G$22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</c:numCache>
            </c:numRef>
          </c:cat>
          <c:val>
            <c:numRef>
              <c:f>Analysis!$H$5:$H$22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4-45D0-A515-E882ABF4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0439616"/>
        <c:axId val="1861381392"/>
      </c:barChart>
      <c:scatterChart>
        <c:scatterStyle val="lineMarker"/>
        <c:varyColors val="0"/>
        <c:ser>
          <c:idx val="1"/>
          <c:order val="1"/>
          <c:tx>
            <c:strRef>
              <c:f>Analysis!$M$19</c:f>
              <c:strCache>
                <c:ptCount val="1"/>
                <c:pt idx="0">
                  <c:v>Median Downtime</c:v>
                </c:pt>
              </c:strCache>
            </c:strRef>
          </c:tx>
          <c:spPr>
            <a:ln w="19050" cap="rnd">
              <a:solidFill>
                <a:srgbClr val="0CC7A9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Analysis!$N$20:$N$21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Analysis!$O$20:$O$21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4-45D0-A515-E882ABF4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22048"/>
        <c:axId val="1790925408"/>
      </c:scatterChart>
      <c:valAx>
        <c:axId val="1790922048"/>
        <c:scaling>
          <c:orientation val="minMax"/>
          <c:max val="6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25408"/>
        <c:crosses val="autoZero"/>
        <c:crossBetween val="midCat"/>
        <c:majorUnit val="4"/>
        <c:minorUnit val="1"/>
      </c:valAx>
      <c:valAx>
        <c:axId val="17909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22048"/>
        <c:crosses val="autoZero"/>
        <c:crossBetween val="midCat"/>
      </c:valAx>
      <c:valAx>
        <c:axId val="1861381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0439616"/>
        <c:crosses val="max"/>
        <c:crossBetween val="between"/>
      </c:valAx>
      <c:catAx>
        <c:axId val="17804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1381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Analysis!$AD$5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rgbClr val="1494AA"/>
            </a:solidFill>
            <a:ln>
              <a:noFill/>
            </a:ln>
            <a:effectLst/>
          </c:spPr>
          <c:invertIfNegative val="0"/>
          <c:cat>
            <c:numRef>
              <c:f>Analysis!$AD$6:$AD$26</c:f>
              <c:numCache>
                <c:formatCode>General</c:formatCode>
                <c:ptCount val="2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</c:numCache>
            </c:numRef>
          </c:cat>
          <c:val>
            <c:numRef>
              <c:f>Analysis!$AE$6:$AE$26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18F-B000-58377E07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3106336"/>
        <c:axId val="1863165008"/>
      </c:barChart>
      <c:scatterChart>
        <c:scatterStyle val="lineMarker"/>
        <c:varyColors val="0"/>
        <c:ser>
          <c:idx val="1"/>
          <c:order val="1"/>
          <c:tx>
            <c:strRef>
              <c:f>Analysis!$AG$5</c:f>
              <c:strCache>
                <c:ptCount val="1"/>
                <c:pt idx="0">
                  <c:v>Median Batch Duration</c:v>
                </c:pt>
              </c:strCache>
            </c:strRef>
          </c:tx>
          <c:spPr>
            <a:ln w="19050" cap="rnd">
              <a:solidFill>
                <a:srgbClr val="0CC7A9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Analysis!$AH$6:$AH$7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Analysis!$AI$6:$AI$7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3-418F-B000-58377E07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17936"/>
        <c:axId val="1477319856"/>
      </c:scatterChart>
      <c:valAx>
        <c:axId val="1477317936"/>
        <c:scaling>
          <c:orientation val="minMax"/>
          <c:max val="2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19856"/>
        <c:crosses val="autoZero"/>
        <c:crossBetween val="midCat"/>
        <c:majorUnit val="10"/>
        <c:minorUnit val="5"/>
      </c:valAx>
      <c:valAx>
        <c:axId val="147731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17936"/>
        <c:crosses val="autoZero"/>
        <c:crossBetween val="midCat"/>
      </c:valAx>
      <c:valAx>
        <c:axId val="18631650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63106336"/>
        <c:crosses val="max"/>
        <c:crossBetween val="between"/>
      </c:valAx>
      <c:catAx>
        <c:axId val="18631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165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24</xdr:row>
      <xdr:rowOff>14287</xdr:rowOff>
    </xdr:from>
    <xdr:to>
      <xdr:col>12</xdr:col>
      <xdr:colOff>766762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C5156-8CB2-2221-0F1D-9AFBEC0E2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80961</xdr:colOff>
      <xdr:row>10</xdr:row>
      <xdr:rowOff>23812</xdr:rowOff>
    </xdr:from>
    <xdr:to>
      <xdr:col>38</xdr:col>
      <xdr:colOff>171449</xdr:colOff>
      <xdr:row>24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5E616-524D-261C-E006-FC8CA6582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819.649985416669" backgroundQuery="1" createdVersion="8" refreshedVersion="8" minRefreshableVersion="3" recordCount="0" supportSubquery="1" supportAdvancedDrill="1" xr:uid="{6BB1D980-56B6-47CB-9F15-2056E2D8935A}">
  <cacheSource type="external" connectionId="5"/>
  <cacheFields count="4">
    <cacheField name="[Measures].[Average of Downtime]" caption="Average of Downtime" numFmtId="0" hierarchy="25" level="32767"/>
    <cacheField name="[Measures].[Count of Factor]" caption="Count of Factor" numFmtId="0" hierarchy="28" level="32767"/>
    <cacheField name="[Measures].[Count of Product]" caption="Count of Product" numFmtId="0" hierarchy="29" level="32767"/>
    <cacheField name="[Measures].[Average of Batch Duration]" caption="Average of Batch Duration" numFmtId="0" hierarchy="31" level="32767"/>
  </cacheFields>
  <cacheHierarchies count="32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20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0" memberValueDatatype="130" unbalanced="0"/>
    <cacheHierarchy uniqueName="[Line downtime].[Batch]" caption="Batch" attribute="1" defaultMemberUniqueName="[Line downtime].[Batch].[All]" allUniqueName="[Line downtime].[Batch].[All]" dimensionUniqueName="[Line downtime]" displayFolder="" count="0" memberValueDatatype="20" unbalanced="0"/>
    <cacheHierarchy uniqueName="[Line downtime].[Factor]" caption="Factor" attribute="1" defaultMemberUniqueName="[Line downtime].[Factor].[All]" allUniqueName="[Line downtime].[Factor].[All]" dimensionUniqueName="[Line downtime]" displayFolder="" count="0" memberValueDatatype="20" unbalanced="0"/>
    <cacheHierarchy uniqueName="[Line downtime].[Downtime]" caption="Downtime" attribute="1" defaultMemberUniqueName="[Line downtime].[Downtime].[All]" allUniqueName="[Line downtime].[Downtime].[All]" dimensionUniqueName="[Line downtime]" displayFolder="" count="0" memberValueDatatype="20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0" memberValueDatatype="130" unbalanced="0"/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20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defaultMemberUniqueName="[Line productivity].[Start Time].[All]" allUniqueName="[Line productivity].[Start Time].[All]" dimensionUniqueName="[Line productivity]" displayFolder="" count="0" memberValueDatatype="5" unbalanced="0"/>
    <cacheHierarchy uniqueName="[Line productivity].[End Time]" caption="End Time" attribute="1" defaultMemberUniqueName="[Line productivity].[End Time].[All]" allUniqueName="[Line productivity].[End Time].[All]" dimensionUniqueName="[Line productivity]" displayFolder="" count="0" memberValueDatatype="5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20" unbalanced="0"/>
    <cacheHierarchy uniqueName="[Measures].[__XL_Count Downtime factors]" caption="__XL_Count Downtime factors" measure="1" displayFolder="" measureGroup="Downtime factors" count="0" hidden="1"/>
    <cacheHierarchy uniqueName="[Measures].[__XL_Count Line downtime]" caption="__XL_Count Line downtime" measure="1" displayFolder="" measureGroup="Line downtime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Downtime]" caption="Sum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owntime]" caption="Count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tch]" caption="Sum of Batch" measure="1" displayFolder="" measureGroup="Line down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owntime]" caption="Average of Downtime" measure="1" displayFolder="" measureGroup="Line downtim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ctor]" caption="Sum of Factor" measure="1" displayFolder="" measureGroup="Line down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actor]" caption="Count of Factor" measure="1" displayFolder="" measureGroup="Downtime facto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Produc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Batch Duration]" caption="Average of Batch Duration" measure="1" displayFolder="" measureGroup="Line productivit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Downtime factors" uniqueName="[Downtime factors]" caption="Downtime factors"/>
    <dimension name="Line downtime" uniqueName="[Line downtime]" caption="Line downtime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4">
    <measureGroup name="Downtime factors" caption="Downtime factors"/>
    <measureGroup name="Line downtime" caption="Line downtime"/>
    <measureGroup name="Line productivity" caption="Line productivity"/>
    <measureGroup name="Products" caption="Products"/>
  </measureGroups>
  <maps count="8">
    <map measureGroup="0" dimension="0"/>
    <map measureGroup="1" dimension="0"/>
    <map measureGroup="1" dimension="1"/>
    <map measureGroup="1" dimension="2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819.683089004633" backgroundQuery="1" createdVersion="8" refreshedVersion="8" minRefreshableVersion="3" recordCount="0" supportSubquery="1" supportAdvancedDrill="1" xr:uid="{8A326C0F-DEC0-4E8F-BE3C-6238DF094C48}">
  <cacheSource type="external" connectionId="5"/>
  <cacheFields count="3">
    <cacheField name="[Line downtime].[Downtime].[Downtime]" caption="Downtime" numFmtId="0" hierarchy="5" level="1">
      <sharedItems containsSemiMixedTypes="0" containsString="0" containsNumber="1" containsInteger="1" minValue="5" maxValue="60" count="20">
        <n v="60"/>
        <n v="15"/>
        <n v="20"/>
        <n v="50"/>
        <n v="25"/>
        <n v="24"/>
        <n v="10"/>
        <n v="5"/>
        <n v="14"/>
        <n v="16"/>
        <n v="17"/>
        <n v="43"/>
        <n v="30"/>
        <n v="44"/>
        <n v="23"/>
        <n v="22"/>
        <n v="13"/>
        <n v="7"/>
        <n v="40"/>
        <n v="18"/>
      </sharedItems>
      <extLst>
        <ext xmlns:x15="http://schemas.microsoft.com/office/spreadsheetml/2010/11/main" uri="{4F2E5C28-24EA-4eb8-9CBF-B6C8F9C3D259}">
          <x15:cachedUniqueNames>
            <x15:cachedUniqueName index="0" name="[Line downtime].[Downtime].&amp;[60]"/>
            <x15:cachedUniqueName index="1" name="[Line downtime].[Downtime].&amp;[15]"/>
            <x15:cachedUniqueName index="2" name="[Line downtime].[Downtime].&amp;[20]"/>
            <x15:cachedUniqueName index="3" name="[Line downtime].[Downtime].&amp;[50]"/>
            <x15:cachedUniqueName index="4" name="[Line downtime].[Downtime].&amp;[25]"/>
            <x15:cachedUniqueName index="5" name="[Line downtime].[Downtime].&amp;[24]"/>
            <x15:cachedUniqueName index="6" name="[Line downtime].[Downtime].&amp;[10]"/>
            <x15:cachedUniqueName index="7" name="[Line downtime].[Downtime].&amp;[5]"/>
            <x15:cachedUniqueName index="8" name="[Line downtime].[Downtime].&amp;[14]"/>
            <x15:cachedUniqueName index="9" name="[Line downtime].[Downtime].&amp;[16]"/>
            <x15:cachedUniqueName index="10" name="[Line downtime].[Downtime].&amp;[17]"/>
            <x15:cachedUniqueName index="11" name="[Line downtime].[Downtime].&amp;[43]"/>
            <x15:cachedUniqueName index="12" name="[Line downtime].[Downtime].&amp;[30]"/>
            <x15:cachedUniqueName index="13" name="[Line downtime].[Downtime].&amp;[44]"/>
            <x15:cachedUniqueName index="14" name="[Line downtime].[Downtime].&amp;[23]"/>
            <x15:cachedUniqueName index="15" name="[Line downtime].[Downtime].&amp;[22]"/>
            <x15:cachedUniqueName index="16" name="[Line downtime].[Downtime].&amp;[13]"/>
            <x15:cachedUniqueName index="17" name="[Line downtime].[Downtime].&amp;[7]"/>
            <x15:cachedUniqueName index="18" name="[Line downtime].[Downtime].&amp;[40]"/>
            <x15:cachedUniqueName index="19" name="[Line downtime].[Downtime].&amp;[18]"/>
          </x15:cachedUniqueNames>
        </ext>
      </extLst>
    </cacheField>
    <cacheField name="[Line downtime].[Batch].[Batch]" caption="Batch" numFmtId="0" hierarchy="3" level="1">
      <sharedItems containsSemiMixedTypes="0" containsString="0" containsNumber="1" containsInteger="1" minValue="422111" maxValue="422148" count="35">
        <n v="422111"/>
        <n v="422112"/>
        <n v="422113"/>
        <n v="422114"/>
        <n v="422115"/>
        <n v="422117"/>
        <n v="422118"/>
        <n v="422119"/>
        <n v="422120"/>
        <n v="422121"/>
        <n v="422122"/>
        <n v="422123"/>
        <n v="422124"/>
        <n v="422125"/>
        <n v="422126"/>
        <n v="422127"/>
        <n v="422128"/>
        <n v="422129"/>
        <n v="422130"/>
        <n v="422131"/>
        <n v="422133"/>
        <n v="422134"/>
        <n v="422135"/>
        <n v="422137"/>
        <n v="422138"/>
        <n v="422139"/>
        <n v="422140"/>
        <n v="422141"/>
        <n v="422142"/>
        <n v="422143"/>
        <n v="422144"/>
        <n v="422145"/>
        <n v="422146"/>
        <n v="422147"/>
        <n v="422148"/>
      </sharedItems>
      <extLst>
        <ext xmlns:x15="http://schemas.microsoft.com/office/spreadsheetml/2010/11/main" uri="{4F2E5C28-24EA-4eb8-9CBF-B6C8F9C3D259}">
          <x15:cachedUniqueNames>
            <x15:cachedUniqueName index="0" name="[Line downtime].[Batch].&amp;[422111]"/>
            <x15:cachedUniqueName index="1" name="[Line downtime].[Batch].&amp;[422112]"/>
            <x15:cachedUniqueName index="2" name="[Line downtime].[Batch].&amp;[422113]"/>
            <x15:cachedUniqueName index="3" name="[Line downtime].[Batch].&amp;[422114]"/>
            <x15:cachedUniqueName index="4" name="[Line downtime].[Batch].&amp;[422115]"/>
            <x15:cachedUniqueName index="5" name="[Line downtime].[Batch].&amp;[422117]"/>
            <x15:cachedUniqueName index="6" name="[Line downtime].[Batch].&amp;[422118]"/>
            <x15:cachedUniqueName index="7" name="[Line downtime].[Batch].&amp;[422119]"/>
            <x15:cachedUniqueName index="8" name="[Line downtime].[Batch].&amp;[422120]"/>
            <x15:cachedUniqueName index="9" name="[Line downtime].[Batch].&amp;[422121]"/>
            <x15:cachedUniqueName index="10" name="[Line downtime].[Batch].&amp;[422122]"/>
            <x15:cachedUniqueName index="11" name="[Line downtime].[Batch].&amp;[422123]"/>
            <x15:cachedUniqueName index="12" name="[Line downtime].[Batch].&amp;[422124]"/>
            <x15:cachedUniqueName index="13" name="[Line downtime].[Batch].&amp;[422125]"/>
            <x15:cachedUniqueName index="14" name="[Line downtime].[Batch].&amp;[422126]"/>
            <x15:cachedUniqueName index="15" name="[Line downtime].[Batch].&amp;[422127]"/>
            <x15:cachedUniqueName index="16" name="[Line downtime].[Batch].&amp;[422128]"/>
            <x15:cachedUniqueName index="17" name="[Line downtime].[Batch].&amp;[422129]"/>
            <x15:cachedUniqueName index="18" name="[Line downtime].[Batch].&amp;[422130]"/>
            <x15:cachedUniqueName index="19" name="[Line downtime].[Batch].&amp;[422131]"/>
            <x15:cachedUniqueName index="20" name="[Line downtime].[Batch].&amp;[422133]"/>
            <x15:cachedUniqueName index="21" name="[Line downtime].[Batch].&amp;[422134]"/>
            <x15:cachedUniqueName index="22" name="[Line downtime].[Batch].&amp;[422135]"/>
            <x15:cachedUniqueName index="23" name="[Line downtime].[Batch].&amp;[422137]"/>
            <x15:cachedUniqueName index="24" name="[Line downtime].[Batch].&amp;[422138]"/>
            <x15:cachedUniqueName index="25" name="[Line downtime].[Batch].&amp;[422139]"/>
            <x15:cachedUniqueName index="26" name="[Line downtime].[Batch].&amp;[422140]"/>
            <x15:cachedUniqueName index="27" name="[Line downtime].[Batch].&amp;[422141]"/>
            <x15:cachedUniqueName index="28" name="[Line downtime].[Batch].&amp;[422142]"/>
            <x15:cachedUniqueName index="29" name="[Line downtime].[Batch].&amp;[422143]"/>
            <x15:cachedUniqueName index="30" name="[Line downtime].[Batch].&amp;[422144]"/>
            <x15:cachedUniqueName index="31" name="[Line downtime].[Batch].&amp;[422145]"/>
            <x15:cachedUniqueName index="32" name="[Line downtime].[Batch].&amp;[422146]"/>
            <x15:cachedUniqueName index="33" name="[Line downtime].[Batch].&amp;[422147]"/>
            <x15:cachedUniqueName index="34" name="[Line downtime].[Batch].&amp;[422148]"/>
          </x15:cachedUniqueNames>
        </ext>
      </extLst>
    </cacheField>
    <cacheField name="[Line downtime].[Factor].[Factor]" caption="Factor" numFmtId="0" hierarchy="4" level="1">
      <sharedItems containsSemiMixedTypes="0" containsString="0" containsNumber="1" containsInteger="1" minValue="2" maxValue="12" count="11">
        <n v="2"/>
        <n v="7"/>
        <n v="8"/>
        <n v="4"/>
        <n v="6"/>
        <n v="10"/>
        <n v="11"/>
        <n v="12"/>
        <n v="5"/>
        <n v="9"/>
        <n v="3"/>
      </sharedItems>
      <extLst>
        <ext xmlns:x15="http://schemas.microsoft.com/office/spreadsheetml/2010/11/main" uri="{4F2E5C28-24EA-4eb8-9CBF-B6C8F9C3D259}">
          <x15:cachedUniqueNames>
            <x15:cachedUniqueName index="0" name="[Line downtime].[Factor].&amp;[2]"/>
            <x15:cachedUniqueName index="1" name="[Line downtime].[Factor].&amp;[7]"/>
            <x15:cachedUniqueName index="2" name="[Line downtime].[Factor].&amp;[8]"/>
            <x15:cachedUniqueName index="3" name="[Line downtime].[Factor].&amp;[4]"/>
            <x15:cachedUniqueName index="4" name="[Line downtime].[Factor].&amp;[6]"/>
            <x15:cachedUniqueName index="5" name="[Line downtime].[Factor].&amp;[10]"/>
            <x15:cachedUniqueName index="6" name="[Line downtime].[Factor].&amp;[11]"/>
            <x15:cachedUniqueName index="7" name="[Line downtime].[Factor].&amp;[12]"/>
            <x15:cachedUniqueName index="8" name="[Line downtime].[Factor].&amp;[5]"/>
            <x15:cachedUniqueName index="9" name="[Line downtime].[Factor].&amp;[9]"/>
            <x15:cachedUniqueName index="10" name="[Line downtime].[Factor].&amp;[3]"/>
          </x15:cachedUniqueNames>
        </ext>
      </extLst>
    </cacheField>
  </cacheFields>
  <cacheHierarchies count="32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20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0" memberValueDatatype="130" unbalanced="0"/>
    <cacheHierarchy uniqueName="[Line downtime].[Batch]" caption="Batch" attribute="1" defaultMemberUniqueName="[Line downtime].[Batch].[All]" allUniqueName="[Line downtime].[Batch].[All]" dimensionUniqueName="[Line downtime]" displayFolder="" count="2" memberValueDatatype="20" unbalanced="0">
      <fieldsUsage count="2">
        <fieldUsage x="-1"/>
        <fieldUsage x="1"/>
      </fieldsUsage>
    </cacheHierarchy>
    <cacheHierarchy uniqueName="[Line downtime].[Factor]" caption="Factor" attribute="1" defaultMemberUniqueName="[Line downtime].[Factor].[All]" allUniqueName="[Line downtime].[Factor].[All]" dimensionUniqueName="[Line downtime]" displayFolder="" count="2" memberValueDatatype="20" unbalanced="0">
      <fieldsUsage count="2">
        <fieldUsage x="-1"/>
        <fieldUsage x="2"/>
      </fieldsUsage>
    </cacheHierarchy>
    <cacheHierarchy uniqueName="[Line downtime].[Downtime]" caption="Downtime" attribute="1" defaultMemberUniqueName="[Line downtime].[Downtime].[All]" allUniqueName="[Line downtime].[Downtime].[All]" dimensionUniqueName="[Line downtime]" displayFolder="" count="2" memberValueDatatype="20" unbalanced="0">
      <fieldsUsage count="2">
        <fieldUsage x="-1"/>
        <fieldUsage x="0"/>
      </fieldsUsage>
    </cacheHierarchy>
    <cacheHierarchy uniqueName="[Line productivity].[Date]" caption="Date" attribute="1" time="1" defaultMemberUniqueName="[Line productivity].[Date].[All]" allUniqueName="[Line productivity].[Date].[All]" dimensionUniqueName="[Line productivity]" displayFolder="" count="0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0" memberValueDatatype="130" unbalanced="0"/>
    <cacheHierarchy uniqueName="[Line productivity].[Batch]" caption="Batch" attribute="1" defaultMemberUniqueName="[Line productivity].[Batch].[All]" allUniqueName="[Line productivity].[Batch].[All]" dimensionUniqueName="[Line productivity]" displayFolder="" count="0" memberValueDatatype="20" unbalanced="0"/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defaultMemberUniqueName="[Line productivity].[Start Time].[All]" allUniqueName="[Line productivity].[Start Time].[All]" dimensionUniqueName="[Line productivity]" displayFolder="" count="0" memberValueDatatype="5" unbalanced="0"/>
    <cacheHierarchy uniqueName="[Line productivity].[End Time]" caption="End Time" attribute="1" defaultMemberUniqueName="[Line productivity].[End Time].[All]" allUniqueName="[Line productivity].[End Time].[All]" dimensionUniqueName="[Line productivity]" displayFolder="" count="0" memberValueDatatype="5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20" unbalanced="0"/>
    <cacheHierarchy uniqueName="[Measures].[__XL_Count Downtime factors]" caption="__XL_Count Downtime factors" measure="1" displayFolder="" measureGroup="Downtime factors" count="0" hidden="1"/>
    <cacheHierarchy uniqueName="[Measures].[__XL_Count Line downtime]" caption="__XL_Count Line downtime" measure="1" displayFolder="" measureGroup="Line downtime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Downtime]" caption="Sum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owntime]" caption="Count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tch]" caption="Sum of Batch" measure="1" displayFolder="" measureGroup="Line down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owntime]" caption="Average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ctor]" caption="Sum of Factor" measure="1" displayFolder="" measureGroup="Line down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actor]" caption="Count of Factor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Produ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Downtime factors" uniqueName="[Downtime factors]" caption="Downtime factors"/>
    <dimension name="Line downtime" uniqueName="[Line downtime]" caption="Line downtime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4">
    <measureGroup name="Downtime factors" caption="Downtime factors"/>
    <measureGroup name="Line downtime" caption="Line downtime"/>
    <measureGroup name="Line productivity" caption="Line productivity"/>
    <measureGroup name="Products" caption="Products"/>
  </measureGroups>
  <maps count="8">
    <map measureGroup="0" dimension="0"/>
    <map measureGroup="1" dimension="0"/>
    <map measureGroup="1" dimension="1"/>
    <map measureGroup="1" dimension="2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819.686235185189" backgroundQuery="1" createdVersion="8" refreshedVersion="8" minRefreshableVersion="3" recordCount="0" supportSubquery="1" supportAdvancedDrill="1" xr:uid="{55210BC5-B73D-4AC3-87FB-8D01A4C467E3}">
  <cacheSource type="external" connectionId="5"/>
  <cacheFields count="2">
    <cacheField name="[Line productivity].[Batch].[Batch]" caption="Batch" numFmtId="0" hierarchy="8" level="1">
      <sharedItems containsSemiMixedTypes="0" containsString="0" containsNumber="1" containsInteger="1" minValue="422111" maxValue="422148" count="38">
        <n v="422111"/>
        <n v="422112"/>
        <n v="422113"/>
        <n v="422114"/>
        <n v="422115"/>
        <n v="422116"/>
        <n v="422117"/>
        <n v="422118"/>
        <n v="422119"/>
        <n v="422120"/>
        <n v="422121"/>
        <n v="422122"/>
        <n v="422123"/>
        <n v="422124"/>
        <n v="422125"/>
        <n v="422126"/>
        <n v="422127"/>
        <n v="422128"/>
        <n v="422129"/>
        <n v="422130"/>
        <n v="422131"/>
        <n v="422132"/>
        <n v="422133"/>
        <n v="422134"/>
        <n v="422135"/>
        <n v="422136"/>
        <n v="422137"/>
        <n v="422138"/>
        <n v="422139"/>
        <n v="422140"/>
        <n v="422141"/>
        <n v="422142"/>
        <n v="422143"/>
        <n v="422144"/>
        <n v="422145"/>
        <n v="422146"/>
        <n v="422147"/>
        <n v="422148"/>
      </sharedItems>
      <extLst>
        <ext xmlns:x15="http://schemas.microsoft.com/office/spreadsheetml/2010/11/main" uri="{4F2E5C28-24EA-4eb8-9CBF-B6C8F9C3D259}">
          <x15:cachedUniqueNames>
            <x15:cachedUniqueName index="0" name="[Line productivity].[Batch].&amp;[422111]"/>
            <x15:cachedUniqueName index="1" name="[Line productivity].[Batch].&amp;[422112]"/>
            <x15:cachedUniqueName index="2" name="[Line productivity].[Batch].&amp;[422113]"/>
            <x15:cachedUniqueName index="3" name="[Line productivity].[Batch].&amp;[422114]"/>
            <x15:cachedUniqueName index="4" name="[Line productivity].[Batch].&amp;[422115]"/>
            <x15:cachedUniqueName index="5" name="[Line productivity].[Batch].&amp;[422116]"/>
            <x15:cachedUniqueName index="6" name="[Line productivity].[Batch].&amp;[422117]"/>
            <x15:cachedUniqueName index="7" name="[Line productivity].[Batch].&amp;[422118]"/>
            <x15:cachedUniqueName index="8" name="[Line productivity].[Batch].&amp;[422119]"/>
            <x15:cachedUniqueName index="9" name="[Line productivity].[Batch].&amp;[422120]"/>
            <x15:cachedUniqueName index="10" name="[Line productivity].[Batch].&amp;[422121]"/>
            <x15:cachedUniqueName index="11" name="[Line productivity].[Batch].&amp;[422122]"/>
            <x15:cachedUniqueName index="12" name="[Line productivity].[Batch].&amp;[422123]"/>
            <x15:cachedUniqueName index="13" name="[Line productivity].[Batch].&amp;[422124]"/>
            <x15:cachedUniqueName index="14" name="[Line productivity].[Batch].&amp;[422125]"/>
            <x15:cachedUniqueName index="15" name="[Line productivity].[Batch].&amp;[422126]"/>
            <x15:cachedUniqueName index="16" name="[Line productivity].[Batch].&amp;[422127]"/>
            <x15:cachedUniqueName index="17" name="[Line productivity].[Batch].&amp;[422128]"/>
            <x15:cachedUniqueName index="18" name="[Line productivity].[Batch].&amp;[422129]"/>
            <x15:cachedUniqueName index="19" name="[Line productivity].[Batch].&amp;[422130]"/>
            <x15:cachedUniqueName index="20" name="[Line productivity].[Batch].&amp;[422131]"/>
            <x15:cachedUniqueName index="21" name="[Line productivity].[Batch].&amp;[422132]"/>
            <x15:cachedUniqueName index="22" name="[Line productivity].[Batch].&amp;[422133]"/>
            <x15:cachedUniqueName index="23" name="[Line productivity].[Batch].&amp;[422134]"/>
            <x15:cachedUniqueName index="24" name="[Line productivity].[Batch].&amp;[422135]"/>
            <x15:cachedUniqueName index="25" name="[Line productivity].[Batch].&amp;[422136]"/>
            <x15:cachedUniqueName index="26" name="[Line productivity].[Batch].&amp;[422137]"/>
            <x15:cachedUniqueName index="27" name="[Line productivity].[Batch].&amp;[422138]"/>
            <x15:cachedUniqueName index="28" name="[Line productivity].[Batch].&amp;[422139]"/>
            <x15:cachedUniqueName index="29" name="[Line productivity].[Batch].&amp;[422140]"/>
            <x15:cachedUniqueName index="30" name="[Line productivity].[Batch].&amp;[422141]"/>
            <x15:cachedUniqueName index="31" name="[Line productivity].[Batch].&amp;[422142]"/>
            <x15:cachedUniqueName index="32" name="[Line productivity].[Batch].&amp;[422143]"/>
            <x15:cachedUniqueName index="33" name="[Line productivity].[Batch].&amp;[422144]"/>
            <x15:cachedUniqueName index="34" name="[Line productivity].[Batch].&amp;[422145]"/>
            <x15:cachedUniqueName index="35" name="[Line productivity].[Batch].&amp;[422146]"/>
            <x15:cachedUniqueName index="36" name="[Line productivity].[Batch].&amp;[422147]"/>
            <x15:cachedUniqueName index="37" name="[Line productivity].[Batch].&amp;[422148]"/>
          </x15:cachedUniqueNames>
        </ext>
      </extLst>
    </cacheField>
    <cacheField name="[Line productivity].[Batch Duration].[Batch Duration]" caption="Batch Duration" numFmtId="0" hierarchy="12" level="1">
      <sharedItems containsSemiMixedTypes="0" containsString="0" containsNumber="1" containsInteger="1" minValue="60" maxValue="205" count="23">
        <n v="135"/>
        <n v="100"/>
        <n v="110"/>
        <n v="84"/>
        <n v="60"/>
        <n v="75"/>
        <n v="120"/>
        <n v="85"/>
        <n v="112"/>
        <n v="133"/>
        <n v="80"/>
        <n v="104"/>
        <n v="83"/>
        <n v="90"/>
        <n v="105"/>
        <n v="95"/>
        <n v="123"/>
        <n v="67"/>
        <n v="118"/>
        <n v="152"/>
        <n v="160"/>
        <n v="205"/>
        <n v="130"/>
      </sharedItems>
      <extLst>
        <ext xmlns:x15="http://schemas.microsoft.com/office/spreadsheetml/2010/11/main" uri="{4F2E5C28-24EA-4eb8-9CBF-B6C8F9C3D259}">
          <x15:cachedUniqueNames>
            <x15:cachedUniqueName index="0" name="[Line productivity].[Batch Duration].&amp;[135]"/>
            <x15:cachedUniqueName index="1" name="[Line productivity].[Batch Duration].&amp;[100]"/>
            <x15:cachedUniqueName index="2" name="[Line productivity].[Batch Duration].&amp;[110]"/>
            <x15:cachedUniqueName index="3" name="[Line productivity].[Batch Duration].&amp;[84]"/>
            <x15:cachedUniqueName index="4" name="[Line productivity].[Batch Duration].&amp;[60]"/>
            <x15:cachedUniqueName index="5" name="[Line productivity].[Batch Duration].&amp;[75]"/>
            <x15:cachedUniqueName index="6" name="[Line productivity].[Batch Duration].&amp;[120]"/>
            <x15:cachedUniqueName index="7" name="[Line productivity].[Batch Duration].&amp;[85]"/>
            <x15:cachedUniqueName index="8" name="[Line productivity].[Batch Duration].&amp;[112]"/>
            <x15:cachedUniqueName index="9" name="[Line productivity].[Batch Duration].&amp;[133]"/>
            <x15:cachedUniqueName index="10" name="[Line productivity].[Batch Duration].&amp;[80]"/>
            <x15:cachedUniqueName index="11" name="[Line productivity].[Batch Duration].&amp;[104]"/>
            <x15:cachedUniqueName index="12" name="[Line productivity].[Batch Duration].&amp;[83]"/>
            <x15:cachedUniqueName index="13" name="[Line productivity].[Batch Duration].&amp;[90]"/>
            <x15:cachedUniqueName index="14" name="[Line productivity].[Batch Duration].&amp;[105]"/>
            <x15:cachedUniqueName index="15" name="[Line productivity].[Batch Duration].&amp;[95]"/>
            <x15:cachedUniqueName index="16" name="[Line productivity].[Batch Duration].&amp;[123]"/>
            <x15:cachedUniqueName index="17" name="[Line productivity].[Batch Duration].&amp;[67]"/>
            <x15:cachedUniqueName index="18" name="[Line productivity].[Batch Duration].&amp;[118]"/>
            <x15:cachedUniqueName index="19" name="[Line productivity].[Batch Duration].&amp;[152]"/>
            <x15:cachedUniqueName index="20" name="[Line productivity].[Batch Duration].&amp;[160]"/>
            <x15:cachedUniqueName index="21" name="[Line productivity].[Batch Duration].&amp;[205]"/>
            <x15:cachedUniqueName index="22" name="[Line productivity].[Batch Duration].&amp;[130]"/>
          </x15:cachedUniqueNames>
        </ext>
      </extLst>
    </cacheField>
  </cacheFields>
  <cacheHierarchies count="32">
    <cacheHierarchy uniqueName="[Downtime factors].[Factor]" caption="Factor" attribute="1" defaultMemberUniqueName="[Downtime factors].[Factor].[All]" allUniqueName="[Downtime factors].[Factor].[All]" dimensionUniqueName="[Downtime factors]" displayFolder="" count="0" memberValueDatatype="20" unbalanced="0"/>
    <cacheHierarchy uniqueName="[Downtime factors].[Description]" caption="Description" attribute="1" defaultMemberUniqueName="[Downtime factors].[Description].[All]" allUniqueName="[Downtime factors].[Description].[All]" dimensionUniqueName="[Downtime factors]" displayFolder="" count="0" memberValueDatatype="130" unbalanced="0"/>
    <cacheHierarchy uniqueName="[Downtime factors].[Operator Error]" caption="Operator Error" attribute="1" defaultMemberUniqueName="[Downtime factors].[Operator Error].[All]" allUniqueName="[Downtime factors].[Operator Error].[All]" dimensionUniqueName="[Downtime factors]" displayFolder="" count="0" memberValueDatatype="130" unbalanced="0"/>
    <cacheHierarchy uniqueName="[Line downtime].[Batch]" caption="Batch" attribute="1" defaultMemberUniqueName="[Line downtime].[Batch].[All]" allUniqueName="[Line downtime].[Batch].[All]" dimensionUniqueName="[Line downtime]" displayFolder="" count="2" memberValueDatatype="20" unbalanced="0"/>
    <cacheHierarchy uniqueName="[Line downtime].[Factor]" caption="Factor" attribute="1" defaultMemberUniqueName="[Line downtime].[Factor].[All]" allUniqueName="[Line downtime].[Factor].[All]" dimensionUniqueName="[Line downtime]" displayFolder="" count="0" memberValueDatatype="20" unbalanced="0"/>
    <cacheHierarchy uniqueName="[Line downtime].[Downtime]" caption="Downtime" attribute="1" defaultMemberUniqueName="[Line downtime].[Downtime].[All]" allUniqueName="[Line downtime].[Downtime].[All]" dimensionUniqueName="[Line downtime]" displayFolder="" count="2" memberValueDatatype="20" unbalanced="0"/>
    <cacheHierarchy uniqueName="[Line productivity].[Date]" caption="Date" attribute="1" time="1" defaultMemberUniqueName="[Line productivity].[Date].[All]" allUniqueName="[Line productivity].[Date].[All]" dimensionUniqueName="[Line productivity]" displayFolder="" count="2" memberValueDatatype="7" unbalanced="0"/>
    <cacheHierarchy uniqueName="[Line productivity].[Product]" caption="Product" attribute="1" defaultMemberUniqueName="[Line productivity].[Product].[All]" allUniqueName="[Line productivity].[Product].[All]" dimensionUniqueName="[Line productivity]" displayFolder="" count="0" memberValueDatatype="130" unbalanced="0"/>
    <cacheHierarchy uniqueName="[Line productivity].[Batch]" caption="Batch" attribute="1" defaultMemberUniqueName="[Line productivity].[Batch].[All]" allUniqueName="[Line productivity].[Batch].[All]" dimensionUniqueName="[Line productivity]" displayFolder="" count="2" memberValueDatatype="20" unbalanced="0">
      <fieldsUsage count="2">
        <fieldUsage x="-1"/>
        <fieldUsage x="0"/>
      </fieldsUsage>
    </cacheHierarchy>
    <cacheHierarchy uniqueName="[Line productivity].[Operator]" caption="Operator" attribute="1" defaultMemberUniqueName="[Line productivity].[Operator].[All]" allUniqueName="[Line productivity].[Operator].[All]" dimensionUniqueName="[Line productivity]" displayFolder="" count="0" memberValueDatatype="130" unbalanced="0"/>
    <cacheHierarchy uniqueName="[Line productivity].[Start Time]" caption="Start Time" attribute="1" defaultMemberUniqueName="[Line productivity].[Start Time].[All]" allUniqueName="[Line productivity].[Start Time].[All]" dimensionUniqueName="[Line productivity]" displayFolder="" count="0" memberValueDatatype="5" unbalanced="0"/>
    <cacheHierarchy uniqueName="[Line productivity].[End Time]" caption="End Time" attribute="1" defaultMemberUniqueName="[Line productivity].[End Time].[All]" allUniqueName="[Line productivity].[End Time].[All]" dimensionUniqueName="[Line productivity]" displayFolder="" count="0" memberValueDatatype="5" unbalanced="0"/>
    <cacheHierarchy uniqueName="[Line productivity].[Batch Duration]" caption="Batch Duration" attribute="1" defaultMemberUniqueName="[Line productivity].[Batch Duration].[All]" allUniqueName="[Line productivity].[Batch Duration].[All]" dimensionUniqueName="[Line productivity]" displayFolder="" count="2" memberValueDatatype="20" unbalanced="0">
      <fieldsUsage count="2">
        <fieldUsage x="-1"/>
        <fieldUsage x="1"/>
      </fieldsUsage>
    </cacheHierarchy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Min batch time]" caption="Min batch time" attribute="1" defaultMemberUniqueName="[Products].[Min batch time].[All]" allUniqueName="[Products].[Min batch time].[All]" dimensionUniqueName="[Products]" displayFolder="" count="0" memberValueDatatype="20" unbalanced="0"/>
    <cacheHierarchy uniqueName="[Measures].[__XL_Count Downtime factors]" caption="__XL_Count Downtime factors" measure="1" displayFolder="" measureGroup="Downtime factors" count="0" hidden="1"/>
    <cacheHierarchy uniqueName="[Measures].[__XL_Count Line downtime]" caption="__XL_Count Line downtime" measure="1" displayFolder="" measureGroup="Line downtime" count="0" hidden="1"/>
    <cacheHierarchy uniqueName="[Measures].[__XL_Count Line productivity]" caption="__XL_Count Line productivity" measure="1" displayFolder="" measureGroup="Line productivity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Downtime]" caption="Sum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owntime]" caption="Count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atch]" caption="Sum of Batch" measure="1" displayFolder="" measureGroup="Line down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owntime]" caption="Average of Downtime" measure="1" displayFolder="" measureGroup="Line downtim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ctor]" caption="Sum of Factor" measure="1" displayFolder="" measureGroup="Line down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tor 2]" caption="Sum of Factor 2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actor]" caption="Count of Factor" measure="1" displayFolder="" measureGroup="Downtime facto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Produ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atch Duration]" caption="Sum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Batch Duration]" caption="Average of Batch Duration" measure="1" displayFolder="" measureGroup="Line productivit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Downtime factors" uniqueName="[Downtime factors]" caption="Downtime factors"/>
    <dimension name="Line downtime" uniqueName="[Line downtime]" caption="Line downtime"/>
    <dimension name="Line productivity" uniqueName="[Line productivity]" caption="Line productivity"/>
    <dimension measure="1" name="Measures" uniqueName="[Measures]" caption="Measures"/>
    <dimension name="Products" uniqueName="[Products]" caption="Products"/>
  </dimensions>
  <measureGroups count="4">
    <measureGroup name="Downtime factors" caption="Downtime factors"/>
    <measureGroup name="Line downtime" caption="Line downtime"/>
    <measureGroup name="Line productivity" caption="Line productivity"/>
    <measureGroup name="Products" caption="Products"/>
  </measureGroups>
  <maps count="8">
    <map measureGroup="0" dimension="0"/>
    <map measureGroup="1" dimension="0"/>
    <map measureGroup="1" dimension="1"/>
    <map measureGroup="1" dimension="2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CA104-76F2-4E55-822F-B4725DBE1882}" name="KPI" cacheId="0" applyNumberFormats="0" applyBorderFormats="0" applyFontFormats="0" applyPatternFormats="0" applyAlignmentFormats="0" applyWidthHeightFormats="1" dataCaption="Values" tag="e3af2e78-ed10-4cc2-bf82-cea361ddc485" updatedVersion="8" minRefreshableVersion="3" useAutoFormatting="1" subtotalHiddenItems="1" itemPrintTitles="1" createdVersion="8" indent="0" outline="1" outlineData="1" multipleFieldFilters="0">
  <location ref="N5:Q6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owntime" fld="0" subtotal="average" baseField="0" baseItem="0"/>
    <dataField name="Count of Factor" fld="1" subtotal="count" baseField="0" baseItem="1"/>
    <dataField name="Count of Product" fld="2" subtotal="count" baseField="0" baseItem="0"/>
    <dataField name="Average of Batch Duration" fld="3" subtotal="average" baseField="0" baseItem="2"/>
  </dataFields>
  <formats count="1">
    <format dxfId="0">
      <pivotArea outline="0" collapsedLevelsAreSubtotals="1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owntime"/>
    <pivotHierarchy dragToData="1"/>
    <pivotHierarchy dragToData="1"/>
    <pivotHierarchy dragToData="1" caption="Count of Factor"/>
    <pivotHierarchy dragToData="1"/>
    <pivotHierarchy dragToData="1"/>
    <pivotHierarchy dragToData="1" caption="Average of Batch Duration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ne downtime]"/>
        <x15:activeTabTopLevelEntity name="[Downtime factors]"/>
        <x15:activeTabTopLevelEntity name="[Products]"/>
        <x15:activeTabTopLevelEntity name="[Line productiv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91C92-8E71-4180-A964-EA0501830563}" name="Downtime Dist" cacheId="1" applyNumberFormats="0" applyBorderFormats="0" applyFontFormats="0" applyPatternFormats="0" applyAlignmentFormats="0" applyWidthHeightFormats="1" dataCaption="Values" tag="16972d3b-a3cc-4441-a695-d62ecd28d569" updatedVersion="8" minRefreshableVersion="3" useAutoFormatting="1" subtotalHiddenItems="1" itemPrintTitles="1" createdVersion="8" indent="0" compact="0" compactData="0" multipleFieldFilters="0">
  <location ref="B4:D66" firstHeaderRow="1" firstDataRow="1" firstDataCol="3"/>
  <pivotFields count="3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62">
    <i>
      <x/>
      <x/>
      <x/>
    </i>
    <i r="1">
      <x v="1"/>
      <x v="1"/>
    </i>
    <i>
      <x v="1"/>
      <x/>
      <x v="2"/>
    </i>
    <i r="1">
      <x v="2"/>
      <x v="2"/>
    </i>
    <i>
      <x v="2"/>
      <x/>
      <x v="3"/>
    </i>
    <i>
      <x v="3"/>
      <x v="3"/>
      <x v="4"/>
    </i>
    <i r="1">
      <x v="4"/>
      <x v="1"/>
    </i>
    <i>
      <x v="4"/>
      <x v="5"/>
      <x v="5"/>
    </i>
    <i>
      <x v="5"/>
      <x/>
      <x v="6"/>
    </i>
    <i r="1">
      <x v="4"/>
      <x v="7"/>
    </i>
    <i>
      <x v="6"/>
      <x v="4"/>
      <x v="8"/>
    </i>
    <i r="1">
      <x v="1"/>
      <x v="9"/>
    </i>
    <i r="1">
      <x v="6"/>
      <x v="6"/>
    </i>
    <i r="1">
      <x v="7"/>
      <x v="2"/>
    </i>
    <i>
      <x v="7"/>
      <x v="3"/>
      <x v="4"/>
    </i>
    <i>
      <x v="8"/>
      <x v="3"/>
      <x v="2"/>
    </i>
    <i r="1">
      <x v="8"/>
      <x v="1"/>
    </i>
    <i r="1">
      <x v="9"/>
      <x v="10"/>
    </i>
    <i>
      <x v="9"/>
      <x v="1"/>
      <x v="1"/>
    </i>
    <i>
      <x v="10"/>
      <x v="1"/>
      <x v="4"/>
    </i>
    <i>
      <x v="11"/>
      <x v="3"/>
      <x v="11"/>
    </i>
    <i r="1">
      <x v="1"/>
      <x v="12"/>
    </i>
    <i>
      <x v="12"/>
      <x v="8"/>
      <x v="2"/>
    </i>
    <i r="1">
      <x v="4"/>
      <x v="2"/>
    </i>
    <i>
      <x v="13"/>
      <x v="6"/>
      <x v="6"/>
    </i>
    <i r="1">
      <x v="7"/>
      <x v="6"/>
    </i>
    <i>
      <x v="14"/>
      <x v="2"/>
      <x v="13"/>
    </i>
    <i>
      <x v="15"/>
      <x v="4"/>
      <x v="14"/>
    </i>
    <i>
      <x v="16"/>
      <x v="8"/>
      <x v="15"/>
    </i>
    <i r="1">
      <x v="1"/>
      <x v="12"/>
    </i>
    <i>
      <x v="17"/>
      <x v="7"/>
      <x v="1"/>
    </i>
    <i>
      <x v="18"/>
      <x/>
      <x v="2"/>
    </i>
    <i>
      <x v="19"/>
      <x v="3"/>
      <x v="2"/>
    </i>
    <i r="1">
      <x v="5"/>
      <x v="6"/>
    </i>
    <i>
      <x v="20"/>
      <x v="1"/>
      <x v="2"/>
    </i>
    <i>
      <x v="21"/>
      <x v="1"/>
      <x v="12"/>
    </i>
    <i r="1">
      <x v="2"/>
      <x v="2"/>
    </i>
    <i>
      <x v="22"/>
      <x v="3"/>
      <x v="12"/>
    </i>
    <i r="1">
      <x v="7"/>
      <x v="1"/>
    </i>
    <i>
      <x v="23"/>
      <x v="2"/>
      <x v="12"/>
    </i>
    <i r="1">
      <x v="5"/>
      <x v="1"/>
    </i>
    <i>
      <x v="24"/>
      <x v="10"/>
      <x v="2"/>
    </i>
    <i>
      <x v="25"/>
      <x v="3"/>
      <x v="2"/>
    </i>
    <i r="1">
      <x v="4"/>
      <x v="1"/>
    </i>
    <i>
      <x v="26"/>
      <x v="4"/>
      <x v="3"/>
    </i>
    <i r="1">
      <x v="6"/>
      <x v="16"/>
    </i>
    <i>
      <x v="27"/>
      <x v="7"/>
      <x v="17"/>
    </i>
    <i>
      <x v="28"/>
      <x v="4"/>
      <x v="12"/>
    </i>
    <i>
      <x v="29"/>
      <x v="4"/>
      <x v="18"/>
    </i>
    <i r="1">
      <x v="1"/>
      <x v="19"/>
    </i>
    <i>
      <x v="30"/>
      <x v="4"/>
      <x v="12"/>
    </i>
    <i r="1">
      <x v="2"/>
      <x v="5"/>
    </i>
    <i>
      <x v="31"/>
      <x v="10"/>
      <x v="15"/>
    </i>
    <i>
      <x v="32"/>
      <x v="4"/>
      <x v="12"/>
    </i>
    <i r="1">
      <x v="1"/>
      <x v="4"/>
    </i>
    <i r="1">
      <x v="7"/>
      <x v="17"/>
    </i>
    <i>
      <x v="33"/>
      <x v="3"/>
      <x v="10"/>
    </i>
    <i r="1">
      <x v="4"/>
      <x/>
    </i>
    <i r="1">
      <x v="1"/>
      <x v="12"/>
    </i>
    <i>
      <x v="34"/>
      <x v="3"/>
      <x v="4"/>
    </i>
    <i r="1">
      <x v="2"/>
      <x v="17"/>
    </i>
    <i t="grand">
      <x/>
    </i>
  </rowItem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Downti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Line down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98CC3-A3BD-4C18-B784-71B00C869BEC}" name="PivotTable7" cacheId="2" applyNumberFormats="0" applyBorderFormats="0" applyFontFormats="0" applyPatternFormats="0" applyAlignmentFormats="0" applyWidthHeightFormats="1" dataCaption="Values" tag="d523ded5-7298-4e69-b35b-053eb044b40c" updatedVersion="8" minRefreshableVersion="3" useAutoFormatting="1" subtotalHiddenItems="1" itemPrintTitles="1" createdVersion="8" indent="0" compact="0" compactData="0" multipleFieldFilters="0">
  <location ref="Z5:AA44" firstHeaderRow="1" firstDataRow="1" firstDataCol="2"/>
  <pivotFields count="2">
    <pivotField axis="axisRow" compact="0" allDrilled="1" outline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9">
    <i>
      <x/>
      <x/>
    </i>
    <i>
      <x v="1"/>
      <x v="1"/>
    </i>
    <i>
      <x v="2"/>
      <x v="2"/>
    </i>
    <i>
      <x v="3"/>
      <x v="1"/>
    </i>
    <i>
      <x v="4"/>
      <x v="3"/>
    </i>
    <i>
      <x v="5"/>
      <x v="4"/>
    </i>
    <i>
      <x v="6"/>
      <x v="5"/>
    </i>
    <i>
      <x v="7"/>
      <x v="6"/>
    </i>
    <i>
      <x v="8"/>
      <x v="7"/>
    </i>
    <i>
      <x v="9"/>
      <x v="8"/>
    </i>
    <i>
      <x v="10"/>
      <x v="5"/>
    </i>
    <i>
      <x v="11"/>
      <x v="7"/>
    </i>
    <i>
      <x v="12"/>
      <x v="9"/>
    </i>
    <i>
      <x v="13"/>
      <x v="1"/>
    </i>
    <i>
      <x v="14"/>
      <x v="10"/>
    </i>
    <i>
      <x v="15"/>
      <x v="11"/>
    </i>
    <i>
      <x v="16"/>
      <x v="12"/>
    </i>
    <i>
      <x v="17"/>
      <x v="8"/>
    </i>
    <i>
      <x v="18"/>
      <x v="5"/>
    </i>
    <i>
      <x v="19"/>
      <x v="10"/>
    </i>
    <i>
      <x v="20"/>
      <x v="13"/>
    </i>
    <i>
      <x v="21"/>
      <x v="4"/>
    </i>
    <i>
      <x v="22"/>
      <x v="10"/>
    </i>
    <i>
      <x v="23"/>
      <x v="2"/>
    </i>
    <i>
      <x v="24"/>
      <x v="14"/>
    </i>
    <i>
      <x v="25"/>
      <x v="4"/>
    </i>
    <i>
      <x v="26"/>
      <x v="14"/>
    </i>
    <i>
      <x v="27"/>
      <x v="10"/>
    </i>
    <i>
      <x v="28"/>
      <x v="15"/>
    </i>
    <i>
      <x v="29"/>
      <x v="16"/>
    </i>
    <i>
      <x v="30"/>
      <x v="17"/>
    </i>
    <i>
      <x v="31"/>
      <x v="13"/>
    </i>
    <i>
      <x v="32"/>
      <x v="18"/>
    </i>
    <i>
      <x v="33"/>
      <x v="19"/>
    </i>
    <i>
      <x v="34"/>
      <x v="6"/>
    </i>
    <i>
      <x v="35"/>
      <x v="20"/>
    </i>
    <i>
      <x v="36"/>
      <x v="21"/>
    </i>
    <i>
      <x v="37"/>
      <x v="22"/>
    </i>
    <i t="grand">
      <x/>
    </i>
  </rowItem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Downti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Line downtime]"/>
        <x15:activeTabTopLevelEntity name="[Line productiv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308B-9598-4420-8CBC-B38300CCB284}">
  <dimension ref="A3:AM66"/>
  <sheetViews>
    <sheetView tabSelected="1" topLeftCell="S1" workbookViewId="0">
      <selection activeCell="AH33" sqref="AH33"/>
    </sheetView>
  </sheetViews>
  <sheetFormatPr defaultRowHeight="15" x14ac:dyDescent="0.25"/>
  <cols>
    <col min="2" max="2" width="13.140625" bestFit="1" customWidth="1"/>
    <col min="3" max="4" width="12.5703125" bestFit="1" customWidth="1"/>
    <col min="12" max="12" width="6.42578125" style="4" customWidth="1"/>
    <col min="13" max="13" width="17.7109375" bestFit="1" customWidth="1"/>
    <col min="14" max="14" width="20.5703125" bestFit="1" customWidth="1"/>
    <col min="15" max="15" width="23.85546875" bestFit="1" customWidth="1"/>
    <col min="16" max="16" width="16" bestFit="1" customWidth="1"/>
    <col min="17" max="17" width="24.42578125" bestFit="1" customWidth="1"/>
    <col min="18" max="21" width="6.7109375" customWidth="1"/>
    <col min="23" max="23" width="9.140625" style="4"/>
    <col min="26" max="27" width="16.42578125" bestFit="1" customWidth="1"/>
    <col min="33" max="33" width="21.5703125" bestFit="1" customWidth="1"/>
    <col min="39" max="39" width="9.140625" style="4"/>
    <col min="42" max="42" width="13.140625" bestFit="1" customWidth="1"/>
    <col min="43" max="43" width="14.5703125" bestFit="1" customWidth="1"/>
    <col min="44" max="44" width="12.5703125" bestFit="1" customWidth="1"/>
  </cols>
  <sheetData>
    <row r="3" spans="1:35" ht="15.75" thickBot="1" x14ac:dyDescent="0.3"/>
    <row r="4" spans="1:35" ht="15.75" thickBot="1" x14ac:dyDescent="0.3">
      <c r="B4" s="1" t="s">
        <v>5</v>
      </c>
      <c r="C4" s="1" t="s">
        <v>25</v>
      </c>
      <c r="D4" s="1" t="s">
        <v>4</v>
      </c>
      <c r="F4" t="s">
        <v>1</v>
      </c>
      <c r="G4" s="3" t="s">
        <v>1</v>
      </c>
      <c r="H4" s="3" t="s">
        <v>3</v>
      </c>
    </row>
    <row r="5" spans="1:35" x14ac:dyDescent="0.25">
      <c r="A5">
        <v>1</v>
      </c>
      <c r="B5">
        <v>422111</v>
      </c>
      <c r="C5">
        <v>2</v>
      </c>
      <c r="D5">
        <v>60</v>
      </c>
      <c r="F5">
        <v>1</v>
      </c>
      <c r="G5">
        <v>1</v>
      </c>
      <c r="H5">
        <v>0</v>
      </c>
      <c r="N5" t="s">
        <v>6</v>
      </c>
      <c r="O5" t="s">
        <v>8</v>
      </c>
      <c r="P5" t="s">
        <v>9</v>
      </c>
      <c r="Q5" t="s">
        <v>10</v>
      </c>
      <c r="Z5" s="1" t="s">
        <v>5</v>
      </c>
      <c r="AA5" s="1" t="s">
        <v>11</v>
      </c>
      <c r="AC5" t="s">
        <v>1</v>
      </c>
      <c r="AD5" s="3" t="s">
        <v>1</v>
      </c>
      <c r="AE5" s="3" t="s">
        <v>3</v>
      </c>
      <c r="AG5" t="s">
        <v>29</v>
      </c>
      <c r="AH5" t="s">
        <v>26</v>
      </c>
      <c r="AI5" t="s">
        <v>27</v>
      </c>
    </row>
    <row r="6" spans="1:35" x14ac:dyDescent="0.25">
      <c r="A6">
        <v>2</v>
      </c>
      <c r="B6">
        <v>422111</v>
      </c>
      <c r="C6">
        <v>7</v>
      </c>
      <c r="D6">
        <v>15</v>
      </c>
      <c r="F6">
        <v>5</v>
      </c>
      <c r="G6">
        <v>5</v>
      </c>
      <c r="H6">
        <v>1</v>
      </c>
      <c r="N6" s="5">
        <v>22.754098360655739</v>
      </c>
      <c r="O6" s="5">
        <v>12</v>
      </c>
      <c r="P6" s="5">
        <v>6</v>
      </c>
      <c r="Q6" s="5">
        <v>101.52631578947368</v>
      </c>
      <c r="R6" s="5"/>
      <c r="S6" s="5"/>
      <c r="T6" s="5"/>
      <c r="U6" s="5"/>
      <c r="Y6">
        <v>1</v>
      </c>
      <c r="Z6">
        <v>422111</v>
      </c>
      <c r="AA6">
        <v>135</v>
      </c>
      <c r="AC6">
        <v>50</v>
      </c>
      <c r="AD6">
        <v>50</v>
      </c>
      <c r="AE6">
        <v>0</v>
      </c>
      <c r="AH6">
        <f>O13</f>
        <v>100</v>
      </c>
      <c r="AI6">
        <v>0</v>
      </c>
    </row>
    <row r="7" spans="1:35" x14ac:dyDescent="0.25">
      <c r="A7">
        <v>3</v>
      </c>
      <c r="B7">
        <v>422112</v>
      </c>
      <c r="C7">
        <v>2</v>
      </c>
      <c r="D7">
        <v>20</v>
      </c>
      <c r="F7">
        <v>9</v>
      </c>
      <c r="G7">
        <v>9</v>
      </c>
      <c r="H7">
        <v>3</v>
      </c>
      <c r="Y7">
        <v>2</v>
      </c>
      <c r="Z7">
        <v>422112</v>
      </c>
      <c r="AA7">
        <v>100</v>
      </c>
      <c r="AC7">
        <v>60</v>
      </c>
      <c r="AD7">
        <v>60</v>
      </c>
      <c r="AE7">
        <v>3</v>
      </c>
      <c r="AH7">
        <f>O13</f>
        <v>100</v>
      </c>
      <c r="AI7">
        <f>MAX(AE6:AE26)</f>
        <v>7</v>
      </c>
    </row>
    <row r="8" spans="1:35" x14ac:dyDescent="0.25">
      <c r="A8">
        <v>4</v>
      </c>
      <c r="B8">
        <v>422112</v>
      </c>
      <c r="C8">
        <v>8</v>
      </c>
      <c r="D8">
        <v>20</v>
      </c>
      <c r="F8">
        <v>13</v>
      </c>
      <c r="G8">
        <v>13</v>
      </c>
      <c r="H8">
        <v>6</v>
      </c>
      <c r="Y8">
        <v>3</v>
      </c>
      <c r="Z8">
        <v>422113</v>
      </c>
      <c r="AA8">
        <v>110</v>
      </c>
      <c r="AC8">
        <v>70</v>
      </c>
      <c r="AD8">
        <v>70</v>
      </c>
      <c r="AE8">
        <v>1</v>
      </c>
    </row>
    <row r="9" spans="1:35" x14ac:dyDescent="0.25">
      <c r="A9">
        <v>5</v>
      </c>
      <c r="B9">
        <v>422113</v>
      </c>
      <c r="C9">
        <v>2</v>
      </c>
      <c r="D9">
        <v>50</v>
      </c>
      <c r="F9">
        <v>17</v>
      </c>
      <c r="G9">
        <v>17</v>
      </c>
      <c r="H9">
        <v>12</v>
      </c>
      <c r="Y9">
        <v>4</v>
      </c>
      <c r="Z9">
        <v>422114</v>
      </c>
      <c r="AA9">
        <v>100</v>
      </c>
      <c r="AC9">
        <v>80</v>
      </c>
      <c r="AD9">
        <v>80</v>
      </c>
      <c r="AE9">
        <v>7</v>
      </c>
    </row>
    <row r="10" spans="1:35" x14ac:dyDescent="0.25">
      <c r="A10">
        <v>6</v>
      </c>
      <c r="B10">
        <v>422114</v>
      </c>
      <c r="C10">
        <v>4</v>
      </c>
      <c r="D10">
        <v>25</v>
      </c>
      <c r="F10">
        <v>21</v>
      </c>
      <c r="G10">
        <v>21</v>
      </c>
      <c r="H10">
        <v>13</v>
      </c>
      <c r="Y10">
        <v>5</v>
      </c>
      <c r="Z10">
        <v>422115</v>
      </c>
      <c r="AA10">
        <v>84</v>
      </c>
      <c r="AC10">
        <v>90</v>
      </c>
      <c r="AD10">
        <v>90</v>
      </c>
      <c r="AE10">
        <v>6</v>
      </c>
    </row>
    <row r="11" spans="1:35" x14ac:dyDescent="0.25">
      <c r="A11">
        <v>7</v>
      </c>
      <c r="B11">
        <v>422114</v>
      </c>
      <c r="C11">
        <v>6</v>
      </c>
      <c r="D11">
        <v>15</v>
      </c>
      <c r="F11">
        <v>25</v>
      </c>
      <c r="G11">
        <v>25</v>
      </c>
      <c r="H11">
        <v>10</v>
      </c>
      <c r="Y11">
        <v>6</v>
      </c>
      <c r="Z11">
        <v>422116</v>
      </c>
      <c r="AA11">
        <v>60</v>
      </c>
      <c r="AC11">
        <v>100</v>
      </c>
      <c r="AD11">
        <v>100</v>
      </c>
      <c r="AE11">
        <v>4</v>
      </c>
    </row>
    <row r="12" spans="1:35" x14ac:dyDescent="0.25">
      <c r="A12">
        <v>8</v>
      </c>
      <c r="B12">
        <v>422115</v>
      </c>
      <c r="C12">
        <v>10</v>
      </c>
      <c r="D12">
        <v>24</v>
      </c>
      <c r="F12">
        <v>29</v>
      </c>
      <c r="G12">
        <v>29</v>
      </c>
      <c r="H12">
        <v>0</v>
      </c>
      <c r="N12" t="s">
        <v>7</v>
      </c>
      <c r="O12" t="s">
        <v>12</v>
      </c>
      <c r="Y12">
        <v>7</v>
      </c>
      <c r="Z12">
        <v>422117</v>
      </c>
      <c r="AA12">
        <v>75</v>
      </c>
      <c r="AC12">
        <v>110</v>
      </c>
      <c r="AD12">
        <v>110</v>
      </c>
      <c r="AE12">
        <v>5</v>
      </c>
    </row>
    <row r="13" spans="1:35" x14ac:dyDescent="0.25">
      <c r="A13">
        <v>9</v>
      </c>
      <c r="B13">
        <v>422117</v>
      </c>
      <c r="C13">
        <v>2</v>
      </c>
      <c r="D13">
        <v>10</v>
      </c>
      <c r="F13">
        <v>33</v>
      </c>
      <c r="G13">
        <v>33</v>
      </c>
      <c r="H13">
        <v>9</v>
      </c>
      <c r="N13">
        <f>MEDIAN(D5:D65)</f>
        <v>20</v>
      </c>
      <c r="O13">
        <f>MEDIAN(AA6:AA43)</f>
        <v>100</v>
      </c>
      <c r="Y13">
        <v>8</v>
      </c>
      <c r="Z13">
        <v>422118</v>
      </c>
      <c r="AA13">
        <v>120</v>
      </c>
      <c r="AC13">
        <v>120</v>
      </c>
      <c r="AD13">
        <v>120</v>
      </c>
      <c r="AE13">
        <v>5</v>
      </c>
    </row>
    <row r="14" spans="1:35" x14ac:dyDescent="0.25">
      <c r="A14">
        <v>10</v>
      </c>
      <c r="B14">
        <v>422117</v>
      </c>
      <c r="C14">
        <v>6</v>
      </c>
      <c r="D14">
        <v>5</v>
      </c>
      <c r="F14">
        <v>37</v>
      </c>
      <c r="G14">
        <v>37</v>
      </c>
      <c r="H14">
        <v>0</v>
      </c>
      <c r="Y14">
        <v>9</v>
      </c>
      <c r="Z14">
        <v>422119</v>
      </c>
      <c r="AA14">
        <v>85</v>
      </c>
      <c r="AC14">
        <v>130</v>
      </c>
      <c r="AD14">
        <v>130</v>
      </c>
      <c r="AE14">
        <v>2</v>
      </c>
    </row>
    <row r="15" spans="1:35" x14ac:dyDescent="0.25">
      <c r="A15">
        <v>11</v>
      </c>
      <c r="B15">
        <v>422118</v>
      </c>
      <c r="C15">
        <v>6</v>
      </c>
      <c r="D15">
        <v>14</v>
      </c>
      <c r="F15">
        <v>41</v>
      </c>
      <c r="G15">
        <v>41</v>
      </c>
      <c r="H15">
        <v>1</v>
      </c>
      <c r="Y15">
        <v>10</v>
      </c>
      <c r="Z15">
        <v>422120</v>
      </c>
      <c r="AA15">
        <v>112</v>
      </c>
      <c r="AC15">
        <v>140</v>
      </c>
      <c r="AD15">
        <v>140</v>
      </c>
      <c r="AE15">
        <v>2</v>
      </c>
    </row>
    <row r="16" spans="1:35" x14ac:dyDescent="0.25">
      <c r="A16">
        <v>12</v>
      </c>
      <c r="B16">
        <v>422118</v>
      </c>
      <c r="C16">
        <v>7</v>
      </c>
      <c r="D16">
        <v>16</v>
      </c>
      <c r="F16">
        <v>45</v>
      </c>
      <c r="G16">
        <v>45</v>
      </c>
      <c r="H16">
        <v>2</v>
      </c>
      <c r="Y16">
        <v>11</v>
      </c>
      <c r="Z16">
        <v>422121</v>
      </c>
      <c r="AA16">
        <v>75</v>
      </c>
      <c r="AC16">
        <v>150</v>
      </c>
      <c r="AD16">
        <v>150</v>
      </c>
      <c r="AE16">
        <v>0</v>
      </c>
    </row>
    <row r="17" spans="1:31" x14ac:dyDescent="0.25">
      <c r="A17">
        <v>13</v>
      </c>
      <c r="B17">
        <v>422118</v>
      </c>
      <c r="C17">
        <v>11</v>
      </c>
      <c r="D17">
        <v>10</v>
      </c>
      <c r="F17">
        <v>49</v>
      </c>
      <c r="G17">
        <v>49</v>
      </c>
      <c r="H17">
        <v>0</v>
      </c>
      <c r="Y17">
        <v>12</v>
      </c>
      <c r="Z17">
        <v>422122</v>
      </c>
      <c r="AA17">
        <v>85</v>
      </c>
      <c r="AC17">
        <v>160</v>
      </c>
      <c r="AD17">
        <v>160</v>
      </c>
      <c r="AE17">
        <v>2</v>
      </c>
    </row>
    <row r="18" spans="1:31" x14ac:dyDescent="0.25">
      <c r="A18">
        <v>14</v>
      </c>
      <c r="B18">
        <v>422118</v>
      </c>
      <c r="C18">
        <v>12</v>
      </c>
      <c r="D18">
        <v>20</v>
      </c>
      <c r="F18">
        <v>53</v>
      </c>
      <c r="G18">
        <v>53</v>
      </c>
      <c r="H18">
        <v>2</v>
      </c>
      <c r="Y18">
        <v>13</v>
      </c>
      <c r="Z18">
        <v>422123</v>
      </c>
      <c r="AA18">
        <v>133</v>
      </c>
      <c r="AC18">
        <v>170</v>
      </c>
      <c r="AD18">
        <v>170</v>
      </c>
      <c r="AE18">
        <v>0</v>
      </c>
    </row>
    <row r="19" spans="1:31" x14ac:dyDescent="0.25">
      <c r="A19">
        <v>15</v>
      </c>
      <c r="B19">
        <v>422119</v>
      </c>
      <c r="C19">
        <v>4</v>
      </c>
      <c r="D19">
        <v>25</v>
      </c>
      <c r="F19">
        <v>57</v>
      </c>
      <c r="G19">
        <v>57</v>
      </c>
      <c r="H19">
        <v>0</v>
      </c>
      <c r="M19" t="s">
        <v>28</v>
      </c>
      <c r="N19" t="s">
        <v>26</v>
      </c>
      <c r="O19" t="s">
        <v>27</v>
      </c>
      <c r="Y19">
        <v>14</v>
      </c>
      <c r="Z19">
        <v>422124</v>
      </c>
      <c r="AA19">
        <v>100</v>
      </c>
      <c r="AC19">
        <v>180</v>
      </c>
      <c r="AD19">
        <v>180</v>
      </c>
      <c r="AE19">
        <v>0</v>
      </c>
    </row>
    <row r="20" spans="1:31" x14ac:dyDescent="0.25">
      <c r="A20">
        <v>16</v>
      </c>
      <c r="B20">
        <v>422120</v>
      </c>
      <c r="C20">
        <v>4</v>
      </c>
      <c r="D20">
        <v>20</v>
      </c>
      <c r="F20">
        <v>61</v>
      </c>
      <c r="G20">
        <v>61</v>
      </c>
      <c r="H20">
        <v>2</v>
      </c>
      <c r="N20">
        <f>MEDIAN(D5:D65)</f>
        <v>20</v>
      </c>
      <c r="O20">
        <v>0</v>
      </c>
      <c r="Y20">
        <v>15</v>
      </c>
      <c r="Z20">
        <v>422125</v>
      </c>
      <c r="AA20">
        <v>80</v>
      </c>
      <c r="AC20">
        <v>190</v>
      </c>
      <c r="AD20">
        <v>190</v>
      </c>
      <c r="AE20">
        <v>0</v>
      </c>
    </row>
    <row r="21" spans="1:31" x14ac:dyDescent="0.25">
      <c r="A21">
        <v>17</v>
      </c>
      <c r="B21">
        <v>422120</v>
      </c>
      <c r="C21">
        <v>5</v>
      </c>
      <c r="D21">
        <v>15</v>
      </c>
      <c r="F21">
        <v>65</v>
      </c>
      <c r="G21">
        <v>65</v>
      </c>
      <c r="H21">
        <v>0</v>
      </c>
      <c r="N21">
        <f>MEDIAN(D5:D65)</f>
        <v>20</v>
      </c>
      <c r="O21">
        <f>MAX(H5:H22)</f>
        <v>13</v>
      </c>
      <c r="Y21">
        <v>16</v>
      </c>
      <c r="Z21">
        <v>422126</v>
      </c>
      <c r="AA21">
        <v>104</v>
      </c>
      <c r="AC21">
        <v>200</v>
      </c>
      <c r="AD21">
        <v>200</v>
      </c>
      <c r="AE21">
        <v>0</v>
      </c>
    </row>
    <row r="22" spans="1:31" x14ac:dyDescent="0.25">
      <c r="A22">
        <v>18</v>
      </c>
      <c r="B22">
        <v>422120</v>
      </c>
      <c r="C22">
        <v>9</v>
      </c>
      <c r="D22">
        <v>17</v>
      </c>
      <c r="F22">
        <v>69</v>
      </c>
      <c r="G22">
        <v>69</v>
      </c>
      <c r="H22">
        <v>0</v>
      </c>
      <c r="Y22">
        <v>17</v>
      </c>
      <c r="Z22">
        <v>422127</v>
      </c>
      <c r="AA22">
        <v>83</v>
      </c>
      <c r="AC22">
        <v>210</v>
      </c>
      <c r="AD22">
        <v>210</v>
      </c>
      <c r="AE22">
        <v>1</v>
      </c>
    </row>
    <row r="23" spans="1:31" ht="15.75" thickBot="1" x14ac:dyDescent="0.3">
      <c r="A23">
        <v>19</v>
      </c>
      <c r="B23">
        <v>422121</v>
      </c>
      <c r="C23">
        <v>7</v>
      </c>
      <c r="D23">
        <v>15</v>
      </c>
      <c r="G23" s="2" t="s">
        <v>2</v>
      </c>
      <c r="H23" s="2">
        <v>0</v>
      </c>
      <c r="Y23">
        <v>18</v>
      </c>
      <c r="Z23">
        <v>422128</v>
      </c>
      <c r="AA23">
        <v>112</v>
      </c>
      <c r="AC23">
        <v>220</v>
      </c>
      <c r="AD23">
        <v>220</v>
      </c>
      <c r="AE23">
        <v>0</v>
      </c>
    </row>
    <row r="24" spans="1:31" x14ac:dyDescent="0.25">
      <c r="A24">
        <v>20</v>
      </c>
      <c r="B24">
        <v>422122</v>
      </c>
      <c r="C24">
        <v>7</v>
      </c>
      <c r="D24">
        <v>25</v>
      </c>
      <c r="Y24">
        <v>19</v>
      </c>
      <c r="Z24">
        <v>422129</v>
      </c>
      <c r="AA24">
        <v>75</v>
      </c>
      <c r="AC24">
        <v>230</v>
      </c>
      <c r="AD24">
        <v>230</v>
      </c>
      <c r="AE24">
        <v>0</v>
      </c>
    </row>
    <row r="25" spans="1:31" x14ac:dyDescent="0.25">
      <c r="A25">
        <v>21</v>
      </c>
      <c r="B25">
        <v>422123</v>
      </c>
      <c r="C25">
        <v>4</v>
      </c>
      <c r="D25">
        <v>43</v>
      </c>
      <c r="Y25">
        <v>20</v>
      </c>
      <c r="Z25">
        <v>422130</v>
      </c>
      <c r="AA25">
        <v>80</v>
      </c>
      <c r="AC25">
        <v>240</v>
      </c>
      <c r="AD25">
        <v>240</v>
      </c>
      <c r="AE25">
        <v>0</v>
      </c>
    </row>
    <row r="26" spans="1:31" x14ac:dyDescent="0.25">
      <c r="A26">
        <v>22</v>
      </c>
      <c r="B26">
        <v>422123</v>
      </c>
      <c r="C26">
        <v>7</v>
      </c>
      <c r="D26">
        <v>30</v>
      </c>
      <c r="Y26">
        <v>21</v>
      </c>
      <c r="Z26">
        <v>422131</v>
      </c>
      <c r="AA26">
        <v>90</v>
      </c>
      <c r="AC26">
        <v>250</v>
      </c>
      <c r="AD26">
        <v>250</v>
      </c>
      <c r="AE26">
        <v>0</v>
      </c>
    </row>
    <row r="27" spans="1:31" ht="15.75" thickBot="1" x14ac:dyDescent="0.3">
      <c r="A27">
        <v>23</v>
      </c>
      <c r="B27">
        <v>422124</v>
      </c>
      <c r="C27">
        <v>5</v>
      </c>
      <c r="D27">
        <v>20</v>
      </c>
      <c r="Y27">
        <v>22</v>
      </c>
      <c r="Z27">
        <v>422132</v>
      </c>
      <c r="AA27">
        <v>60</v>
      </c>
      <c r="AD27" s="2" t="s">
        <v>2</v>
      </c>
      <c r="AE27" s="2">
        <v>0</v>
      </c>
    </row>
    <row r="28" spans="1:31" x14ac:dyDescent="0.25">
      <c r="A28">
        <v>24</v>
      </c>
      <c r="B28">
        <v>422124</v>
      </c>
      <c r="C28">
        <v>6</v>
      </c>
      <c r="D28">
        <v>20</v>
      </c>
      <c r="Y28">
        <v>23</v>
      </c>
      <c r="Z28">
        <v>422133</v>
      </c>
      <c r="AA28">
        <v>80</v>
      </c>
    </row>
    <row r="29" spans="1:31" x14ac:dyDescent="0.25">
      <c r="A29">
        <v>25</v>
      </c>
      <c r="B29">
        <v>422125</v>
      </c>
      <c r="C29">
        <v>11</v>
      </c>
      <c r="D29">
        <v>10</v>
      </c>
      <c r="Y29">
        <v>24</v>
      </c>
      <c r="Z29">
        <v>422134</v>
      </c>
      <c r="AA29">
        <v>110</v>
      </c>
    </row>
    <row r="30" spans="1:31" x14ac:dyDescent="0.25">
      <c r="A30">
        <v>26</v>
      </c>
      <c r="B30">
        <v>422125</v>
      </c>
      <c r="C30">
        <v>12</v>
      </c>
      <c r="D30">
        <v>10</v>
      </c>
      <c r="Y30">
        <v>25</v>
      </c>
      <c r="Z30">
        <v>422135</v>
      </c>
      <c r="AA30">
        <v>105</v>
      </c>
    </row>
    <row r="31" spans="1:31" x14ac:dyDescent="0.25">
      <c r="A31">
        <v>27</v>
      </c>
      <c r="B31">
        <v>422126</v>
      </c>
      <c r="C31">
        <v>8</v>
      </c>
      <c r="D31">
        <v>44</v>
      </c>
      <c r="Y31">
        <v>26</v>
      </c>
      <c r="Z31">
        <v>422136</v>
      </c>
      <c r="AA31">
        <v>60</v>
      </c>
    </row>
    <row r="32" spans="1:31" x14ac:dyDescent="0.25">
      <c r="A32">
        <v>28</v>
      </c>
      <c r="B32">
        <v>422127</v>
      </c>
      <c r="C32">
        <v>6</v>
      </c>
      <c r="D32">
        <v>23</v>
      </c>
      <c r="Y32">
        <v>27</v>
      </c>
      <c r="Z32">
        <v>422137</v>
      </c>
      <c r="AA32">
        <v>105</v>
      </c>
    </row>
    <row r="33" spans="1:27" x14ac:dyDescent="0.25">
      <c r="A33">
        <v>29</v>
      </c>
      <c r="B33">
        <v>422128</v>
      </c>
      <c r="C33">
        <v>5</v>
      </c>
      <c r="D33">
        <v>22</v>
      </c>
      <c r="Y33">
        <v>28</v>
      </c>
      <c r="Z33">
        <v>422138</v>
      </c>
      <c r="AA33">
        <v>80</v>
      </c>
    </row>
    <row r="34" spans="1:27" x14ac:dyDescent="0.25">
      <c r="A34">
        <v>30</v>
      </c>
      <c r="B34">
        <v>422128</v>
      </c>
      <c r="C34">
        <v>7</v>
      </c>
      <c r="D34">
        <v>30</v>
      </c>
      <c r="Y34">
        <v>29</v>
      </c>
      <c r="Z34">
        <v>422139</v>
      </c>
      <c r="AA34">
        <v>95</v>
      </c>
    </row>
    <row r="35" spans="1:27" x14ac:dyDescent="0.25">
      <c r="A35">
        <v>31</v>
      </c>
      <c r="B35">
        <v>422129</v>
      </c>
      <c r="C35">
        <v>12</v>
      </c>
      <c r="D35">
        <v>15</v>
      </c>
      <c r="Y35">
        <v>30</v>
      </c>
      <c r="Z35">
        <v>422140</v>
      </c>
      <c r="AA35">
        <v>123</v>
      </c>
    </row>
    <row r="36" spans="1:27" x14ac:dyDescent="0.25">
      <c r="A36">
        <v>32</v>
      </c>
      <c r="B36">
        <v>422130</v>
      </c>
      <c r="C36">
        <v>2</v>
      </c>
      <c r="D36">
        <v>20</v>
      </c>
      <c r="Y36">
        <v>31</v>
      </c>
      <c r="Z36">
        <v>422141</v>
      </c>
      <c r="AA36">
        <v>67</v>
      </c>
    </row>
    <row r="37" spans="1:27" x14ac:dyDescent="0.25">
      <c r="A37">
        <v>33</v>
      </c>
      <c r="B37">
        <v>422131</v>
      </c>
      <c r="C37">
        <v>4</v>
      </c>
      <c r="D37">
        <v>20</v>
      </c>
      <c r="Y37">
        <v>32</v>
      </c>
      <c r="Z37">
        <v>422142</v>
      </c>
      <c r="AA37">
        <v>90</v>
      </c>
    </row>
    <row r="38" spans="1:27" x14ac:dyDescent="0.25">
      <c r="A38">
        <v>34</v>
      </c>
      <c r="B38">
        <v>422131</v>
      </c>
      <c r="C38">
        <v>10</v>
      </c>
      <c r="D38">
        <v>10</v>
      </c>
      <c r="Y38">
        <v>33</v>
      </c>
      <c r="Z38">
        <v>422143</v>
      </c>
      <c r="AA38">
        <v>118</v>
      </c>
    </row>
    <row r="39" spans="1:27" x14ac:dyDescent="0.25">
      <c r="A39">
        <v>35</v>
      </c>
      <c r="B39">
        <v>422133</v>
      </c>
      <c r="C39">
        <v>7</v>
      </c>
      <c r="D39">
        <v>20</v>
      </c>
      <c r="Y39">
        <v>34</v>
      </c>
      <c r="Z39">
        <v>422144</v>
      </c>
      <c r="AA39">
        <v>152</v>
      </c>
    </row>
    <row r="40" spans="1:27" x14ac:dyDescent="0.25">
      <c r="A40">
        <v>36</v>
      </c>
      <c r="B40">
        <v>422134</v>
      </c>
      <c r="C40">
        <v>7</v>
      </c>
      <c r="D40">
        <v>30</v>
      </c>
      <c r="Y40">
        <v>35</v>
      </c>
      <c r="Z40">
        <v>422145</v>
      </c>
      <c r="AA40">
        <v>120</v>
      </c>
    </row>
    <row r="41" spans="1:27" x14ac:dyDescent="0.25">
      <c r="A41">
        <v>37</v>
      </c>
      <c r="B41">
        <v>422134</v>
      </c>
      <c r="C41">
        <v>8</v>
      </c>
      <c r="D41">
        <v>20</v>
      </c>
      <c r="Y41">
        <v>36</v>
      </c>
      <c r="Z41">
        <v>422146</v>
      </c>
      <c r="AA41">
        <v>160</v>
      </c>
    </row>
    <row r="42" spans="1:27" x14ac:dyDescent="0.25">
      <c r="A42">
        <v>38</v>
      </c>
      <c r="B42">
        <v>422135</v>
      </c>
      <c r="C42">
        <v>4</v>
      </c>
      <c r="D42">
        <v>30</v>
      </c>
      <c r="Y42">
        <v>37</v>
      </c>
      <c r="Z42">
        <v>422147</v>
      </c>
      <c r="AA42">
        <v>205</v>
      </c>
    </row>
    <row r="43" spans="1:27" x14ac:dyDescent="0.25">
      <c r="A43">
        <v>39</v>
      </c>
      <c r="B43">
        <v>422135</v>
      </c>
      <c r="C43">
        <v>12</v>
      </c>
      <c r="D43">
        <v>15</v>
      </c>
      <c r="Y43">
        <v>38</v>
      </c>
      <c r="Z43">
        <v>422148</v>
      </c>
      <c r="AA43">
        <v>130</v>
      </c>
    </row>
    <row r="44" spans="1:27" x14ac:dyDescent="0.25">
      <c r="A44">
        <v>40</v>
      </c>
      <c r="B44">
        <v>422137</v>
      </c>
      <c r="C44">
        <v>8</v>
      </c>
      <c r="D44">
        <v>30</v>
      </c>
      <c r="Z44" t="s">
        <v>0</v>
      </c>
    </row>
    <row r="45" spans="1:27" x14ac:dyDescent="0.25">
      <c r="A45">
        <v>41</v>
      </c>
      <c r="B45">
        <v>422137</v>
      </c>
      <c r="C45">
        <v>10</v>
      </c>
      <c r="D45">
        <v>15</v>
      </c>
    </row>
    <row r="46" spans="1:27" x14ac:dyDescent="0.25">
      <c r="A46">
        <v>42</v>
      </c>
      <c r="B46">
        <v>422138</v>
      </c>
      <c r="C46">
        <v>3</v>
      </c>
      <c r="D46">
        <v>20</v>
      </c>
    </row>
    <row r="47" spans="1:27" x14ac:dyDescent="0.25">
      <c r="A47">
        <v>43</v>
      </c>
      <c r="B47">
        <v>422139</v>
      </c>
      <c r="C47">
        <v>4</v>
      </c>
      <c r="D47">
        <v>20</v>
      </c>
    </row>
    <row r="48" spans="1:27" x14ac:dyDescent="0.25">
      <c r="A48">
        <v>44</v>
      </c>
      <c r="B48">
        <v>422139</v>
      </c>
      <c r="C48">
        <v>6</v>
      </c>
      <c r="D48">
        <v>15</v>
      </c>
    </row>
    <row r="49" spans="1:4" x14ac:dyDescent="0.25">
      <c r="A49">
        <v>45</v>
      </c>
      <c r="B49">
        <v>422140</v>
      </c>
      <c r="C49">
        <v>6</v>
      </c>
      <c r="D49">
        <v>50</v>
      </c>
    </row>
    <row r="50" spans="1:4" x14ac:dyDescent="0.25">
      <c r="A50">
        <v>46</v>
      </c>
      <c r="B50">
        <v>422140</v>
      </c>
      <c r="C50">
        <v>11</v>
      </c>
      <c r="D50">
        <v>13</v>
      </c>
    </row>
    <row r="51" spans="1:4" x14ac:dyDescent="0.25">
      <c r="A51">
        <v>47</v>
      </c>
      <c r="B51">
        <v>422141</v>
      </c>
      <c r="C51">
        <v>12</v>
      </c>
      <c r="D51">
        <v>7</v>
      </c>
    </row>
    <row r="52" spans="1:4" x14ac:dyDescent="0.25">
      <c r="A52">
        <v>48</v>
      </c>
      <c r="B52">
        <v>422142</v>
      </c>
      <c r="C52">
        <v>6</v>
      </c>
      <c r="D52">
        <v>30</v>
      </c>
    </row>
    <row r="53" spans="1:4" x14ac:dyDescent="0.25">
      <c r="A53">
        <v>49</v>
      </c>
      <c r="B53">
        <v>422143</v>
      </c>
      <c r="C53">
        <v>6</v>
      </c>
      <c r="D53">
        <v>40</v>
      </c>
    </row>
    <row r="54" spans="1:4" x14ac:dyDescent="0.25">
      <c r="A54">
        <v>50</v>
      </c>
      <c r="B54">
        <v>422143</v>
      </c>
      <c r="C54">
        <v>7</v>
      </c>
      <c r="D54">
        <v>18</v>
      </c>
    </row>
    <row r="55" spans="1:4" x14ac:dyDescent="0.25">
      <c r="A55">
        <v>51</v>
      </c>
      <c r="B55">
        <v>422144</v>
      </c>
      <c r="C55">
        <v>6</v>
      </c>
      <c r="D55">
        <v>30</v>
      </c>
    </row>
    <row r="56" spans="1:4" x14ac:dyDescent="0.25">
      <c r="A56">
        <v>52</v>
      </c>
      <c r="B56">
        <v>422144</v>
      </c>
      <c r="C56">
        <v>8</v>
      </c>
      <c r="D56">
        <v>24</v>
      </c>
    </row>
    <row r="57" spans="1:4" x14ac:dyDescent="0.25">
      <c r="A57">
        <v>53</v>
      </c>
      <c r="B57">
        <v>422145</v>
      </c>
      <c r="C57">
        <v>3</v>
      </c>
      <c r="D57">
        <v>22</v>
      </c>
    </row>
    <row r="58" spans="1:4" x14ac:dyDescent="0.25">
      <c r="A58">
        <v>54</v>
      </c>
      <c r="B58">
        <v>422146</v>
      </c>
      <c r="C58">
        <v>6</v>
      </c>
      <c r="D58">
        <v>30</v>
      </c>
    </row>
    <row r="59" spans="1:4" x14ac:dyDescent="0.25">
      <c r="A59">
        <v>55</v>
      </c>
      <c r="B59">
        <v>422146</v>
      </c>
      <c r="C59">
        <v>7</v>
      </c>
      <c r="D59">
        <v>25</v>
      </c>
    </row>
    <row r="60" spans="1:4" x14ac:dyDescent="0.25">
      <c r="A60">
        <v>56</v>
      </c>
      <c r="B60">
        <v>422146</v>
      </c>
      <c r="C60">
        <v>12</v>
      </c>
      <c r="D60">
        <v>7</v>
      </c>
    </row>
    <row r="61" spans="1:4" x14ac:dyDescent="0.25">
      <c r="A61">
        <v>57</v>
      </c>
      <c r="B61">
        <v>422147</v>
      </c>
      <c r="C61">
        <v>4</v>
      </c>
      <c r="D61">
        <v>17</v>
      </c>
    </row>
    <row r="62" spans="1:4" x14ac:dyDescent="0.25">
      <c r="A62">
        <v>58</v>
      </c>
      <c r="B62">
        <v>422147</v>
      </c>
      <c r="C62">
        <v>6</v>
      </c>
      <c r="D62">
        <v>60</v>
      </c>
    </row>
    <row r="63" spans="1:4" x14ac:dyDescent="0.25">
      <c r="A63">
        <v>59</v>
      </c>
      <c r="B63">
        <v>422147</v>
      </c>
      <c r="C63">
        <v>7</v>
      </c>
      <c r="D63">
        <v>30</v>
      </c>
    </row>
    <row r="64" spans="1:4" x14ac:dyDescent="0.25">
      <c r="A64">
        <v>60</v>
      </c>
      <c r="B64">
        <v>422148</v>
      </c>
      <c r="C64">
        <v>4</v>
      </c>
      <c r="D64">
        <v>25</v>
      </c>
    </row>
    <row r="65" spans="1:4" x14ac:dyDescent="0.25">
      <c r="A65">
        <v>61</v>
      </c>
      <c r="B65">
        <v>422148</v>
      </c>
      <c r="C65">
        <v>8</v>
      </c>
      <c r="D65">
        <v>7</v>
      </c>
    </row>
    <row r="66" spans="1:4" x14ac:dyDescent="0.25">
      <c r="B66" t="s">
        <v>0</v>
      </c>
    </row>
  </sheetData>
  <sortState xmlns:xlrd2="http://schemas.microsoft.com/office/spreadsheetml/2017/richdata2" ref="G5:G22">
    <sortCondition ref="G5"/>
  </sortState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11" sqref="J11"/>
    </sheetView>
  </sheetViews>
  <sheetFormatPr defaultRowHeight="15" x14ac:dyDescent="0.25"/>
  <cols>
    <col min="2" max="2" width="13.140625" bestFit="1" customWidth="1"/>
    <col min="3" max="3" width="18.5703125" bestFit="1" customWidth="1"/>
  </cols>
  <sheetData/>
  <sortState xmlns:xlrd2="http://schemas.microsoft.com/office/spreadsheetml/2017/richdata2" ref="H6:H25">
    <sortCondition ref="H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5C32-1FDE-4786-BC11-BFC9D97D8FAE}">
  <dimension ref="C5:G12"/>
  <sheetViews>
    <sheetView workbookViewId="0">
      <selection activeCell="E7" sqref="E7"/>
    </sheetView>
  </sheetViews>
  <sheetFormatPr defaultRowHeight="15" x14ac:dyDescent="0.25"/>
  <sheetData>
    <row r="5" spans="3:7" x14ac:dyDescent="0.25">
      <c r="C5" t="s">
        <v>18</v>
      </c>
    </row>
    <row r="6" spans="3:7" x14ac:dyDescent="0.25">
      <c r="C6" s="6"/>
      <c r="D6" s="7"/>
      <c r="E6" s="8"/>
      <c r="F6" s="9"/>
      <c r="G6" s="10"/>
    </row>
    <row r="7" spans="3:7" x14ac:dyDescent="0.25">
      <c r="C7" t="s">
        <v>13</v>
      </c>
      <c r="D7" t="s">
        <v>14</v>
      </c>
      <c r="E7" t="s">
        <v>15</v>
      </c>
      <c r="F7" t="s">
        <v>16</v>
      </c>
      <c r="G7" t="s">
        <v>17</v>
      </c>
    </row>
    <row r="10" spans="3:7" x14ac:dyDescent="0.25">
      <c r="C10" t="s">
        <v>19</v>
      </c>
    </row>
    <row r="11" spans="3:7" x14ac:dyDescent="0.25">
      <c r="C11" s="11"/>
      <c r="D11" s="12"/>
      <c r="E11" s="13"/>
      <c r="F11" s="14"/>
      <c r="G11" s="15"/>
    </row>
    <row r="12" spans="3:7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 2 0 2 5 - 0 6 - 1 1 T 1 7 : 5 8 : 0 2 . 9 9 8 2 0 7 6 + 0 3 : 0 0 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 i n e   d o w n t i m e _ 6 5 3 2 3 6 0 1 - 5 1 4 d - 4 f 6 0 - 9 b 7 f - 0 1 b d f 4 b a 3 2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 B a t c h < / s t r i n g > < / k e y > < v a l u e > < i n t > 7 3 < / i n t > < / v a l u e > < / i t e m > < i t e m > < k e y > < s t r i n g > F a c t o r < / s t r i n g > < / k e y > < v a l u e > < i n t > 7 8 < / i n t > < / v a l u e > < / i t e m > < i t e m > < k e y > < s t r i n g > D o w n t i m e < / s t r i n g > < / k e y > < v a l u e > < i n t > 1 0 2 < / i n t > < / v a l u e > < / i t e m > < / C o l u m n W i d t h s > < C o l u m n D i s p l a y I n d e x > < i t e m > < k e y > < s t r i n g > B a t c h < / s t r i n g > < / k e y > < v a l u e > < i n t > 0 < / i n t > < / v a l u e > < / i t e m > < i t e m > < k e y > < s t r i n g > F a c t o r < / s t r i n g > < / k e y > < v a l u e > < i n t > 1 < / i n t > < / v a l u e > < / i t e m > < i t e m > < k e y > < s t r i n g > D o w n t i m e 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 D o w n t i m e   f a c t o r s _ 3 4 2 0 4 8 2 1 - c f 9 6 - 4 c 3 f - a b a 3 - 4 7 0 5 5 8 7 e c f 1 3 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 L i n e   d o w n t i m e _ 6 5 3 2 3 6 0 1 - 5 1 4 d - 4 f 6 0 - 9 b 7 f - 0 1 b d f 4 b a 3 2 a f 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 P r o d u c t s _ b 8 7 4 d 7 a d - a 6 7 b - 4 d 9 6 - b 4 c 5 - 9 7 8 3 f 1 e 9 b 0 0 3 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o w n t i m e   f a c t o r s _ 3 4 2 0 4 8 2 1 - c f 9 6 - 4 c 3 f - a b a 3 - 4 7 0 5 5 8 7 e c f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 F a c t o r < / s t r i n g > < / k e y > < v a l u e > < i n t > 7 8 < / i n t > < / v a l u e > < / i t e m > < i t e m > < k e y > < s t r i n g > D e s c r i p t i o n < / s t r i n g > < / k e y > < v a l u e > < i n t > 1 1 0 < / i n t > < / v a l u e > < / i t e m > < i t e m > < k e y > < s t r i n g > O p e r a t o r   E r r o r < / s t r i n g > < / k e y > < v a l u e > < i n t > 1 3 2 < / i n t > < / v a l u e > < / i t e m > < / C o l u m n W i d t h s > < C o l u m n D i s p l a y I n d e x > < i t e m > < k e y > < s t r i n g > F a c t o r 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 O p e r a t o r   E r r o r 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 D o w n t i m e   f a c t o r s 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 D o w n t i m e   f a c t o r s 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 C o l u m n s \ F a c t o r < / K e y > < / D i a g r a m O b j e c t K e y > < D i a g r a m O b j e c t K e y > < K e y > C o l u m n s \ D e s c r i p t i o n < / K e y > < / D i a g r a m O b j e c t K e y > < D i a g r a m O b j e c t K e y > < K e y > C o l u m n s \ O p e r a t o r 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 C o l u m n s \ O p e r a t o r   E r r o r 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 T a g s \ T a b l e s \ & l t ; T a b l e s \ D o w n t i m e   f a c t o r s & g t ; < / K e y > < / D i a g r a m O b j e c t K e y > < D i a g r a m O b j e c t K e y > < K e y > D y n a m i c   T a g s \ T a b l e s \ & l t ; T a b l e s \ L i n e   d o w n t i m e & g t ; < / K e y > < / D i a g r a m O b j e c t K e y > < D i a g r a m O b j e c t K e y > < K e y > D y n a m i c   T a g s \ T a b l e s \ & l t ; T a b l e s \ L i n e   p r o d u c t i v i t y & g t ; 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 T a b l e s \ D o w n t i m e   f a c t o r s < / K e y > < / D i a g r a m O b j e c t K e y > < D i a g r a m O b j e c t K e y > < K e y > T a b l e s \ D o w n t i m e   f a c t o r s \ C o l u m n s \ F a c t o r < / K e y > < / D i a g r a m O b j e c t K e y > < D i a g r a m O b j e c t K e y > < K e y > T a b l e s \ D o w n t i m e   f a c t o r s \ C o l u m n s \ D e s c r i p t i o n < / K e y > < / D i a g r a m O b j e c t K e y > < D i a g r a m O b j e c t K e y > < K e y > T a b l e s \ D o w n t i m e   f a c t o r s \ C o l u m n s \ O p e r a t o r   E r r o r < / K e y > < / D i a g r a m O b j e c t K e y > < D i a g r a m O b j e c t K e y > < K e y > T a b l e s \ L i n e   d o w n t i m e < / K e y > < / D i a g r a m O b j e c t K e y > < D i a g r a m O b j e c t K e y > < K e y > T a b l e s \ L i n e   d o w n t i m e \ C o l u m n s \ B a t c h < / K e y > < / D i a g r a m O b j e c t K e y > < D i a g r a m O b j e c t K e y > < K e y > T a b l e s \ L i n e   d o w n t i m e \ C o l u m n s \ F a c t o r < / K e y > < / D i a g r a m O b j e c t K e y > < D i a g r a m O b j e c t K e y > < K e y > T a b l e s \ L i n e   d o w n t i m e \ C o l u m n s \ D o w n t i m e < / K e y > < / D i a g r a m O b j e c t K e y > < D i a g r a m O b j e c t K e y > < K e y > T a b l e s \ L i n e   p r o d u c t i v i t y < / K e y > < / D i a g r a m O b j e c t K e y > < D i a g r a m O b j e c t K e y > < K e y > T a b l e s \ L i n e   p r o d u c t i v i t y \ C o l u m n s \ D a t e < / K e y > < / D i a g r a m O b j e c t K e y > < D i a g r a m O b j e c t K e y > < K e y > T a b l e s \ L i n e   p r o d u c t i v i t y \ C o l u m n s \ P r o d u c t < / K e y > < / D i a g r a m O b j e c t K e y > < D i a g r a m O b j e c t K e y > < K e y > T a b l e s \ L i n e   p r o d u c t i v i t y \ C o l u m n s \ B a t c h < / K e y > < / D i a g r a m O b j e c t K e y > < D i a g r a m O b j e c t K e y > < K e y > T a b l e s \ L i n e   p r o d u c t i v i t y \ C o l u m n s \ O p e r a t o r < / K e y > < / D i a g r a m O b j e c t K e y > < D i a g r a m O b j e c t K e y > < K e y > T a b l e s \ L i n e   p r o d u c t i v i t y \ C o l u m n s \ S t a r t   T i m e < / K e y > < / D i a g r a m O b j e c t K e y > < D i a g r a m O b j e c t K e y > < K e y > T a b l e s \ L i n e   p r o d u c t i v i t y \ C o l u m n s \ E n d   T i m e < / K e y > < / D i a g r a m O b j e c t K e y > < D i a g r a m O b j e c t K e y > < K e y > T a b l e s \ L i n e   p r o d u c t i v i t y \ C o l u m n s \ B a t c h   D u r a t i o n 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 T a b l e s \ P r o d u c t s \ C o l u m n s \ F l a v o r 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 T a b l e s \ P r o d u c t s \ C o l u m n s \ M i n   b a t c h   t i m e < / K e y > < / D i a g r a m O b j e c t K e y > < D i a g r a m O b j e c t K e y > < K e y > R e l a t i o n s h i p s \ & l t ; T a b l e s \ L i n e   d o w n t i m e \ C o l u m n s \ F a c t o r & g t ; - & l t ; T a b l e s \ D o w n t i m e   f a c t o r s \ C o l u m n s \ F a c t o r & g t ; < / K e y > < / D i a g r a m O b j e c t K e y > < D i a g r a m O b j e c t K e y > < K e y > R e l a t i o n s h i p s \ & l t ; T a b l e s \ L i n e   d o w n t i m e \ C o l u m n s \ F a c t o r & g t ; - & l t ; T a b l e s \ D o w n t i m e   f a c t o r s \ C o l u m n s \ F a c t o r & g t ; \ F K < / K e y > < / D i a g r a m O b j e c t K e y > < D i a g r a m O b j e c t K e y > < K e y > R e l a t i o n s h i p s \ & l t ; T a b l e s \ L i n e   d o w n t i m e \ C o l u m n s \ F a c t o r & g t ; - & l t ; T a b l e s \ D o w n t i m e   f a c t o r s \ C o l u m n s \ F a c t o r & g t ; \ P K < / K e y > < / D i a g r a m O b j e c t K e y > < D i a g r a m O b j e c t K e y > < K e y > R e l a t i o n s h i p s \ & l t ; T a b l e s \ L i n e   d o w n t i m e \ C o l u m n s \ F a c t o r & g t ; - & l t ; T a b l e s \ D o w n t i m e   f a c t o r s \ C o l u m n s \ F a c t o r & g t ; \ C r o s s F i l t e r < / K e y > < / D i a g r a m O b j e c t K e y > < D i a g r a m O b j e c t K e y > < K e y > R e l a t i o n s h i p s \ & l t ; T a b l e s \ L i n e   d o w n t i m e \ C o l u m n s \ B a t c h & g t ; - & l t ; T a b l e s \ L i n e   p r o d u c t i v i t y \ C o l u m n s \ B a t c h & g t ; < / K e y > < / D i a g r a m O b j e c t K e y > < D i a g r a m O b j e c t K e y > < K e y > R e l a t i o n s h i p s \ & l t ; T a b l e s \ L i n e   d o w n t i m e \ C o l u m n s \ B a t c h & g t ; - & l t ; T a b l e s \ L i n e   p r o d u c t i v i t y \ C o l u m n s \ B a t c h & g t ; \ F K < / K e y > < / D i a g r a m O b j e c t K e y > < D i a g r a m O b j e c t K e y > < K e y > R e l a t i o n s h i p s \ & l t ; T a b l e s \ L i n e   d o w n t i m e \ C o l u m n s \ B a t c h & g t ; - & l t ; T a b l e s \ L i n e   p r o d u c t i v i t y \ C o l u m n s \ B a t c h & g t ; \ P K < / K e y > < / D i a g r a m O b j e c t K e y > < D i a g r a m O b j e c t K e y > < K e y > R e l a t i o n s h i p s \ & l t ; T a b l e s \ L i n e   d o w n t i m e \ C o l u m n s \ B a t c h & g t ; - & l t ; T a b l e s \ L i n e   p r o d u c t i v i t y \ C o l u m n s \ B a t c h & g t ; \ C r o s s F i l t e r 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 p r o d u c t i v i t y \ C o l u m n s \ P r o d u c t & g t ; - & l t ; T a b l e s \ P r o d u c t s \ C o l u m n s \ P r o d u c t & g t ; \ F K 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 p r o d u c t i v i t y \ C o l u m n s \ P r o d u c t & g t ; - & l t ; T a b l e s \ P r o d u c t s \ C o l u m n s \ P r o d u c t & g t ; \ P K < / K e y > < / D i a g r a m O b j e c t K e y > < D i a g r a m O b j e c t K e y > < K e y > R e l a t i o n s h i p s \ & l t ; T a b l e s \ L i n e   p r o d u c t i v i t y \ C o l u m n s \ P r o d u c t & g t ; - & l t ; T a b l e s \ P r o d u c t s \ C o l u m n s \ P r o d u c t & g t ; \ C r o s s F i l t e r < / K e y > < / D i a g r a m O b j e c t K e y > < / A l l K e y s > < S e l e c t e d K e y s > < D i a g r a m O b j e c t K e y > < K e y > T a b l e s \ L i n e   p r o d u c t i v i t y 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 T a g s \ T a b l e s \ & l t ; T a b l e s \ D o w n t i m e   f a c t o r s & g t ; 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 T a g s \ T a b l e s \ & l t ; T a b l e s \ L i n e   d o w n t i m e & g t ; 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 T a g s \ T a b l e s \ & l t ; T a b l e s \ L i n e   p r o d u c t i v i t y & g t ; 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 T a b l e s \ D o w n t i m e   f a c t o r s 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 3 8 1 < / L e f t > < T o p > 4 0 4 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 T a b l e s \ D o w n t i m e   f a c t o r s \ C o l u m n s \ O p e r a t o r   E r r o r 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 6 6 8 . 9 0 3 8 1 0 5 6 7 6 6 5 8 < / L e f t > < T a b I n d e x > 1 < / T a b I n d e x > < T o p > 2 9 2 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 d o w n t i m e \ C o l u m n s \ B a t c h 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 d o w n t i m e \ C o l u m n s \ F a c t o r 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 d o w n t i m e \ C o l u m n s \ D o w n t i m e 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< / K e y > < / a : K e y > < a : V a l u e   i : t y p e = " D i a g r a m D i s p l a y N o d e V i e w S t a t e " > < H e i g h t > 2 0 8 < / H e i g h t > < I s E x p a n d e d > t r u e < / I s E x p a n d e d > < I s F o c u s e d > t r u e < / I s F o c u s e d > < L a y e d O u t > t r u e < / L a y e d O u t > < L e f t > 9 6 0 . 8 0 7 6 2 1 1 3 5 3 3 1 6 < / L e f t > < T a b I n d e x > 2 < / T a b I n d e x > < T o p > 3 4 7 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 p r o d u c t i v i t y \ C o l u m n s \ B a t c h 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 p r o d u c t i v i t y \ C o l u m n s \ O p e r a t o r 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 p r o d u c t i v i t y \ C o l u m n s \ S t a r t 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 p r o d u c t i v i t y \ C o l u m n s \ E n d 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 T a b l e s \ L i n e   p r o d u c t i v i t y \ C o l u m n s \ B a t c h 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 1 2 8 1 . 7 1 1 4 3 1 7 0 2 9 9 7 3 < / L e f t > < T a b I n d e x > 3 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 T a b l e s \ P r o d u c t s \ C o l u m n s \ F l a v o r 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 T a b l e s \ P r o d u c t s \ C o l u m n s \ M i n   b a t c h 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 d o w n t i m e \ C o l u m n s \ F a c t o r & g t ; - & l t ; T a b l e s \ D o w n t i m e   f a c t o r s \ C o l u m n s \ F a c t o r & g t ; < / K e y > < / a : K e y > < a : V a l u e   i : t y p e = " D i a g r a m D i s p l a y L i n k V i e w S t a t e " > < A u t o m a t i o n P r o p e r t y H e l p e r T e x t > E n d   p o i n t   1 :   ( 6 5 2 . 9 0 3 8 1 0 5 6 7 6 6 6 , 3 6 7 ) .   E n d   p o i n t   2 :   ( 5 9 7 , 4 7 9 ) 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 6 5 2 . 9 0 3 8 1 0 5 6 7 6 6 5 6 9 < / b : _ x > < b : _ y > 3 6 7 < / b : _ y > < / b : P o i n t > < b : P o i n t > < b : _ x > 6 2 6 . 9 5 1 9 0 5 5 0 0 0 0 0 0 7 < / b : _ x > < b : _ y > 3 6 7 < / b : _ y > < / b : P o i n t > < b : P o i n t > < b : _ x > 6 2 4 . 9 5 1 9 0 5 5 0 0 0 0 0 0 7 < / b : _ x > < b : _ y > 3 6 9 < / b : _ y > < / b : P o i n t > < b : P o i n t > < b : _ x > 6 2 4 . 9 5 1 9 0 5 5 0 0 0 0 0 0 7 < / b : _ x > < b : _ y > 4 7 7 < / b : _ y > < / b : P o i n t > < b : P o i n t > < b : _ x > 6 2 2 . 9 5 1 9 0 5 5 0 0 0 0 0 0 7 < / b : _ x > < b : _ y > 4 7 9 < / b : _ y > < / b : P o i n t > < b : P o i n t > < b : _ x > 5 9 6 . 9 9 9 9 9 9 9 9 9 9 9 9 8 9 < / b : _ x > < b : _ y > 4 7 9 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 d o w n t i m e \ C o l u m n s \ F a c t o r & g t ; - & l t ; T a b l e s \ D o w n t i m e   f a c t o r s \ C o l u m n s \ F a c t o r & g t ; \ F K 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 6 5 2 . 9 0 3 8 1 0 5 6 7 6 6 5 6 9 < / b : _ x > < b : _ y > 3 5 9 < / b : _ y > < / L a b e l L o c a t i o n > < L o c a t i o n   x m l n s : b = " h t t p : / / s c h e m a s . d a t a c o n t r a c t . o r g / 2 0 0 4 / 0 7 / S y s t e m . W i n d o w s " > < b : _ x > 6 6 8 . 9 0 3 8 1 0 5 6 7 6 6 5 8 < / b : _ x > < b : _ y > 3 6 7 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 d o w n t i m e \ C o l u m n s \ F a c t o r & g t ; - & l t ; T a b l e s \ D o w n t i m e   f a c t o r s \ C o l u m n s \ F a c t o r & g t ; \ P K 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 5 8 0 . 9 9 9 9 9 9 9 9 9 9 9 9 8 9 < / b : _ x > < b : _ y > 4 7 1 < / b : _ y > < / L a b e l L o c a t i o n > < L o c a t i o n   x m l n s : b = " h t t p : / / s c h e m a s . d a t a c o n t r a c t . o r g / 2 0 0 4 / 0 7 / S y s t e m . W i n d o w s " > < b : _ x > 5 8 0 . 9 9 9 9 9 9 9 9 9 9 9 9 8 9 < / b : _ x > < b : _ y > 4 7 9 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 d o w n t i m e \ C o l u m n s \ F a c t o r & g t ; - & l t ; T a b l e s \ D o w n t i m e   f a c t o r s \ C o l u m n s \ F a c t o r & g t ; \ C r o s s F i l t e r 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 6 5 2 . 9 0 3 8 1 0 5 6 7 6 6 5 6 9 < / b : _ x > < b : _ y > 3 6 7 < / b : _ y > < / b : P o i n t > < b : P o i n t > < b : _ x > 6 2 6 . 9 5 1 9 0 5 5 0 0 0 0 0 0 7 < / b : _ x > < b : _ y > 3 6 7 < / b : _ y > < / b : P o i n t > < b : P o i n t > < b : _ x > 6 2 4 . 9 5 1 9 0 5 5 0 0 0 0 0 0 7 < / b : _ x > < b : _ y > 3 6 9 < / b : _ y > < / b : P o i n t > < b : P o i n t > < b : _ x > 6 2 4 . 9 5 1 9 0 5 5 0 0 0 0 0 0 7 < / b : _ x > < b : _ y > 4 7 7 < / b : _ y > < / b : P o i n t > < b : P o i n t > < b : _ x > 6 2 2 . 9 5 1 9 0 5 5 0 0 0 0 0 0 7 < / b : _ x > < b : _ y > 4 7 9 < / b : _ y > < / b : P o i n t > < b : P o i n t > < b : _ x > 5 9 6 . 9 9 9 9 9 9 9 9 9 9 9 9 8 9 < / b : _ x > < b : _ y > 4 7 9 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 d o w n t i m e \ C o l u m n s \ B a t c h & g t ; - & l t ; T a b l e s \ L i n e   p r o d u c t i v i t y \ C o l u m n s \ B a t c h & g t ; < / K e y > < / a : K e y > < a : V a l u e   i : t y p e = " D i a g r a m D i s p l a y L i n k V i e w S t a t e " > < A u t o m a t i o n P r o p e r t y H e l p e r T e x t > E n d   p o i n t   1 :   ( 8 8 4 . 9 0 3 8 1 0 5 6 7 6 6 6 , 3 6 7 ) .   E n d   p o i n t   2 :   ( 9 4 4 . 8 0 7 6 2 1 1 3 5 3 3 2 , 4 5 1 ) 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 8 8 4 . 9 0 3 8 1 0 5 6 7 6 6 5 9 1 < / b : _ x > < b : _ y > 3 6 7 < / b : _ y > < / b : P o i n t > < b : P o i n t > < b : _ x > 9 1 2 . 8 5 5 7 1 6 < / b : _ x > < b : _ y > 3 6 7 < / b : _ y > < / b : P o i n t > < b : P o i n t > < b : _ x > 9 1 4 . 8 5 5 7 1 6 < / b : _ x > < b : _ y > 3 6 9 < / b : _ y > < / b : P o i n t > < b : P o i n t > < b : _ x > 9 1 4 . 8 5 5 7 1 6 < / b : _ x > < b : _ y > 4 4 9 < / b : _ y > < / b : P o i n t > < b : P o i n t > < b : _ x > 9 1 6 . 8 5 5 7 1 6 < / b : _ x > < b : _ y > 4 5 1 < / b : _ y > < / b : P o i n t > < b : P o i n t > < b : _ x > 9 4 4 . 8 0 7 6 2 1 1 3 5 3 3 1 6 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 d o w n t i m e \ C o l u m n s \ B a t c h & g t ; - & l t ; T a b l e s \ L i n e   p r o d u c t i v i t y \ C o l u m n s \ B a t c h & g t ; \ F K 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 8 6 8 . 9 0 3 8 1 0 5 6 7 6 6 5 9 1 < / b : _ x > < b : _ y > 3 5 9 < / b : _ y > < / L a b e l L o c a t i o n > < L o c a t i o n   x m l n s : b = " h t t p : / / s c h e m a s . d a t a c o n t r a c t . o r g / 2 0 0 4 / 0 7 / S y s t e m . W i n d o w s " > < b : _ x > 8 6 8 . 9 0 3 8 1 0 5 6 7 6 6 5 9 1 < / b : _ x > < b : _ y > 3 6 7 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 d o w n t i m e \ C o l u m n s \ B a t c h & g t ; - & l t ; T a b l e s \ L i n e   p r o d u c t i v i t y \ C o l u m n s \ B a t c h & g t ; \ P K 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 9 4 4 . 8 0 7 6 2 1 1 3 5 3 3 1 6 < / b : _ x > < b : _ y > 4 4 3 < / b : _ y > < / L a b e l L o c a t i o n > < L o c a t i o n   x m l n s : b = " h t t p : / / s c h e m a s . d a t a c o n t r a c t . o r g / 2 0 0 4 / 0 7 / S y s t e m . W i n d o w s " > < b : _ x > 9 6 0 . 8 0 7 6 2 1 1 3 5 3 3 1 6 < / b : _ x > < b : _ y > 4 5 1 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 d o w n t i m e \ C o l u m n s \ B a t c h & g t ; - & l t ; T a b l e s \ L i n e   p r o d u c t i v i t y \ C o l u m n s \ B a t c h & g t ; \ C r o s s F i l t e r 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 8 8 4 . 9 0 3 8 1 0 5 6 7 6 6 5 9 1 < / b : _ x > < b : _ y > 3 6 7 < / b : _ y > < / b : P o i n t > < b : P o i n t > < b : _ x > 9 1 2 . 8 5 5 7 1 6 < / b : _ x > < b : _ y > 3 6 7 < / b : _ y > < / b : P o i n t > < b : P o i n t > < b : _ x > 9 1 4 . 8 5 5 7 1 6 < / b : _ x > < b : _ y > 3 6 9 < / b : _ y > < / b : P o i n t > < b : P o i n t > < b : _ x > 9 1 4 . 8 5 5 7 1 6 < / b : _ x > < b : _ y > 4 4 9 < / b : _ y > < / b : P o i n t > < b : P o i n t > < b : _ x > 9 1 6 . 8 5 5 7 1 6 < / b : _ x > < b : _ y > 4 5 1 < / b : _ y > < / b : P o i n t > < b : P o i n t > < b : _ x > 9 4 4 . 8 0 7 6 2 1 1 3 5 3 3 1 6 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< / K e y > < / a : K e y > < a : V a l u e   i : t y p e = " D i a g r a m D i s p l a y L i n k V i e w S t a t e " > < A u t o m a t i o n P r o p e r t y H e l p e r T e x t > E n d   p o i n t   1 :   ( 1 1 7 6 . 8 0 7 6 2 1 1 3 5 3 3 , 4 5 1 ) .   E n d   p o i n t   2 :   ( 1 2 6 5 . 7 1 1 4 3 1 7 0 3 , 4 0 0 ) 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 1 1 7 6 . 8 0 7 6 2 1 1 3 5 3 3 1 6 < / b : _ x > < b : _ y > 4 5 1 < / b : _ y > < / b : P o i n t > < b : P o i n t > < b : _ x > 1 2 1 9 . 2 5 9 5 2 6 5 < / b : _ x > < b : _ y > 4 5 1 < / b : _ y > < / b : P o i n t > < b : P o i n t > < b : _ x > 1 2 2 1 . 2 5 9 5 2 6 5 < / b : _ x > < b : _ y > 4 4 9 < / b : _ y > < / b : P o i n t > < b : P o i n t > < b : _ x > 1 2 2 1 . 2 5 9 5 2 6 5 < / b : _ x > < b : _ y > 4 0 2 < / b : _ y > < / b : P o i n t > < b : P o i n t > < b : _ x > 1 2 2 3 . 2 5 9 5 2 6 5 < / b : _ x > < b : _ y > 4 0 0 < / b : _ y > < / b : P o i n t > < b : P o i n t > < b : _ x > 1 2 6 5 . 7 1 1 4 3 1 7 0 2 9 9 7 3 < / b : _ x > < b : _ y > 4 0 0 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 1 1 6 0 . 8 0 7 6 2 1 1 3 5 3 3 1 6 < / b : _ x > < b : _ y > 4 4 3 < / b : _ y > < / L a b e l L o c a t i o n > < L o c a t i o n   x m l n s : b = " h t t p : / / s c h e m a s . d a t a c o n t r a c t . o r g / 2 0 0 4 / 0 7 / S y s t e m . W i n d o w s " > < b : _ x > 1 1 6 0 . 8 0 7 6 2 1 1 3 5 3 3 1 6 < / b : _ x > < b : _ y > 4 5 1 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 1 2 6 5 . 7 1 1 4 3 1 7 0 2 9 9 7 3 < / b : _ x > < b : _ y > 3 9 2 < / b : _ y > < / L a b e l L o c a t i o n > < L o c a t i o n   x m l n s : b = " h t t p : / / s c h e m a s . d a t a c o n t r a c t . o r g / 2 0 0 4 / 0 7 / S y s t e m . W i n d o w s " > < b : _ x > 1 2 8 1 . 7 1 1 4 3 1 7 0 2 9 9 7 3 < / b : _ x > < b : _ y > 4 0 0 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 R e l a t i o n s h i p s \ & l t ; T a b l e s \ L i n e   p r o d u c t i v i t y \ C o l u m n s \ P r o d u c t & g t ; - & l t ; T a b l e s \ P r o d u c t s \ C o l u m n s \ P r o d u c t & g t ; \ C r o s s F i l t e r 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 1 1 7 6 . 8 0 7 6 2 1 1 3 5 3 3 1 6 < / b : _ x > < b : _ y > 4 5 1 < / b : _ y > < / b : P o i n t > < b : P o i n t > < b : _ x > 1 2 1 9 . 2 5 9 5 2 6 5 < / b : _ x > < b : _ y > 4 5 1 < / b : _ y > < / b : P o i n t > < b : P o i n t > < b : _ x > 1 2 2 1 . 2 5 9 5 2 6 5 < / b : _ x > < b : _ y > 4 4 9 < / b : _ y > < / b : P o i n t > < b : P o i n t > < b : _ x > 1 2 2 1 . 2 5 9 5 2 6 5 < / b : _ x > < b : _ y > 4 0 2 < / b : _ y > < / b : P o i n t > < b : P o i n t > < b : _ x > 1 2 2 3 . 2 5 9 5 2 6 5 < / b : _ x > < b : _ y > 4 0 0 < / b : _ y > < / b : P o i n t > < b : P o i n t > < b : _ x > 1 2 6 5 . 7 1 1 4 3 1 7 0 2 9 9 7 3 < / b : _ x > < b : _ y > 4 0 0 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P 4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k N 4 c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M N D b b R h 3 F t 9 K F + s A M A A A D / / w M A U E s D B B Q A A g A I A A A A I Q D y q h 2 L D Q M A A K 8 O A A A T A A A A R m 9 y b X V s Y X M v U 2 V j d G l v b j E u b d x X X W / a M B R 9 R + p / u M p e w p a i p m P d l 5 j U Q d G q r e s 0 m P Y A q D L J b c l q H G Q 7 H Q z x 3 + f E A R J i d 2 t V 9 a G 8 Q H y u f T / O v c d B Y C C j m E F P f / v v a z U x I R x D e O Z 0 4 t 9 M R l O E S x L I m A s H W k B R 7 t V A f X p x w g N U K y f z A G n j Z 8 y v x 3 F 8 7 X Y j i o 1 2 z C Q y K V y n + 2 6 Y Q m J G A h x 2 i C T 7 x 4 z Q h Y j E / j c e / 1 J e x f A 4 D D k K E b E r O C M s S b 0 l P H 3 a B B B M C K X I r l A M Q 3 W G Q D k s W V 5 8 i R h e q A P D R K V x E 8 l F Y 0 7 F 3 K l 7 w B J K P Z A 8 w b q n I 6 8 m d t G b I M o 0 P Z 3 V c n A q c d q q F s D 7 H L G w 5 W j z 0 W q Q J j T a H K v 8 T 2 O p S v c J S Y i 6 X n 0 y V v X I k X z d t U b g w S A 3 P a a 0 F x B K u G i l s Y + 2 w b c n R B U i h P 5 i h l s P f U 6 Y u I z 5 t B 3 T Z M p S M P V T C c l b L p 1 u 5 l M 5 O 2 X y q N l I b V c e L J 0 O i o B H s 7 Q P F C j V M k i c y w w 7 n y E n a h e c c J 7 t 3 c K r + l 4 t Y s b w i t 2 U U g R h n v e T a a V S V r Y + K q f + Y E 1 k 8 v 0 4 H a R N / H U b E L b Q D V T u 6 m q H 6 X 0 v b U D T B r y y A U c 2 4 L U N e G M D 3 t o A / 8 C K + F b k 0 I r s Z L + q W 6 n 3 b + G + x O F d S f f v z L q f 0 f 6 R y G B S T W z T B y y Z j p F n a 4 b 8 D b Q b C D d Q b S D Z Q K + B W A O l J j J N N O 4 S W K D p B 5 t F N 1 l x z u U E O e j K F Q Y 1 N 8 j Q H H R 3 C U h 9 6 H I q d 1 t F 3 o y Q Y 2 b u 8 J / M 2 a J L + d s c X k n X d C X Y d f 2 w K u y z g m A + L X E v Z n a r w J d K 8 L A i b 4 j h c Y R e h Y 3 r 6 V Y V 1 c 2 S 1 6 / y j m C R h / W r Q 8 W + J w m X 0 N c N q S H 1 O 4 N O W F g F V v e d i b J Y L k 2 e C 9 K 1 6 z u H C t 5 V I 6 r T 2 o m Q 8 X T r X K 1 q t + 5 u f G q u s 9 p A J 1 G V 0 K 9 X S N T z 1 + z o x v c 4 Y a H r R p f u Y B v Z C D 7 A Y B 3 L q A 5 q m l l h A f a h Z P w C f E A q 0 G 5 S h + f g N 5 s H H h z U 7 3 s v l D L f X A n F v P 5 L Q P y C g O T d J J 6 G a K y z 0 V N a E Y o 1 / F D 6 U H b 3 O J p g G / 8 u J T e m K Y / + Y G X x L G I w z l q n e h / d 9 n / i L w A A A P / / A w B Q S w E C L Q A U A A Y A C A A A A C E A K t 2 q Q N I A A A A 3 A Q A A E w A A A A A A A A A A A A A A A A A A A A A A W 0 N v b n R l b n R f V H l w Z X N d L n h t b F B L A Q I t A B Q A A g A I A A A A I Q A 2 Q 3 h z r Q A A A P c A A A A S A A A A A A A A A A A A A A A A A A s D A A B D b 2 5 m a W c v U G F j a 2 F n Z S 5 4 b W x Q S w E C L Q A U A A I A C A A A A C E A 8 q o d i w 0 D A A C v D g A A E w A A A A A A A A A A A A A A A A D o A w A A R m 9 y b X V s Y X M v U 2 V j d G l v b j E u b V B L B Q Y A A A A A A w A D A M I A A A A m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8 A A A A A A A C R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v d 2 5 0 a W 1 l J T I w Z m F j d G 9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A 5 V D E x O j I y O j A 4 L j g w N j A 1 O T h a I i 8 + P E V u d H J 5 I F R 5 c G U 9 I k Z p b G x D b 2 x 1 b W 5 U e X B l c y I g V m F s d W U 9 I n N B d 1 l H I i 8 + P E V u d H J 5 I F R 5 c G U 9 I k Z p b G x D b 2 x 1 b W 5 O Y W 1 l c y I g V m F s d W U 9 I n N b J n F 1 b 3 Q 7 R m F j d G 9 y J n F 1 b 3 Q 7 L C Z x d W 9 0 O 0 R l c 2 N y a X B 0 a W 9 u J n F 1 b 3 Q 7 L C Z x d W 9 0 O 0 9 w Z X J h d G 9 y I E V y c m 9 y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m M G M 1 Z j k 3 Y y 1 k N T E x L T R l M z c t O D c y M S 0 y Y m Q 2 Y z J k M G U y Z T c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G 9 3 b n R p b W U g Z m F j d G 9 y c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d u d G l t Z S B m Y W N 0 b 3 J z L 0 N o Y W 5 n Z W Q g V H l w Z S 5 7 R m F j d G 9 y L D B 9 J n F 1 b 3 Q 7 L C Z x d W 9 0 O 1 N l Y 3 R p b 2 4 x L 0 R v d 2 5 0 a W 1 l I G Z h Y 3 R v c n M v Q 2 h h b m d l Z C B U e X B l L n t E Z X N j c m l w d G l v b i w x f S Z x d W 9 0 O y w m c X V v d D t T Z W N 0 a W 9 u M S 9 E b 3 d u d G l t Z S B m Y W N 0 b 3 J z L 0 N o Y W 5 n Z W Q g V H l w Z S 5 7 T 3 B l c m F 0 b 3 I g R X J y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3 b n R p b W U g Z m F j d G 9 y c y 9 D a G F u Z 2 V k I F R 5 c G U u e 0 Z h Y 3 R v c i w w f S Z x d W 9 0 O y w m c X V v d D t T Z W N 0 a W 9 u M S 9 E b 3 d u d G l t Z S B m Y W N 0 b 3 J z L 0 N o Y W 5 n Z W Q g V H l w Z S 5 7 R G V z Y 3 J p c H R p b 2 4 s M X 0 m c X V v d D s s J n F 1 b 3 Q 7 U 2 V j d G l v b j E v R G 9 3 b n R p b W U g Z m F j d G 9 y c y 9 D a G F u Z 2 V k I F R 5 c G U u e 0 9 w Z X J h d G 9 y I E V y c m 9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W 5 l J T I w Z G 9 3 b n R p b W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j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w O V Q x M T o y N D o y O S 4 x M T I 5 M j U 5 W i I v P j x F b n R y e S B U e X B l P S J G a W x s Q 2 9 s d W 1 u V H l w Z X M i I F Z h b H V l P S J z Q X d N R C I v P j x F b n R y e S B U e X B l P S J G a W x s Q 2 9 s d W 1 u T m F t Z X M i I F Z h b H V l P S J z W y Z x d W 9 0 O 0 J h d G N o J n F 1 b 3 Q 7 L C Z x d W 9 0 O 0 Z h Y 3 R v c i Z x d W 9 0 O y w m c X V v d D t E b 3 d u d G l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N T J j Y j k x N m U t M D E z Y y 0 0 M m E 1 L W E y O W Y t N T k x N D I 0 N W Q 1 N T g x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x p b m U g Z G 9 3 b n R p b W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Z S B k b 3 d u d G l t Z S 9 V b n B p d m 9 0 Z W Q g T 3 R o Z X I g Q 2 9 s d W 1 u c y 5 7 Q m F 0 Y 2 g s M H 0 m c X V v d D s s J n F 1 b 3 Q 7 U 2 V j d G l v b j E v T G l u Z S B k b 3 d u d G l t Z S 9 D a G F u Z 2 V k I F R 5 c G U y L n t G Y W N 0 b 3 I s M X 0 m c X V v d D s s J n F 1 b 3 Q 7 U 2 V j d G l v b j E v T G l u Z S B k b 3 d u d G l t Z S 9 D a G F u Z 2 V k I F R 5 c G U y L n t E b 3 d u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5 l I G R v d 2 5 0 a W 1 l L 1 V u c G l 2 b 3 R l Z C B P d G h l c i B D b 2 x 1 b W 5 z L n t C Y X R j a C w w f S Z x d W 9 0 O y w m c X V v d D t T Z W N 0 a W 9 u M S 9 M a W 5 l I G R v d 2 5 0 a W 1 l L 0 N o Y W 5 n Z W Q g V H l w Z T I u e 0 Z h Y 3 R v c i w x f S Z x d W 9 0 O y w m c X V v d D t T Z W N 0 a W 9 u M S 9 M a W 5 l I G R v d 2 5 0 a W 1 l L 0 N o Y W 5 n Z W Q g V H l w Z T I u e 0 R v d 2 5 0 a W 1 l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Q W 5 h b H l z a X M h U G l 2 b 3 R U Y W J s Z T c i L z 4 8 L 1 N 0 Y W J s Z U V u d H J p Z X M + P C 9 J d G V t P j x J d G V t P j x J d G V t T G 9 j Y X R p b 2 4 + P E l 0 Z W 1 U e X B l P k Z v c m 1 1 b G E 8 L 0 l 0 Z W 1 U e X B l P j x J d G V t U G F 0 a D 5 T Z W N 0 a W 9 u M S 9 M a W 5 l J T I w c H J v Z H V j d G l 2 a X R 5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l U M T I 6 N D c 6 N D k u O T I z O T U x M F o i L z 4 8 R W 5 0 c n k g V H l w Z T 0 i R m l s b E N v b H V t b l R 5 c G V z I i B W Y W x 1 Z T 0 i c 0 N R W U R C Z 1 V G Q X c 9 P S I v P j x F b n R y e S B U e X B l P S J G a W x s Q 2 9 s d W 1 u T m F t Z X M i I F Z h b H V l P S J z W y Z x d W 9 0 O 0 R h d G U m c X V v d D s s J n F 1 b 3 Q 7 U H J v Z H V j d C Z x d W 9 0 O y w m c X V v d D t C Y X R j a C Z x d W 9 0 O y w m c X V v d D t P c G V y Y X R v c i Z x d W 9 0 O y w m c X V v d D t T d G F y d C B U a W 1 l J n F 1 b 3 Q 7 L C Z x d W 9 0 O 0 V u Z C B U a W 1 l J n F 1 b 3 Q 7 L C Z x d W 9 0 O 0 J h d G N o I E R 1 c m F 0 a W 9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2 M G E w M j k x Z i 0 1 N j Q 2 L T Q 3 M G Y t O D E y O C 0 0 O T Z k M G Y w M D J l Y T c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G l u Z S B w c m 9 k d W N 0 a X Z p d H k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Z S B w c m 9 k d W N 0 a X Z p d H k v Q 2 h h b m d l Z C B U e X B l L n t E Y X R l L D B 9 J n F 1 b 3 Q 7 L C Z x d W 9 0 O 1 N l Y 3 R p b 2 4 x L 0 x p b m U g c H J v Z H V j d G l 2 a X R 5 L 0 N o Y W 5 n Z W Q g V H l w Z S 5 7 U H J v Z H V j d C w x f S Z x d W 9 0 O y w m c X V v d D t T Z W N 0 a W 9 u M S 9 M a W 5 l I H B y b 2 R 1 Y 3 R p d m l 0 e S 9 D a G F u Z 2 V k I F R 5 c G U u e 0 J h d G N o L D J 9 J n F 1 b 3 Q 7 L C Z x d W 9 0 O 1 N l Y 3 R p b 2 4 x L 0 x p b m U g c H J v Z H V j d G l 2 a X R 5 L 0 N o Y W 5 n Z W Q g V H l w Z S 5 7 T 3 B l c m F 0 b 3 I s M 3 0 m c X V v d D s s J n F 1 b 3 Q 7 U 2 V j d G l v b j E v T G l u Z S B w c m 9 k d W N 0 a X Z p d H k v Q 2 h h b m d l Z C B U e X B l M i 5 7 U 3 R h c n Q g V G l t Z S w 0 f S Z x d W 9 0 O y w m c X V v d D t T Z W N 0 a W 9 u M S 9 M a W 5 l I H B y b 2 R 1 Y 3 R p d m l 0 e S 9 D a G F u Z 2 V k I F R 5 c G U y L n t F b m Q g V G l t Z S w 1 f S Z x d W 9 0 O y w m c X V v d D t T Z W N 0 a W 9 u M S 9 M a W 5 l I H B y b 2 R 1 Y 3 R p d m l 0 e S 9 D a G F u Z 2 V k I F R 5 c G U x L n t C Y X R j a C B E d X J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W 5 l I H B y b 2 R 1 Y 3 R p d m l 0 e S 9 D a G F u Z 2 V k I F R 5 c G U u e 0 R h d G U s M H 0 m c X V v d D s s J n F 1 b 3 Q 7 U 2 V j d G l v b j E v T G l u Z S B w c m 9 k d W N 0 a X Z p d H k v Q 2 h h b m d l Z C B U e X B l L n t Q c m 9 k d W N 0 L D F 9 J n F 1 b 3 Q 7 L C Z x d W 9 0 O 1 N l Y 3 R p b 2 4 x L 0 x p b m U g c H J v Z H V j d G l 2 a X R 5 L 0 N o Y W 5 n Z W Q g V H l w Z S 5 7 Q m F 0 Y 2 g s M n 0 m c X V v d D s s J n F 1 b 3 Q 7 U 2 V j d G l v b j E v T G l u Z S B w c m 9 k d W N 0 a X Z p d H k v Q 2 h h b m d l Z C B U e X B l L n t P c G V y Y X R v c i w z f S Z x d W 9 0 O y w m c X V v d D t T Z W N 0 a W 9 u M S 9 M a W 5 l I H B y b 2 R 1 Y 3 R p d m l 0 e S 9 D a G F u Z 2 V k I F R 5 c G U y L n t T d G F y d C B U a W 1 l L D R 9 J n F 1 b 3 Q 7 L C Z x d W 9 0 O 1 N l Y 3 R p b 2 4 x L 0 x p b m U g c H J v Z H V j d G l 2 a X R 5 L 0 N o Y W 5 n Z W Q g V H l w Z T I u e 0 V u Z C B U a W 1 l L D V 9 J n F 1 b 3 Q 7 L C Z x d W 9 0 O 1 N l Y 3 R p b 2 4 x L 0 x p b m U g c H J v Z H V j d G l 2 a X R 5 L 0 N o Y W 5 n Z W Q g V H l w Z T E u e 0 J h d G N o I E R 1 c m F 0 a W 9 u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l U M T E 6 M j I 6 N D A u M T Q 2 M j c 4 M V o i L z 4 8 R W 5 0 c n k g V H l w Z T 0 i R m l s b E N v b H V t b l R 5 c G V z I i B W Y W x 1 Z T 0 i c 0 J n W U d B d z 0 9 I i 8 + P E V u d H J 5 I F R 5 c G U 9 I k Z p b G x D b 2 x 1 b W 5 O Y W 1 l c y I g V m F s d W U 9 I n N b J n F 1 b 3 Q 7 U H J v Z H V j d C Z x d W 9 0 O y w m c X V v d D t G b G F 2 b 3 I m c X V v d D s s J n F 1 b 3 Q 7 U 2 l 6 Z S Z x d W 9 0 O y w m c X V v d D t N a W 4 g Y m F 0 Y 2 g g d G l t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N 2 Z j O D F i M G U t M T A 1 Z C 0 0 Z j V m L T g 0 Y z g t Y z A 3 M z l j O D d k M 2 U 2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y b 2 R 1 Y 3 R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C w w f S Z x d W 9 0 O y w m c X V v d D t T Z W N 0 a W 9 u M S 9 Q c m 9 k d W N 0 c y 9 D a G F u Z 2 V k I F R 5 c G U u e 0 Z s Y X Z v c i w x f S Z x d W 9 0 O y w m c X V v d D t T Z W N 0 a W 9 u M S 9 Q c m 9 k d W N 0 c y 9 D a G F u Z 2 V k I F R 5 c G U u e 1 N p e m U s M n 0 m c X V v d D s s J n F 1 b 3 Q 7 U 2 V j d G l v b j E v U H J v Z H V j d H M v Q 2 h h b m d l Z C B U e X B l L n t N a W 4 g Y m F 0 Y 2 g g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Q s M H 0 m c X V v d D s s J n F 1 b 3 Q 7 U 2 V j d G l v b j E v U H J v Z H V j d H M v Q 2 h h b m d l Z C B U e X B l L n t G b G F 2 b 3 I s M X 0 m c X V v d D s s J n F 1 b 3 Q 7 U 2 V j d G l v b j E v U H J v Z H V j d H M v Q 2 h h b m d l Z C B U e X B l L n t T a X p l L D J 9 J n F 1 b 3 Q 7 L C Z x d W 9 0 O 1 N l Y 3 R p b 2 4 x L 1 B y b 2 R 1 Y 3 R z L 0 N o Y W 5 n Z W Q g V H l w Z S 5 7 T W l u I G J h d G N o I H R p b W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v d 2 5 0 a W 1 l J T I w Z m F j d G 9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d 2 5 0 a W 1 l J T I w Z m F j d G 9 y c y 9 E b 3 d u d G l t Z S U y M G Z h Y 3 R v c n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d 2 5 0 a W 1 l J T I w Z m F j d G 9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d 2 5 0 a W 1 l J T I w Z m F j d G 9 y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u Z S U y M G R v d 2 5 0 a W 1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u Z S U y M G R v d 2 5 0 a W 1 l L 0 x p b m U l M j B k b 3 d u d G l t Z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u Z S U y M H B y b 2 R 1 Y 3 R p d m l 0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w c m 9 k d W N 0 a X Z p d H k v T G l u Z S U y M H B y b 2 R 1 Y 3 R p d m l 0 e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u Z S U y M H B y b 2 R 1 Y 3 R p d m l 0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w c m 9 k d W N 0 a X Z p d H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k b 3 d u d G l t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k b 3 d u d G l t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u Z S U y M G R v d 2 5 0 a W 1 l L 1 B y b 2 1 v d G V k J T I w S G V h Z G V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k b 3 d u d G l t Z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k b 3 d u d G l t Z S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k b 3 d u d G l t Z S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w c m 9 k d W N 0 a X Z p d H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b m U l M j B w c m 9 k d W N 0 a X Z p d H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l J T I w c H J v Z H V j d G l 2 a X R 5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9 S / d V v e X U i v w G p G B p 1 H f w A A A A A C A A A A A A A Q Z g A A A A E A A C A A A A A q C j N y N M Z y 8 M U R M o Z 6 i 9 O 8 1 J 6 9 e k v W K p i t N P z E X 2 C b F g A A A A A O g A A A A A I A A C A A A A B t 3 S 5 d H H M / E 9 N 9 S P F D P g x 8 a J z e s C H r A v + g x H y P s B b N K V A A A A A u w t C z x A 2 4 Z I L + u + i 4 q f G m j s 3 K y u e T w y l e / 6 n 8 K Q Q 1 x K a q 0 Y + W + m A g X I 3 N S P 3 0 x y Q k d I y G d 7 3 6 3 L p T L y H g b J G b q V K i C 0 v E d p B Y i t I 9 G f + Z V U A A A A D 8 b q h L J I 8 D K p 1 / + L W B P T h X 2 x Z e m j x 5 u q x G R k p N 9 8 e V d R 4 + 0 8 I d J M H X y m M x S d s N i E z c K w O 7 A Q 1 P A Z 8 2 X L g u n 9 z P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 L i n e   d o w n t i m e 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 L i n e   d o w n t i m e 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 C o l u m n s \ F l a v o r 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  b a t c h 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 D o w n t i m e   f a c t o r s 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 D o w n t i m e   f a c t o r s 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 C o l u m n s \ O p e r a t o r  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o w n t i m e   f a c t o r s _ 3 4 2 0 4 8 2 1 - c f 9 6 - 4 c 3 f - a b a 3 - 4 7 0 5 5 8 7 e c f 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o w n t i m e   f a c t o r s _ 3 4 2 0 4 8 2 1 - c f 9 6 - 4 c 3 f - a b a 3 - 4 7 0 5 5 8 7 e c f 1 3 , L i n e   d o w n t i m e _ 6 5 3 2 3 6 0 1 - 5 1 4 d - 4 f 6 0 - 9 b 7 f - 0 1 b d f 4 b a 3 2 a f , L i n e   p r o d u c t i v i t y _ 7 1 5 c 3 b a e - 0 3 3 2 - 4 4 c 7 - b 2 a d - 2 0 1 3 0 8 d c 3 2 d 9 , P r o d u c t s _ b 8 7 4 d 7 a d - a 6 7 b - 4 d 9 6 - b 4 c 5 - 9 7 8 3 f 1 e 9 b 0 0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b 8 7 4 d 7 a d - a 6 7 b - 4 d 9 6 - b 4 c 5 - 9 7 8 3 f 1 e 9 b 0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 8 7 < / i n t > < / v a l u e > < / i t e m > < i t e m > < k e y > < s t r i n g > F l a v o r < / s t r i n g > < / k e y > < v a l u e > < i n t > 7 6 < / i n t > < / v a l u e > < / i t e m > < i t e m > < k e y > < s t r i n g > S i z e < / s t r i n g > < / k e y > < v a l u e > < i n t > 6 4 < / i n t > < / v a l u e > < / i t e m > < i t e m > < k e y > < s t r i n g > M i n   b a t c h   t i m e < / s t r i n g > < / k e y > < v a l u e > < i n t > 1 3 1 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 F l a v o r < / s t r i n g > < / k e y > < v a l u e > < i n t > 1 < / i n t > < / v a l u e > < / i t e m > < i t e m > < k e y > < s t r i n g > S i z e < / s t r i n g > < / k e y > < v a l u e > < i n t > 2 < / i n t > < / v a l u e > < / i t e m > < i t e m > < k e y > < s t r i n g > M i n   b a t c h   t i m e 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F500272F-8F1E-4268-84E4-58B1829F02DB}">
  <ds:schemaRefs/>
</ds:datastoreItem>
</file>

<file path=customXml/itemProps10.xml><?xml version="1.0" encoding="utf-8"?>
<ds:datastoreItem xmlns:ds="http://schemas.openxmlformats.org/officeDocument/2006/customXml" ds:itemID="{2DF0ABD2-D32A-451E-B2C3-8E898939C3EB}">
  <ds:schemaRefs/>
</ds:datastoreItem>
</file>

<file path=customXml/itemProps11.xml><?xml version="1.0" encoding="utf-8"?>
<ds:datastoreItem xmlns:ds="http://schemas.openxmlformats.org/officeDocument/2006/customXml" ds:itemID="{ABE1DF72-25B7-468C-B404-1FC991AD85DD}">
  <ds:schemaRefs/>
</ds:datastoreItem>
</file>

<file path=customXml/itemProps12.xml><?xml version="1.0" encoding="utf-8"?>
<ds:datastoreItem xmlns:ds="http://schemas.openxmlformats.org/officeDocument/2006/customXml" ds:itemID="{CDBEE3BB-BC46-498D-96F3-E71A6AF48298}">
  <ds:schemaRefs/>
</ds:datastoreItem>
</file>

<file path=customXml/itemProps13.xml><?xml version="1.0" encoding="utf-8"?>
<ds:datastoreItem xmlns:ds="http://schemas.openxmlformats.org/officeDocument/2006/customXml" ds:itemID="{506A91EE-EFD8-44B0-A89A-6AC5E8ED83B0}">
  <ds:schemaRefs/>
</ds:datastoreItem>
</file>

<file path=customXml/itemProps14.xml><?xml version="1.0" encoding="utf-8"?>
<ds:datastoreItem xmlns:ds="http://schemas.openxmlformats.org/officeDocument/2006/customXml" ds:itemID="{ADF0605F-71AF-4A7B-9C4E-8C23F9D821CA}">
  <ds:schemaRefs/>
</ds:datastoreItem>
</file>

<file path=customXml/itemProps15.xml><?xml version="1.0" encoding="utf-8"?>
<ds:datastoreItem xmlns:ds="http://schemas.openxmlformats.org/officeDocument/2006/customXml" ds:itemID="{CA4E0E8E-6461-4C92-B6F7-4641F5D47D3F}">
  <ds:schemaRefs/>
</ds:datastoreItem>
</file>

<file path=customXml/itemProps16.xml><?xml version="1.0" encoding="utf-8"?>
<ds:datastoreItem xmlns:ds="http://schemas.openxmlformats.org/officeDocument/2006/customXml" ds:itemID="{7D154CB1-0BBC-4DBB-8CD3-AA6C87515F86}">
  <ds:schemaRefs/>
</ds:datastoreItem>
</file>

<file path=customXml/itemProps17.xml><?xml version="1.0" encoding="utf-8"?>
<ds:datastoreItem xmlns:ds="http://schemas.openxmlformats.org/officeDocument/2006/customXml" ds:itemID="{52F73272-7082-47ED-8CF8-35F41E4C607A}">
  <ds:schemaRefs/>
</ds:datastoreItem>
</file>

<file path=customXml/itemProps18.xml><?xml version="1.0" encoding="utf-8"?>
<ds:datastoreItem xmlns:ds="http://schemas.openxmlformats.org/officeDocument/2006/customXml" ds:itemID="{E0066D9A-C022-4FBD-A05A-BE18B6C9F91F}">
  <ds:schemaRefs/>
</ds:datastoreItem>
</file>

<file path=customXml/itemProps19.xml><?xml version="1.0" encoding="utf-8"?>
<ds:datastoreItem xmlns:ds="http://schemas.openxmlformats.org/officeDocument/2006/customXml" ds:itemID="{C391507B-3F38-4102-9DBB-FABF7AC18A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03C9603-D497-42F3-9D9D-E4D7EEEBCFF2}">
  <ds:schemaRefs/>
</ds:datastoreItem>
</file>

<file path=customXml/itemProps3.xml><?xml version="1.0" encoding="utf-8"?>
<ds:datastoreItem xmlns:ds="http://schemas.openxmlformats.org/officeDocument/2006/customXml" ds:itemID="{7279D24A-3804-4251-97D0-AF5D2E8A93D9}">
  <ds:schemaRefs/>
</ds:datastoreItem>
</file>

<file path=customXml/itemProps4.xml><?xml version="1.0" encoding="utf-8"?>
<ds:datastoreItem xmlns:ds="http://schemas.openxmlformats.org/officeDocument/2006/customXml" ds:itemID="{F7FA2312-03AA-4203-B9BB-54D930E5E78F}">
  <ds:schemaRefs/>
</ds:datastoreItem>
</file>

<file path=customXml/itemProps5.xml><?xml version="1.0" encoding="utf-8"?>
<ds:datastoreItem xmlns:ds="http://schemas.openxmlformats.org/officeDocument/2006/customXml" ds:itemID="{604A7AC0-A246-450E-884E-1D1A923CF834}">
  <ds:schemaRefs/>
</ds:datastoreItem>
</file>

<file path=customXml/itemProps6.xml><?xml version="1.0" encoding="utf-8"?>
<ds:datastoreItem xmlns:ds="http://schemas.openxmlformats.org/officeDocument/2006/customXml" ds:itemID="{8F1BDD53-AFDD-4319-BB7F-65A88EA9AC4D}">
  <ds:schemaRefs/>
</ds:datastoreItem>
</file>

<file path=customXml/itemProps7.xml><?xml version="1.0" encoding="utf-8"?>
<ds:datastoreItem xmlns:ds="http://schemas.openxmlformats.org/officeDocument/2006/customXml" ds:itemID="{352E062E-A483-4B8C-A070-C6BC97E33F8C}">
  <ds:schemaRefs/>
</ds:datastoreItem>
</file>

<file path=customXml/itemProps8.xml><?xml version="1.0" encoding="utf-8"?>
<ds:datastoreItem xmlns:ds="http://schemas.openxmlformats.org/officeDocument/2006/customXml" ds:itemID="{A4A4BCFC-1840-45E3-B1EC-5EE66DB033F3}">
  <ds:schemaRefs/>
</ds:datastoreItem>
</file>

<file path=customXml/itemProps9.xml><?xml version="1.0" encoding="utf-8"?>
<ds:datastoreItem xmlns:ds="http://schemas.openxmlformats.org/officeDocument/2006/customXml" ds:itemID="{2B1AC92F-DF5F-4452-94AD-9B222F123D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Dashboard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Ghanaym</dc:creator>
  <cp:lastModifiedBy>محمد محمد السيد حسن</cp:lastModifiedBy>
  <dcterms:created xsi:type="dcterms:W3CDTF">2015-06-05T18:17:20Z</dcterms:created>
  <dcterms:modified xsi:type="dcterms:W3CDTF">2025-06-11T15:32:55Z</dcterms:modified>
</cp:coreProperties>
</file>