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\\wsl.localhost\Ubuntu\home\mohammad\projects\Thesis\hemophilia\data\processed\"/>
    </mc:Choice>
  </mc:AlternateContent>
  <xr:revisionPtr revIDLastSave="0" documentId="13_ncr:1_{9E455976-CEEB-45F9-B1AA-8A7124DD73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pr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15" i="2"/>
  <c r="G6" i="2"/>
  <c r="G7" i="2"/>
  <c r="G8" i="2"/>
  <c r="G9" i="2"/>
  <c r="G10" i="2"/>
  <c r="G11" i="2"/>
  <c r="G16" i="2"/>
  <c r="G12" i="2"/>
  <c r="G2" i="2"/>
  <c r="G13" i="2" l="1"/>
</calcChain>
</file>

<file path=xl/sharedStrings.xml><?xml version="1.0" encoding="utf-8"?>
<sst xmlns="http://schemas.openxmlformats.org/spreadsheetml/2006/main" count="79" uniqueCount="45">
  <si>
    <t>index_latin_name</t>
  </si>
  <si>
    <t>brand_latin_name</t>
  </si>
  <si>
    <t>generic_name</t>
  </si>
  <si>
    <t>generic_code</t>
  </si>
  <si>
    <t>irc_code</t>
  </si>
  <si>
    <t>COAGULATION FACTOR VIII (RECOMBINANT)</t>
  </si>
  <si>
    <t>SAFACTO AF   INJECTION, POWDER, LYOPHILIZED, FOR SOLUTION PARENTERAL 500 [iU]  [iU]</t>
  </si>
  <si>
    <t>COAGULATION FACTOR VIII (RECOMBINANT) INJECTION, POWDER, LYOPHILIZED, FOR SOLUTION PARENTERAL 500 [iU]</t>
  </si>
  <si>
    <t>XYNTHA   INJECTION, POWDER, LYOPHILIZED, FOR SOLUTION PARENTERAL 500 [iU]  [iU]</t>
  </si>
  <si>
    <t>COAGULATION FACTOR VIII (HUMAN PLASMA DERIVED)</t>
  </si>
  <si>
    <t>HAEMOCTIN   INJECTION, POWDER, LYOPHILIZED, FOR SOLUTION PARENTERAL 500 [iU]  [iU]</t>
  </si>
  <si>
    <t>COAGULATION FACTOR VIII (HUMAN PLASMA DERIVED) INJECTION, POWDER, LYOPHILIZED, FOR SOLUTION PARENTERAL 500 [iU]</t>
  </si>
  <si>
    <t>COAGEIGHT   INJECTION, POWDER, LYOPHILIZED, FOR SOLUTION PARENTERAL 500 [iU]  [iU]</t>
  </si>
  <si>
    <t>FACTOR VIII / VON WILLEBRAND FACTOR</t>
  </si>
  <si>
    <t>HAEMATE P   INJECTION, POWDER, LYOPHILIZED, FOR SOLUTION PARENTERAL 500 [iU]/1200 [iU]  mL</t>
  </si>
  <si>
    <t>FACTOR VIII / VON WILLEBRAND FACTOR INJECTION, POWDER, LYOPHILIZED, FOR SOLUTION PARENTERAL 500 [iU]/1200 [iU]</t>
  </si>
  <si>
    <t>COAGEIGHT   INJECTION, POWDER, LYOPHILIZED, FOR SOLUTION PARENTERAL 1000 [iU]  [iU]</t>
  </si>
  <si>
    <t>COAGULATION FACTOR VIII (RECOMBINANT) INJECTION, POWDER, LYOPHILIZED, FOR SOLUTION PARENTERAL 1000 [iU]</t>
  </si>
  <si>
    <t>HAEMOCTIN   INJECTION, POWDER, LYOPHILIZED, FOR SOLUTION PARENTERAL 1000 [iU]  [iU]</t>
  </si>
  <si>
    <t>COAGULATION FACTOR VIII (HUMAN PLASMA DERIVED) INJECTION, POWDER, LYOPHILIZED, FOR SOLUTION PARENTERAL 1000 [iU]</t>
  </si>
  <si>
    <t>EMOCLOT   INJECTION, POWDER, LYOPHILIZED, FOR SOLUTION PARENTERAL 500 [iU]  [iU]</t>
  </si>
  <si>
    <t>COAGEIGHT   INJECTION, POWDER, LYOPHILIZED, FOR SOLUTION PARENTERAL 2000 [iU]  [iU]</t>
  </si>
  <si>
    <t>COAGULATION FACTOR VIII (RECOMBINANT) INJECTION, POWDER, LYOPHILIZED, FOR SOLUTION PARENTERAL 2000 [iU]</t>
  </si>
  <si>
    <t>OCTANATE   INJECTION, POWDER, LYOPHILIZED, FOR SOLUTION PARENTERAL 250 [iU]  [iU]</t>
  </si>
  <si>
    <t>COAGULATION FACTOR VIII (HUMAN PLASMA DERIVED) INJECTION, POWDER, LYOPHILIZED, FOR SOLUTION PARENTERAL 250 [iU]</t>
  </si>
  <si>
    <t>WILATE   INJECTION, POWDER, LYOPHILIZED, FOR SOLUTION PARENTERAL 500 [iU]/500 [iU]  [iU]</t>
  </si>
  <si>
    <t>FACTOR VIII / VON WILLEBRAND FACTOR INJECTION, POWDER, LYOPHILIZED, FOR SOLUTION PARENTERAL 500 [iU]/500 [iU]</t>
  </si>
  <si>
    <t>NOVOEIGHT   INJECTION, POWDER, LYOPHILIZED, FOR SOLUTION PARENTERAL 1000 [iU]  [iU]</t>
  </si>
  <si>
    <t>NOVOEIGHT   INJECTION, POWDER, LYOPHILIZED, FOR SOLUTION PARENTERAL 500 [iU]  [iU]</t>
  </si>
  <si>
    <t>count_of_package_sold</t>
  </si>
  <si>
    <t>sale_count</t>
  </si>
  <si>
    <t>sale_amount</t>
  </si>
  <si>
    <t>dosage</t>
  </si>
  <si>
    <t>COAGEIGHT</t>
  </si>
  <si>
    <t>EMOCLOT</t>
  </si>
  <si>
    <t>HAEMATE P</t>
  </si>
  <si>
    <t>HAEMOCTIN</t>
  </si>
  <si>
    <t>NOVOEIGHT</t>
  </si>
  <si>
    <t>OCTANATE</t>
  </si>
  <si>
    <t>SAFACTO AF</t>
  </si>
  <si>
    <t>WILATE</t>
  </si>
  <si>
    <t>XYNTHA</t>
  </si>
  <si>
    <t>Units</t>
  </si>
  <si>
    <t>sum</t>
  </si>
  <si>
    <t>VON WILLBRAND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</si>
</sst>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_([$Rial]\ * #,##0_);_([$PAB]\ * \(#,##0\);_([$Rial]\ * &quot;-&quot;_);_(@_)"/>
    <numFmt numFmtId="171" formatCode="_([$iU]\ * #,##0_);_([$PAB]\ * \(#,##0\);_([$iU]\ 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0" fontId="0" fillId="0" borderId="0" xfId="0" applyNumberFormat="1"/>
    <xf numFmtId="17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F11" sqref="F11"/>
    </sheetView>
  </sheetViews>
  <sheetFormatPr defaultRowHeight="14.4" x14ac:dyDescent="0.3"/>
  <cols>
    <col min="1" max="1" width="50" customWidth="1"/>
    <col min="2" max="2" width="10.77734375" customWidth="1"/>
    <col min="3" max="3" width="7.21875" customWidth="1"/>
    <col min="4" max="4" width="7.33203125" customWidth="1"/>
    <col min="5" max="5" width="8.2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52879</v>
      </c>
      <c r="E2">
        <v>7210201495605784</v>
      </c>
    </row>
    <row r="3" spans="1:5" x14ac:dyDescent="0.3">
      <c r="A3" t="s">
        <v>5</v>
      </c>
      <c r="B3" t="s">
        <v>8</v>
      </c>
      <c r="C3" t="s">
        <v>7</v>
      </c>
      <c r="D3">
        <v>52879</v>
      </c>
      <c r="E3">
        <v>1582511726644469</v>
      </c>
    </row>
    <row r="4" spans="1:5" x14ac:dyDescent="0.3">
      <c r="A4" t="s">
        <v>9</v>
      </c>
      <c r="B4" t="s">
        <v>10</v>
      </c>
      <c r="C4" t="s">
        <v>11</v>
      </c>
      <c r="D4">
        <v>12544</v>
      </c>
      <c r="E4">
        <v>579693345955352</v>
      </c>
    </row>
    <row r="5" spans="1:5" x14ac:dyDescent="0.3">
      <c r="A5" t="s">
        <v>5</v>
      </c>
      <c r="B5" t="s">
        <v>12</v>
      </c>
      <c r="C5" t="s">
        <v>7</v>
      </c>
      <c r="D5">
        <v>52879</v>
      </c>
      <c r="E5">
        <v>9400514919064176</v>
      </c>
    </row>
    <row r="6" spans="1:5" x14ac:dyDescent="0.3">
      <c r="A6" t="s">
        <v>13</v>
      </c>
      <c r="B6" t="s">
        <v>14</v>
      </c>
      <c r="C6" t="s">
        <v>15</v>
      </c>
      <c r="D6">
        <v>9563</v>
      </c>
      <c r="E6">
        <v>8795100783659384</v>
      </c>
    </row>
    <row r="7" spans="1:5" x14ac:dyDescent="0.3">
      <c r="A7" t="s">
        <v>5</v>
      </c>
      <c r="B7" t="s">
        <v>16</v>
      </c>
      <c r="C7" t="s">
        <v>17</v>
      </c>
      <c r="D7">
        <v>52880</v>
      </c>
      <c r="E7">
        <v>9275740779753128</v>
      </c>
    </row>
    <row r="8" spans="1:5" x14ac:dyDescent="0.3">
      <c r="A8" t="s">
        <v>9</v>
      </c>
      <c r="B8" t="s">
        <v>18</v>
      </c>
      <c r="C8" t="s">
        <v>19</v>
      </c>
      <c r="D8">
        <v>5728</v>
      </c>
      <c r="E8">
        <v>6583904435236228</v>
      </c>
    </row>
    <row r="9" spans="1:5" x14ac:dyDescent="0.3">
      <c r="A9" t="s">
        <v>9</v>
      </c>
      <c r="B9" t="s">
        <v>20</v>
      </c>
      <c r="C9" t="s">
        <v>11</v>
      </c>
      <c r="D9">
        <v>12544</v>
      </c>
      <c r="E9">
        <v>6778159353368883</v>
      </c>
    </row>
    <row r="10" spans="1:5" x14ac:dyDescent="0.3">
      <c r="A10" t="s">
        <v>5</v>
      </c>
      <c r="B10" t="s">
        <v>21</v>
      </c>
      <c r="C10" t="s">
        <v>22</v>
      </c>
      <c r="D10">
        <v>53142</v>
      </c>
      <c r="E10">
        <v>1114266489716699</v>
      </c>
    </row>
    <row r="11" spans="1:5" x14ac:dyDescent="0.3">
      <c r="A11" t="s">
        <v>9</v>
      </c>
      <c r="B11" t="s">
        <v>23</v>
      </c>
      <c r="C11" t="s">
        <v>24</v>
      </c>
      <c r="D11">
        <v>13238</v>
      </c>
      <c r="E11">
        <v>7181189698679814</v>
      </c>
    </row>
    <row r="12" spans="1:5" x14ac:dyDescent="0.3">
      <c r="A12" t="s">
        <v>13</v>
      </c>
      <c r="B12" t="s">
        <v>25</v>
      </c>
      <c r="C12" t="s">
        <v>26</v>
      </c>
      <c r="D12">
        <v>51012</v>
      </c>
      <c r="E12">
        <v>7643453470605443</v>
      </c>
    </row>
    <row r="13" spans="1:5" x14ac:dyDescent="0.3">
      <c r="A13" t="s">
        <v>5</v>
      </c>
      <c r="B13" t="s">
        <v>27</v>
      </c>
      <c r="C13" t="s">
        <v>17</v>
      </c>
      <c r="D13">
        <v>52880</v>
      </c>
      <c r="E13">
        <v>8936044413498665</v>
      </c>
    </row>
    <row r="14" spans="1:5" x14ac:dyDescent="0.3">
      <c r="A14" t="s">
        <v>5</v>
      </c>
      <c r="B14" t="s">
        <v>28</v>
      </c>
      <c r="C14" t="s">
        <v>7</v>
      </c>
      <c r="D14">
        <v>52879</v>
      </c>
      <c r="E14">
        <v>8442429033483492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C21" sqref="C21"/>
    </sheetView>
  </sheetViews>
  <sheetFormatPr defaultRowHeight="14.4" x14ac:dyDescent="0.3"/>
  <cols>
    <col min="1" max="1" width="107.5546875" customWidth="1"/>
    <col min="2" max="2" width="18.5546875" customWidth="1"/>
    <col min="3" max="3" width="21.6640625" customWidth="1"/>
    <col min="4" max="4" width="10.109375" customWidth="1"/>
    <col min="5" max="5" width="21.5546875" customWidth="1"/>
    <col min="6" max="6" width="9.44140625" customWidth="1"/>
    <col min="7" max="7" width="14.6640625" bestFit="1" customWidth="1"/>
  </cols>
  <sheetData>
    <row r="1" spans="1:7" ht="21" customHeight="1" x14ac:dyDescent="0.3">
      <c r="A1" s="7" t="s">
        <v>2</v>
      </c>
      <c r="B1" s="7" t="s">
        <v>1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42</v>
      </c>
    </row>
    <row r="2" spans="1:7" x14ac:dyDescent="0.3">
      <c r="A2" t="s">
        <v>17</v>
      </c>
      <c r="B2" s="3" t="s">
        <v>33</v>
      </c>
      <c r="C2" s="3">
        <v>27536</v>
      </c>
      <c r="D2" s="3">
        <v>27536</v>
      </c>
      <c r="E2" s="4">
        <v>947403615654</v>
      </c>
      <c r="F2" s="3">
        <v>1000</v>
      </c>
      <c r="G2" s="5">
        <f>F2*C2</f>
        <v>27536000</v>
      </c>
    </row>
    <row r="3" spans="1:7" x14ac:dyDescent="0.3">
      <c r="A3" t="s">
        <v>22</v>
      </c>
      <c r="B3" s="3" t="s">
        <v>33</v>
      </c>
      <c r="C3" s="3">
        <v>10206</v>
      </c>
      <c r="D3" s="3">
        <v>10206</v>
      </c>
      <c r="E3" s="4">
        <v>460739664000</v>
      </c>
      <c r="F3" s="3">
        <v>2000</v>
      </c>
      <c r="G3" s="5">
        <f t="shared" ref="G3:G5" si="0">F3*C3</f>
        <v>20412000</v>
      </c>
    </row>
    <row r="4" spans="1:7" x14ac:dyDescent="0.3">
      <c r="A4" t="s">
        <v>7</v>
      </c>
      <c r="B4" s="3" t="s">
        <v>33</v>
      </c>
      <c r="C4" s="3">
        <v>173936</v>
      </c>
      <c r="D4" s="3">
        <v>173936</v>
      </c>
      <c r="E4" s="4">
        <v>3024399186948</v>
      </c>
      <c r="F4" s="3">
        <v>500</v>
      </c>
      <c r="G4" s="5">
        <f t="shared" si="0"/>
        <v>86968000</v>
      </c>
    </row>
    <row r="5" spans="1:7" x14ac:dyDescent="0.3">
      <c r="A5" t="s">
        <v>11</v>
      </c>
      <c r="B5" s="3" t="s">
        <v>34</v>
      </c>
      <c r="C5" s="3">
        <v>13510</v>
      </c>
      <c r="D5" s="3">
        <v>13510</v>
      </c>
      <c r="E5" s="4">
        <v>316625632700</v>
      </c>
      <c r="F5" s="3">
        <v>500</v>
      </c>
      <c r="G5" s="5">
        <f t="shared" si="0"/>
        <v>6755000</v>
      </c>
    </row>
    <row r="6" spans="1:7" x14ac:dyDescent="0.3">
      <c r="A6" t="s">
        <v>19</v>
      </c>
      <c r="B6" s="3" t="s">
        <v>36</v>
      </c>
      <c r="C6" s="3">
        <v>13763</v>
      </c>
      <c r="D6" s="3">
        <v>13763</v>
      </c>
      <c r="E6" s="4">
        <v>724181739880</v>
      </c>
      <c r="F6" s="3">
        <v>1000</v>
      </c>
      <c r="G6" s="5">
        <f>F6*C6</f>
        <v>13763000</v>
      </c>
    </row>
    <row r="7" spans="1:7" x14ac:dyDescent="0.3">
      <c r="A7" t="s">
        <v>11</v>
      </c>
      <c r="B7" s="3" t="s">
        <v>36</v>
      </c>
      <c r="C7" s="3">
        <v>152214</v>
      </c>
      <c r="D7" s="3">
        <v>152214</v>
      </c>
      <c r="E7" s="4">
        <v>4278318296538</v>
      </c>
      <c r="F7" s="3">
        <v>500</v>
      </c>
      <c r="G7" s="5">
        <f>F7*C7</f>
        <v>76107000</v>
      </c>
    </row>
    <row r="8" spans="1:7" x14ac:dyDescent="0.3">
      <c r="A8" t="s">
        <v>17</v>
      </c>
      <c r="B8" s="3" t="s">
        <v>37</v>
      </c>
      <c r="C8" s="3">
        <v>366</v>
      </c>
      <c r="D8" s="3">
        <v>366</v>
      </c>
      <c r="E8" s="4">
        <v>17926401840</v>
      </c>
      <c r="F8" s="3">
        <v>1000</v>
      </c>
      <c r="G8" s="5">
        <f>F8*C8</f>
        <v>366000</v>
      </c>
    </row>
    <row r="9" spans="1:7" x14ac:dyDescent="0.3">
      <c r="A9" t="s">
        <v>7</v>
      </c>
      <c r="B9" s="3" t="s">
        <v>37</v>
      </c>
      <c r="C9" s="3">
        <v>593</v>
      </c>
      <c r="D9" s="3">
        <v>593</v>
      </c>
      <c r="E9" s="4">
        <v>14522344660</v>
      </c>
      <c r="F9" s="3">
        <v>500</v>
      </c>
      <c r="G9" s="5">
        <f>F9*C9</f>
        <v>296500</v>
      </c>
    </row>
    <row r="10" spans="1:7" x14ac:dyDescent="0.3">
      <c r="A10" t="s">
        <v>24</v>
      </c>
      <c r="B10" s="3" t="s">
        <v>38</v>
      </c>
      <c r="C10" s="3">
        <v>7450</v>
      </c>
      <c r="D10" s="3">
        <v>7450</v>
      </c>
      <c r="E10" s="4">
        <v>114487120000</v>
      </c>
      <c r="F10" s="3">
        <v>250</v>
      </c>
      <c r="G10" s="5">
        <f>F10*C10</f>
        <v>1862500</v>
      </c>
    </row>
    <row r="11" spans="1:7" x14ac:dyDescent="0.3">
      <c r="A11" t="s">
        <v>7</v>
      </c>
      <c r="B11" s="3" t="s">
        <v>39</v>
      </c>
      <c r="C11" s="3">
        <v>113081</v>
      </c>
      <c r="D11" s="3">
        <v>113081</v>
      </c>
      <c r="E11" s="4">
        <v>2150106242282</v>
      </c>
      <c r="F11" s="3">
        <v>500</v>
      </c>
      <c r="G11" s="5">
        <f>F11*C11</f>
        <v>56540500</v>
      </c>
    </row>
    <row r="12" spans="1:7" x14ac:dyDescent="0.3">
      <c r="A12" t="s">
        <v>7</v>
      </c>
      <c r="B12" s="3" t="s">
        <v>41</v>
      </c>
      <c r="C12" s="3">
        <v>96937</v>
      </c>
      <c r="D12" s="3">
        <v>96937</v>
      </c>
      <c r="E12" s="4">
        <v>3068240273098</v>
      </c>
      <c r="F12" s="3">
        <v>500</v>
      </c>
      <c r="G12" s="5">
        <f>F12*C12</f>
        <v>48468500</v>
      </c>
    </row>
    <row r="13" spans="1:7" x14ac:dyDescent="0.3">
      <c r="F13" s="2" t="s">
        <v>43</v>
      </c>
      <c r="G13" s="6">
        <f>SUM(G2:G12)</f>
        <v>339075000</v>
      </c>
    </row>
    <row r="14" spans="1:7" x14ac:dyDescent="0.3">
      <c r="A14" s="2" t="s">
        <v>44</v>
      </c>
    </row>
    <row r="15" spans="1:7" x14ac:dyDescent="0.3">
      <c r="A15" t="s">
        <v>15</v>
      </c>
      <c r="B15" t="s">
        <v>35</v>
      </c>
      <c r="C15">
        <v>41383</v>
      </c>
      <c r="D15">
        <v>41383</v>
      </c>
      <c r="E15" s="8">
        <v>860766400000</v>
      </c>
      <c r="F15">
        <v>500</v>
      </c>
      <c r="G15" s="9">
        <f>F15*C15</f>
        <v>20691500</v>
      </c>
    </row>
    <row r="16" spans="1:7" x14ac:dyDescent="0.3">
      <c r="A16" t="s">
        <v>26</v>
      </c>
      <c r="B16" t="s">
        <v>40</v>
      </c>
      <c r="C16">
        <v>461</v>
      </c>
      <c r="D16">
        <v>461</v>
      </c>
      <c r="E16" s="8">
        <v>21232277000</v>
      </c>
      <c r="F16">
        <v>500</v>
      </c>
      <c r="G16" s="9">
        <f>F16*C16</f>
        <v>230500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muhammadhashemian@gmail.com</cp:lastModifiedBy>
  <dcterms:created xsi:type="dcterms:W3CDTF">2025-07-09T08:06:14Z</dcterms:created>
  <dcterms:modified xsi:type="dcterms:W3CDTF">2025-07-09T08:23:46Z</dcterms:modified>
</cp:coreProperties>
</file>