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Weekly!$A$1:$I$1581</definedName>
    <definedName name="_xlnm._FilterDatabase" localSheetId="2" hidden="1">'PASTE Weekly'!$B$1:$H$703</definedName>
    <definedName name="_xlnm._FilterDatabase" localSheetId="3" hidden="1">'Daily Report Data'!$A$1:$H$631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<sst xmlns="http://schemas.openxmlformats.org/spreadsheetml/2006/main" count="5430" uniqueCount="1556">
  <si>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</si>
  <si>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</si>
  <si>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</si>
  <si>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</si>
  <si>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</si>
  <si>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</si>
  <si>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</si>
  <si>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</si>
  <si>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</si>
  <si>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</si>
  <si>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</si>
  <si>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</si>
  <si>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</si>
  <si>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</si>
  <si>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</si>
  <si>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</si>
  <si>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</si>
  <si>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</si>
  <si>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</si>
  <si>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</si>
  <si>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</si>
  <si>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</si>
  <si>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</si>
  <si>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</si>
  <si>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</si>
  <si>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</si>
  <si>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</si>
  <si>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</si>
  <si>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</si>
  <si>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</si>
  <si>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</si>
  <si>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</si>
  <si>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</si>
  <si>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</si>
  <si>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</si>
  <si>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</si>
  <si>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</si>
  <si>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</si>
  <si>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</si>
  <si>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</si>
  <si>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</si>
  <si>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</si>
  <si>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</si>
  <si>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</si>
  <si>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</si>
  <si>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</si>
  <si>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</si>
  <si>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</si>
  <si>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</si>
  <si>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</si>
  <si>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</si>
  <si>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</si>
  <si>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</si>
  <si>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</si>
  <si>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</si>
  <si>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</si>
  <si>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</si>
  <si>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</si>
  <si>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</si>
  <si>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</si>
  <si>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</si>
  <si>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</si>
  <si>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</si>
  <si>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</si>
  <si>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</si>
  <si>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</si>
  <si>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</si>
  <si>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</si>
  <si>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</si>
  <si>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</si>
  <si>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</si>
  <si>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</si>
  <si>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</si>
  <si>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</si>
  <si>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</si>
  <si>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</si>
  <si>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</si>
  <si>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</si>
  <si>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</si>
  <si>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</si>
  <si>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</si>
  <si>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</si>
  <si>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</si>
  <si>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</si>
  <si>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</si>
  <si>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</si>
  <si>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</si>
  <si>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</si>
  <si>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</si>
  <si>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</si>
  <si>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</si>
  <si>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</si>
  <si>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</si>
  <si>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</si>
  <si>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</si>
  <si>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</si>
  <si>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</si>
  <si>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</si>
  <si>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</si>
  <si>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</si>
  <si>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</si>
  <si>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</si>
  <si>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</si>
  <si>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</si>
  <si>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</si>
  <si>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</si>
  <si>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</si>
  <si>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</si>
  <si>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</si>
  <si>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</si>
  <si>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</si>
  <si>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</si>
  <si>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</si>
  <si>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</si>
  <si>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</si>
  <si>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</si>
  <si>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</si>
  <si>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</si>
  <si>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</si>
  <si>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</si>
  <si>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</si>
  <si>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</si>
  <si>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</si>
  <si>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</si>
  <si>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</si>
  <si>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</si>
  <si>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</si>
  <si>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</si>
  <si>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</si>
  <si>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</si>
  <si>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</si>
  <si>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</si>
  <si>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</si>
  <si>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</si>
  <si>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</si>
  <si>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</si>
  <si>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</si>
  <si>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</si>
  <si>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</si>
  <si>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</si>
  <si>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</si>
  <si>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</si>
  <si>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</si>
  <si>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</si>
  <si>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</si>
  <si>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</si>
  <si>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</si>
  <si>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</si>
  <si>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</si>
  <si>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</si>
  <si>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</si>
  <si>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</si>
  <si>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</si>
  <si>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</si>
  <si>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</si>
  <si>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</si>
  <si>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</si>
  <si>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</si>
  <si>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</si>
  <si>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</si>
  <si>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</si>
  <si>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</si>
  <si>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</si>
  <si>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</si>
  <si>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</si>
  <si>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</si>
  <si>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</si>
  <si>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</si>
  <si>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</si>
  <si>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</si>
  <si>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</si>
  <si>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</si>
  <si>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</si>
  <si>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</si>
  <si>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</si>
  <si>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</si>
  <si>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</si>
  <si>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</si>
  <si>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</si>
  <si>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</si>
  <si>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</si>
  <si>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</si>
  <si>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</si>
  <si>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</si>
  <si>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</si>
  <si>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</si>
  <si>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</si>
  <si>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</si>
  <si>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</si>
  <si>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</si>
  <si>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</si>
  <si>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</si>
  <si>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</si>
  <si>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</si>
  <si>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</si>
  <si>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</si>
  <si>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</si>
  <si>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</si>
  <si>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</si>
  <si>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</si>
  <si>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</si>
  <si>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</si>
  <si>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</si>
  <si>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</si>
  <si>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</si>
  <si>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</si>
  <si>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</si>
  <si>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</si>
  <si>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</si>
  <si>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</si>
  <si>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</si>
  <si>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</si>
  <si>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</si>
  <si>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</si>
  <si>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</si>
  <si>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</si>
  <si>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</si>
  <si>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</si>
  <si>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</si>
  <si>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</si>
  <si>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</si>
  <si>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</si>
  <si>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</si>
  <si>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</si>
  <si>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</si>
  <si>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</si>
  <si>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</si>
  <si>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</si>
  <si>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</si>
  <si>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</si>
  <si>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</si>
  <si>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</si>
  <si>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</si>
  <si>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</si>
  <si>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</si>
  <si>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</si>
  <si>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</si>
  <si>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</si>
  <si>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</si>
  <si>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</si>
  <si>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</si>
  <si>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</si>
  <si>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</si>
  <si>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</si>
  <si>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</si>
  <si>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</si>
  <si>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</si>
  <si>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</si>
  <si>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</si>
  <si>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</si>
  <si>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</si>
  <si>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</si>
  <si>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</si>
  <si>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</si>
  <si>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</si>
  <si>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</si>
  <si>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</si>
  <si>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</si>
  <si>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</si>
  <si>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</si>
  <si>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</si>
  <si>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</si>
  <si>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</si>
  <si>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</si>
  <si>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</si>
  <si>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</si>
  <si>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</si>
  <si>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</si>
  <si>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</si>
  <si>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</si>
  <si>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</si>
  <si>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</si>
  <si>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</si>
  <si>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</si>
  <si>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</si>
  <si>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</si>
  <si>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</si>
  <si>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</si>
  <si>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</si>
  <si>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</si>
  <si>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</si>
  <si>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</si>
  <si>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</si>
  <si>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</si>
  <si>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</si>
  <si>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</si>
  <si>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</si>
  <si>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</si>
  <si>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</si>
  <si>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</si>
  <si>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</si>
  <si>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</si>
  <si>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</si>
  <si>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</si>
  <si>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</si>
  <si>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</si>
  <si>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</si>
  <si>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</si>
  <si>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</si>
  <si>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</si>
  <si>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</si>
  <si>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</si>
  <si>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</si>
  <si>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</si>
  <si>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</si>
  <si>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</si>
  <si>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</si>
  <si>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</si>
  <si>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</si>
  <si>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</si>
  <si>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</si>
  <si>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</si>
  <si>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</si>
  <si>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</si>
  <si>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</si>
  <si>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</si>
  <si>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</si>
  <si>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</si>
  <si>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</si>
  <si>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</si>
  <si>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</si>
  <si>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</si>
  <si>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</si>
  <si>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</si>
  <si>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</si>
  <si>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</si>
  <si>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</si>
  <si>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</si>
  <si>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</si>
  <si>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</si>
  <si>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</si>
  <si>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</si>
  <si>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</si>
  <si>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</si>
  <si>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</si>
  <si>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</si>
  <si>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</si>
  <si>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</si>
  <si>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</si>
  <si>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</si>
  <si>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</si>
  <si>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</si>
  <si>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</si>
  <si>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</si>
  <si>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</si>
  <si>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</si>
  <si>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</si>
  <si>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</si>
  <si>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</si>
  <si>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</si>
  <si>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</si>
  <si>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</si>
  <si>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</si>
  <si>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</si>
  <si>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</si>
  <si>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</si>
  <si>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</si>
  <si>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</si>
  <si>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</si>
  <si>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</si>
  <si>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</si>
  <si>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</si>
  <si>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</si>
  <si>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</si>
  <si>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</si>
  <si>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</si>
  <si>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</si>
  <si>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</si>
  <si>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</si>
  <si>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</si>
  <si>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</si>
  <si>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</si>
  <si>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</si>
  <si>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</si>
  <si>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</si>
  <si>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</si>
  <si>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</si>
  <si>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</si>
  <si>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</si>
  <si>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</si>
  <si>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</si>
  <si>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</si>
  <si>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</si>
  <si>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</si>
  <si>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</si>
  <si>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</si>
  <si>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</si>
  <si>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</si>
  <si>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</si>
  <si>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</si>
  <si>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</si>
  <si>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</si>
  <si>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</si>
  <si>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</si>
  <si>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</si>
  <si>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</si>
  <si>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</si>
  <si>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</si>
  <si>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</si>
  <si>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</si>
  <si>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</si>
  <si>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</si>
  <si>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</si>
  <si>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</si>
  <si>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</si>
  <si>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</si>
  <si>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</si>
  <si>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</si>
  <si>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</si>
  <si>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</si>
  <si>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</si>
  <si>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</si>
  <si>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</si>
  <si>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</si>
  <si>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</si>
  <si>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</si>
  <si>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</si>
  <si>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</si>
  <si>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</si>
  <si>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</si>
  <si>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</si>
  <si>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</si>
  <si>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</si>
  <si>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</si>
  <si>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</si>
  <si>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</si>
  <si>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</si>
  <si>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</si>
  <si>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</si>
  <si>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</si>
  <si>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</si>
  <si>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</si>
  <si>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</si>
  <si>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</si>
  <si>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</si>
  <si>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</si>
  <si>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</si>
  <si>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</si>
  <si>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</si>
  <si>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</si>
  <si>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</si>
  <si>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</si>
  <si>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</si>
  <si>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</si>
  <si>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</si>
  <si>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</si>
  <si>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</si>
  <si>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</si>
  <si>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</si>
  <si>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</si>
  <si>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</si>
  <si>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</si>
  <si>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</si>
  <si>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</si>
  <si>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</si>
  <si>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</si>
  <si>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</si>
  <si>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</si>
  <si>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</si>
  <si>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</si>
  <si>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</si>
  <si>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</si>
  <si>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</si>
  <si>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</si>
  <si>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</si>
  <si>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</si>
  <si>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</si>
  <si>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</si>
  <si>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</si>
  <si>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</si>
  <si>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</si>
  <si>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</si>
  <si>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</si>
  <si>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</si>
  <si>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</si>
  <si>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</si>
  <si>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</si>
  <si>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</si>
  <si>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</si>
  <si>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</si>
  <si>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</si>
  <si>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</si>
  <si>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</si>
  <si>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</si>
  <si>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</si>
  <si>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</si>
  <si>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</si>
  <si>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</si>
  <si>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</si>
  <si>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</si>
  <si>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</si>
  <si>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</si>
  <si>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</si>
  <si>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</si>
  <si>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</si>
  <si>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</si>
  <si>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</si>
  <si>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</si>
  <si>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</si>
  <si>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</si>
  <si>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</si>
  <si>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</si>
  <si>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</si>
  <si>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</si>
  <si>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</si>
  <si>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</si>
  <si>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</si>
  <si>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</si>
  <si>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</si>
  <si>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</si>
  <si>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</si>
  <si>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</si>
  <si>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</si>
  <si>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</si>
  <si>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</si>
  <si>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</si>
  <si>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</si>
  <si>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</si>
  <si>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</si>
  <si>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</si>
  <si>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</si>
  <si>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</si>
  <si>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</si>
  <si>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</si>
  <si>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</si>
  <si>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</si>
  <si>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</si>
  <si>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</si>
  <si>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</si>
  <si>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</si>
  <si>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</si>
  <si>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</si>
  <si>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</si>
  <si>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</si>
  <si>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</si>
  <si>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</si>
  <si>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</si>
  <si>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</si>
  <si>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</si>
  <si>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</si>
  <si>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</si>
  <si>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</si>
  <si>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</si>
  <si>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</si>
  <si>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</si>
  <si>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</si>
  <si>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</si>
  <si>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</si>
  <si>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</si>
  <si>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</si>
  <si>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</si>
  <si>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</si>
  <si>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</si>
  <si>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</si>
  <si>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</si>
  <si>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</si>
  <si>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</si>
  <si>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</si>
  <si>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</si>
  <si>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</si>
  <si>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</si>
  <si>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</si>
  <si>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</si>
  <si>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</si>
  <si>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</si>
  <si>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</si>
  <si>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</si>
  <si>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</si>
  <si>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</si>
  <si>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</si>
  <si>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</si>
  <si>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</si>
  <si>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</si>
  <si>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</si>
  <si>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</si>
  <si>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</si>
  <si>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</si>
  <si>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</si>
  <si>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</si>
  <si>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</si>
  <si>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</si>
  <si>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</si>
  <si>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</si>
  <si>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</si>
  <si>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</si>
  <si>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</si>
  <si>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</si>
  <si>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</si>
  <si>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</si>
  <si>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</si>
  <si>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</si>
  <si>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</si>
  <si>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</si>
  <si>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</si>
  <si>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</si>
  <si>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</si>
  <si>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</si>
  <si>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</si>
  <si>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</si>
  <si>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</si>
  <si>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</si>
  <si>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</si>
  <si>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</si>
  <si>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</si>
  <si>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</si>
  <si>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</si>
  <si>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</si>
  <si>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</si>
  <si>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</si>
  <si>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</si>
  <si>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</si>
  <si>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</si>
  <si>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</si>
  <si>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</si>
  <si>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</si>
  <si>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</si>
  <si>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</si>
  <si>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</si>
  <si>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</si>
  <si>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</si>
  <si>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</si>
  <si>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</si>
  <si>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</si>
  <si>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</si>
  <si>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</si>
  <si>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</si>
  <si>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</si>
  <si>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</si>
  <si>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</si>
  <si>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</si>
  <si>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</si>
  <si>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</si>
  <si>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</si>
  <si>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</si>
  <si>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</si>
  <si>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</si>
  <si>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</si>
  <si>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</si>
  <si>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</si>
  <si>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</si>
  <si>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</si>
  <si>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</si>
  <si>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</si>
  <si>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</si>
  <si>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</si>
  <si>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</si>
  <si>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</si>
  <si>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</si>
  <si>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</si>
  <si>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</si>
  <si>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</si>
  <si>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</si>
  <si>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</si>
  <si>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</si>
  <si>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</si>
  <si>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</si>
  <si>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</si>
  <si>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</si>
  <si>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</si>
  <si>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</si>
  <si>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</si>
  <si>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</si>
  <si>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</si>
  <si>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</si>
  <si>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</si>
  <si>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</si>
  <si>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</si>
  <si>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</si>
  <si>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</si>
  <si>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</si>
  <si>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</si>
  <si>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</si>
  <si>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</si>
  <si>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</si>
  <si>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</si>
  <si>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</si>
  <si>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</si>
  <si>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</si>
  <si>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</si>
  <si>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</si>
  <si>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</si>
  <si>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</si>
  <si>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</si>
  <si>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</si>
  <si>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</si>
  <si>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</si>
  <si>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</si>
  <si>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</si>
  <si>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</si>
  <si>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</si>
  <si>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</si>
  <si>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</si>
  <si>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</si>
  <si>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</si>
  <si>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</si>
  <si>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</si>
  <si>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</si>
  <si>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</si>
  <si>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</si>
  <si>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</si>
  <si>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</si>
  <si>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</si>
  <si>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</si>
  <si>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</si>
  <si>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</si>
  <si>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</si>
  <si>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</si>
  <si>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</si>
  <si>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</si>
  <si>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</si>
  <si>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</si>
  <si>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</si>
  <si>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</si>
  <si>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</si>
  <si>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</si>
  <si>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</si>
  <si>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</si>
  <si>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</si>
  <si>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</si>
  <si>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</si>
  <si>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</si>
  <si>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</si>
  <si>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</si>
  <si>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</si>
  <si>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</si>
  <si>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</si>
  <si>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</si>
  <si>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</si>
  <si>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</si>
  <si>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</si>
  <si>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</si>
  <si>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</si>
  <si>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</si>
  <si>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</si>
  <si>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</si>
  <si>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</si>
  <si>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</si>
  <si>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</si>
  <si>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</si>
  <si>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</si>
  <si>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</si>
  <si>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</si>
  <si>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</si>
  <si>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</si>
  <si>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</si>
  <si>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</si>
  <si>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</si>
  <si>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</si>
  <si>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</si>
  <si>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</si>
  <si>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</si>
  <si>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</si>
  <si>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</si>
  <si>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</si>
  <si>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</si>
  <si>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</si>
  <si>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</si>
  <si>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</si>
  <si>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</si>
  <si>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</si>
  <si>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</si>
  <si>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</si>
  <si>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</si>
  <si>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</si>
  <si>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</si>
  <si>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</si>
  <si>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</si>
  <si>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</si>
  <si>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</si>
  <si>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</si>
  <si>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</si>
  <si>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</si>
  <si>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</si>
  <si>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</si>
  <si>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</si>
  <si>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</si>
  <si>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</si>
  <si>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</si>
  <si>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</si>
  <si>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</si>
  <si>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</si>
  <si>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</si>
  <si>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</si>
  <si>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</si>
  <si>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</si>
  <si>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</si>
  <si>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</si>
  <si>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</si>
  <si>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</si>
  <si>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</si>
  <si>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</si>
  <si>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</si>
  <si>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</si>
  <si>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</si>
  <si>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</si>
  <si>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</si>
  <si>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</si>
  <si>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</si>
  <si>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</si>
  <si>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</si>
  <si>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</si>
  <si>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</si>
  <si>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</si>
  <si>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</si>
  <si>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</si>
  <si>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</si>
  <si>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</si>
  <si>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</si>
  <si>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</si>
  <si>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</si>
  <si>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</si>
  <si>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</si>
  <si>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</si>
  <si>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</si>
  <si>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</si>
  <si>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</si>
  <si>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</si>
  <si>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</si>
  <si>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</si>
  <si>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</si>
  <si>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</si>
  <si>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</si>
  <si>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</si>
  <si>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</si>
  <si>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</si>
  <si>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</si>
  <si>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</si>
  <si>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</si>
  <si>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</si>
  <si>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</si>
  <si>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</si>
  <si>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</si>
  <si>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</si>
  <si>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</si>
  <si>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</si>
  <si>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</si>
  <si>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</si>
  <si>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</si>
  <si>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</si>
  <si>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</si>
  <si>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</si>
  <si>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</si>
  <si>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</si>
  <si>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</si>
  <si>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</si>
  <si>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</si>
  <si>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</si>
  <si>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</si>
  <si>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</si>
  <si>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</si>
  <si>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</si>
  <si>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</si>
  <si>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</si>
  <si>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</si>
  <si>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</si>
  <si>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</si>
  <si>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</si>
  <si>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</si>
  <si>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</si>
  <si>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</si>
  <si>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</si>
  <si>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</si>
  <si>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</si>
  <si>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</si>
  <si>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</si>
  <si>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</si>
  <si>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</si>
  <si>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</si>
  <si>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</si>
  <si>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</si>
  <si>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</si>
  <si>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</si>
  <si>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</si>
  <si>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</si>
  <si>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</si>
  <si>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</si>
  <si>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</si>
  <si>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</si>
  <si>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</si>
  <si>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</si>
  <si>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</si>
  <si>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</si>
  <si>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</si>
  <si>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</si>
  <si>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</si>
  <si>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</si>
  <si>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</si>
  <si>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</si>
  <si>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</si>
  <si>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</si>
  <si>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</si>
  <si>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</si>
  <si>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</si>
  <si>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</si>
  <si>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</si>
  <si>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</si>
  <si>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</si>
  <si>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</si>
  <si>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</si>
  <si>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</si>
  <si>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</si>
  <si>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</si>
  <si>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</si>
  <si>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</si>
  <si>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</si>
  <si>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</si>
  <si>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</si>
  <si>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</si>
  <si>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</si>
  <si>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</si>
  <si>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</si>
  <si>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</si>
  <si>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</si>
  <si>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</si>
  <si>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</si>
  <si>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</si>
  <si>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</si>
  <si>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</si>
  <si>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</si>
  <si>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</si>
  <si>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</si>
  <si>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</si>
  <si>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</si>
  <si>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</si>
  <si>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</si>
  <si>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</si>
  <si>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</si>
  <si>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</si>
  <si>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</si>
  <si>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</si>
  <si>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</si>
  <si>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</si>
  <si>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</si>
  <si>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</si>
  <si>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</si>
  <si>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</si>
  <si>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</si>
  <si>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</si>
  <si>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</si>
  <si>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</si>
  <si>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</si>
  <si>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</si>
  <si>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</si>
  <si>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</si>
  <si>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</si>
  <si>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</si>
  <si>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</si>
  <si>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</si>
  <si>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</si>
  <si>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</si>
  <si>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</si>
  <si>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</si>
  <si>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</si>
  <si>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</si>
  <si>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</si>
  <si>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</si>
  <si>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</si>
  <si>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</si>
  <si>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</si>
  <si>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</si>
  <si>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</si>
  <si>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</si>
  <si>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</si>
  <si>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</si>
  <si>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</si>
  <si>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</si>
  <si>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</si>
  <si>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</si>
  <si>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</si>
  <si>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</si>
  <si>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</si>
  <si>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</si>
  <si>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</si>
  <si>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</si>
  <si>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</si>
  <si>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</si>
  <si>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</si>
  <si>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</si>
  <si>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</si>
  <si>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</si>
  <si>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</si>
  <si>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</si>
  <si>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</si>
  <si>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</si>
  <si>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</si>
  <si>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</si>
  <si>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</si>
  <si>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</si>
  <si>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</si>
  <si>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</si>
  <si>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</si>
  <si>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</si>
  <si>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</si>
  <si>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</si>
  <si>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</si>
  <si>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</si>
  <si>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</si>
  <si>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</si>
  <si>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</si>
  <si>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</si>
  <si>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</si>
  <si>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</si>
  <si>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</si>
  <si>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</si>
  <si>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</si>
  <si>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</si>
  <si>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</si>
  <si>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</si>
  <si>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</si>
  <si>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</si>
  <si>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</si>
  <si>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</si>
  <si>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</si>
  <si>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</si>
  <si>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</si>
  <si>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</si>
  <si>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</si>
  <si>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</si>
  <si>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</si>
  <si>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</si>
  <si>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</si>
  <si>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</si>
  <si>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</si>
  <si>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</si>
  <si>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</si>
  <si>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</si>
  <si>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</si>
  <si>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</si>
  <si>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</si>
  <si>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</si>
  <si>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</si>
  <si>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</si>
  <si>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</si>
  <si>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</si>
  <si>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</si>
  <si>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</si>
  <si>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</si>
  <si>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</si>
  <si>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</si>
  <si>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</si>
  <si>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</si>
  <si>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</si>
  <si>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</si>
  <si>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</si>
  <si>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</si>
  <si>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</si>
  <si>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</si>
  <si>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</si>
  <si>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</si>
  <si>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</si>
  <si>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</si>
  <si>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</si>
  <si>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</si>
  <si>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</si>
  <si>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</si>
  <si>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</si>
  <si>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</si>
  <si>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</si>
  <si>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</si>
  <si>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</si>
  <si>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</si>
  <si>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</si>
  <si>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</si>
  <si>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</si>
  <si>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</si>
  <si>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</si>
  <si>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</si>
  <si>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</si>
  <si>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</si>
  <si>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</si>
  <si>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</si>
  <si>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</si>
  <si>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</si>
  <si>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</si>
  <si>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</si>
  <si>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</si>
  <si>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</si>
  <si>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</si>
  <si>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</si>
  <si>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</si>
  <si>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</si>
  <si>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</si>
  <si>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</si>
  <si>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</si>
  <si>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</si>
  <si>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</si>
  <si>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</si>
  <si>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</si>
  <si>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</si>
  <si>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</si>
  <si>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</si>
  <si>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</si>
  <si>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</si>
  <si>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</si>
  <si>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</si>
  <si>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</si>
  <si>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</si>
  <si>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</si>
  <si>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</si>
  <si>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</si>
  <si>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</si>
  <si>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</si>
  <si>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</si>
  <si>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</si>
  <si>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</si>
  <si>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</si>
  <si>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</si>
  <si>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</si>
  <si>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</si>
  <si>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</si>
  <si>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</si>
  <si>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</si>
  <si>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</si>
  <si>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</si>
  <si>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</si>
  <si>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</si>
  <si>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</si>
  <si>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</si>
  <si>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</si>
  <si>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</si>
  <si>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</si>
  <si>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</si>
  <si>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</si>
  <si>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</si>
  <si>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</si>
  <si>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</si>
  <si>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</si>
  <si>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</si>
  <si>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</si>
  <si>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</si>
  <si>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</si>
  <si>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</si>
  <si>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</si>
  <si>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</si>
  <si>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</si>
  <si>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</si>
  <si>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</si>
  <si>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</si>
  <si>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</si>
  <si>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</si>
  <si>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</si>
  <si>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</si>
  <si>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</si>
  <si>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</si>
  <si>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</si>
  <si>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</si>
  <si>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</si>
  <si>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</si>
  <si>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</si>
  <si>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</si>
  <si>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</si>
  <si>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</si>
  <si>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</si>
  <si>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</si>
  <si>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</si>
  <si>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</si>
  <si>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</si>
  <si>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</si>
  <si>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</si>
  <si>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</si>
  <si>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</si>
  <si>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</si>
  <si>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</si>
  <si>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</si>
  <si>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</si>
  <si>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</si>
  <si>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</si>
  <si>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</si>
  <si>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</si>
  <si>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</si>
  <si>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</si>
  <si>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</si>
  <si>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</si>
  <si>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</si>
  <si>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</si>
  <si>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</si>
  <si>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</si>
  <si>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</si>
  <si>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</si>
  <si>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</si>
  <si>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</si>
  <si>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</si>
  <si>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</si>
  <si>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</si>
  <si>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</si>
  <si>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</si>
  <si>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</si>
  <si>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</si>
  <si>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</si>
  <si>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</si>
  <si>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</si>
  <si>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</si>
  <si>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</si>
  <si>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</si>
  <si>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</si>
  <si>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</si>
  <si>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</si>
  <si>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</si>
  <si>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</si>
  <si>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</si>
  <si>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</si>
  <si>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</si>
  <si>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</si>
  <si>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</si>
  <si>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</si>
  <si>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</si>
  <si>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</si>
  <si>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</si>
  <si>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</si>
  <si>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</si>
  <si>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</si>
  <si>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</si>
  <si>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</si>
  <si>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</si>
  <si>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</si>
  <si>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</si>
  <si>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</si>
  <si>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</si>
  <si>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</si>
  <si>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</si>
  <si>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</si>
  <si>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</si>
  <si>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</si>
  <si>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</si>
  <si>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</si>
  <si>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</si>
  <si>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</si>
  <si>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</si>
  <si>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</si>
  <si>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</si>
  <si>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</si>
  <si>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</si>
  <si>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</si>
  <si>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</si>
  <si>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</si>
  <si>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</si>
  <si>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</si>
  <si>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</si>
  <si>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</si>
  <si>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</si>
  <si>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</si>
  <si>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</si>
  <si>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</si>
  <si>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</si>
  <si>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</si>
  <si>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</si>
  <si>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</si>
  <si>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</si>
  <si>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</si>
  <si>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</si>
  <si>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</si>
  <si>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</si>
  <si>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</si>
  <si>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</si>
  <si>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</si>
  <si>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</si>
  <si>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</si>
  <si>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</si>
  <si>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</si>
  <si>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</si>
  <si>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</si>
  <si>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</si>
  <si>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</si>
  <si>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</si>
  <si>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</si>
  <si>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</si>
  <si>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</si>
  <si>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</si>
  <si>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</si>
  <si>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</si>
  <si>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</si>
  <si>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</si>
  <si>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</si>
  <si>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</si>
  <si>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</si>
  <si>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</si>
  <si>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</si>
  <si>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</si>
  <si>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</si>
  <si>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</si>
  <si>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</si>
  <si>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</si>
  <si>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</si>
  <si>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</si>
  <si>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</si>
  <si>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</si>
  <si>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</si>
  <si>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</si>
  <si>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</si>
  <si>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</si>
  <si>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</si>
  <si>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</si>
  <si>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</si>
  <si>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</si>
  <si>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</si>
  <si>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</si>
  <si>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</si>
  <si>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</si>
  <si>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</si>
  <si>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</si>
  <si>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</si>
  <si>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</si>
  <si>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</si>
  <si>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</si>
  <si>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</si>
  <si>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</si>
  <si>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</si>
  <si>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</si>
  <si>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</si>
  <si>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</si>
  <si>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</si>
  <si>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</si>
  <si>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</si>
  <si>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</si>
  <si>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</si>
  <si>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</si>
  <si>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</si>
  <si>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</si>
  <si>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</si>
  <si>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</si>
  <si>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</si>
  <si>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</si>
  <si>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</si>
  <si>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</si>
  <si>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</si>
  <si>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</si>
  <si>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</si>
  <si>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</si>
  <si>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OFF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</si>
  <si>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</si>
  <si>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</si>
  <si>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</si>
  <si>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</si>
  <si>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</si>
  <si>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</si>
  <si>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</si>
  <si>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</si>
  <si>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</si>
  <si>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</si>
  <si>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</si>
  <si>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</si>
  <si>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</si>
  <si>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</si>
  <si>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</si>
  <si>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</si>
  <si>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</si>
  <si>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</si>
  <si>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</si>
  <si>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</si>
  <si>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</si>
  <si>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</si>
  <si>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</si>
  <si>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</si>
  <si>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</si>
  <si>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</si>
  <si>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</si>
  <si>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</si>
  <si>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</si>
  <si>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</si>
  <si>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</si>
  <si>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</si>
  <si>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</si>
  <si>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</si>
  <si>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</si>
  <si>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</si>
  <si>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</si>
  <si>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</si>
  <si>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</si>
  <si>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</si>
  <si>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</si>
  <si>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</si>
  <si>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</si>
  <si>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</si>
  <si>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</si>
  <si>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</si>
  <si>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</si>
  <si>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</si>
  <si>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</si>
  <si>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</si>
  <si>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</si>
  <si>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</si>
  <si>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</si>
  <si>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</si>
  <si>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</si>
  <si>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</si>
  <si>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</si>
  <si>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</si>
  <si>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</si>
  <si>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</si>
  <si>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</si>
  <si>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</si>
  <si>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</si>
  <si>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</si>
  <si>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</si>
  <si>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</si>
  <si>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</si>
  <si>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</si>
  <si>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</si>
  <si>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</si>
  <si>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</si>
  <si>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</si>
  <si>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</si>
  <si>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</si>
  <si>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</si>
  <si>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</si>
  <si>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</si>
  <si>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</si>
  <si>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</si>
  <si>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</si>
  <si>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</si>
  <si>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</si>
  <si>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</si>
  <si>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</si>
  <si>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</si>
  <si>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</si>
  <si>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</si>
  <si>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</si>
  <si>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</si>
  <si>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</si>
  <si>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</si>
  <si>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</si>
  <si>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</si>
  <si>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</si>
  <si>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</si>
  <si>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</si>
  <si>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</si>
  <si>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</si>
  <si>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</si>
  <si>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</si>
  <si>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Belal Gamal</t>
  </si>
  <si>
    <t>Moamen Gamal</t>
  </si>
  <si>
    <t>Ahmed MohamedSobhi</t>
  </si>
  <si>
    <t>Walid Mohamed</t>
  </si>
  <si>
    <t>Mohamed Hany</t>
  </si>
  <si>
    <t>Omar Seif</t>
  </si>
  <si>
    <t>Shady Mohamed</t>
  </si>
  <si>
    <t>12:00 AM</t>
  </si>
  <si>
    <t>Ahmed Mohsen</t>
  </si>
  <si>
    <t>10:00 PM</t>
  </si>
  <si>
    <t>Marina Emad</t>
  </si>
  <si>
    <t>Ghada El-Kadi</t>
  </si>
  <si>
    <t>7:00 AM</t>
  </si>
  <si>
    <t>Eman Adel</t>
  </si>
  <si>
    <t>Shaden Yasser Mahmoud</t>
  </si>
  <si>
    <t>Abeer Isamil</t>
  </si>
  <si>
    <t>11:00 AM</t>
  </si>
  <si>
    <t>Omar Emad Eldeen Hassan</t>
  </si>
  <si>
    <t>4:00 PM</t>
  </si>
  <si>
    <t>Yahia Ahmed Mohamed Teleb</t>
  </si>
  <si>
    <t>Ibraam Osama</t>
  </si>
  <si>
    <t>6:00 PM</t>
  </si>
  <si>
    <t>Ahmed Abdelazeem</t>
  </si>
  <si>
    <t>Ahmed Mohamed Abdelrahman Mohamed</t>
  </si>
  <si>
    <t>Ramez Tarek Rashad</t>
  </si>
  <si>
    <t>Janisse Saad</t>
  </si>
  <si>
    <t>Abdelsalam Hisham</t>
  </si>
  <si>
    <t>Toka Mohamed Ragai</t>
  </si>
  <si>
    <t>-</t>
  </si>
  <si>
    <t>Hassan Osama</t>
  </si>
  <si>
    <t>Ahmed Helal</t>
  </si>
  <si>
    <t>Joudi Moussa</t>
  </si>
  <si>
    <t>Mohamed Aref Azzam</t>
  </si>
  <si>
    <t>Omar Sherif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</si>
  <si>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</si>
  <si>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</si>
  <si>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</si>
  <si>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</si>
  <si>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</si>
  <si>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</si>
  <si>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</si>
  <si>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</si>
  <si>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</si>
  <si>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</si>
  <si>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Yassin Shaker</t>
  </si>
  <si>
    <t>Youssef Eltokhy</t>
  </si>
  <si>
    <t>Mahmoud Moustafa Fahmy</t>
  </si>
  <si>
    <t>Mohammed Mutaz</t>
  </si>
  <si>
    <t>Farah Bahaa</t>
  </si>
  <si>
    <t>Kholod Thabit</t>
  </si>
  <si>
    <t>Moatasem Monib</t>
  </si>
  <si>
    <t>Nabi M.Alamin Kedro</t>
  </si>
  <si>
    <t>Mohammad Lithy</t>
  </si>
  <si>
    <t>Rowayda Abdelaziz</t>
  </si>
  <si>
    <t>Fatma Muhammad Abubakar</t>
  </si>
  <si>
    <t>Hussein Karaman</t>
  </si>
  <si>
    <t>Merna Salama</t>
  </si>
  <si>
    <t>‫mohamed Rabie</t>
  </si>
  <si>
    <t>Omar Osama</t>
  </si>
  <si>
    <t>Habiba Nassar</t>
  </si>
  <si>
    <t>Mayar Ashraf</t>
  </si>
  <si>
    <t>Mahmoud Naguib</t>
  </si>
  <si>
    <t>Youssef Amer</t>
  </si>
  <si>
    <t>Aya Shehabeldin</t>
  </si>
  <si>
    <t>Ahmed Samir</t>
  </si>
  <si>
    <t>Ahmed Fahmy</t>
  </si>
  <si>
    <t>Rana Khaled</t>
  </si>
  <si>
    <t>Alhassan Alanani</t>
  </si>
  <si>
    <t>Haneen Afifi</t>
  </si>
  <si>
    <t>Esraa mohamed</t>
  </si>
  <si>
    <t>Mariam Abu Bakr</t>
  </si>
  <si>
    <t>Rawya Alor Biong</t>
  </si>
  <si>
    <t>Belal Karam Fawzy Qassem</t>
  </si>
  <si>
    <t>Youssef Khalid</t>
  </si>
  <si>
    <t>William Gilada</t>
  </si>
  <si>
    <t>Mariam Mohamed</t>
  </si>
  <si>
    <t>Fatma El Gharably</t>
  </si>
  <si>
    <t>Shahd Mahmoud</t>
  </si>
  <si>
    <t>Mohab Alaa</t>
  </si>
  <si>
    <t>Aisha Mohammed</t>
  </si>
  <si>
    <t>Mohamed Ossama</t>
  </si>
  <si>
    <t>Noureldin Abdelrahman Hassan</t>
  </si>
  <si>
    <t>Maher Ali Dahab</t>
  </si>
  <si>
    <t>Abdelrahman Ibraheem</t>
  </si>
  <si>
    <t>Mostafa Ahmed</t>
  </si>
  <si>
    <t>Anger Bagat</t>
  </si>
  <si>
    <t>Amjad Ahmed</t>
  </si>
  <si>
    <t>Ahmed Ehab Ahmed</t>
  </si>
  <si>
    <t>Ibrahim Balla</t>
  </si>
  <si>
    <t>Abdullah Haroon</t>
  </si>
  <si>
    <t>Zaki Elrefaie</t>
  </si>
  <si>
    <t>Ahmed Hussein</t>
  </si>
  <si>
    <t>Hadya Waheed</t>
  </si>
  <si>
    <t>Passant Ahmed Samir</t>
  </si>
  <si>
    <t>Abdalazem Diab</t>
  </si>
  <si>
    <t>Mohamed Abbas</t>
  </si>
  <si>
    <t>Mariam Rashwan</t>
  </si>
  <si>
    <t>Ahmed Dawod</t>
  </si>
  <si>
    <t>Eslam Wessam</t>
  </si>
  <si>
    <t>Peter Tawfellos Asham</t>
  </si>
  <si>
    <t>Sahar Mohammed</t>
  </si>
  <si>
    <t>Yara Ehab</t>
  </si>
  <si>
    <t>Salah Elseesy</t>
  </si>
  <si>
    <t>Akram Mohamed Hassan</t>
  </si>
  <si>
    <t>Ola Maher Mohamed</t>
  </si>
  <si>
    <t>Hady Adel</t>
  </si>
  <si>
    <t>Aldur Alsafy</t>
  </si>
  <si>
    <t>Afraa Hatim</t>
  </si>
  <si>
    <t>Ziad Ahmed</t>
  </si>
  <si>
    <t>Bassel Hesham</t>
  </si>
  <si>
    <t>Mahmoud Kamal</t>
  </si>
  <si>
    <t>Omer Alsadig Alfadil</t>
  </si>
  <si>
    <t>Suhaila Hany</t>
  </si>
  <si>
    <t>Rawan Essa</t>
  </si>
  <si>
    <t>Karim Mohammed Ali Abdeljawad</t>
  </si>
  <si>
    <t>Suhaila Atef</t>
  </si>
  <si>
    <t>Nour Hossam</t>
  </si>
  <si>
    <t>Alaa Ibrahim Abdelaziz Mohamed</t>
  </si>
  <si>
    <t>Mohamed Ahmed Ismail</t>
  </si>
  <si>
    <t>Facility</t>
  </si>
  <si>
    <t>محمد عبد الباسط</t>
  </si>
  <si>
    <t>فادي وجدي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</si>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</sst>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63865F58-6AB6-44CD-A373-0D7B24CD50BA}">
      <tableStyleElement type="firstRowStripe" dxfId="3"/>
      <tableStyleElement type="secondRowStripe" dxfId="2"/>
    </tableStyle>
    <tableStyle name="Apr 7 - Apr 13-style" pivot="0" count="2" xr9:uid="{6513AA5C-1F5F-4E27-A3FB-698840F727DC}">
      <tableStyleElement type="firstRowStripe" dxfId="5"/>
      <tableStyleElement type="secondRowStripe" dxfId="4"/>
    </tableStyle>
    <tableStyle name="Apr 14 - Apr 20-style 2" pivot="0" count="2" xr9:uid="{F9B8A5EB-5878-42E3-97FB-BB05ED5C44B3}">
      <tableStyleElement type="firstRowStripe" dxfId="7"/>
      <tableStyleElement type="secondRowStripe" dxfId="6"/>
    </tableStyle>
    <tableStyle name="Apr 14 - Apr 20-style 4" pivot="0" count="2" xr9:uid="{2C29A855-E602-4252-BB51-6457E4EA9575}">
      <tableStyleElement type="firstRowStripe" dxfId="9"/>
      <tableStyleElement type="secondRowStripe" dxfId="8"/>
    </tableStyle>
    <tableStyle name="Apr 21 - Apr 27-style 2" pivot="0" count="2" xr9:uid="{B5EBB02E-C1A1-494B-ACA9-EB0FF97748BE}">
      <tableStyleElement type="firstRowStripe" dxfId="11"/>
      <tableStyleElement type="secondRowStripe" dxfId="10"/>
    </tableStyle>
    <tableStyle name="Apr 21 - Apr 27-style 3" pivot="0" count="2" xr9:uid="{EFF927E7-4B78-46FB-8491-9411177EC29F}">
      <tableStyleElement type="firstRowStripe" dxfId="13"/>
      <tableStyleElement type="secondRowStripe" dxfId="12"/>
    </tableStyle>
    <tableStyle name="Apr 21 - Apr 27-style 5" pivot="0" count="2" xr9:uid="{2B904421-D362-48A9-9145-0F63D84574E5}">
      <tableStyleElement type="firstRowStripe" dxfId="15"/>
      <tableStyleElement type="secondRowStripe" dxfId="14"/>
    </tableStyle>
    <tableStyle name="Apr 28 - May 4-style 2" pivot="0" count="2" xr9:uid="{52067771-7F8E-4FF8-ABB3-CEE8443ECB14}">
      <tableStyleElement type="firstRowStripe" dxfId="17"/>
      <tableStyleElement type="secondRowStripe" dxfId="16"/>
    </tableStyle>
    <tableStyle name="Apr 28 - May 4-style 3" pivot="0" count="2" xr9:uid="{D245B80A-7569-40C6-941B-55285FD0B499}">
      <tableStyleElement type="firstRowStripe" dxfId="19"/>
      <tableStyleElement type="secondRowStripe" dxfId="18"/>
    </tableStyle>
    <tableStyle name="May 5 - May 11-style 2" pivot="0" count="2" xr9:uid="{FBB7FE6B-1EC2-48B1-92A7-F430A5A16461}">
      <tableStyleElement type="firstRowStripe" dxfId="21"/>
      <tableStyleElement type="secondRowStripe" dxfId="20"/>
    </tableStyle>
    <tableStyle name="May 5 - May 11-style 3" pivot="0" count="2" xr9:uid="{EAFE2A1C-A081-4053-8B98-AFDE7A23B052}">
      <tableStyleElement type="firstRowStripe" dxfId="23"/>
      <tableStyleElement type="secondRowStripe" dxfId="22"/>
    </tableStyle>
    <tableStyle name="May 12 - May 18-style 4" pivot="0" count="2" xr9:uid="{8458916A-16C7-4711-A789-001BE27527D9}">
      <tableStyleElement type="firstRowStripe" dxfId="25"/>
      <tableStyleElement type="secondRowStripe" dxfId="24"/>
    </tableStyle>
    <tableStyle name="May 12 - May 18-style 5" pivot="0" count="2" xr9:uid="{B011FB0F-3FBF-4A5C-823C-7F198E5D8625}">
      <tableStyleElement type="firstRowStripe" dxfId="27"/>
      <tableStyleElement type="secondRowStripe" dxfId="26"/>
    </tableStyle>
    <tableStyle name="May 12 - May 18-style 9" pivot="0" count="2" xr9:uid="{601A4A09-02D9-47D3-86F4-E7FA1C53DD79}">
      <tableStyleElement type="firstRowStripe" dxfId="29"/>
      <tableStyleElement type="secondRowStripe" dxfId="28"/>
    </tableStyle>
    <tableStyle name="May 19 - May 25-style 4" pivot="0" count="2" xr9:uid="{4E921FFF-1BB4-48EF-85C1-B746FF2125C2}">
      <tableStyleElement type="firstRowStripe" dxfId="31"/>
      <tableStyleElement type="secondRowStripe" dxfId="30"/>
    </tableStyle>
    <tableStyle name="May 19 - May 25-style 5" pivot="0" count="2" xr9:uid="{2E3BF782-2E42-4CED-A16B-259F159BBFD1}">
      <tableStyleElement type="firstRowStripe" dxfId="33"/>
      <tableStyleElement type="secondRowStripe" dxfId="32"/>
    </tableStyle>
    <tableStyle name="May 19 - May 25-style 9" pivot="0" count="2" xr9:uid="{CA8AF6D0-B579-4D3D-84D7-5E5E9006531D}">
      <tableStyleElement type="firstRowStripe" dxfId="35"/>
      <tableStyleElement type="secondRowStripe" dxfId="34"/>
    </tableStyle>
    <tableStyle name="Jun 2 - JUN 8-style 4" pivot="0" count="2" xr9:uid="{9BA374B4-5BC1-4031-9334-0FCE748B767B}">
      <tableStyleElement type="firstRowStripe" dxfId="37"/>
      <tableStyleElement type="secondRowStripe" dxfId="36"/>
    </tableStyle>
    <tableStyle name="Jun 2 - JUN 8-style 5" pivot="0" count="2" xr9:uid="{13E338A4-6766-4AAE-A70F-8FD9C3E1F235}">
      <tableStyleElement type="firstRowStripe" dxfId="39"/>
      <tableStyleElement type="secondRowStripe" dxfId="38"/>
    </tableStyle>
    <tableStyle name="Jun 2 - JUN 8-style 9" pivot="0" count="2" xr9:uid="{18568350-7873-41BB-9CAC-E4F3FF765493}">
      <tableStyleElement type="firstRowStripe" dxfId="41"/>
      <tableStyleElement type="secondRowStripe" dxfId="40"/>
    </tableStyle>
    <tableStyle name="Jun 9 - Jun 15-style 4" pivot="0" count="2" xr9:uid="{23FD1066-FED4-4FDA-87C3-2F77833D88FE}">
      <tableStyleElement type="firstRowStripe" dxfId="43"/>
      <tableStyleElement type="secondRowStripe" dxfId="42"/>
    </tableStyle>
    <tableStyle name="Jun 9 - Jun 15-style 5" pivot="0" count="2" xr9:uid="{FBD32EAD-1DE9-4D16-9B39-DFB3FBAFB3B3}">
      <tableStyleElement type="firstRowStripe" dxfId="45"/>
      <tableStyleElement type="secondRowStripe" dxfId="44"/>
    </tableStyle>
    <tableStyle name="Jun 9 - Jun 15-style 9" pivot="0" count="2" xr9:uid="{23C21284-FFC0-4208-B21B-31476F33B734}">
      <tableStyleElement type="firstRowStripe" dxfId="47"/>
      <tableStyleElement type="secondRowStripe" dxfId="46"/>
    </tableStyle>
    <tableStyle name="Jun 16 - Jun 22-style 2" pivot="0" count="2" xr9:uid="{1216FA4D-9B8A-4291-B436-268E658AA51E}">
      <tableStyleElement type="firstRowStripe" dxfId="49"/>
      <tableStyleElement type="secondRowStripe" dxfId="48"/>
    </tableStyle>
    <tableStyle name="Jun 16 - Jun 22-style 9" pivot="0" count="2" xr9:uid="{1B63D220-1E23-40F0-B823-E2923F9E4D96}">
      <tableStyleElement type="firstRowStripe" dxfId="51"/>
      <tableStyleElement type="secondRowStripe" dxfId="50"/>
    </tableStyle>
    <tableStyle name="Jun 16 - Jun 22-style 16" pivot="0" count="2" xr9:uid="{1391303F-5DBE-4CB8-806C-2C7BD2EF5FCC}">
      <tableStyleElement type="firstRowStripe" dxfId="53"/>
      <tableStyleElement type="secondRowStripe" dxfId="52"/>
    </tableStyle>
    <tableStyle name="Jun 16 - Jun 22-style 17" pivot="0" count="2" xr9:uid="{2E8C5075-E144-482C-97AE-33E44BD78067}">
      <tableStyleElement type="firstRowStripe" dxfId="55"/>
      <tableStyleElement type="secondRowStripe" dxfId="54"/>
    </tableStyle>
    <tableStyle name="Jun 16 - Jun 22-style 13" pivot="0" count="2" xr9:uid="{CFC8FFD0-486E-46E5-A774-99775970DC5D}">
      <tableStyleElement type="firstRowStripe" dxfId="57"/>
      <tableStyleElement type="secondRowStripe" dxfId="56"/>
    </tableStyle>
    <tableStyle name="Jun 16 - Jun 22-style 18" pivot="0" count="2" xr9:uid="{977C1F54-5001-4A2B-8E3A-0C169E815AB6}">
      <tableStyleElement type="firstRowStripe" dxfId="59"/>
      <tableStyleElement type="secondRowStripe" dxfId="58"/>
    </tableStyle>
    <tableStyle name="Jun 16 - Jun 22-style 14" pivot="0" count="2" xr9:uid="{A397F3E3-6643-4E54-8B1B-40EE438C7EBE}">
      <tableStyleElement type="firstRowStripe" dxfId="61"/>
      <tableStyleElement type="secondRowStripe" dxfId="60"/>
    </tableStyle>
    <tableStyle name="Jun 16 - Jun 22-style 15" pivot="0" count="2" xr9:uid="{46819DDA-78C9-437C-92E0-87E6BDDEBC22}">
      <tableStyleElement type="firstRowStripe" dxfId="63"/>
      <tableStyleElement type="secondRowStripe" dxfId="62"/>
    </tableStyle>
    <tableStyle name="Jun 16 - Jun 22-style 5" pivot="0" count="2" xr9:uid="{B1877621-67BF-4070-B1DD-186E2763EE88}">
      <tableStyleElement type="firstRowStripe" dxfId="65"/>
      <tableStyleElement type="secondRowStripe" dxfId="64"/>
    </tableStyle>
    <tableStyle name="Jun 16 - Jun 22-style 12" pivot="0" count="2" xr9:uid="{2B26F415-70BF-4B8F-B24F-9B07AE0EF04B}">
      <tableStyleElement type="firstRowStripe" dxfId="67"/>
      <tableStyleElement type="secondRowStripe" dxfId="66"/>
    </tableStyle>
    <tableStyle name="Jun 16 - Jun 22-style 6" pivot="0" count="2" xr9:uid="{3B3B82C4-8CC2-439E-A0B1-A72AE4E0ED8E}">
      <tableStyleElement type="firstRowStripe" dxfId="69"/>
      <tableStyleElement type="secondRowStripe" dxfId="68"/>
    </tableStyle>
    <tableStyle name="Jun 16 - Jun 22-style 11" pivot="0" count="2" xr9:uid="{24B1D776-30EB-4A56-B7F1-A89412F78370}">
      <tableStyleElement type="firstRowStripe" dxfId="71"/>
      <tableStyleElement type="secondRowStripe" dxfId="70"/>
    </tableStyle>
    <tableStyle name="Jun 23 - Jun 29-style 2" pivot="0" count="2" xr9:uid="{D51AACEE-9297-4F0C-8061-5071F5AB15DA}">
      <tableStyleElement type="firstRowStripe" dxfId="73"/>
      <tableStyleElement type="secondRowStripe" dxfId="72"/>
    </tableStyle>
    <tableStyle name="Jun 23 - Jun 29-style 9" pivot="0" count="2" xr9:uid="{5D9161E6-19EE-4701-91D5-D161894BDD1E}">
      <tableStyleElement type="firstRowStripe" dxfId="75"/>
      <tableStyleElement type="secondRowStripe" dxfId="74"/>
    </tableStyle>
    <tableStyle name="Jun 23 - Jun 29-style 16" pivot="0" count="2" xr9:uid="{82AB9B5B-61DD-40D8-B119-D2155E74DD78}">
      <tableStyleElement type="firstRowStripe" dxfId="77"/>
      <tableStyleElement type="secondRowStripe" dxfId="76"/>
    </tableStyle>
    <tableStyle name="Jun 23 - Jun 29-style 17" pivot="0" count="2" xr9:uid="{4BE13DD8-F6C7-459E-B6CA-84800F36AF98}">
      <tableStyleElement type="firstRowStripe" dxfId="79"/>
      <tableStyleElement type="secondRowStripe" dxfId="78"/>
    </tableStyle>
    <tableStyle name="Jun 23 - Jun 29-style 13" pivot="0" count="2" xr9:uid="{8A064B12-F93F-4F65-BAB0-099610D92B85}">
      <tableStyleElement type="firstRowStripe" dxfId="81"/>
      <tableStyleElement type="secondRowStripe" dxfId="80"/>
    </tableStyle>
    <tableStyle name="Jun 23 - Jun 29-style 18" pivot="0" count="2" xr9:uid="{99AE1F63-C309-425E-8675-EAFE2E8F183F}">
      <tableStyleElement type="firstRowStripe" dxfId="83"/>
      <tableStyleElement type="secondRowStripe" dxfId="82"/>
    </tableStyle>
    <tableStyle name="Jun 23 - Jun 29-style 14" pivot="0" count="2" xr9:uid="{599C144E-663E-4ABD-9317-6C49E5277AC1}">
      <tableStyleElement type="firstRowStripe" dxfId="85"/>
      <tableStyleElement type="secondRowStripe" dxfId="84"/>
    </tableStyle>
    <tableStyle name="Jun 23 - Jun 29-style 15" pivot="0" count="2" xr9:uid="{E0DAD970-1A2B-497E-B499-C3D4C27C63C3}">
      <tableStyleElement type="firstRowStripe" dxfId="87"/>
      <tableStyleElement type="secondRowStripe" dxfId="86"/>
    </tableStyle>
    <tableStyle name="Jun 23 - Jun 29-style 5" pivot="0" count="2" xr9:uid="{1A1C197E-5267-4CE8-9E17-0D5802D4E72A}">
      <tableStyleElement type="firstRowStripe" dxfId="89"/>
      <tableStyleElement type="secondRowStripe" dxfId="88"/>
    </tableStyle>
    <tableStyle name="Jun 23 - Jun 29-style 12" pivot="0" count="2" xr9:uid="{267CBE5D-5433-48E9-AEFF-E8738783B84D}">
      <tableStyleElement type="firstRowStripe" dxfId="91"/>
      <tableStyleElement type="secondRowStripe" dxfId="90"/>
    </tableStyle>
    <tableStyle name="Jun 23 - Jun 29-style 6" pivot="0" count="2" xr9:uid="{60FF5DE3-1A65-439E-8D3F-7CC8E8027194}">
      <tableStyleElement type="firstRowStripe" dxfId="93"/>
      <tableStyleElement type="secondRowStripe" dxfId="92"/>
    </tableStyle>
    <tableStyle name="Jun 23 - Jun 29-style 11" pivot="0" count="2" xr9:uid="{3832F046-7F78-436C-BD12-90759E3BBF74}">
      <tableStyleElement type="firstRowStripe" dxfId="95"/>
      <tableStyleElement type="secondRowStripe" dxfId="94"/>
    </tableStyle>
    <tableStyle name="Jun 30 - Jul 6-style 7" pivot="0" count="2" xr9:uid="{50570BA5-11B3-4A70-A291-C8ED173100FC}">
      <tableStyleElement type="firstRowStripe" dxfId="97"/>
      <tableStyleElement type="secondRowStripe" dxfId="96"/>
    </tableStyle>
    <tableStyle name="Jun 30 - Jul 6-style 14" pivot="0" count="2" xr9:uid="{30E6BED2-3CAE-4AB0-94FC-C936980EFDEE}">
      <tableStyleElement type="firstRowStripe" dxfId="99"/>
      <tableStyleElement type="secondRowStripe" dxfId="98"/>
    </tableStyle>
    <tableStyle name="Jun 30 - Jul 6-style 15" pivot="0" count="2" xr9:uid="{ADAC3E8D-1781-46E0-854F-0C9F51140CE0}">
      <tableStyleElement type="firstRowStripe" dxfId="101"/>
      <tableStyleElement type="secondRowStripe" dxfId="100"/>
    </tableStyle>
    <tableStyle name="Jun 30 - Jul 6-style 11" pivot="0" count="2" xr9:uid="{6F9BCB02-0CEF-4D98-BA81-281F02EFE7DC}">
      <tableStyleElement type="firstRowStripe" dxfId="103"/>
      <tableStyleElement type="secondRowStripe" dxfId="102"/>
    </tableStyle>
    <tableStyle name="Jun 30 - Jul 6-style 16" pivot="0" count="2" xr9:uid="{F8F62C3C-E999-4FF7-A30A-E8A0165E7B71}">
      <tableStyleElement type="firstRowStripe" dxfId="105"/>
      <tableStyleElement type="secondRowStripe" dxfId="104"/>
    </tableStyle>
    <tableStyle name="Jun 30 - Jul 6-style 12" pivot="0" count="2" xr9:uid="{2FFB447F-52D9-4427-8FE2-72E15695E4D4}">
      <tableStyleElement type="firstRowStripe" dxfId="107"/>
      <tableStyleElement type="secondRowStripe" dxfId="106"/>
    </tableStyle>
    <tableStyle name="Jun 30 - Jul 6-style 13" pivot="0" count="2" xr9:uid="{27443387-415F-4752-B9AA-E55477604970}">
      <tableStyleElement type="firstRowStripe" dxfId="109"/>
      <tableStyleElement type="secondRowStripe" dxfId="108"/>
    </tableStyle>
    <tableStyle name="Jun 30 - Jul 6-style 3" pivot="0" count="2" xr9:uid="{B113D36E-41B3-4ABC-8681-5D8C73D55EED}">
      <tableStyleElement type="firstRowStripe" dxfId="111"/>
      <tableStyleElement type="secondRowStripe" dxfId="110"/>
    </tableStyle>
    <tableStyle name="Jun 30 - Jul 6-style 10" pivot="0" count="2" xr9:uid="{0950DC92-E421-44DB-8B7D-A867B7323963}">
      <tableStyleElement type="firstRowStripe" dxfId="113"/>
      <tableStyleElement type="secondRowStripe" dxfId="112"/>
    </tableStyle>
    <tableStyle name="Jun 30 - Jul 6-style 4" pivot="0" count="2" xr9:uid="{408F5906-7F79-42BB-98DD-CEACB228F010}">
      <tableStyleElement type="firstRowStripe" dxfId="115"/>
      <tableStyleElement type="secondRowStripe" dxfId="114"/>
    </tableStyle>
    <tableStyle name="Jun 30 - Jul 6-style 9" pivot="0" count="2" xr9:uid="{47AF821F-FC57-453E-8CCD-A9267B117E59}">
      <tableStyleElement type="firstRowStripe" dxfId="117"/>
      <tableStyleElement type="secondRowStripe" dxfId="116"/>
    </tableStyle>
    <tableStyle name="Jul 7 - Jul 13-style 3" pivot="0" count="2" xr9:uid="{4F01B571-B8D2-4C57-BE5C-5412846DFFDB}">
      <tableStyleElement type="firstRowStripe" dxfId="119"/>
      <tableStyleElement type="secondRowStripe" dxfId="118"/>
    </tableStyle>
    <tableStyle name="Jul 7 - Jul 13-style 5" pivot="0" count="2" xr9:uid="{8848841F-007C-4766-A996-E586BE45C610}">
      <tableStyleElement type="firstRowStripe" dxfId="121"/>
      <tableStyleElement type="secondRowStripe" dxfId="120"/>
    </tableStyle>
    <tableStyle name="Jul 7 - Jul 13-style 7" pivot="0" count="2" xr9:uid="{7B1E2AB0-E457-4DC5-B548-EE0B92D1781D}">
      <tableStyleElement type="firstRowStripe" dxfId="123"/>
      <tableStyleElement type="secondRowStripe" dxfId="122"/>
    </tableStyle>
    <tableStyle name="Jul 7 - Jul 13-style 14" pivot="0" count="2" xr9:uid="{965D1692-4373-4935-9831-848392BB2E11}">
      <tableStyleElement type="firstRowStripe" dxfId="125"/>
      <tableStyleElement type="secondRowStripe" dxfId="124"/>
    </tableStyle>
    <tableStyle name="Jul 7 - Jul 13-style 21" pivot="0" count="2" xr9:uid="{1F4646A8-B4A2-4BF9-AD0A-4206535D4656}">
      <tableStyleElement type="firstRowStripe" dxfId="127"/>
      <tableStyleElement type="secondRowStripe" dxfId="126"/>
    </tableStyle>
    <tableStyle name="Jul 7 - Jul 13-style 22" pivot="0" count="2" xr9:uid="{61261212-0929-4D18-A4E9-8D8DA885F9F9}">
      <tableStyleElement type="firstRowStripe" dxfId="129"/>
      <tableStyleElement type="secondRowStripe" dxfId="128"/>
    </tableStyle>
    <tableStyle name="Jul 7 - Jul 13-style 4" pivot="0" count="2" xr9:uid="{65D706A4-D103-47B1-B95B-6A584BC95A2D}">
      <tableStyleElement type="firstRowStripe" dxfId="131"/>
      <tableStyleElement type="secondRowStripe" dxfId="130"/>
    </tableStyle>
    <tableStyle name="Jul 7 - Jul 13-style 6" pivot="0" count="2" xr9:uid="{E3007C16-C771-42F6-812F-58EF90C87C65}">
      <tableStyleElement type="firstRowStripe" dxfId="133"/>
      <tableStyleElement type="secondRowStripe" dxfId="132"/>
    </tableStyle>
    <tableStyle name="Jul 7 - Jul 13-style 18" pivot="0" count="2" xr9:uid="{03D8EBBA-F993-472E-9EEA-70116A85790D}">
      <tableStyleElement type="firstRowStripe" dxfId="135"/>
      <tableStyleElement type="secondRowStripe" dxfId="134"/>
    </tableStyle>
    <tableStyle name="Jul 7 - Jul 13-style 23" pivot="0" count="2" xr9:uid="{12B722C2-AAC1-4015-BB78-EB4D8471B035}">
      <tableStyleElement type="firstRowStripe" dxfId="137"/>
      <tableStyleElement type="secondRowStripe" dxfId="136"/>
    </tableStyle>
    <tableStyle name="Jul 7 - Jul 13-style 2" pivot="0" count="2" xr9:uid="{2A8B1557-DF9B-4641-9703-F614842D0907}">
      <tableStyleElement type="firstRowStripe" dxfId="139"/>
      <tableStyleElement type="secondRowStripe" dxfId="138"/>
    </tableStyle>
    <tableStyle name="Jul 7 - Jul 13-style 19" pivot="0" count="2" xr9:uid="{0558D9B9-F4ED-4438-87F0-F4F286FBDAB9}">
      <tableStyleElement type="firstRowStripe" dxfId="141"/>
      <tableStyleElement type="secondRowStripe" dxfId="140"/>
    </tableStyle>
    <tableStyle name="Jul 7 - Jul 13-style 20" pivot="0" count="2" xr9:uid="{2300486C-D59E-4A03-A55D-27409F50BC26}">
      <tableStyleElement type="firstRowStripe" dxfId="143"/>
      <tableStyleElement type="secondRowStripe" dxfId="142"/>
    </tableStyle>
    <tableStyle name="Jul 7 - Jul 13-style 9" pivot="0" count="2" xr9:uid="{1F732BAF-3102-4E93-98E7-4EBA946220B6}">
      <tableStyleElement type="firstRowStripe" dxfId="145"/>
      <tableStyleElement type="secondRowStripe" dxfId="144"/>
    </tableStyle>
    <tableStyle name="Jul 7 - Jul 13-style 17" pivot="0" count="2" xr9:uid="{A51F7490-7393-46FD-8292-F8AEB44EB6CF}">
      <tableStyleElement type="firstRowStripe" dxfId="147"/>
      <tableStyleElement type="secondRowStripe" dxfId="146"/>
    </tableStyle>
    <tableStyle name="Jul 7 - Jul 13-style 10" pivot="0" count="2" xr9:uid="{1A4BE4C0-8CFF-42D7-9B4E-C15634BC90B8}">
      <tableStyleElement type="firstRowStripe" dxfId="149"/>
      <tableStyleElement type="secondRowStripe" dxfId="148"/>
    </tableStyle>
    <tableStyle name="Jul 7 - Jul 13-style 16" pivot="0" count="2" xr9:uid="{B45AB8BB-2896-45B9-A021-912DEF34ED6E}">
      <tableStyleElement type="firstRowStripe" dxfId="151"/>
      <tableStyleElement type="secondRowStripe" dxfId="150"/>
    </tableStyle>
    <tableStyle name="Jul 7 - Jul 13-style 13" pivot="0" count="2" xr9:uid="{CA78A5EC-BE7F-495C-A522-61BF2D4C664C}">
      <tableStyleElement type="firstRowStripe" dxfId="153"/>
      <tableStyleElement type="secondRowStripe" dxfId="152"/>
    </tableStyle>
    <tableStyle name="Jul 21 - Jul 27-style 3" pivot="0" count="2" xr9:uid="{81A8A4BC-AF8C-4EDD-8D9F-C0D3E93FA737}">
      <tableStyleElement type="firstRowStripe" dxfId="155"/>
      <tableStyleElement type="secondRowStripe" dxfId="154"/>
    </tableStyle>
    <tableStyle name="Jul 21 - Jul 27-style 5" pivot="0" count="2" xr9:uid="{B34FF8A7-1C81-4D78-8326-06DFFE56555A}">
      <tableStyleElement type="firstRowStripe" dxfId="157"/>
      <tableStyleElement type="secondRowStripe" dxfId="156"/>
    </tableStyle>
    <tableStyle name="Jul 21 - Jul 27-style 7" pivot="0" count="2" xr9:uid="{23B96366-4A19-48E2-BD7F-638018B9588E}">
      <tableStyleElement type="firstRowStripe" dxfId="159"/>
      <tableStyleElement type="secondRowStripe" dxfId="158"/>
    </tableStyle>
    <tableStyle name="Jul 21 - Jul 27-style 10" pivot="0" count="2" xr9:uid="{CEA95255-A45C-4306-87F2-2F881190D4FE}">
      <tableStyleElement type="firstRowStripe" dxfId="161"/>
      <tableStyleElement type="secondRowStripe" dxfId="160"/>
    </tableStyle>
    <tableStyle name="Jul 21 - Jul 27-style 13" pivot="0" count="2" xr9:uid="{28309942-F8EA-4735-9735-2919E07532A4}">
      <tableStyleElement type="firstRowStripe" dxfId="163"/>
      <tableStyleElement type="secondRowStripe" dxfId="162"/>
    </tableStyle>
    <tableStyle name="Jul 21 - Jul 27-style 15" pivot="0" count="2" xr9:uid="{003EF971-1FDB-4B51-8CBD-8867A6D2AB87}">
      <tableStyleElement type="firstRowStripe" dxfId="165"/>
      <tableStyleElement type="secondRowStripe" dxfId="164"/>
    </tableStyle>
    <tableStyle name="Jul 21 - Jul 27-style 20" pivot="0" count="2" xr9:uid="{14077A8D-7258-4E1D-846B-290E1270F9D7}">
      <tableStyleElement type="firstRowStripe" dxfId="167"/>
      <tableStyleElement type="secondRowStripe" dxfId="166"/>
    </tableStyle>
    <tableStyle name="Jul 21 - Jul 27-style 21" pivot="0" count="2" xr9:uid="{AC8C4067-FDC4-4A72-BE4D-B9C8768CEAD4}">
      <tableStyleElement type="firstRowStripe" dxfId="169"/>
      <tableStyleElement type="secondRowStripe" dxfId="168"/>
    </tableStyle>
    <tableStyle name="Jul 21 - Jul 27-style 22" pivot="0" count="2" xr9:uid="{1E0839E3-CCB8-4540-B9AD-38B718489361}">
      <tableStyleElement type="firstRowStripe" dxfId="171"/>
      <tableStyleElement type="secondRowStripe" dxfId="170"/>
    </tableStyle>
    <tableStyle name="Jul 21 - Jul 27-style 24" pivot="0" count="2" xr9:uid="{5FABDABD-E8C0-470B-8D7C-334E5DBE4733}">
      <tableStyleElement type="firstRowStripe" dxfId="173"/>
      <tableStyleElement type="secondRowStripe" dxfId="172"/>
    </tableStyle>
    <tableStyle name="Jul 21 - Jul 27-style 31" pivot="0" count="2" xr9:uid="{9C05E5C0-10B9-4C69-965E-233E3287974B}">
      <tableStyleElement type="firstRowStripe" dxfId="175"/>
      <tableStyleElement type="secondRowStripe" dxfId="174"/>
    </tableStyle>
    <tableStyle name="Jul 21 - Jul 27-style 33" pivot="0" count="2" xr9:uid="{7C5C0683-B45D-4714-8198-3AC14CC2AB00}">
      <tableStyleElement type="firstRowStripe" dxfId="177"/>
      <tableStyleElement type="secondRowStripe" dxfId="176"/>
    </tableStyle>
    <tableStyle name="Jul 21 - Jul 27-style 4" pivot="0" count="2" xr9:uid="{2A06F919-837E-456C-A0D6-753E2004B1AF}">
      <tableStyleElement type="firstRowStripe" dxfId="179"/>
      <tableStyleElement type="secondRowStripe" dxfId="178"/>
    </tableStyle>
    <tableStyle name="Jul 21 - Jul 27-style 6" pivot="0" count="2" xr9:uid="{24C9ECA2-2FE7-41E9-8DB6-3E4606FF69E3}">
      <tableStyleElement type="firstRowStripe" dxfId="181"/>
      <tableStyleElement type="secondRowStripe" dxfId="180"/>
    </tableStyle>
    <tableStyle name="Jul 21 - Jul 27-style 8" pivot="0" count="2" xr9:uid="{8CF0360B-D045-42CE-AF36-D351E024185D}">
      <tableStyleElement type="firstRowStripe" dxfId="183"/>
      <tableStyleElement type="secondRowStripe" dxfId="182"/>
    </tableStyle>
    <tableStyle name="Jul 21 - Jul 27-style 11" pivot="0" count="2" xr9:uid="{E84CF3D9-BC80-4CDC-ACF9-38341AF3DAD0}">
      <tableStyleElement type="firstRowStripe" dxfId="185"/>
      <tableStyleElement type="secondRowStripe" dxfId="184"/>
    </tableStyle>
    <tableStyle name="Jul 21 - Jul 27-style 12" pivot="0" count="2" xr9:uid="{8B9310E2-4C58-4ACA-9010-E79741412F5E}">
      <tableStyleElement type="firstRowStripe" dxfId="187"/>
      <tableStyleElement type="secondRowStripe" dxfId="186"/>
    </tableStyle>
    <tableStyle name="Jul 21 - Jul 27-style 28" pivot="0" count="2" xr9:uid="{CA770875-014B-4596-9E7C-16A684E2C72A}">
      <tableStyleElement type="firstRowStripe" dxfId="189"/>
      <tableStyleElement type="secondRowStripe" dxfId="188"/>
    </tableStyle>
    <tableStyle name="Jul 21 - Jul 27-style 34" pivot="0" count="2" xr9:uid="{7612B8A7-E401-4D32-909F-7FD7C7761F20}">
      <tableStyleElement type="firstRowStripe" dxfId="191"/>
      <tableStyleElement type="secondRowStripe" dxfId="190"/>
    </tableStyle>
    <tableStyle name="Jul 21 - Jul 27-style 2" pivot="0" count="2" xr9:uid="{04A1875D-8487-42A0-8354-C400C6D11D5F}">
      <tableStyleElement type="firstRowStripe" dxfId="193"/>
      <tableStyleElement type="secondRowStripe" dxfId="192"/>
    </tableStyle>
    <tableStyle name="Jul 21 - Jul 27-style 9" pivot="0" count="2" xr9:uid="{D12D0644-3679-4414-9DBD-800EAAB490EB}">
      <tableStyleElement type="firstRowStripe" dxfId="195"/>
      <tableStyleElement type="secondRowStripe" dxfId="194"/>
    </tableStyle>
    <tableStyle name="Jul 21 - Jul 27-style 29" pivot="0" count="2" xr9:uid="{4221DE40-D02A-4D91-A0F9-25A7AF8A3E87}">
      <tableStyleElement type="firstRowStripe" dxfId="197"/>
      <tableStyleElement type="secondRowStripe" dxfId="196"/>
    </tableStyle>
    <tableStyle name="Jul 21 - Jul 27-style 30" pivot="0" count="2" xr9:uid="{A305CB2D-1415-4DDF-9238-A579B58A180E}">
      <tableStyleElement type="firstRowStripe" dxfId="199"/>
      <tableStyleElement type="secondRowStripe" dxfId="198"/>
    </tableStyle>
    <tableStyle name="Jul 21 - Jul 27-style 32" pivot="0" count="2" xr9:uid="{A0A9522C-98BF-41B1-8B84-36EA7DFC6AA0}">
      <tableStyleElement type="firstRowStripe" dxfId="201"/>
      <tableStyleElement type="secondRowStripe" dxfId="200"/>
    </tableStyle>
    <tableStyle name="Jul 21 - Jul 27-style 35" pivot="0" count="2" xr9:uid="{9030EE14-9BF9-40AB-B685-4B1F049F55EF}">
      <tableStyleElement type="firstRowStripe" dxfId="203"/>
      <tableStyleElement type="secondRowStripe" dxfId="202"/>
    </tableStyle>
    <tableStyle name="Jul 21 - Jul 27-style 16" pivot="0" count="2" xr9:uid="{1F1C581D-C216-443B-AC37-124CEB541867}">
      <tableStyleElement type="firstRowStripe" dxfId="205"/>
      <tableStyleElement type="secondRowStripe" dxfId="204"/>
    </tableStyle>
    <tableStyle name="Jul 21 - Jul 27-style 26" pivot="0" count="2" xr9:uid="{B4C688FA-E425-4DD2-9A87-E18C5CBA223F}">
      <tableStyleElement type="firstRowStripe" dxfId="207"/>
      <tableStyleElement type="secondRowStripe" dxfId="206"/>
    </tableStyle>
    <tableStyle name="Jul 21 - Jul 27-style 27" pivot="0" count="2" xr9:uid="{0E2179AC-31E4-4EB8-A988-2F744B34F2B6}">
      <tableStyleElement type="firstRowStripe" dxfId="209"/>
      <tableStyleElement type="secondRowStripe" dxfId="208"/>
    </tableStyle>
    <tableStyle name="Jul 21 - Jul 27-style 17" pivot="0" count="2" xr9:uid="{D8D699E0-CF67-4A9A-A4F4-18B429DEAEEF}">
      <tableStyleElement type="firstRowStripe" dxfId="211"/>
      <tableStyleElement type="secondRowStripe" dxfId="210"/>
    </tableStyle>
    <tableStyle name="Jul 21 - Jul 27-style 25" pivot="0" count="2" xr9:uid="{A774AC3E-E550-4FDA-B4A3-29819B578D52}">
      <tableStyleElement type="firstRowStripe" dxfId="213"/>
      <tableStyleElement type="secondRowStripe" dxfId="212"/>
    </tableStyle>
    <tableStyle name="Jul 21 - Jul 27-style 40" pivot="0" count="2" xr9:uid="{3E84E6DD-759D-4173-B3DC-2910C9237D57}">
      <tableStyleElement type="firstRowStripe" dxfId="215"/>
      <tableStyleElement type="secondRowStripe" dxfId="214"/>
    </tableStyle>
    <tableStyle name="Jul 21 - Jul 27-style 43" pivot="0" count="2" xr9:uid="{68B91E07-A156-41DD-A0F8-D586217005F8}">
      <tableStyleElement type="firstRowStripe" dxfId="217"/>
      <tableStyleElement type="secondRowStripe" dxfId="216"/>
    </tableStyle>
    <tableStyle name="Jul 21 - Jul 27-style 41" pivot="0" count="2" xr9:uid="{8250CF0E-B35D-47F3-8B50-576A4A6C0979}">
      <tableStyleElement type="firstRowStripe" dxfId="219"/>
      <tableStyleElement type="secondRowStripe" dxfId="218"/>
    </tableStyle>
    <tableStyle name="Jul 21 - Jul 27-style 42" pivot="0" count="2" xr9:uid="{D755DA38-2985-4E39-A883-205B3BF1AC41}">
      <tableStyleElement type="firstRowStripe" dxfId="221"/>
      <tableStyleElement type="secondRowStripe" dxfId="220"/>
    </tableStyle>
    <tableStyle name="Jul 21 - Jul 27-style 44" pivot="0" count="2" xr9:uid="{00039C1B-0543-489C-B659-CF11F244084A}">
      <tableStyleElement type="firstRowStripe" dxfId="223"/>
      <tableStyleElement type="secondRowStripe" dxfId="222"/>
    </tableStyle>
    <tableStyle name="Jul 28 - Aug 3-style 3" pivot="0" count="2" xr9:uid="{11FD9243-3769-4901-BDE3-0BCF152BCF6A}">
      <tableStyleElement type="firstRowStripe" dxfId="225"/>
      <tableStyleElement type="secondRowStripe" dxfId="224"/>
    </tableStyle>
    <tableStyle name="Jul 28 - Aug 3-style 5" pivot="0" count="2" xr9:uid="{C81AFD96-83D5-4C1A-BBC5-19A118BC7E11}">
      <tableStyleElement type="firstRowStripe" dxfId="227"/>
      <tableStyleElement type="secondRowStripe" dxfId="226"/>
    </tableStyle>
    <tableStyle name="Jul 28 - Aug 3-style 7" pivot="0" count="2" xr9:uid="{7990DF2A-80E3-45B2-9307-BC695FDC9131}">
      <tableStyleElement type="firstRowStripe" dxfId="229"/>
      <tableStyleElement type="secondRowStripe" dxfId="228"/>
    </tableStyle>
    <tableStyle name="Jul 28 - Aug 3-style 10" pivot="0" count="2" xr9:uid="{C48A7188-60CD-4E7D-B5F9-549265BE6E71}">
      <tableStyleElement type="firstRowStripe" dxfId="231"/>
      <tableStyleElement type="secondRowStripe" dxfId="230"/>
    </tableStyle>
    <tableStyle name="Jul 28 - Aug 3-style 13" pivot="0" count="2" xr9:uid="{B951CE77-A161-44F5-9853-8D39D6333411}">
      <tableStyleElement type="firstRowStripe" dxfId="233"/>
      <tableStyleElement type="secondRowStripe" dxfId="232"/>
    </tableStyle>
    <tableStyle name="Jul 28 - Aug 3-style 15" pivot="0" count="2" xr9:uid="{CF484E08-F1EF-4758-9D59-C9473CE8624A}">
      <tableStyleElement type="firstRowStripe" dxfId="235"/>
      <tableStyleElement type="secondRowStripe" dxfId="234"/>
    </tableStyle>
    <tableStyle name="Jul 28 - Aug 3-style 20" pivot="0" count="2" xr9:uid="{63FD870D-5919-4CDC-87F6-EA70F8E7806B}">
      <tableStyleElement type="firstRowStripe" dxfId="237"/>
      <tableStyleElement type="secondRowStripe" dxfId="236"/>
    </tableStyle>
    <tableStyle name="Jul 28 - Aug 3-style 21" pivot="0" count="2" xr9:uid="{693B00AF-CB0F-4B78-9AA1-064E3B767BEA}">
      <tableStyleElement type="firstRowStripe" dxfId="239"/>
      <tableStyleElement type="secondRowStripe" dxfId="238"/>
    </tableStyle>
    <tableStyle name="Jul 28 - Aug 3-style 22" pivot="0" count="2" xr9:uid="{1D226E71-6794-436B-9AEE-0FB9FAFE000B}">
      <tableStyleElement type="firstRowStripe" dxfId="241"/>
      <tableStyleElement type="secondRowStripe" dxfId="240"/>
    </tableStyle>
    <tableStyle name="Jul 28 - Aug 3-style 23" pivot="0" count="2" xr9:uid="{41C24FFB-50CF-4D8B-8810-4E9974AEB378}">
      <tableStyleElement type="firstRowStripe" dxfId="243"/>
      <tableStyleElement type="secondRowStripe" dxfId="242"/>
    </tableStyle>
    <tableStyle name="Jul 28 - Aug 3-style 24" pivot="0" count="2" xr9:uid="{7BB11347-9241-4361-8B5B-2A80E97D5155}">
      <tableStyleElement type="firstRowStripe" dxfId="245"/>
      <tableStyleElement type="secondRowStripe" dxfId="244"/>
    </tableStyle>
    <tableStyle name="Jul 28 - Aug 3-style 26" pivot="0" count="2" xr9:uid="{BB3A7A51-F0F4-4903-8D57-6A28102D85FC}">
      <tableStyleElement type="firstRowStripe" dxfId="247"/>
      <tableStyleElement type="secondRowStripe" dxfId="246"/>
    </tableStyle>
    <tableStyle name="Jul 28 - Aug 3-style 34" pivot="0" count="2" xr9:uid="{C2080E08-9376-48C9-A315-4D56C9A4B2BA}">
      <tableStyleElement type="firstRowStripe" dxfId="249"/>
      <tableStyleElement type="secondRowStripe" dxfId="248"/>
    </tableStyle>
    <tableStyle name="Jul 28 - Aug 3-style 36" pivot="0" count="2" xr9:uid="{A665A93F-1B6A-44E7-BA04-B9BF765C46FA}">
      <tableStyleElement type="firstRowStripe" dxfId="251"/>
      <tableStyleElement type="secondRowStripe" dxfId="250"/>
    </tableStyle>
    <tableStyle name="Jul 28 - Aug 3-style 4" pivot="0" count="2" xr9:uid="{C7727052-93D3-481D-AF3A-C0BB91B5FEBF}">
      <tableStyleElement type="firstRowStripe" dxfId="253"/>
      <tableStyleElement type="secondRowStripe" dxfId="252"/>
    </tableStyle>
    <tableStyle name="Jul 28 - Aug 3-style 6" pivot="0" count="2" xr9:uid="{7B723D2B-2BAB-417A-902A-BA1594C42D0E}">
      <tableStyleElement type="firstRowStripe" dxfId="255"/>
      <tableStyleElement type="secondRowStripe" dxfId="254"/>
    </tableStyle>
    <tableStyle name="Jul 28 - Aug 3-style 8" pivot="0" count="2" xr9:uid="{2D4A21D7-3C09-4F96-BDE9-E531FC8DF47D}">
      <tableStyleElement type="firstRowStripe" dxfId="257"/>
      <tableStyleElement type="secondRowStripe" dxfId="256"/>
    </tableStyle>
    <tableStyle name="Jul 28 - Aug 3-style 11" pivot="0" count="2" xr9:uid="{457ABEC9-73EA-440E-A7D9-4C579D40F96D}">
      <tableStyleElement type="firstRowStripe" dxfId="259"/>
      <tableStyleElement type="secondRowStripe" dxfId="258"/>
    </tableStyle>
    <tableStyle name="Jul 28 - Aug 3-style 12" pivot="0" count="2" xr9:uid="{D7612518-CA3E-4620-B429-45540F05D08E}">
      <tableStyleElement type="firstRowStripe" dxfId="261"/>
      <tableStyleElement type="secondRowStripe" dxfId="260"/>
    </tableStyle>
    <tableStyle name="Jul 28 - Aug 3-style 31" pivot="0" count="2" xr9:uid="{327C1F78-2B08-4320-AF2E-8A6C0A10752E}">
      <tableStyleElement type="firstRowStripe" dxfId="263"/>
      <tableStyleElement type="secondRowStripe" dxfId="262"/>
    </tableStyle>
    <tableStyle name="Jul 28 - Aug 3-style 37" pivot="0" count="2" xr9:uid="{AB6B0514-7680-4ABB-B37A-5982B11612F9}">
      <tableStyleElement type="firstRowStripe" dxfId="265"/>
      <tableStyleElement type="secondRowStripe" dxfId="264"/>
    </tableStyle>
    <tableStyle name="Jul 28 - Aug 3-style 2" pivot="0" count="2" xr9:uid="{17617426-B04C-44C4-9E57-D887FF4EFE27}">
      <tableStyleElement type="firstRowStripe" dxfId="267"/>
      <tableStyleElement type="secondRowStripe" dxfId="266"/>
    </tableStyle>
    <tableStyle name="Jul 28 - Aug 3-style 9" pivot="0" count="2" xr9:uid="{9ABC7286-1DC5-4BC8-B2CB-EA6F4B9B7BF3}">
      <tableStyleElement type="firstRowStripe" dxfId="269"/>
      <tableStyleElement type="secondRowStripe" dxfId="268"/>
    </tableStyle>
    <tableStyle name="Jul 28 - Aug 3-style 32" pivot="0" count="2" xr9:uid="{80908425-53D8-4B09-9A76-E3EA50D9A8CE}">
      <tableStyleElement type="firstRowStripe" dxfId="271"/>
      <tableStyleElement type="secondRowStripe" dxfId="270"/>
    </tableStyle>
    <tableStyle name="Jul 28 - Aug 3-style 33" pivot="0" count="2" xr9:uid="{3DB1BA9D-E66D-4C63-B88D-2376B15D6D2F}">
      <tableStyleElement type="firstRowStripe" dxfId="273"/>
      <tableStyleElement type="secondRowStripe" dxfId="272"/>
    </tableStyle>
    <tableStyle name="Jul 28 - Aug 3-style 35" pivot="0" count="2" xr9:uid="{0D431C23-B928-465F-87C4-F06D5FC7DC5E}">
      <tableStyleElement type="firstRowStripe" dxfId="275"/>
      <tableStyleElement type="secondRowStripe" dxfId="274"/>
    </tableStyle>
    <tableStyle name="Jul 28 - Aug 3-style 38" pivot="0" count="2" xr9:uid="{16DE675C-1291-4BC7-84AB-5198BB1EBE72}">
      <tableStyleElement type="firstRowStripe" dxfId="277"/>
      <tableStyleElement type="secondRowStripe" dxfId="276"/>
    </tableStyle>
    <tableStyle name="Jul 28 - Aug 3-style 39" pivot="0" count="2" xr9:uid="{D5714AA7-0A87-42D1-94F6-B0145EFB2096}">
      <tableStyleElement type="firstRowStripe" dxfId="279"/>
      <tableStyleElement type="secondRowStripe" dxfId="278"/>
    </tableStyle>
    <tableStyle name="Jul 28 - Aug 3-style 16" pivot="0" count="2" xr9:uid="{1E3CA4C5-AB72-4E8F-A21E-C4BBC210F39D}">
      <tableStyleElement type="firstRowStripe" dxfId="281"/>
      <tableStyleElement type="secondRowStripe" dxfId="280"/>
    </tableStyle>
    <tableStyle name="Jul 28 - Aug 3-style 28" pivot="0" count="2" xr9:uid="{3C3D1C7E-8FEC-4D35-8810-A25279DB862C}">
      <tableStyleElement type="firstRowStripe" dxfId="283"/>
      <tableStyleElement type="secondRowStripe" dxfId="282"/>
    </tableStyle>
    <tableStyle name="Jul 28 - Aug 3-style 29" pivot="0" count="2" xr9:uid="{E3F17E3F-8A3C-43C0-998F-89C1D30C5E8E}">
      <tableStyleElement type="firstRowStripe" dxfId="285"/>
      <tableStyleElement type="secondRowStripe" dxfId="284"/>
    </tableStyle>
    <tableStyle name="Jul 28 - Aug 3-style 30" pivot="0" count="2" xr9:uid="{9FB773BE-D235-4C09-9936-32B40B3FF63B}">
      <tableStyleElement type="firstRowStripe" dxfId="287"/>
      <tableStyleElement type="secondRowStripe" dxfId="286"/>
    </tableStyle>
    <tableStyle name="Jul 28 - Aug 3-style 17" pivot="0" count="2" xr9:uid="{21C4CB74-2DA5-41BA-AA1D-E30852AC1951}">
      <tableStyleElement type="firstRowStripe" dxfId="289"/>
      <tableStyleElement type="secondRowStripe" dxfId="288"/>
    </tableStyle>
    <tableStyle name="Jul 28 - Aug 3-style 27" pivot="0" count="2" xr9:uid="{016B3A9E-01F2-491C-BFCE-7743E0E20733}">
      <tableStyleElement type="firstRowStripe" dxfId="291"/>
      <tableStyleElement type="secondRowStripe" dxfId="290"/>
    </tableStyle>
    <tableStyle name="Jul 28 - Aug 3-style 45" pivot="0" count="2" xr9:uid="{6B65F270-8AA9-4956-A653-A239F7B53282}">
      <tableStyleElement type="firstRowStripe" dxfId="293"/>
      <tableStyleElement type="secondRowStripe" dxfId="292"/>
    </tableStyle>
    <tableStyle name="Jul 28 - Aug 3-style 48" pivot="0" count="2" xr9:uid="{7F36F531-AD36-4EA0-9C9C-3C858EB9ECD2}">
      <tableStyleElement type="firstRowStripe" dxfId="295"/>
      <tableStyleElement type="secondRowStripe" dxfId="294"/>
    </tableStyle>
    <tableStyle name="Jul 28 - Aug 3-style 44" pivot="0" count="2" xr9:uid="{2C11D239-B771-4BC3-927E-524177841A12}">
      <tableStyleElement type="firstRowStripe" dxfId="297"/>
      <tableStyleElement type="secondRowStripe" dxfId="296"/>
    </tableStyle>
    <tableStyle name="Jul 28 - Aug 3-style 46" pivot="0" count="2" xr9:uid="{E2FCA2FE-8FFF-49F9-9584-F028BB8D54FB}">
      <tableStyleElement type="firstRowStripe" dxfId="299"/>
      <tableStyleElement type="secondRowStripe" dxfId="298"/>
    </tableStyle>
    <tableStyle name="Jul 28 - Aug 3-style 47" pivot="0" count="2" xr9:uid="{333021F1-02F9-475F-ADA0-5FD45456F2F4}">
      <tableStyleElement type="firstRowStripe" dxfId="301"/>
      <tableStyleElement type="secondRowStripe" dxfId="300"/>
    </tableStyle>
    <tableStyle name="Jul 28 - Aug 3-style 49" pivot="0" count="2" xr9:uid="{2A0B60C1-DB6B-48F9-9DAE-69E318969C62}">
      <tableStyleElement type="firstRowStripe" dxfId="303"/>
      <tableStyleElement type="secondRowStripe" dxfId="302"/>
    </tableStyle>
    <tableStyle name="Jul 28 - Aug 3-style 50" pivot="0" count="2" xr9:uid="{6E9F35C7-3D68-44E5-8FD4-6CA152B77085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46" workbookViewId="0">
      <selection activeCell="A1068" sqref="$A1068:$XFD1068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80</v>
      </c>
      <c r="C344" s="47" t="s">
        <v>81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343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1135</v>
      </c>
      <c r="C964" s="47" t="s">
        <v>1135</v>
      </c>
      <c r="D964" s="47" t="s">
        <v>1136</v>
      </c>
      <c r="E964" s="49"/>
      <c r="F964" s="47" t="s">
        <v>1137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1138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1139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1140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1141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1142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1143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1144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1145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1146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1147</v>
      </c>
      <c r="E975" s="49">
        <v>1098630360</v>
      </c>
      <c r="F975" s="47"/>
    </row>
    <row r="976" spans="1:6">
      <c r="A976" s="47" t="s">
        <v>1148</v>
      </c>
      <c r="B976" s="47" t="s">
        <v>163</v>
      </c>
      <c r="C976" s="47" t="s">
        <v>85</v>
      </c>
      <c r="D976" s="47" t="s">
        <v>1149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1150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1151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1152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1153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1154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1155</v>
      </c>
      <c r="E982" s="49"/>
      <c r="F982" s="47" t="s">
        <v>1156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1157</v>
      </c>
      <c r="E983" s="49"/>
      <c r="F983" s="47" t="s">
        <v>1156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1158</v>
      </c>
      <c r="E984" s="49">
        <v>1142366838</v>
      </c>
      <c r="F984" s="47" t="s">
        <v>1156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1159</v>
      </c>
      <c r="E985" s="49"/>
      <c r="F985" s="47" t="s">
        <v>1156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1160</v>
      </c>
      <c r="E986" s="49">
        <v>1007879704</v>
      </c>
      <c r="F986" s="47" t="s">
        <v>1156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1161</v>
      </c>
      <c r="E987" s="49">
        <v>1101043966</v>
      </c>
      <c r="F987" s="47" t="s">
        <v>1156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1162</v>
      </c>
      <c r="E988" s="49" t="s">
        <v>1163</v>
      </c>
      <c r="F988" s="47" t="s">
        <v>1156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972</v>
      </c>
      <c r="E989" s="49">
        <v>1022617981</v>
      </c>
      <c r="F989" s="47" t="s">
        <v>1156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1164</v>
      </c>
      <c r="E990" s="49">
        <v>1066926193</v>
      </c>
      <c r="F990" s="47" t="s">
        <v>1156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1165</v>
      </c>
      <c r="E991" s="49">
        <v>1152645175</v>
      </c>
      <c r="F991" s="47" t="s">
        <v>1156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1166</v>
      </c>
      <c r="E992" s="49">
        <v>1012981220</v>
      </c>
      <c r="F992" s="47" t="s">
        <v>1156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1167</v>
      </c>
      <c r="E993" s="49">
        <v>1125744467</v>
      </c>
      <c r="F993" s="47" t="s">
        <v>1156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1168</v>
      </c>
      <c r="E994" s="49">
        <v>1001481649</v>
      </c>
      <c r="F994" s="47" t="s">
        <v>1156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1169</v>
      </c>
      <c r="E995" s="49" t="s">
        <v>1170</v>
      </c>
      <c r="F995" s="47" t="s">
        <v>1156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1171</v>
      </c>
      <c r="E996" s="49">
        <v>1024995760</v>
      </c>
      <c r="F996" s="47" t="s">
        <v>1156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1172</v>
      </c>
      <c r="E997" s="49">
        <v>1123222315</v>
      </c>
      <c r="F997" s="47" t="s">
        <v>1156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1173</v>
      </c>
      <c r="E998" s="49">
        <v>1021782963</v>
      </c>
      <c r="F998" s="47" t="s">
        <v>1156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1174</v>
      </c>
      <c r="E999" s="49">
        <v>1144282773</v>
      </c>
      <c r="F999" s="47" t="s">
        <v>1156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1175</v>
      </c>
      <c r="E1000" s="49" t="s">
        <v>1176</v>
      </c>
      <c r="F1000" s="47" t="s">
        <v>1156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1177</v>
      </c>
      <c r="E1001" s="49">
        <v>1016740036</v>
      </c>
      <c r="F1001" s="47" t="s">
        <v>1156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1178</v>
      </c>
      <c r="E1002" s="49">
        <v>1141036897</v>
      </c>
      <c r="F1002" s="47" t="s">
        <v>1156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1179</v>
      </c>
      <c r="E1003" s="49">
        <v>1146898396</v>
      </c>
      <c r="F1003" s="47" t="s">
        <v>1156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1180</v>
      </c>
      <c r="E1004" s="49">
        <v>1030294228</v>
      </c>
      <c r="F1004" s="47" t="s">
        <v>1156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1181</v>
      </c>
      <c r="E1005" s="49">
        <v>1275449276</v>
      </c>
      <c r="F1005" s="47" t="s">
        <v>1156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1156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1182</v>
      </c>
      <c r="E1007" s="49">
        <v>1112616693</v>
      </c>
      <c r="F1007" s="47" t="s">
        <v>1156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1183</v>
      </c>
      <c r="E1008" s="49">
        <v>1011275160</v>
      </c>
      <c r="F1008" s="47" t="s">
        <v>1156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1184</v>
      </c>
      <c r="E1009" s="49">
        <v>1092866275</v>
      </c>
      <c r="F1009" s="47" t="s">
        <v>1156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1185</v>
      </c>
      <c r="E1010" s="49">
        <v>1142640176</v>
      </c>
      <c r="F1010" s="47" t="s">
        <v>1156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1186</v>
      </c>
      <c r="E1011" s="49">
        <v>1096113503</v>
      </c>
      <c r="F1011" s="47" t="s">
        <v>1156</v>
      </c>
    </row>
    <row r="1012" spans="1:6">
      <c r="A1012" s="47" t="s">
        <v>1187</v>
      </c>
      <c r="B1012" s="43" t="s">
        <v>20</v>
      </c>
      <c r="C1012" s="47" t="s">
        <v>16</v>
      </c>
      <c r="D1012" s="47" t="s">
        <v>1188</v>
      </c>
      <c r="E1012" s="49">
        <v>1117063589</v>
      </c>
      <c r="F1012" s="47" t="s">
        <v>1137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1137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1137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1137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1137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1137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1137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1137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1137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1137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598</v>
      </c>
      <c r="E1023" s="49" t="s">
        <v>1202</v>
      </c>
      <c r="F1023" s="47" t="s">
        <v>1137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1137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1137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1137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1137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1137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1137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1137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1137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1137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1137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1137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1137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1137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1137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1137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1137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1137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1137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1137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1137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1137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1137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1137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1137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1137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1137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1137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1137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1251</v>
      </c>
      <c r="E1067" s="49"/>
      <c r="F1067" s="47" t="s">
        <v>1156</v>
      </c>
    </row>
    <row r="1068" spans="1:6">
      <c r="A1068" s="47">
        <v>10338143</v>
      </c>
      <c r="B1068" s="47" t="s">
        <v>56</v>
      </c>
      <c r="C1068" s="47" t="s">
        <v>57</v>
      </c>
      <c r="D1068" s="47" t="s">
        <v>1252</v>
      </c>
      <c r="E1068" s="49"/>
      <c r="F1068" s="47" t="s">
        <v>1156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1257</v>
      </c>
      <c r="E1074" s="49">
        <v>1222717497</v>
      </c>
      <c r="F1074" s="47" t="s">
        <v>1137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1137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1137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1137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1263</v>
      </c>
      <c r="E1078" s="49">
        <v>1148102330</v>
      </c>
      <c r="F1078" s="47" t="s">
        <v>1137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1264</v>
      </c>
      <c r="E1079" s="49">
        <v>1031273085</v>
      </c>
      <c r="F1079" s="47" t="s">
        <v>1137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1265</v>
      </c>
      <c r="E1080" s="49">
        <v>1000511380</v>
      </c>
      <c r="F1080" s="47" t="s">
        <v>1137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1266</v>
      </c>
      <c r="E1081" s="49" t="s">
        <v>1267</v>
      </c>
      <c r="F1081" s="47" t="s">
        <v>1137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1268</v>
      </c>
      <c r="E1082" s="49">
        <v>1090653293</v>
      </c>
      <c r="F1082" s="47" t="s">
        <v>1137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1269</v>
      </c>
      <c r="E1083" s="43">
        <v>1225825526</v>
      </c>
      <c r="F1083" s="47" t="s">
        <v>1137</v>
      </c>
    </row>
    <row r="1084" spans="1:6">
      <c r="A1084" s="47">
        <v>10340038</v>
      </c>
      <c r="B1084" s="47" t="s">
        <v>1201</v>
      </c>
      <c r="C1084" s="47" t="s">
        <v>10</v>
      </c>
      <c r="D1084" s="47" t="s">
        <v>1270</v>
      </c>
      <c r="E1084" s="49">
        <v>1093376062</v>
      </c>
      <c r="F1084" s="47" t="s">
        <v>1137</v>
      </c>
    </row>
    <row r="1085" spans="1:6">
      <c r="A1085" s="47">
        <v>10340032</v>
      </c>
      <c r="B1085" s="47" t="s">
        <v>1271</v>
      </c>
      <c r="C1085" s="47" t="s">
        <v>10</v>
      </c>
      <c r="D1085" s="47" t="s">
        <v>1272</v>
      </c>
      <c r="E1085" s="43">
        <v>1276419181</v>
      </c>
      <c r="F1085" s="47" t="s">
        <v>1137</v>
      </c>
    </row>
    <row r="1086" spans="1:6">
      <c r="A1086" s="47">
        <v>10340033</v>
      </c>
      <c r="B1086" s="47" t="s">
        <v>1201</v>
      </c>
      <c r="C1086" s="47" t="s">
        <v>10</v>
      </c>
      <c r="D1086" s="47" t="s">
        <v>1273</v>
      </c>
      <c r="E1086" s="49">
        <v>1147610172</v>
      </c>
      <c r="F1086" s="47" t="s">
        <v>1137</v>
      </c>
    </row>
    <row r="1087" spans="1:6">
      <c r="A1087" s="47">
        <v>10339929</v>
      </c>
      <c r="B1087" s="47" t="s">
        <v>1271</v>
      </c>
      <c r="C1087" s="47" t="s">
        <v>10</v>
      </c>
      <c r="D1087" s="47" t="s">
        <v>1274</v>
      </c>
      <c r="E1087" s="49">
        <v>1094992783</v>
      </c>
      <c r="F1087" s="47" t="s">
        <v>1137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1275</v>
      </c>
      <c r="E1088" s="49">
        <v>1101650993</v>
      </c>
      <c r="F1088" s="47" t="s">
        <v>1137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1231</v>
      </c>
      <c r="E1089" s="49">
        <v>1067130712</v>
      </c>
      <c r="F1089" s="47" t="s">
        <v>1137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1276</v>
      </c>
      <c r="E1090" s="49">
        <v>1153248409</v>
      </c>
      <c r="F1090" s="47" t="s">
        <v>1137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1277</v>
      </c>
      <c r="E1091" s="49">
        <v>1129608136</v>
      </c>
      <c r="F1091" s="47" t="s">
        <v>1137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1278</v>
      </c>
      <c r="E1092" s="43">
        <v>1154188662</v>
      </c>
      <c r="F1092" s="47" t="s">
        <v>1137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1279</v>
      </c>
      <c r="E1093" s="49">
        <v>1099106116</v>
      </c>
      <c r="F1093" s="47" t="s">
        <v>1137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1280</v>
      </c>
      <c r="E1094" s="49">
        <v>1503620076</v>
      </c>
      <c r="F1094" s="47" t="s">
        <v>1137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1281</v>
      </c>
      <c r="E1095" s="49">
        <v>1100941482</v>
      </c>
      <c r="F1095" s="47" t="s">
        <v>1137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1282</v>
      </c>
      <c r="E1096" s="43">
        <v>1094685376</v>
      </c>
      <c r="F1096" s="47" t="s">
        <v>1137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1283</v>
      </c>
      <c r="E1097" s="49">
        <v>1003545004</v>
      </c>
      <c r="F1097" s="47" t="s">
        <v>1137</v>
      </c>
    </row>
    <row r="1098" spans="1:6">
      <c r="A1098" s="47">
        <v>10340058</v>
      </c>
      <c r="B1098" s="47" t="s">
        <v>1194</v>
      </c>
      <c r="C1098" s="47" t="s">
        <v>1194</v>
      </c>
      <c r="D1098" s="47" t="s">
        <v>1284</v>
      </c>
      <c r="E1098" s="49">
        <v>1012680394</v>
      </c>
      <c r="F1098" s="47" t="s">
        <v>1137</v>
      </c>
    </row>
    <row r="1099" spans="1:6">
      <c r="A1099" s="47" t="s">
        <v>1285</v>
      </c>
      <c r="B1099" s="47" t="s">
        <v>1194</v>
      </c>
      <c r="C1099" s="47" t="s">
        <v>1194</v>
      </c>
      <c r="D1099" s="47" t="s">
        <v>1286</v>
      </c>
      <c r="E1099" s="49"/>
      <c r="F1099" s="47" t="s">
        <v>1137</v>
      </c>
    </row>
    <row r="1100" spans="1:6">
      <c r="A1100" s="47" t="s">
        <v>1287</v>
      </c>
      <c r="B1100" s="47" t="s">
        <v>1194</v>
      </c>
      <c r="C1100" s="47" t="s">
        <v>1194</v>
      </c>
      <c r="D1100" s="47" t="s">
        <v>1288</v>
      </c>
      <c r="E1100" s="49"/>
      <c r="F1100" s="47" t="s">
        <v>1137</v>
      </c>
    </row>
    <row r="1101" spans="1:6">
      <c r="A1101" s="47" t="s">
        <v>1289</v>
      </c>
      <c r="B1101" s="47" t="s">
        <v>1194</v>
      </c>
      <c r="C1101" s="47" t="s">
        <v>1194</v>
      </c>
      <c r="D1101" s="47" t="s">
        <v>1290</v>
      </c>
      <c r="E1101" s="49"/>
      <c r="F1101" s="47" t="s">
        <v>1137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1291</v>
      </c>
      <c r="E1102" s="49" t="s">
        <v>1292</v>
      </c>
      <c r="F1102" s="47" t="s">
        <v>1204</v>
      </c>
    </row>
    <row r="1103" spans="1:6">
      <c r="A1103" s="47">
        <v>10340563</v>
      </c>
      <c r="B1103" s="47" t="s">
        <v>65</v>
      </c>
      <c r="C1103" s="47" t="s">
        <v>66</v>
      </c>
      <c r="D1103" s="47" t="s">
        <v>1293</v>
      </c>
      <c r="E1103" s="48">
        <v>1001767650</v>
      </c>
      <c r="F1103" s="47" t="s">
        <v>1137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1294</v>
      </c>
      <c r="E1104" s="49" t="s">
        <v>1295</v>
      </c>
      <c r="F1104" s="47" t="s">
        <v>1137</v>
      </c>
    </row>
    <row r="1105" spans="1:6">
      <c r="A1105" s="47">
        <v>10340583</v>
      </c>
      <c r="B1105" s="47" t="s">
        <v>127</v>
      </c>
      <c r="C1105" s="47" t="s">
        <v>16</v>
      </c>
      <c r="D1105" s="47" t="s">
        <v>1296</v>
      </c>
      <c r="E1105" s="49">
        <v>1016023469</v>
      </c>
      <c r="F1105" s="47" t="s">
        <v>1137</v>
      </c>
    </row>
    <row r="1106" spans="1:6">
      <c r="A1106" s="47">
        <v>10340580</v>
      </c>
      <c r="B1106" s="47" t="s">
        <v>84</v>
      </c>
      <c r="C1106" s="47" t="s">
        <v>85</v>
      </c>
      <c r="D1106" s="47" t="s">
        <v>1297</v>
      </c>
      <c r="E1106" s="49">
        <v>1150768786</v>
      </c>
      <c r="F1106" s="47" t="s">
        <v>1137</v>
      </c>
    </row>
    <row r="1107" spans="1:6">
      <c r="A1107" s="47">
        <v>10340564</v>
      </c>
      <c r="B1107" s="47" t="s">
        <v>328</v>
      </c>
      <c r="C1107" s="47" t="s">
        <v>85</v>
      </c>
      <c r="D1107" s="47" t="s">
        <v>1298</v>
      </c>
      <c r="E1107" s="49" t="s">
        <v>1299</v>
      </c>
      <c r="F1107" s="47" t="s">
        <v>1137</v>
      </c>
    </row>
    <row r="1108" spans="1:6">
      <c r="A1108" s="47">
        <v>10340644</v>
      </c>
      <c r="B1108" s="47" t="s">
        <v>1300</v>
      </c>
      <c r="C1108" s="47" t="s">
        <v>314</v>
      </c>
      <c r="D1108" s="47" t="s">
        <v>1301</v>
      </c>
      <c r="E1108" s="49">
        <v>1024199162</v>
      </c>
      <c r="F1108" s="47" t="s">
        <v>1137</v>
      </c>
    </row>
    <row r="1109" spans="1:6">
      <c r="A1109" s="47">
        <v>10340584</v>
      </c>
      <c r="B1109" s="47" t="s">
        <v>1302</v>
      </c>
      <c r="C1109" s="47" t="s">
        <v>95</v>
      </c>
      <c r="D1109" s="47" t="s">
        <v>394</v>
      </c>
      <c r="E1109" s="49" t="s">
        <v>1303</v>
      </c>
      <c r="F1109" s="47" t="s">
        <v>1137</v>
      </c>
    </row>
    <row r="1110" spans="1:6">
      <c r="A1110" s="47">
        <v>10340643</v>
      </c>
      <c r="B1110" s="47" t="s">
        <v>1302</v>
      </c>
      <c r="C1110" s="47" t="s">
        <v>95</v>
      </c>
      <c r="D1110" s="47" t="s">
        <v>1304</v>
      </c>
      <c r="E1110" s="49">
        <v>1064510557</v>
      </c>
      <c r="F1110" s="47" t="s">
        <v>1137</v>
      </c>
    </row>
    <row r="1111" spans="1:6">
      <c r="A1111" s="47">
        <v>10340571</v>
      </c>
      <c r="B1111" s="47" t="s">
        <v>94</v>
      </c>
      <c r="C1111" s="47" t="s">
        <v>95</v>
      </c>
      <c r="D1111" s="47" t="s">
        <v>1305</v>
      </c>
      <c r="E1111" s="49" t="s">
        <v>1306</v>
      </c>
      <c r="F1111" s="47" t="s">
        <v>1137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1307</v>
      </c>
      <c r="E1112" s="49" t="s">
        <v>1308</v>
      </c>
      <c r="F1112" s="47" t="s">
        <v>1137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1309</v>
      </c>
      <c r="E1113" s="49">
        <v>1017020017</v>
      </c>
      <c r="F1113" s="47" t="s">
        <v>1137</v>
      </c>
    </row>
    <row r="1114" spans="1:6">
      <c r="A1114" s="47">
        <v>10340648</v>
      </c>
      <c r="B1114" s="47" t="s">
        <v>1310</v>
      </c>
      <c r="C1114" s="47" t="s">
        <v>10</v>
      </c>
      <c r="D1114" s="47" t="s">
        <v>658</v>
      </c>
      <c r="E1114" s="49">
        <v>1006479307</v>
      </c>
      <c r="F1114" s="47" t="s">
        <v>1137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1311</v>
      </c>
      <c r="E1115" s="49">
        <v>1285452195</v>
      </c>
      <c r="F1115" s="47" t="s">
        <v>1137</v>
      </c>
    </row>
    <row r="1116" spans="1:6">
      <c r="A1116" s="47">
        <v>10340585</v>
      </c>
      <c r="B1116" s="47" t="s">
        <v>80</v>
      </c>
      <c r="C1116" s="47" t="s">
        <v>81</v>
      </c>
      <c r="D1116" s="47" t="s">
        <v>1312</v>
      </c>
      <c r="E1116" s="49">
        <v>1204983698</v>
      </c>
      <c r="F1116" s="47" t="s">
        <v>1137</v>
      </c>
    </row>
    <row r="1117" spans="1:6">
      <c r="A1117" s="47">
        <v>10340639</v>
      </c>
      <c r="B1117" s="47" t="s">
        <v>228</v>
      </c>
      <c r="C1117" s="47" t="s">
        <v>81</v>
      </c>
      <c r="D1117" s="47" t="s">
        <v>1313</v>
      </c>
      <c r="E1117" s="49">
        <v>1273512059</v>
      </c>
      <c r="F1117" s="47" t="s">
        <v>1137</v>
      </c>
    </row>
    <row r="1118" spans="1:6">
      <c r="A1118" s="47">
        <v>10340566</v>
      </c>
      <c r="B1118" s="47" t="s">
        <v>107</v>
      </c>
      <c r="C1118" s="47" t="s">
        <v>13</v>
      </c>
      <c r="D1118" s="47" t="s">
        <v>1314</v>
      </c>
      <c r="E1118" s="49" t="s">
        <v>1315</v>
      </c>
      <c r="F1118" s="47" t="s">
        <v>1137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1137</v>
      </c>
    </row>
    <row r="1120" spans="1:6">
      <c r="A1120" s="47">
        <v>10340665</v>
      </c>
      <c r="B1120" s="47" t="s">
        <v>132</v>
      </c>
      <c r="C1120" s="47" t="s">
        <v>37</v>
      </c>
      <c r="D1120" s="47" t="s">
        <v>1318</v>
      </c>
      <c r="E1120" s="49">
        <v>1063538482</v>
      </c>
      <c r="F1120" s="47" t="s">
        <v>1137</v>
      </c>
    </row>
    <row r="1121" spans="1:6">
      <c r="A1121" s="47">
        <v>10340558</v>
      </c>
      <c r="B1121" s="47" t="s">
        <v>433</v>
      </c>
      <c r="C1121" s="47" t="s">
        <v>433</v>
      </c>
      <c r="D1121" s="47" t="s">
        <v>1319</v>
      </c>
      <c r="E1121" s="49"/>
      <c r="F1121" s="47" t="s">
        <v>1137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1204</v>
      </c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81"/>
  <sheetViews>
    <sheetView zoomScale="67" zoomScaleNormal="67" workbookViewId="0">
      <pane ySplit="1" topLeftCell="A2" activePane="bottomLeft" state="frozen"/>
      <selection/>
      <selection pane="bottomLeft" activeCell="C214" sqref="C2:I214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1321</v>
      </c>
      <c r="B1" s="36" t="s">
        <v>1322</v>
      </c>
      <c r="C1" s="36" t="s">
        <v>1323</v>
      </c>
      <c r="D1" s="36" t="s">
        <v>1324</v>
      </c>
      <c r="E1" s="36" t="s">
        <v>4</v>
      </c>
      <c r="F1" s="36" t="s">
        <v>1325</v>
      </c>
      <c r="G1" s="36" t="s">
        <v>3</v>
      </c>
      <c r="H1" s="36" t="s">
        <v>1326</v>
      </c>
      <c r="I1" s="36" t="s">
        <v>1</v>
      </c>
    </row>
    <row r="2" spans="1:9">
      <c r="A2" s="38">
        <v>10293660</v>
      </c>
      <c r="B2" s="38" t="s">
        <v>1327</v>
      </c>
      <c r="C2" s="39" t="s">
        <v>1328</v>
      </c>
      <c r="D2" s="39" t="s">
        <v>1328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1329</v>
      </c>
      <c r="C3" s="39" t="s">
        <v>1328</v>
      </c>
      <c r="D3" s="39" t="s">
        <v>1328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1330</v>
      </c>
      <c r="C4" s="39" t="s">
        <v>1328</v>
      </c>
      <c r="D4" s="39" t="s">
        <v>1328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1331</v>
      </c>
      <c r="C5" s="39" t="s">
        <v>1328</v>
      </c>
      <c r="D5" s="39" t="s">
        <v>1328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1332</v>
      </c>
      <c r="C6" s="39" t="s">
        <v>1328</v>
      </c>
      <c r="D6" s="39" t="s">
        <v>1328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1333</v>
      </c>
      <c r="C7" s="39">
        <v>0.583333333333333</v>
      </c>
      <c r="D7" s="39">
        <v>0.75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1334</v>
      </c>
      <c r="C8" s="39">
        <v>0.416666666666667</v>
      </c>
      <c r="D8" s="39">
        <v>0.791666666666667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1335</v>
      </c>
      <c r="C9" s="39" t="s">
        <v>1328</v>
      </c>
      <c r="D9" s="39" t="s">
        <v>1328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1336</v>
      </c>
      <c r="C10" s="39">
        <v>0.166666666666667</v>
      </c>
      <c r="D10" s="39">
        <v>0.541666666666667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ميدان رابعة</v>
      </c>
    </row>
    <row r="11" spans="1:9">
      <c r="A11" s="41">
        <v>10323622</v>
      </c>
      <c r="B11" s="41" t="s">
        <v>1337</v>
      </c>
      <c r="C11" s="39" t="s">
        <v>1328</v>
      </c>
      <c r="D11" s="39" t="s">
        <v>1328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1338</v>
      </c>
      <c r="C12" s="39" t="s">
        <v>1328</v>
      </c>
      <c r="D12" s="39" t="s">
        <v>1328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1339</v>
      </c>
      <c r="C13" s="39" t="s">
        <v>1328</v>
      </c>
      <c r="D13" s="39" t="s">
        <v>1328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1340</v>
      </c>
      <c r="C14" s="39" t="s">
        <v>1328</v>
      </c>
      <c r="D14" s="39" t="s">
        <v>1328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1341</v>
      </c>
      <c r="C15" s="39" t="s">
        <v>1328</v>
      </c>
      <c r="D15" s="39" t="s">
        <v>1328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1342</v>
      </c>
      <c r="C16" s="39" t="s">
        <v>1328</v>
      </c>
      <c r="D16" s="39" t="s">
        <v>1328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1343</v>
      </c>
      <c r="C17" s="39" t="s">
        <v>1328</v>
      </c>
      <c r="D17" s="39" t="s">
        <v>1328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1344</v>
      </c>
      <c r="C18" s="39" t="s">
        <v>1328</v>
      </c>
      <c r="D18" s="39" t="s">
        <v>1328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1345</v>
      </c>
      <c r="C19" s="39" t="s">
        <v>1328</v>
      </c>
      <c r="D19" s="39" t="s">
        <v>1328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1346</v>
      </c>
      <c r="C20" s="39" t="s">
        <v>1328</v>
      </c>
      <c r="D20" s="39" t="s">
        <v>1328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1347</v>
      </c>
      <c r="C21" s="39" t="s">
        <v>1328</v>
      </c>
      <c r="D21" s="39" t="s">
        <v>1328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1348</v>
      </c>
      <c r="C22" s="39" t="s">
        <v>1328</v>
      </c>
      <c r="D22" s="39" t="s">
        <v>1328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الف مسكن</v>
      </c>
    </row>
    <row r="23" spans="1:9">
      <c r="A23" s="41">
        <v>10337729</v>
      </c>
      <c r="B23" s="41" t="s">
        <v>1349</v>
      </c>
      <c r="C23" s="39" t="s">
        <v>1328</v>
      </c>
      <c r="D23" s="39" t="s">
        <v>1328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1350</v>
      </c>
      <c r="C24" s="39" t="s">
        <v>1328</v>
      </c>
      <c r="D24" s="39" t="s">
        <v>1328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1351</v>
      </c>
      <c r="C25" s="39" t="s">
        <v>1328</v>
      </c>
      <c r="D25" s="39" t="s">
        <v>1328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1352</v>
      </c>
      <c r="C26" s="39" t="s">
        <v>1328</v>
      </c>
      <c r="D26" s="39" t="s">
        <v>1328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1353</v>
      </c>
      <c r="C27" s="39" t="s">
        <v>1328</v>
      </c>
      <c r="D27" s="39" t="s">
        <v>1328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1354</v>
      </c>
      <c r="C28" s="39" t="s">
        <v>1328</v>
      </c>
      <c r="D28" s="39" t="s">
        <v>1328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1355</v>
      </c>
      <c r="C29" s="39" t="s">
        <v>1328</v>
      </c>
      <c r="D29" s="39" t="s">
        <v>1328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1356</v>
      </c>
      <c r="C30" s="39" t="s">
        <v>1328</v>
      </c>
      <c r="D30" s="39" t="s">
        <v>1328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1357</v>
      </c>
      <c r="C31" s="39" t="s">
        <v>1328</v>
      </c>
      <c r="D31" s="39" t="s">
        <v>1328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1358</v>
      </c>
      <c r="C32" s="39" t="s">
        <v>1328</v>
      </c>
      <c r="D32" s="39" t="s">
        <v>1328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1359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1360</v>
      </c>
      <c r="C34" s="39" t="s">
        <v>1328</v>
      </c>
      <c r="D34" s="39" t="s">
        <v>1328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1361</v>
      </c>
      <c r="C35" s="39" t="s">
        <v>1328</v>
      </c>
      <c r="D35" s="39" t="s">
        <v>1328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1362</v>
      </c>
      <c r="C36" s="39" t="s">
        <v>1328</v>
      </c>
      <c r="D36" s="39" t="s">
        <v>1328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1363</v>
      </c>
      <c r="C37" s="39" t="s">
        <v>1328</v>
      </c>
      <c r="D37" s="39" t="s">
        <v>1328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1364</v>
      </c>
      <c r="C38" s="39">
        <v>0.791666666666667</v>
      </c>
      <c r="D38" s="39">
        <v>0.166666666666667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1365</v>
      </c>
      <c r="C39" s="39" t="s">
        <v>1328</v>
      </c>
      <c r="D39" s="39" t="s">
        <v>1328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1366</v>
      </c>
      <c r="C40" s="39" t="s">
        <v>1328</v>
      </c>
      <c r="D40" s="39" t="s">
        <v>1328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1367</v>
      </c>
      <c r="C41" s="39" t="s">
        <v>1328</v>
      </c>
      <c r="D41" s="39" t="s">
        <v>1328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1368</v>
      </c>
      <c r="C42" s="39" t="s">
        <v>1328</v>
      </c>
      <c r="D42" s="39" t="s">
        <v>1328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2" t="s">
        <v>1369</v>
      </c>
      <c r="C43" s="39" t="s">
        <v>1328</v>
      </c>
      <c r="D43" s="39" t="s">
        <v>1328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1370</v>
      </c>
      <c r="C44" s="39" t="s">
        <v>1328</v>
      </c>
      <c r="D44" s="39" t="s">
        <v>1328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1371</v>
      </c>
      <c r="C45" s="39" t="s">
        <v>1328</v>
      </c>
      <c r="D45" s="39" t="s">
        <v>1328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1372</v>
      </c>
      <c r="C46" s="39" t="s">
        <v>1328</v>
      </c>
      <c r="D46" s="39" t="s">
        <v>1328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10330140</v>
      </c>
      <c r="B47" s="41" t="s">
        <v>1373</v>
      </c>
      <c r="C47" s="39" t="s">
        <v>1328</v>
      </c>
      <c r="D47" s="39" t="s">
        <v>1328</v>
      </c>
      <c r="E47" s="36">
        <f>IFERROR(VLOOKUP(A47,New!A:E,5,0),"لا يوجد مواعيد")</f>
        <v>1097260462</v>
      </c>
      <c r="F47" s="36">
        <f>IFERROR(VLOOKUP(A47,New!A:E,1,0),"لا يوجد مواعيد")</f>
        <v>10330140</v>
      </c>
      <c r="G47" s="36" t="str">
        <f>IFERROR(VLOOKUP(A47,New!A:F,4,0),"لا يوجد مواعيد")</f>
        <v>سيف طارق</v>
      </c>
      <c r="H47" s="36" t="str">
        <f>IFERROR(VLOOKUP(A47,New!A:G,3,0),"لا يوجد مواعيد")</f>
        <v>العبور</v>
      </c>
      <c r="I47" s="36" t="str">
        <f>IFERROR(VLOOKUP(A47,New!A:H,2,0),"لا يوجد مواعيد")</f>
        <v>كارفور العبور</v>
      </c>
    </row>
    <row r="48" spans="1:9">
      <c r="A48" s="41">
        <v>10338037</v>
      </c>
      <c r="B48" s="41" t="s">
        <v>1374</v>
      </c>
      <c r="C48" s="39" t="s">
        <v>1328</v>
      </c>
      <c r="D48" s="39" t="s">
        <v>1328</v>
      </c>
      <c r="E48" s="36">
        <f>IFERROR(VLOOKUP(A48,New!A:E,5,0),"لا يوجد مواعيد")</f>
        <v>1066926193</v>
      </c>
      <c r="F48" s="36">
        <f>IFERROR(VLOOKUP(A48,New!A:E,1,0),"لا يوجد مواعيد")</f>
        <v>10338037</v>
      </c>
      <c r="G48" s="36" t="str">
        <f>IFERROR(VLOOKUP(A48,New!A:F,4,0),"لا يوجد مواعيد")</f>
        <v>سمر المصري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41">
        <v>10338142</v>
      </c>
      <c r="B49" s="41" t="s">
        <v>1375</v>
      </c>
      <c r="C49" s="39" t="s">
        <v>1328</v>
      </c>
      <c r="D49" s="39" t="s">
        <v>1328</v>
      </c>
      <c r="E49" s="36">
        <f>IFERROR(VLOOKUP(A49,New!A:E,5,0),"لا يوجد مواعيد")</f>
        <v>1125744467</v>
      </c>
      <c r="F49" s="36">
        <f>IFERROR(VLOOKUP(A49,New!A:E,1,0),"لا يوجد مواعيد")</f>
        <v>10338142</v>
      </c>
      <c r="G49" s="36" t="str">
        <f>IFERROR(VLOOKUP(A49,New!A:F,4,0),"لا يوجد مواعيد")</f>
        <v>سارة عثمان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10324742</v>
      </c>
      <c r="B50" s="41" t="s">
        <v>1376</v>
      </c>
      <c r="C50" s="39" t="s">
        <v>1328</v>
      </c>
      <c r="D50" s="39" t="s">
        <v>1328</v>
      </c>
      <c r="E50" s="36">
        <f>IFERROR(VLOOKUP(A50,New!A:E,5,0),"لا يوجد مواعيد")</f>
        <v>1145600669</v>
      </c>
      <c r="F50" s="36">
        <f>IFERROR(VLOOKUP(A50,New!A:E,1,0),"لا يوجد مواعيد")</f>
        <v>10324742</v>
      </c>
      <c r="G50" s="36" t="str">
        <f>IFERROR(VLOOKUP(A50,New!A:F,4,0),"لا يوجد مواعيد")</f>
        <v>ياسمين أيمن محمد سيف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صالح صبحي</v>
      </c>
    </row>
    <row r="51" spans="1:9">
      <c r="A51" s="41">
        <v>10329243</v>
      </c>
      <c r="B51" s="41" t="s">
        <v>1377</v>
      </c>
      <c r="C51" s="39" t="s">
        <v>1328</v>
      </c>
      <c r="D51" s="39" t="s">
        <v>1328</v>
      </c>
      <c r="E51" s="36">
        <f>IFERROR(VLOOKUP(A51,New!A:E,5,0),"لا يوجد مواعيد")</f>
        <v>1029503393</v>
      </c>
      <c r="F51" s="36">
        <f>IFERROR(VLOOKUP(A51,New!A:E,1,0),"لا يوجد مواعيد")</f>
        <v>10329243</v>
      </c>
      <c r="G51" s="36" t="str">
        <f>IFERROR(VLOOKUP(A51,New!A:F,4,0),"لا يوجد مواعيد")</f>
        <v>احمد نوشي</v>
      </c>
      <c r="H51" s="36" t="str">
        <f>IFERROR(VLOOKUP(A51,New!A:G,3,0),"لا يوجد مواعيد")</f>
        <v>مدينة نصر</v>
      </c>
      <c r="I51" s="36" t="str">
        <f>IFERROR(VLOOKUP(A51,New!A:H,2,0),"لا يوجد مواعيد")</f>
        <v>كشري هند الحي العاشر</v>
      </c>
    </row>
    <row r="52" spans="1:9">
      <c r="A52" s="41">
        <v>10329211</v>
      </c>
      <c r="B52" s="41" t="s">
        <v>1378</v>
      </c>
      <c r="C52" s="39" t="s">
        <v>1328</v>
      </c>
      <c r="D52" s="39" t="s">
        <v>1328</v>
      </c>
      <c r="E52" s="36">
        <f>IFERROR(VLOOKUP(A52,New!A:E,5,0),"لا يوجد مواعيد")</f>
        <v>1025851539</v>
      </c>
      <c r="F52" s="36">
        <f>IFERROR(VLOOKUP(A52,New!A:E,1,0),"لا يوجد مواعيد")</f>
        <v>10329211</v>
      </c>
      <c r="G52" s="36" t="str">
        <f>IFERROR(VLOOKUP(A52,New!A:F,4,0),"لا يوجد مواعيد")</f>
        <v>احمد هندي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المعصرة الاتوستراد</v>
      </c>
    </row>
    <row r="53" spans="1:9">
      <c r="A53" s="41">
        <v>10337720</v>
      </c>
      <c r="B53" s="41" t="s">
        <v>1379</v>
      </c>
      <c r="C53" s="39" t="s">
        <v>1328</v>
      </c>
      <c r="D53" s="39" t="s">
        <v>1328</v>
      </c>
      <c r="E53" s="36">
        <f>IFERROR(VLOOKUP(A53,New!A:E,5,0),"لا يوجد مواعيد")</f>
        <v>1152645175</v>
      </c>
      <c r="F53" s="36">
        <f>IFERROR(VLOOKUP(A53,New!A:E,1,0),"لا يوجد مواعيد")</f>
        <v>10337720</v>
      </c>
      <c r="G53" s="36" t="str">
        <f>IFERROR(VLOOKUP(A53,New!A:F,4,0),"لا يوجد مواعيد")</f>
        <v>علاء محمد</v>
      </c>
      <c r="H53" s="36" t="str">
        <f>IFERROR(VLOOKUP(A53,New!A:G,3,0),"لا يوجد مواعيد")</f>
        <v>العبور</v>
      </c>
      <c r="I53" s="36" t="str">
        <f>IFERROR(VLOOKUP(A53,New!A:H,2,0),"لا يوجد مواعيد")</f>
        <v>كارفور العبور</v>
      </c>
    </row>
    <row r="54" spans="1:9">
      <c r="A54" s="41">
        <v>10337725</v>
      </c>
      <c r="B54" s="41" t="s">
        <v>1380</v>
      </c>
      <c r="C54" s="39" t="s">
        <v>1328</v>
      </c>
      <c r="D54" s="39" t="s">
        <v>1328</v>
      </c>
      <c r="E54" s="36">
        <f>IFERROR(VLOOKUP(A54,New!A:E,5,0),"لا يوجد مواعيد")</f>
        <v>1142640176</v>
      </c>
      <c r="F54" s="36">
        <f>IFERROR(VLOOKUP(A54,New!A:E,1,0),"لا يوجد مواعيد")</f>
        <v>10337725</v>
      </c>
      <c r="G54" s="36" t="str">
        <f>IFERROR(VLOOKUP(A54,New!A:F,4,0),"لا يوجد مواعيد")</f>
        <v>أيمن ضاحي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10323629</v>
      </c>
      <c r="B55" s="41" t="s">
        <v>1381</v>
      </c>
      <c r="C55" s="39" t="s">
        <v>1328</v>
      </c>
      <c r="D55" s="39" t="s">
        <v>1328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10337746</v>
      </c>
      <c r="B56" s="41" t="s">
        <v>1382</v>
      </c>
      <c r="C56" s="39" t="s">
        <v>1328</v>
      </c>
      <c r="D56" s="39" t="s">
        <v>1328</v>
      </c>
      <c r="E56" s="36">
        <f>IFERROR(VLOOKUP(A56,New!A:E,5,0),"لا يوجد مواعيد")</f>
        <v>1024995760</v>
      </c>
      <c r="F56" s="36">
        <f>IFERROR(VLOOKUP(A56,New!A:E,1,0),"لا يوجد مواعيد")</f>
        <v>10337746</v>
      </c>
      <c r="G56" s="36" t="str">
        <f>IFERROR(VLOOKUP(A56,New!A:F,4,0),"لا يوجد مواعيد")</f>
        <v>خالد محمد رفعت</v>
      </c>
      <c r="H56" s="36" t="str">
        <f>IFERROR(VLOOKUP(A56,New!A:G,3,0),"لا يوجد مواعيد")</f>
        <v>حدائق القبة</v>
      </c>
      <c r="I56" s="36" t="str">
        <f>IFERROR(VLOOKUP(A56,New!A:H,2,0),"لا يوجد مواعيد")</f>
        <v>ميدان الحدائق</v>
      </c>
    </row>
    <row r="57" spans="1:9">
      <c r="A57" s="41">
        <v>10337492</v>
      </c>
      <c r="B57" s="41" t="s">
        <v>1383</v>
      </c>
      <c r="C57" s="39" t="s">
        <v>1328</v>
      </c>
      <c r="D57" s="39" t="s">
        <v>1328</v>
      </c>
      <c r="E57" s="36">
        <f>IFERROR(VLOOKUP(A57,New!A:E,5,0),"لا يوجد مواعيد")</f>
        <v>1146898396</v>
      </c>
      <c r="F57" s="36">
        <f>IFERROR(VLOOKUP(A57,New!A:E,1,0),"لا يوجد مواعيد")</f>
        <v>10337492</v>
      </c>
      <c r="G57" s="36" t="str">
        <f>IFERROR(VLOOKUP(A57,New!A:F,4,0),"لا يوجد مواعيد")</f>
        <v>ليلى اشرف</v>
      </c>
      <c r="H57" s="36" t="str">
        <f>IFERROR(VLOOKUP(A57,New!A:G,3,0),"لا يوجد مواعيد")</f>
        <v>م - الرحاب و التجمع</v>
      </c>
      <c r="I57" s="36" t="str">
        <f>IFERROR(VLOOKUP(A57,New!A:H,2,0),"لا يوجد مواعيد")</f>
        <v>ارابيلا</v>
      </c>
    </row>
    <row r="58" spans="1:9">
      <c r="A58" s="41">
        <v>10329225</v>
      </c>
      <c r="B58" s="41" t="s">
        <v>1384</v>
      </c>
      <c r="C58" s="39" t="s">
        <v>1328</v>
      </c>
      <c r="D58" s="39" t="s">
        <v>1328</v>
      </c>
      <c r="E58" s="36">
        <f>IFERROR(VLOOKUP(A58,New!A:E,5,0),"لا يوجد مواعيد")</f>
        <v>1147562109</v>
      </c>
      <c r="F58" s="36">
        <f>IFERROR(VLOOKUP(A58,New!A:E,1,0),"لا يوجد مواعيد")</f>
        <v>10329225</v>
      </c>
      <c r="G58" s="36" t="str">
        <f>IFERROR(VLOOKUP(A58,New!A:F,4,0),"لا يوجد مواعيد")</f>
        <v>مها الخولي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سلم صقر قريش</v>
      </c>
    </row>
    <row r="59" spans="1:9">
      <c r="A59" s="41">
        <v>10329226</v>
      </c>
      <c r="B59" s="41" t="s">
        <v>1385</v>
      </c>
      <c r="C59" s="39" t="s">
        <v>1328</v>
      </c>
      <c r="D59" s="39" t="s">
        <v>1328</v>
      </c>
      <c r="E59" s="36">
        <f>IFERROR(VLOOKUP(A59,New!A:E,5,0),"لا يوجد مواعيد")</f>
        <v>1151935963</v>
      </c>
      <c r="F59" s="36">
        <f>IFERROR(VLOOKUP(A59,New!A:E,1,0),"لا يوجد مواعيد")</f>
        <v>10329226</v>
      </c>
      <c r="G59" s="36" t="str">
        <f>IFERROR(VLOOKUP(A59,New!A:F,4,0),"لا يوجد مواعيد")</f>
        <v>منار ابراهيم</v>
      </c>
      <c r="H59" s="36" t="str">
        <f>IFERROR(VLOOKUP(A59,New!A:G,3,0),"لا يوجد مواعيد")</f>
        <v>فيصل</v>
      </c>
      <c r="I59" s="36" t="str">
        <f>IFERROR(VLOOKUP(A59,New!A:H,2,0),"لا يوجد مواعيد")</f>
        <v>العشرين</v>
      </c>
    </row>
    <row r="60" spans="1:9">
      <c r="A60" s="41">
        <v>10329571</v>
      </c>
      <c r="B60" s="41" t="s">
        <v>1386</v>
      </c>
      <c r="C60" s="39" t="s">
        <v>1328</v>
      </c>
      <c r="D60" s="39" t="s">
        <v>1328</v>
      </c>
      <c r="E60" s="36">
        <f>IFERROR(VLOOKUP(A60,New!A:E,5,0),"لا يوجد مواعيد")</f>
        <v>1102330947</v>
      </c>
      <c r="F60" s="36">
        <f>IFERROR(VLOOKUP(A60,New!A:E,1,0),"لا يوجد مواعيد")</f>
        <v>10329571</v>
      </c>
      <c r="G60" s="36" t="str">
        <f>IFERROR(VLOOKUP(A60,New!A:F,4,0),"لا يوجد مواعيد")</f>
        <v>ماردي مبارك</v>
      </c>
      <c r="H60" s="36" t="str">
        <f>IFERROR(VLOOKUP(A60,New!A:G,3,0),"لا يوجد مواعيد")</f>
        <v>المهندسين</v>
      </c>
      <c r="I60" s="36" t="str">
        <f>IFERROR(VLOOKUP(A60,New!A:H,2,0),"لا يوجد مواعيد")</f>
        <v>ميدان لبنان</v>
      </c>
    </row>
    <row r="61" spans="1:9">
      <c r="A61" s="41">
        <v>10329227</v>
      </c>
      <c r="B61" s="41" t="s">
        <v>1387</v>
      </c>
      <c r="C61" s="39" t="s">
        <v>1328</v>
      </c>
      <c r="D61" s="39" t="s">
        <v>1328</v>
      </c>
      <c r="E61" s="36">
        <f>IFERROR(VLOOKUP(A61,New!A:E,5,0),"لا يوجد مواعيد")</f>
        <v>1224746815</v>
      </c>
      <c r="F61" s="36">
        <f>IFERROR(VLOOKUP(A61,New!A:E,1,0),"لا يوجد مواعيد")</f>
        <v>10329227</v>
      </c>
      <c r="G61" s="36" t="str">
        <f>IFERROR(VLOOKUP(A61,New!A:F,4,0),"لا يوجد مواعيد")</f>
        <v>ماريا فؤاد</v>
      </c>
      <c r="H61" s="36" t="str">
        <f>IFERROR(VLOOKUP(A61,New!A:G,3,0),"لا يوجد مواعيد")</f>
        <v>ي - المعادي</v>
      </c>
      <c r="I61" s="36" t="str">
        <f>IFERROR(VLOOKUP(A61,New!A:H,2,0),"لا يوجد مواعيد")</f>
        <v>المحكمة الدستورية</v>
      </c>
    </row>
    <row r="62" spans="1:9">
      <c r="A62" s="41">
        <v>10337473</v>
      </c>
      <c r="B62" s="41" t="s">
        <v>1388</v>
      </c>
      <c r="C62" s="39" t="s">
        <v>1328</v>
      </c>
      <c r="D62" s="39" t="s">
        <v>1328</v>
      </c>
      <c r="E62" s="36">
        <f>IFERROR(VLOOKUP(A62,New!A:E,5,0),"لا يوجد مواعيد")</f>
        <v>1007879704</v>
      </c>
      <c r="F62" s="36">
        <f>IFERROR(VLOOKUP(A62,New!A:E,1,0),"لا يوجد مواعيد")</f>
        <v>10337473</v>
      </c>
      <c r="G62" s="36" t="str">
        <f>IFERROR(VLOOKUP(A62,New!A:F,4,0),"لا يوجد مواعيد")</f>
        <v>ندى محمد عصام</v>
      </c>
      <c r="H62" s="36" t="str">
        <f>IFERROR(VLOOKUP(A62,New!A:G,3,0),"لا يوجد مواعيد")</f>
        <v>التحرير</v>
      </c>
      <c r="I62" s="36" t="str">
        <f>IFERROR(VLOOKUP(A62,New!A:H,2,0),"لا يوجد مواعيد")</f>
        <v>ابو سمرة</v>
      </c>
    </row>
    <row r="63" spans="1:9">
      <c r="A63" s="41">
        <v>10329246</v>
      </c>
      <c r="B63" s="41" t="s">
        <v>1389</v>
      </c>
      <c r="C63" s="39" t="s">
        <v>1328</v>
      </c>
      <c r="D63" s="39" t="s">
        <v>1328</v>
      </c>
      <c r="E63" s="36">
        <f>IFERROR(VLOOKUP(A63,New!A:E,5,0),"لا يوجد مواعيد")</f>
        <v>1022061360</v>
      </c>
      <c r="F63" s="36">
        <f>IFERROR(VLOOKUP(A63,New!A:E,1,0),"لا يوجد مواعيد")</f>
        <v>10329246</v>
      </c>
      <c r="G63" s="36" t="str">
        <f>IFERROR(VLOOKUP(A63,New!A:F,4,0),"لا يوجد مواعيد")</f>
        <v>سيف الدين عبد اللطيف</v>
      </c>
      <c r="H63" s="36" t="str">
        <f>IFERROR(VLOOKUP(A63,New!A:G,3,0),"لا يوجد مواعيد")</f>
        <v>الزيتون و مصر الجديدة</v>
      </c>
      <c r="I63" s="36" t="str">
        <f>IFERROR(VLOOKUP(A63,New!A:H,2,0),"لا يوجد مواعيد")</f>
        <v>الف مسكن</v>
      </c>
    </row>
    <row r="64" spans="1:9">
      <c r="A64" s="41">
        <v>10331617</v>
      </c>
      <c r="B64" s="41" t="s">
        <v>1390</v>
      </c>
      <c r="C64" s="39" t="s">
        <v>1328</v>
      </c>
      <c r="D64" s="39" t="s">
        <v>1328</v>
      </c>
      <c r="E64" s="36">
        <f>IFERROR(VLOOKUP(A64,New!A:E,5,0),"لا يوجد مواعيد")</f>
        <v>1123530681</v>
      </c>
      <c r="F64" s="36">
        <f>IFERROR(VLOOKUP(A64,New!A:E,1,0),"لا يوجد مواعيد")</f>
        <v>10331617</v>
      </c>
      <c r="G64" s="36" t="str">
        <f>IFERROR(VLOOKUP(A64,New!A:F,4,0),"لا يوجد مواعيد")</f>
        <v>احمد علي</v>
      </c>
      <c r="H64" s="36" t="str">
        <f>IFERROR(VLOOKUP(A64,New!A:G,3,0),"لا يوجد مواعيد")</f>
        <v>ي - المعادي</v>
      </c>
      <c r="I64" s="36" t="str">
        <f>IFERROR(VLOOKUP(A64,New!A:H,2,0),"لا يوجد مواعيد")</f>
        <v>المحكمة الدستورية</v>
      </c>
    </row>
    <row r="65" spans="1:9">
      <c r="A65" s="41">
        <v>10331610</v>
      </c>
      <c r="B65" s="41" t="s">
        <v>1391</v>
      </c>
      <c r="C65" s="39" t="s">
        <v>1328</v>
      </c>
      <c r="D65" s="39" t="s">
        <v>1328</v>
      </c>
      <c r="E65" s="36">
        <f>IFERROR(VLOOKUP(A65,New!A:E,5,0),"لا يوجد مواعيد")</f>
        <v>1129491119</v>
      </c>
      <c r="F65" s="36">
        <f>IFERROR(VLOOKUP(A65,New!A:E,1,0),"لا يوجد مواعيد")</f>
        <v>10331610</v>
      </c>
      <c r="G65" s="36" t="str">
        <f>IFERROR(VLOOKUP(A65,New!A:F,4,0),"لا يوجد مواعيد")</f>
        <v>عمرو محمد</v>
      </c>
      <c r="H65" s="36" t="str">
        <f>IFERROR(VLOOKUP(A65,New!A:G,3,0),"لا يوجد مواعيد")</f>
        <v>شبرا</v>
      </c>
      <c r="I65" s="36" t="str">
        <f>IFERROR(VLOOKUP(A65,New!A:H,2,0),"لا يوجد مواعيد")</f>
        <v>الخلفاوي</v>
      </c>
    </row>
    <row r="66" spans="1:9">
      <c r="A66" s="41">
        <v>10326135</v>
      </c>
      <c r="B66" s="41" t="s">
        <v>1392</v>
      </c>
      <c r="C66" s="39" t="s">
        <v>1328</v>
      </c>
      <c r="D66" s="39" t="s">
        <v>1328</v>
      </c>
      <c r="E66" s="36">
        <f>IFERROR(VLOOKUP(A66,New!A:E,5,0),"لا يوجد مواعيد")</f>
        <v>1123878834</v>
      </c>
      <c r="F66" s="36">
        <f>IFERROR(VLOOKUP(A66,New!A:E,1,0),"لا يوجد مواعيد")</f>
        <v>10326135</v>
      </c>
      <c r="G66" s="36" t="str">
        <f>IFERROR(VLOOKUP(A66,New!A:F,4,0),"لا يوجد مواعيد")</f>
        <v>آية عبد اللطيف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روكسي العبودي</v>
      </c>
    </row>
    <row r="67" spans="1:9">
      <c r="A67" s="41">
        <v>10331653</v>
      </c>
      <c r="B67" s="41" t="s">
        <v>1393</v>
      </c>
      <c r="C67" s="39" t="s">
        <v>1328</v>
      </c>
      <c r="D67" s="39" t="s">
        <v>1328</v>
      </c>
      <c r="E67" s="36">
        <f>IFERROR(VLOOKUP(A67,New!A:E,5,0),"لا يوجد مواعيد")</f>
        <v>1066477377</v>
      </c>
      <c r="F67" s="36">
        <f>IFERROR(VLOOKUP(A67,New!A:E,1,0),"لا يوجد مواعيد")</f>
        <v>10331653</v>
      </c>
      <c r="G67" s="36" t="str">
        <f>IFERROR(VLOOKUP(A67,New!A:F,4,0),"لا يوجد مواعيد")</f>
        <v>فرج محمد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الجراج</v>
      </c>
    </row>
    <row r="68" spans="1:9">
      <c r="A68" s="41">
        <v>10326136</v>
      </c>
      <c r="B68" s="41" t="s">
        <v>1394</v>
      </c>
      <c r="C68" s="39" t="s">
        <v>1328</v>
      </c>
      <c r="D68" s="39" t="s">
        <v>1328</v>
      </c>
      <c r="E68" s="36">
        <f>IFERROR(VLOOKUP(A68,New!A:E,5,0),"لا يوجد مواعيد")</f>
        <v>1208531938</v>
      </c>
      <c r="F68" s="36">
        <f>IFERROR(VLOOKUP(A68,New!A:E,1,0),"لا يوجد مواعيد")</f>
        <v>10326136</v>
      </c>
      <c r="G68" s="36" t="str">
        <f>IFERROR(VLOOKUP(A68,New!A:F,4,0),"لا يوجد مواعيد")</f>
        <v>جورج بنيامين</v>
      </c>
      <c r="H68" s="36" t="str">
        <f>IFERROR(VLOOKUP(A68,New!A:G,3,0),"لا يوجد مواعيد")</f>
        <v>العباسية و الضاهر</v>
      </c>
      <c r="I68" s="36" t="str">
        <f>IFERROR(VLOOKUP(A68,New!A:H,2,0),"لا يوجد مواعيد")</f>
        <v>قسم الوايلي</v>
      </c>
    </row>
    <row r="69" spans="1:9">
      <c r="A69" s="41">
        <v>10326123</v>
      </c>
      <c r="B69" s="41" t="s">
        <v>1395</v>
      </c>
      <c r="C69" s="39" t="s">
        <v>1328</v>
      </c>
      <c r="D69" s="39" t="s">
        <v>1328</v>
      </c>
      <c r="E69" s="36">
        <f>IFERROR(VLOOKUP(A69,New!A:E,5,0),"لا يوجد مواعيد")</f>
        <v>1129813233</v>
      </c>
      <c r="F69" s="36">
        <f>IFERROR(VLOOKUP(A69,New!A:E,1,0),"لا يوجد مواعيد")</f>
        <v>10326123</v>
      </c>
      <c r="G69" s="36" t="str">
        <f>IFERROR(VLOOKUP(A69,New!A:F,4,0),"لا يوجد مواعيد")</f>
        <v>هدى ايهاب</v>
      </c>
      <c r="H69" s="36" t="str">
        <f>IFERROR(VLOOKUP(A69,New!A:G,3,0),"لا يوجد مواعيد")</f>
        <v>ي - بدر</v>
      </c>
      <c r="I69" s="36" t="str">
        <f>IFERROR(VLOOKUP(A69,New!A:H,2,0),"لا يوجد مواعيد")</f>
        <v>مدخل بدر</v>
      </c>
    </row>
    <row r="70" spans="1:9">
      <c r="A70" s="41">
        <v>10326124</v>
      </c>
      <c r="B70" s="41" t="s">
        <v>1396</v>
      </c>
      <c r="C70" s="39" t="s">
        <v>1328</v>
      </c>
      <c r="D70" s="39" t="s">
        <v>1328</v>
      </c>
      <c r="E70" s="36">
        <f>IFERROR(VLOOKUP(A70,New!A:E,5,0),"لا يوجد مواعيد")</f>
        <v>1113730869</v>
      </c>
      <c r="F70" s="36">
        <f>IFERROR(VLOOKUP(A70,New!A:E,1,0),"لا يوجد مواعيد")</f>
        <v>10326124</v>
      </c>
      <c r="G70" s="36" t="str">
        <f>IFERROR(VLOOKUP(A70,New!A:F,4,0),"لا يوجد مواعيد")</f>
        <v>هدى فايز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الجراج</v>
      </c>
    </row>
    <row r="71" spans="1:9">
      <c r="A71" s="41">
        <v>10330118</v>
      </c>
      <c r="B71" s="41" t="s">
        <v>1397</v>
      </c>
      <c r="C71" s="39" t="s">
        <v>1328</v>
      </c>
      <c r="D71" s="39" t="s">
        <v>1328</v>
      </c>
      <c r="E71" s="36">
        <f>IFERROR(VLOOKUP(A71,New!A:E,5,0),"لا يوجد مواعيد")</f>
        <v>1154496491</v>
      </c>
      <c r="F71" s="36">
        <f>IFERROR(VLOOKUP(A71,New!A:E,1,0),"لا يوجد مواعيد")</f>
        <v>10330118</v>
      </c>
      <c r="G71" s="36" t="str">
        <f>IFERROR(VLOOKUP(A71,New!A:F,4,0),"لا يوجد مواعيد")</f>
        <v>نوران محاسب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10326121</v>
      </c>
      <c r="B72" s="41" t="s">
        <v>1398</v>
      </c>
      <c r="C72" s="39" t="s">
        <v>1328</v>
      </c>
      <c r="D72" s="39" t="s">
        <v>1328</v>
      </c>
      <c r="E72" s="36">
        <f>IFERROR(VLOOKUP(A72,New!A:E,5,0),"لا يوجد مواعيد")</f>
        <v>1553299454</v>
      </c>
      <c r="F72" s="36">
        <f>IFERROR(VLOOKUP(A72,New!A:E,1,0),"لا يوجد مواعيد")</f>
        <v>10326121</v>
      </c>
      <c r="G72" s="36" t="str">
        <f>IFERROR(VLOOKUP(A72,New!A:F,4,0),"لا يوجد مواعيد")</f>
        <v>عمر عزام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10331630</v>
      </c>
      <c r="B73" s="41" t="s">
        <v>1399</v>
      </c>
      <c r="C73" s="39" t="s">
        <v>1328</v>
      </c>
      <c r="D73" s="39" t="s">
        <v>1328</v>
      </c>
      <c r="E73" s="36">
        <f>IFERROR(VLOOKUP(A73,New!A:E,5,0),"لا يوجد مواعيد")</f>
        <v>1223548165</v>
      </c>
      <c r="F73" s="36">
        <f>IFERROR(VLOOKUP(A73,New!A:E,1,0),"لا يوجد مواعيد")</f>
        <v>10331630</v>
      </c>
      <c r="G73" s="36" t="str">
        <f>IFERROR(VLOOKUP(A73,New!A:F,4,0),"لا يوجد مواعيد")</f>
        <v>أسامة كريم</v>
      </c>
      <c r="H73" s="36" t="str">
        <f>IFERROR(VLOOKUP(A73,New!A:G,3,0),"لا يوجد مواعيد")</f>
        <v>حلوان و زهراء المعادي</v>
      </c>
      <c r="I73" s="36" t="str">
        <f>IFERROR(VLOOKUP(A73,New!A:H,2,0),"لا يوجد مواعيد")</f>
        <v>سلم صقر قريش</v>
      </c>
    </row>
    <row r="74" spans="1:9">
      <c r="A74" s="41">
        <v>10330115</v>
      </c>
      <c r="B74" s="41" t="s">
        <v>1400</v>
      </c>
      <c r="C74" s="39" t="s">
        <v>1328</v>
      </c>
      <c r="D74" s="39" t="s">
        <v>1328</v>
      </c>
      <c r="E74" s="36">
        <f>IFERROR(VLOOKUP(A74,New!A:E,5,0),"لا يوجد مواعيد")</f>
        <v>1119572757</v>
      </c>
      <c r="F74" s="36">
        <f>IFERROR(VLOOKUP(A74,New!A:E,1,0),"لا يوجد مواعيد")</f>
        <v>10330115</v>
      </c>
      <c r="G74" s="36" t="str">
        <f>IFERROR(VLOOKUP(A74,New!A:F,4,0),"لا يوجد مواعيد")</f>
        <v>صفية هشام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10330125</v>
      </c>
      <c r="B75" s="41" t="s">
        <v>1401</v>
      </c>
      <c r="C75" s="39" t="s">
        <v>1328</v>
      </c>
      <c r="D75" s="39" t="s">
        <v>1328</v>
      </c>
      <c r="E75" s="36">
        <f>IFERROR(VLOOKUP(A75,New!A:E,5,0),"لا يوجد مواعيد")</f>
        <v>1554240173</v>
      </c>
      <c r="F75" s="36">
        <f>IFERROR(VLOOKUP(A75,New!A:E,1,0),"لا يوجد مواعيد")</f>
        <v>10330125</v>
      </c>
      <c r="G75" s="36" t="str">
        <f>IFERROR(VLOOKUP(A75,New!A:F,4,0),"لا يوجد مواعيد")</f>
        <v>شيماء حاتم</v>
      </c>
      <c r="H75" s="36" t="str">
        <f>IFERROR(VLOOKUP(A75,New!A:G,3,0),"لا يوجد مواعيد")</f>
        <v>الزيتون و مصر الجديدة</v>
      </c>
      <c r="I75" s="36" t="str">
        <f>IFERROR(VLOOKUP(A75,New!A:H,2,0),"لا يوجد مواعيد")</f>
        <v>الف مسكن</v>
      </c>
    </row>
    <row r="76" spans="1:9">
      <c r="A76" s="41">
        <v>10329224</v>
      </c>
      <c r="B76" s="41" t="s">
        <v>1402</v>
      </c>
      <c r="C76" s="39" t="s">
        <v>1328</v>
      </c>
      <c r="D76" s="39" t="s">
        <v>1328</v>
      </c>
      <c r="E76" s="36">
        <f>IFERROR(VLOOKUP(A76,New!A:E,5,0),"لا يوجد مواعيد")</f>
        <v>1102513025</v>
      </c>
      <c r="F76" s="36">
        <f>IFERROR(VLOOKUP(A76,New!A:E,1,0),"لا يوجد مواعيد")</f>
        <v>10329224</v>
      </c>
      <c r="G76" s="36" t="str">
        <f>IFERROR(VLOOKUP(A76,New!A:F,4,0),"لا يوجد مواعيد")</f>
        <v>عبدالله توفيق</v>
      </c>
      <c r="H76" s="36" t="str">
        <f>IFERROR(VLOOKUP(A76,New!A:G,3,0),"لا يوجد مواعيد")</f>
        <v>فيصل</v>
      </c>
      <c r="I76" s="36" t="str">
        <f>IFERROR(VLOOKUP(A76,New!A:H,2,0),"لا يوجد مواعيد")</f>
        <v>مريوطية</v>
      </c>
    </row>
    <row r="77" spans="1:9">
      <c r="A77" s="41">
        <v>10331624</v>
      </c>
      <c r="B77" s="41" t="s">
        <v>1403</v>
      </c>
      <c r="C77" s="39" t="s">
        <v>1328</v>
      </c>
      <c r="D77" s="39" t="s">
        <v>1328</v>
      </c>
      <c r="E77" s="36">
        <f>IFERROR(VLOOKUP(A77,New!A:E,5,0),"لا يوجد مواعيد")</f>
        <v>1142809029</v>
      </c>
      <c r="F77" s="36">
        <f>IFERROR(VLOOKUP(A77,New!A:E,1,0),"لا يوجد مواعيد")</f>
        <v>10331624</v>
      </c>
      <c r="G77" s="36" t="str">
        <f>IFERROR(VLOOKUP(A77,New!A:F,4,0),"لا يوجد مواعيد")</f>
        <v>احمد مرسى</v>
      </c>
      <c r="H77" s="36" t="str">
        <f>IFERROR(VLOOKUP(A77,New!A:G,3,0),"لا يوجد مواعيد")</f>
        <v>مدينة نصر</v>
      </c>
      <c r="I77" s="36" t="str">
        <f>IFERROR(VLOOKUP(A77,New!A:H,2,0),"لا يوجد مواعيد")</f>
        <v>كشري هند الحي العاشر</v>
      </c>
    </row>
    <row r="78" spans="1:9">
      <c r="A78" s="41">
        <v>10331623</v>
      </c>
      <c r="B78" s="41" t="s">
        <v>1404</v>
      </c>
      <c r="C78" s="39" t="s">
        <v>1328</v>
      </c>
      <c r="D78" s="39" t="s">
        <v>1328</v>
      </c>
      <c r="E78" s="36">
        <f>IFERROR(VLOOKUP(A78,New!A:E,5,0),"لا يوجد مواعيد")</f>
        <v>1148690354</v>
      </c>
      <c r="F78" s="36">
        <f>IFERROR(VLOOKUP(A78,New!A:E,1,0),"لا يوجد مواعيد")</f>
        <v>10331623</v>
      </c>
      <c r="G78" s="36" t="str">
        <f>IFERROR(VLOOKUP(A78,New!A:F,4,0),"لا يوجد مواعيد")</f>
        <v>علي صبري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الف مسكن</v>
      </c>
    </row>
    <row r="79" spans="1:9">
      <c r="A79" s="41">
        <v>10329290</v>
      </c>
      <c r="B79" s="41" t="s">
        <v>1405</v>
      </c>
      <c r="C79" s="39" t="s">
        <v>1328</v>
      </c>
      <c r="D79" s="39" t="s">
        <v>1328</v>
      </c>
      <c r="E79" s="36">
        <f>IFERROR(VLOOKUP(A79,New!A:E,5,0),"لا يوجد مواعيد")</f>
        <v>1142047308</v>
      </c>
      <c r="F79" s="36">
        <f>IFERROR(VLOOKUP(A79,New!A:E,1,0),"لا يوجد مواعيد")</f>
        <v>10329290</v>
      </c>
      <c r="G79" s="36" t="str">
        <f>IFERROR(VLOOKUP(A79,New!A:F,4,0),"لا يوجد مواعيد")</f>
        <v>هدى حسن</v>
      </c>
      <c r="H79" s="36" t="str">
        <f>IFERROR(VLOOKUP(A79,New!A:G,3,0),"لا يوجد مواعيد")</f>
        <v>العبور</v>
      </c>
      <c r="I79" s="36" t="str">
        <f>IFERROR(VLOOKUP(A79,New!A:H,2,0),"لا يوجد مواعيد")</f>
        <v>كارفور العبور</v>
      </c>
    </row>
    <row r="80" spans="1:9">
      <c r="A80" s="41">
        <v>10329216</v>
      </c>
      <c r="B80" s="41" t="s">
        <v>1406</v>
      </c>
      <c r="C80" s="39" t="s">
        <v>1328</v>
      </c>
      <c r="D80" s="39" t="s">
        <v>1328</v>
      </c>
      <c r="E80" s="36">
        <f>IFERROR(VLOOKUP(A80,New!A:E,5,0),"لا يوجد مواعيد")</f>
        <v>1017624670</v>
      </c>
      <c r="F80" s="36">
        <f>IFERROR(VLOOKUP(A80,New!A:E,1,0),"لا يوجد مواعيد")</f>
        <v>10329216</v>
      </c>
      <c r="G80" s="36" t="str">
        <f>IFERROR(VLOOKUP(A80,New!A:F,4,0),"لا يوجد مواعيد")</f>
        <v>محب الدين الديب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وتر واي</v>
      </c>
    </row>
    <row r="81" spans="1:9">
      <c r="A81" s="41">
        <v>10329234</v>
      </c>
      <c r="B81" s="41" t="s">
        <v>1407</v>
      </c>
      <c r="C81" s="39" t="s">
        <v>1328</v>
      </c>
      <c r="D81" s="39" t="s">
        <v>1328</v>
      </c>
      <c r="E81" s="36" t="str">
        <f>IFERROR(VLOOKUP(A81,New!A:E,5,0),"لا يوجد مواعيد")</f>
        <v>01066738954, 01127438838</v>
      </c>
      <c r="F81" s="36">
        <f>IFERROR(VLOOKUP(A81,New!A:E,1,0),"لا يوجد مواعيد")</f>
        <v>10329234</v>
      </c>
      <c r="G81" s="36" t="str">
        <f>IFERROR(VLOOKUP(A81,New!A:F,4,0),"لا يوجد مواعيد")</f>
        <v>محمد ابوالخير</v>
      </c>
      <c r="H81" s="36" t="str">
        <f>IFERROR(VLOOKUP(A81,New!A:G,3,0),"لا يوجد مواعيد")</f>
        <v>ي - المعادي</v>
      </c>
      <c r="I81" s="36" t="str">
        <f>IFERROR(VLOOKUP(A81,New!A:H,2,0),"لا يوجد مواعيد")</f>
        <v>المحكمة الدستورية</v>
      </c>
    </row>
    <row r="82" spans="1:9">
      <c r="A82" s="41">
        <v>10331587</v>
      </c>
      <c r="B82" s="41" t="s">
        <v>1408</v>
      </c>
      <c r="C82" s="39" t="s">
        <v>1328</v>
      </c>
      <c r="D82" s="39" t="s">
        <v>1328</v>
      </c>
      <c r="E82" s="36">
        <f>IFERROR(VLOOKUP(A82,New!A:E,5,0),"لا يوجد مواعيد")</f>
        <v>1093228623</v>
      </c>
      <c r="F82" s="36">
        <f>IFERROR(VLOOKUP(A82,New!A:E,1,0),"لا يوجد مواعيد")</f>
        <v>10331587</v>
      </c>
      <c r="G82" s="36" t="str">
        <f>IFERROR(VLOOKUP(A82,New!A:F,4,0),"لا يوجد مواعيد")</f>
        <v>محمد أسامة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عمر افندي</v>
      </c>
    </row>
    <row r="83" spans="1:9">
      <c r="A83" s="41">
        <v>10331605</v>
      </c>
      <c r="B83" s="41" t="s">
        <v>1409</v>
      </c>
      <c r="C83" s="39" t="s">
        <v>1328</v>
      </c>
      <c r="D83" s="39" t="s">
        <v>1328</v>
      </c>
      <c r="E83" s="36">
        <f>IFERROR(VLOOKUP(A83,New!A:E,5,0),"لا يوجد مواعيد")</f>
        <v>1067109725</v>
      </c>
      <c r="F83" s="36">
        <f>IFERROR(VLOOKUP(A83,New!A:E,1,0),"لا يوجد مواعيد")</f>
        <v>10331605</v>
      </c>
      <c r="G83" s="36" t="str">
        <f>IFERROR(VLOOKUP(A83,New!A:F,4,0),"لا يوجد مواعيد")</f>
        <v>مصطفى محسن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ht="18.6" customHeight="1" spans="1:9">
      <c r="A84" s="41">
        <v>10329241</v>
      </c>
      <c r="B84" s="41" t="s">
        <v>1410</v>
      </c>
      <c r="C84" s="39" t="s">
        <v>1328</v>
      </c>
      <c r="D84" s="39" t="s">
        <v>1328</v>
      </c>
      <c r="E84" s="36">
        <f>IFERROR(VLOOKUP(A84,New!A:E,5,0),"لا يوجد مواعيد")</f>
        <v>1558721794</v>
      </c>
      <c r="F84" s="36">
        <f>IFERROR(VLOOKUP(A84,New!A:E,1,0),"لا يوجد مواعيد")</f>
        <v>10329241</v>
      </c>
      <c r="G84" s="36" t="str">
        <f>IFERROR(VLOOKUP(A84,New!A:F,4,0),"لا يوجد مواعيد")</f>
        <v>عمر مندور</v>
      </c>
      <c r="H84" s="36" t="str">
        <f>IFERROR(VLOOKUP(A84,New!A:G,3,0),"لا يوجد مواعيد")</f>
        <v>ي - بدر</v>
      </c>
      <c r="I84" s="36" t="str">
        <f>IFERROR(VLOOKUP(A84,New!A:H,2,0),"لا يوجد مواعيد")</f>
        <v>مدخل بدر</v>
      </c>
    </row>
    <row r="85" spans="1:9">
      <c r="A85" s="41">
        <v>10329480</v>
      </c>
      <c r="B85" s="41" t="s">
        <v>1411</v>
      </c>
      <c r="C85" s="39" t="s">
        <v>1328</v>
      </c>
      <c r="D85" s="39" t="s">
        <v>1328</v>
      </c>
      <c r="E85" s="36">
        <f>IFERROR(VLOOKUP(A85,New!A:E,5,0),"لا يوجد مواعيد")</f>
        <v>1063159916</v>
      </c>
      <c r="F85" s="36">
        <f>IFERROR(VLOOKUP(A85,New!A:E,1,0),"لا يوجد مواعيد")</f>
        <v>10329480</v>
      </c>
      <c r="G85" s="36" t="str">
        <f>IFERROR(VLOOKUP(A85,New!A:F,4,0),"لا يوجد مواعيد")</f>
        <v>رقية مجدي</v>
      </c>
      <c r="H85" s="36" t="str">
        <f>IFERROR(VLOOKUP(A85,New!A:G,3,0),"لا يوجد مواعيد")</f>
        <v>دائري</v>
      </c>
      <c r="I85" s="36" t="str">
        <f>IFERROR(VLOOKUP(A85,New!A:H,2,0),"لا يوجد مواعيد")</f>
        <v>بهتيم</v>
      </c>
    </row>
    <row r="86" spans="1:9">
      <c r="A86" s="41">
        <v>10329214</v>
      </c>
      <c r="B86" s="41" t="s">
        <v>1412</v>
      </c>
      <c r="C86" s="39" t="s">
        <v>1328</v>
      </c>
      <c r="D86" s="39" t="s">
        <v>1328</v>
      </c>
      <c r="E86" s="36">
        <f>IFERROR(VLOOKUP(A86,New!A:E,5,0),"لا يوجد مواعيد")</f>
        <v>1111698008</v>
      </c>
      <c r="F86" s="36">
        <f>IFERROR(VLOOKUP(A86,New!A:E,1,0),"لا يوجد مواعيد")</f>
        <v>10329214</v>
      </c>
      <c r="G86" s="36" t="str">
        <f>IFERROR(VLOOKUP(A86,New!A:F,4,0),"لا يوجد مواعيد")</f>
        <v>سارة سيد</v>
      </c>
      <c r="H86" s="36" t="str">
        <f>IFERROR(VLOOKUP(A86,New!A:G,3,0),"لا يوجد مواعيد")</f>
        <v>فيصل</v>
      </c>
      <c r="I86" s="36" t="str">
        <f>IFERROR(VLOOKUP(A86,New!A:H,2,0),"لا يوجد مواعيد")</f>
        <v>الابيض</v>
      </c>
    </row>
    <row r="87" spans="1:9">
      <c r="A87" s="41">
        <v>10329245</v>
      </c>
      <c r="B87" s="41" t="s">
        <v>1413</v>
      </c>
      <c r="C87" s="39" t="s">
        <v>1328</v>
      </c>
      <c r="D87" s="39" t="s">
        <v>1328</v>
      </c>
      <c r="E87" s="36">
        <f>IFERROR(VLOOKUP(A87,New!A:E,5,0),"لا يوجد مواعيد")</f>
        <v>1113294520</v>
      </c>
      <c r="F87" s="36">
        <f>IFERROR(VLOOKUP(A87,New!A:E,1,0),"لا يوجد مواعيد")</f>
        <v>10329245</v>
      </c>
      <c r="G87" s="36" t="str">
        <f>IFERROR(VLOOKUP(A87,New!A:F,4,0),"لا يوجد مواعيد")</f>
        <v>شيماء خطاب</v>
      </c>
      <c r="H87" s="36" t="str">
        <f>IFERROR(VLOOKUP(A87,New!A:G,3,0),"لا يوجد مواعيد")</f>
        <v>العباسية و الضاهر</v>
      </c>
      <c r="I87" s="36" t="str">
        <f>IFERROR(VLOOKUP(A87,New!A:H,2,0),"لا يوجد مواعيد")</f>
        <v>معرض علاء الدين</v>
      </c>
    </row>
    <row r="88" spans="1:9">
      <c r="A88" s="41">
        <v>10329503</v>
      </c>
      <c r="B88" s="41" t="s">
        <v>1414</v>
      </c>
      <c r="C88" s="39" t="s">
        <v>1328</v>
      </c>
      <c r="D88" s="39" t="s">
        <v>1328</v>
      </c>
      <c r="E88" s="36">
        <f>IFERROR(VLOOKUP(A88,New!A:E,5,0),"لا يوجد مواعيد")</f>
        <v>1127833820</v>
      </c>
      <c r="F88" s="36">
        <f>IFERROR(VLOOKUP(A88,New!A:E,1,0),"لا يوجد مواعيد")</f>
        <v>10329503</v>
      </c>
      <c r="G88" s="36" t="str">
        <f>IFERROR(VLOOKUP(A88,New!A:F,4,0),"لا يوجد مواعيد")</f>
        <v>يوسف عصام</v>
      </c>
      <c r="H88" s="36" t="str">
        <f>IFERROR(VLOOKUP(A88,New!A:G,3,0),"لا يوجد مواعيد")</f>
        <v>ي - المعادي</v>
      </c>
      <c r="I88" s="36" t="str">
        <f>IFERROR(VLOOKUP(A88,New!A:H,2,0),"لا يوجد مواعيد")</f>
        <v>المحكمة الدستورية</v>
      </c>
    </row>
    <row r="89" spans="1:9">
      <c r="A89" s="41">
        <v>10337806</v>
      </c>
      <c r="B89" s="41" t="s">
        <v>1415</v>
      </c>
      <c r="C89" s="39" t="s">
        <v>1328</v>
      </c>
      <c r="D89" s="39" t="s">
        <v>1328</v>
      </c>
      <c r="E89" s="36">
        <f>IFERROR(VLOOKUP(A89,New!A:E,5,0),"لا يوجد مواعيد")</f>
        <v>0</v>
      </c>
      <c r="F89" s="36">
        <f>IFERROR(VLOOKUP(A89,New!A:E,1,0),"لا يوجد مواعيد")</f>
        <v>10337806</v>
      </c>
      <c r="G89" s="36" t="str">
        <f>IFERROR(VLOOKUP(A89,New!A:F,4,0),"لا يوجد مواعيد")</f>
        <v>عبد الرحمن محمود</v>
      </c>
      <c r="H89" s="36" t="str">
        <f>IFERROR(VLOOKUP(A89,New!A:G,3,0),"لا يوجد مواعيد")</f>
        <v>حلوان و زهراء المعادي</v>
      </c>
      <c r="I89" s="36" t="str">
        <f>IFERROR(VLOOKUP(A89,New!A:H,2,0),"لا يوجد مواعيد")</f>
        <v>سلم صقر قريش</v>
      </c>
    </row>
    <row r="90" spans="1:9">
      <c r="A90" s="41">
        <v>10337711</v>
      </c>
      <c r="B90" s="41" t="s">
        <v>1416</v>
      </c>
      <c r="C90" s="39" t="s">
        <v>1328</v>
      </c>
      <c r="D90" s="39" t="s">
        <v>1328</v>
      </c>
      <c r="E90" s="36">
        <f>IFERROR(VLOOKUP(A90,New!A:E,5,0),"لا يوجد مواعيد")</f>
        <v>1096113503</v>
      </c>
      <c r="F90" s="36">
        <f>IFERROR(VLOOKUP(A90,New!A:E,1,0),"لا يوجد مواعيد")</f>
        <v>10337711</v>
      </c>
      <c r="G90" s="36" t="str">
        <f>IFERROR(VLOOKUP(A90,New!A:F,4,0),"لا يوجد مواعيد")</f>
        <v>دعاء ابراهيم</v>
      </c>
      <c r="H90" s="36" t="str">
        <f>IFERROR(VLOOKUP(A90,New!A:G,3,0),"لا يوجد مواعيد")</f>
        <v>ي - المعادي</v>
      </c>
      <c r="I90" s="36" t="str">
        <f>IFERROR(VLOOKUP(A90,New!A:H,2,0),"لا يوجد مواعيد")</f>
        <v>اكاديمية السادات</v>
      </c>
    </row>
    <row r="91" spans="1:9">
      <c r="A91" s="41">
        <v>10337735</v>
      </c>
      <c r="B91" s="41" t="s">
        <v>1417</v>
      </c>
      <c r="C91" s="39" t="s">
        <v>1328</v>
      </c>
      <c r="D91" s="39" t="s">
        <v>1328</v>
      </c>
      <c r="E91" s="36">
        <f>IFERROR(VLOOKUP(A91,New!A:E,5,0),"لا يوجد مواعيد")</f>
        <v>1092866275</v>
      </c>
      <c r="F91" s="36">
        <f>IFERROR(VLOOKUP(A91,New!A:E,1,0),"لا يوجد مواعيد")</f>
        <v>10337735</v>
      </c>
      <c r="G91" s="36" t="str">
        <f>IFERROR(VLOOKUP(A91,New!A:F,4,0),"لا يوجد مواعيد")</f>
        <v>هبة عبده</v>
      </c>
      <c r="H91" s="36" t="str">
        <f>IFERROR(VLOOKUP(A91,New!A:G,3,0),"لا يوجد مواعيد")</f>
        <v>و - الشروق</v>
      </c>
      <c r="I91" s="36" t="str">
        <f>IFERROR(VLOOKUP(A91,New!A:H,2,0),"لا يوجد مواعيد")</f>
        <v>كشك اللحمه</v>
      </c>
    </row>
    <row r="92" spans="1:9">
      <c r="A92" s="41">
        <v>10337481</v>
      </c>
      <c r="B92" s="41" t="s">
        <v>1418</v>
      </c>
      <c r="C92" s="39" t="s">
        <v>1328</v>
      </c>
      <c r="D92" s="39" t="s">
        <v>1328</v>
      </c>
      <c r="E92" s="36">
        <f>IFERROR(VLOOKUP(A92,New!A:E,5,0),"لا يوجد مواعيد")</f>
        <v>1101289093</v>
      </c>
      <c r="F92" s="36">
        <f>IFERROR(VLOOKUP(A92,New!A:E,1,0),"لا يوجد مواعيد")</f>
        <v>10337481</v>
      </c>
      <c r="G92" s="36" t="str">
        <f>IFERROR(VLOOKUP(A92,New!A:F,4,0),"لا يوجد مواعيد")</f>
        <v>حسام محمد</v>
      </c>
      <c r="H92" s="36" t="str">
        <f>IFERROR(VLOOKUP(A92,New!A:G,3,0),"لا يوجد مواعيد")</f>
        <v>مدينة نصر</v>
      </c>
      <c r="I92" s="36" t="str">
        <f>IFERROR(VLOOKUP(A92,New!A:H,2,0),"لا يوجد مواعيد")</f>
        <v>اول عباس</v>
      </c>
    </row>
    <row r="93" spans="1:9">
      <c r="A93" s="41">
        <v>10337707</v>
      </c>
      <c r="B93" s="41" t="s">
        <v>1419</v>
      </c>
      <c r="C93" s="39" t="s">
        <v>1328</v>
      </c>
      <c r="D93" s="39" t="s">
        <v>1328</v>
      </c>
      <c r="E93" s="36" t="str">
        <f>IFERROR(VLOOKUP(A93,New!A:E,5,0),"لا يوجد مواعيد")</f>
        <v>1559699967/1126960246</v>
      </c>
      <c r="F93" s="36">
        <f>IFERROR(VLOOKUP(A93,New!A:E,1,0),"لا يوجد مواعيد")</f>
        <v>10337707</v>
      </c>
      <c r="G93" s="36" t="str">
        <f>IFERROR(VLOOKUP(A93,New!A:F,4,0),"لا يوجد مواعيد")</f>
        <v>محمود صلاح</v>
      </c>
      <c r="H93" s="36" t="str">
        <f>IFERROR(VLOOKUP(A93,New!A:G,3,0),"لا يوجد مواعيد")</f>
        <v>الزيتون و مصر الجديدة</v>
      </c>
      <c r="I93" s="36" t="str">
        <f>IFERROR(VLOOKUP(A93,New!A:H,2,0),"لا يوجد مواعيد")</f>
        <v>ابن الحكم</v>
      </c>
    </row>
    <row r="94" spans="1:9">
      <c r="A94" s="41">
        <v>10337486</v>
      </c>
      <c r="B94" s="41" t="s">
        <v>1420</v>
      </c>
      <c r="C94" s="39" t="s">
        <v>1328</v>
      </c>
      <c r="D94" s="39" t="s">
        <v>1328</v>
      </c>
      <c r="E94" s="36">
        <f>IFERROR(VLOOKUP(A94,New!A:E,5,0),"لا يوجد مواعيد")</f>
        <v>1022617981</v>
      </c>
      <c r="F94" s="36">
        <f>IFERROR(VLOOKUP(A94,New!A:E,1,0),"لا يوجد مواعيد")</f>
        <v>10337486</v>
      </c>
      <c r="G94" s="36" t="str">
        <f>IFERROR(VLOOKUP(A94,New!A:F,4,0),"لا يوجد مواعيد")</f>
        <v>معاذ سعيد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كشري هند الحي العاشر</v>
      </c>
    </row>
    <row r="95" spans="1:9">
      <c r="A95" s="41">
        <v>10337710</v>
      </c>
      <c r="B95" s="41" t="s">
        <v>1421</v>
      </c>
      <c r="C95" s="39" t="s">
        <v>1328</v>
      </c>
      <c r="D95" s="39" t="s">
        <v>1328</v>
      </c>
      <c r="E95" s="36">
        <f>IFERROR(VLOOKUP(A95,New!A:E,5,0),"لا يوجد مواعيد")</f>
        <v>1011275160</v>
      </c>
      <c r="F95" s="36">
        <f>IFERROR(VLOOKUP(A95,New!A:E,1,0),"لا يوجد مواعيد")</f>
        <v>10337710</v>
      </c>
      <c r="G95" s="36" t="str">
        <f>IFERROR(VLOOKUP(A95,New!A:F,4,0),"لا يوجد مواعيد")</f>
        <v>محمد علي فاروق</v>
      </c>
      <c r="H95" s="36" t="str">
        <f>IFERROR(VLOOKUP(A95,New!A:G,3,0),"لا يوجد مواعيد")</f>
        <v>مدينة نصر</v>
      </c>
      <c r="I95" s="36" t="str">
        <f>IFERROR(VLOOKUP(A95,New!A:H,2,0),"لا يوجد مواعيد")</f>
        <v>ميدان رابعة</v>
      </c>
    </row>
    <row r="96" spans="1:9">
      <c r="A96" s="41">
        <v>10337495</v>
      </c>
      <c r="B96" s="41" t="s">
        <v>1422</v>
      </c>
      <c r="C96" s="39" t="s">
        <v>1328</v>
      </c>
      <c r="D96" s="39" t="s">
        <v>1328</v>
      </c>
      <c r="E96" s="36">
        <f>IFERROR(VLOOKUP(A96,New!A:E,5,0),"لا يوجد مواعيد")</f>
        <v>1123222315</v>
      </c>
      <c r="F96" s="36">
        <f>IFERROR(VLOOKUP(A96,New!A:E,1,0),"لا يوجد مواعيد")</f>
        <v>10337495</v>
      </c>
      <c r="G96" s="36" t="str">
        <f>IFERROR(VLOOKUP(A96,New!A:F,4,0),"لا يوجد مواعيد")</f>
        <v>محمد سيد</v>
      </c>
      <c r="H96" s="36" t="str">
        <f>IFERROR(VLOOKUP(A96,New!A:G,3,0),"لا يوجد مواعيد")</f>
        <v>حدائق القبة</v>
      </c>
      <c r="I96" s="36" t="str">
        <f>IFERROR(VLOOKUP(A96,New!A:H,2,0),"لا يوجد مواعيد")</f>
        <v>قسم الزاوية</v>
      </c>
    </row>
    <row r="97" spans="1:9">
      <c r="A97" s="41">
        <v>10337714</v>
      </c>
      <c r="B97" s="41" t="s">
        <v>1423</v>
      </c>
      <c r="C97" s="39" t="s">
        <v>1328</v>
      </c>
      <c r="D97" s="39" t="s">
        <v>1328</v>
      </c>
      <c r="E97" s="36">
        <f>IFERROR(VLOOKUP(A97,New!A:E,5,0),"لا يوجد مواعيد")</f>
        <v>1141036897</v>
      </c>
      <c r="F97" s="36">
        <f>IFERROR(VLOOKUP(A97,New!A:E,1,0),"لا يوجد مواعيد")</f>
        <v>10337714</v>
      </c>
      <c r="G97" s="36" t="str">
        <f>IFERROR(VLOOKUP(A97,New!A:F,4,0),"لا يوجد مواعيد")</f>
        <v>مصطفى ناصر</v>
      </c>
      <c r="H97" s="36" t="str">
        <f>IFERROR(VLOOKUP(A97,New!A:G,3,0),"لا يوجد مواعيد")</f>
        <v>فيصل</v>
      </c>
      <c r="I97" s="36" t="str">
        <f>IFERROR(VLOOKUP(A97,New!A:H,2,0),"لا يوجد مواعيد")</f>
        <v>مريوطية</v>
      </c>
    </row>
    <row r="98" spans="1:9">
      <c r="A98" s="41">
        <v>10337708</v>
      </c>
      <c r="B98" s="41" t="s">
        <v>1424</v>
      </c>
      <c r="C98" s="39" t="s">
        <v>1328</v>
      </c>
      <c r="D98" s="39" t="s">
        <v>1328</v>
      </c>
      <c r="E98" s="36" t="str">
        <f>IFERROR(VLOOKUP(A98,New!A:E,5,0),"لا يوجد مواعيد")</f>
        <v>1060812506/ 4915730223492</v>
      </c>
      <c r="F98" s="36">
        <f>IFERROR(VLOOKUP(A98,New!A:E,1,0),"لا يوجد مواعيد")</f>
        <v>10337708</v>
      </c>
      <c r="G98" s="36" t="str">
        <f>IFERROR(VLOOKUP(A98,New!A:F,4,0),"لا يوجد مواعيد")</f>
        <v>عمر صالح الحسيني</v>
      </c>
      <c r="H98" s="36" t="str">
        <f>IFERROR(VLOOKUP(A98,New!A:G,3,0),"لا يوجد مواعيد")</f>
        <v>حدائق اكتوبر</v>
      </c>
      <c r="I98" s="36" t="str">
        <f>IFERROR(VLOOKUP(A98,New!A:H,2,0),"لا يوجد مواعيد")</f>
        <v>هرم ستي</v>
      </c>
    </row>
    <row r="99" spans="1:9">
      <c r="A99" s="41">
        <v>10337465</v>
      </c>
      <c r="B99" s="41" t="s">
        <v>1425</v>
      </c>
      <c r="C99" s="39" t="s">
        <v>1328</v>
      </c>
      <c r="D99" s="39" t="s">
        <v>1328</v>
      </c>
      <c r="E99" s="36">
        <f>IFERROR(VLOOKUP(A99,New!A:E,5,0),"لا يوجد مواعيد")</f>
        <v>1144282773</v>
      </c>
      <c r="F99" s="36">
        <f>IFERROR(VLOOKUP(A99,New!A:E,1,0),"لا يوجد مواعيد")</f>
        <v>10337465</v>
      </c>
      <c r="G99" s="36" t="str">
        <f>IFERROR(VLOOKUP(A99,New!A:F,4,0),"لا يوجد مواعيد")</f>
        <v>وليد حلمي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السلام</v>
      </c>
    </row>
    <row r="100" spans="1:9">
      <c r="A100" s="41">
        <v>10337002</v>
      </c>
      <c r="B100" s="41" t="s">
        <v>1426</v>
      </c>
      <c r="C100" s="39" t="s">
        <v>1328</v>
      </c>
      <c r="D100" s="39" t="s">
        <v>1328</v>
      </c>
      <c r="E100" s="36">
        <f>IFERROR(VLOOKUP(A100,New!A:E,5,0),"لا يوجد مواعيد")</f>
        <v>0</v>
      </c>
      <c r="F100" s="36">
        <f>IFERROR(VLOOKUP(A100,New!A:E,1,0),"لا يوجد مواعيد")</f>
        <v>10337002</v>
      </c>
      <c r="G100" s="36" t="str">
        <f>IFERROR(VLOOKUP(A100,New!A:F,4,0),"لا يوجد مواعيد")</f>
        <v>سهى شرف</v>
      </c>
      <c r="H100" s="36" t="str">
        <f>IFERROR(VLOOKUP(A100,New!A:G,3,0),"لا يوجد مواعيد")</f>
        <v>؟</v>
      </c>
      <c r="I100" s="36" t="str">
        <f>IFERROR(VLOOKUP(A100,New!A:H,2,0),"لا يوجد مواعيد")</f>
        <v>؟</v>
      </c>
    </row>
    <row r="101" spans="1:9">
      <c r="A101" s="41">
        <v>10330123</v>
      </c>
      <c r="B101" s="41" t="s">
        <v>1427</v>
      </c>
      <c r="C101" s="39" t="s">
        <v>1328</v>
      </c>
      <c r="D101" s="39" t="s">
        <v>1328</v>
      </c>
      <c r="E101" s="36">
        <f>IFERROR(VLOOKUP(A101,New!A:E,5,0),"لا يوجد مواعيد")</f>
        <v>0</v>
      </c>
      <c r="F101" s="36">
        <f>IFERROR(VLOOKUP(A101,New!A:E,1,0),"لا يوجد مواعيد")</f>
        <v>10330123</v>
      </c>
      <c r="G101" s="36" t="str">
        <f>IFERROR(VLOOKUP(A101,New!A:F,4,0),"لا يوجد مواعيد")</f>
        <v>وعد يحيى</v>
      </c>
      <c r="H101" s="36" t="str">
        <f>IFERROR(VLOOKUP(A101,New!A:G,3,0),"لا يوجد مواعيد")</f>
        <v>ي - المعادي</v>
      </c>
      <c r="I101" s="36" t="str">
        <f>IFERROR(VLOOKUP(A101,New!A:H,2,0),"لا يوجد مواعيد")</f>
        <v>اكاديمية السادات</v>
      </c>
    </row>
    <row r="102" spans="1:9">
      <c r="A102" s="41">
        <v>10338143</v>
      </c>
      <c r="B102" s="41" t="s">
        <v>1428</v>
      </c>
      <c r="C102" s="39" t="s">
        <v>1328</v>
      </c>
      <c r="D102" s="39" t="s">
        <v>1328</v>
      </c>
      <c r="E102" s="36">
        <f>IFERROR(VLOOKUP(A102,New!A:E,5,0),"لا يوجد مواعيد")</f>
        <v>0</v>
      </c>
      <c r="F102" s="36">
        <f>IFERROR(VLOOKUP(A102,New!A:E,1,0),"لا يوجد مواعيد")</f>
        <v>10338143</v>
      </c>
      <c r="G102" s="36" t="str">
        <f>IFERROR(VLOOKUP(A102,New!A:F,4,0),"لا يوجد مواعيد")</f>
        <v>ميار محمد</v>
      </c>
      <c r="H102" s="36" t="str">
        <f>IFERROR(VLOOKUP(A102,New!A:G,3,0),"لا يوجد مواعيد")</f>
        <v>العبور</v>
      </c>
      <c r="I102" s="36" t="str">
        <f>IFERROR(VLOOKUP(A102,New!A:H,2,0),"لا يوجد مواعيد")</f>
        <v>كارفور العبور</v>
      </c>
    </row>
    <row r="103" spans="1:9">
      <c r="A103" s="41">
        <v>10273571</v>
      </c>
      <c r="B103" s="41" t="s">
        <v>1429</v>
      </c>
      <c r="C103" s="39">
        <v>0.791666666666667</v>
      </c>
      <c r="D103" s="39">
        <v>0.166666666666667</v>
      </c>
      <c r="E103" s="36">
        <f>IFERROR(VLOOKUP(A103,New!A:E,5,0),"لا يوجد مواعيد")</f>
        <v>1154947311</v>
      </c>
      <c r="F103" s="36">
        <f>IFERROR(VLOOKUP(A103,New!A:E,1,0),"لا يوجد مواعيد")</f>
        <v>10273571</v>
      </c>
      <c r="G103" s="36" t="str">
        <f>IFERROR(VLOOKUP(A103,New!A:F,4,0),"لا يوجد مواعيد")</f>
        <v>بلال جمال</v>
      </c>
      <c r="H103" s="36" t="str">
        <f>IFERROR(VLOOKUP(A103,New!A:G,3,0),"لا يوجد مواعيد")</f>
        <v>فيصل</v>
      </c>
      <c r="I103" s="36" t="str">
        <f>IFERROR(VLOOKUP(A103,New!A:H,2,0),"لا يوجد مواعيد")</f>
        <v>العروبة</v>
      </c>
    </row>
    <row r="104" spans="1:9">
      <c r="A104" s="41">
        <v>10334668</v>
      </c>
      <c r="B104" s="41" t="s">
        <v>1430</v>
      </c>
      <c r="C104" s="39" t="s">
        <v>1328</v>
      </c>
      <c r="D104" s="39" t="s">
        <v>1328</v>
      </c>
      <c r="E104" s="36">
        <f>IFERROR(VLOOKUP(A104,New!A:E,5,0),"لا يوجد مواعيد")</f>
        <v>1067876527</v>
      </c>
      <c r="F104" s="36">
        <f>IFERROR(VLOOKUP(A104,New!A:E,1,0),"لا يوجد مواعيد")</f>
        <v>10334668</v>
      </c>
      <c r="G104" s="36" t="str">
        <f>IFERROR(VLOOKUP(A104,New!A:F,4,0),"لا يوجد مواعيد")</f>
        <v>مؤمن جمال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المعصرة الاتوستراد</v>
      </c>
    </row>
    <row r="105" spans="1:9">
      <c r="A105" s="41">
        <v>10322837</v>
      </c>
      <c r="B105" s="41" t="s">
        <v>1431</v>
      </c>
      <c r="C105" s="39" t="s">
        <v>1328</v>
      </c>
      <c r="D105" s="39" t="s">
        <v>1328</v>
      </c>
      <c r="E105" s="36">
        <f>IFERROR(VLOOKUP(A105,New!A:E,5,0),"لا يوجد مواعيد")</f>
        <v>0</v>
      </c>
      <c r="F105" s="36">
        <f>IFERROR(VLOOKUP(A105,New!A:E,1,0),"لا يوجد مواعيد")</f>
        <v>10322837</v>
      </c>
      <c r="G105" s="36" t="str">
        <f>IFERROR(VLOOKUP(A105,New!A:F,4,0),"لا يوجد مواعيد")</f>
        <v>احمد صبحي</v>
      </c>
      <c r="H105" s="36" t="str">
        <f>IFERROR(VLOOKUP(A105,New!A:G,3,0),"لا يوجد مواعيد")</f>
        <v>حدائق القبة</v>
      </c>
      <c r="I105" s="36" t="str">
        <f>IFERROR(VLOOKUP(A105,New!A:H,2,0),"لا يوجد مواعيد")</f>
        <v>ولي العهد</v>
      </c>
    </row>
    <row r="106" spans="1:9">
      <c r="A106" s="41">
        <v>10298155</v>
      </c>
      <c r="B106" s="41" t="s">
        <v>1432</v>
      </c>
      <c r="C106" s="39">
        <v>0.333333333333333</v>
      </c>
      <c r="D106" s="39">
        <v>0.708333333333333</v>
      </c>
      <c r="E106" s="36">
        <f>IFERROR(VLOOKUP(A106,New!A:E,5,0),"لا يوجد مواعيد")</f>
        <v>1124118982</v>
      </c>
      <c r="F106" s="36">
        <f>IFERROR(VLOOKUP(A106,New!A:E,1,0),"لا يوجد مواعيد")</f>
        <v>10298155</v>
      </c>
      <c r="G106" s="36" t="str">
        <f>IFERROR(VLOOKUP(A106,New!A:F,4,0),"لا يوجد مواعيد")</f>
        <v>وليد محمد</v>
      </c>
      <c r="H106" s="36" t="str">
        <f>IFERROR(VLOOKUP(A106,New!A:G,3,0),"لا يوجد مواعيد")</f>
        <v>المهندسين</v>
      </c>
      <c r="I106" s="36" t="str">
        <f>IFERROR(VLOOKUP(A106,New!A:H,2,0),"لا يوجد مواعيد")</f>
        <v>ميدان لبنان</v>
      </c>
    </row>
    <row r="107" spans="1:9">
      <c r="A107" s="41">
        <v>10238685</v>
      </c>
      <c r="B107" s="41" t="s">
        <v>1433</v>
      </c>
      <c r="C107" s="39" t="s">
        <v>1328</v>
      </c>
      <c r="D107" s="39" t="s">
        <v>1328</v>
      </c>
      <c r="E107" s="36">
        <f>IFERROR(VLOOKUP(A107,New!A:E,5,0),"لا يوجد مواعيد")</f>
        <v>1111897624</v>
      </c>
      <c r="F107" s="36">
        <f>IFERROR(VLOOKUP(A107,New!A:E,1,0),"لا يوجد مواعيد")</f>
        <v>10238685</v>
      </c>
      <c r="G107" s="36" t="str">
        <f>IFERROR(VLOOKUP(A107,New!A:F,4,0),"لا يوجد مواعيد")</f>
        <v>تيم ليدر - محمد هانى</v>
      </c>
      <c r="H107" s="36" t="str">
        <f>IFERROR(VLOOKUP(A107,New!A:G,3,0),"لا يوجد مواعيد")</f>
        <v>م - المقطم</v>
      </c>
      <c r="I107" s="36" t="str">
        <f>IFERROR(VLOOKUP(A107,New!A:H,2,0),"لا يوجد مواعيد")</f>
        <v>كريم بنونة</v>
      </c>
    </row>
    <row r="108" spans="1:9">
      <c r="A108" s="41">
        <v>10269201</v>
      </c>
      <c r="B108" s="41" t="s">
        <v>1434</v>
      </c>
      <c r="C108" s="39" t="s">
        <v>1328</v>
      </c>
      <c r="D108" s="39" t="s">
        <v>1328</v>
      </c>
      <c r="E108" s="36">
        <f>IFERROR(VLOOKUP(A108,New!A:E,5,0),"لا يوجد مواعيد")</f>
        <v>0</v>
      </c>
      <c r="F108" s="36">
        <f>IFERROR(VLOOKUP(A108,New!A:E,1,0),"لا يوجد مواعيد")</f>
        <v>10269201</v>
      </c>
      <c r="G108" s="36" t="str">
        <f>IFERROR(VLOOKUP(A108,New!A:F,4,0),"لا يوجد مواعيد")</f>
        <v>عمر سيف</v>
      </c>
      <c r="H108" s="36" t="str">
        <f>IFERROR(VLOOKUP(A108,New!A:G,3,0),"لا يوجد مواعيد")</f>
        <v>اكتوبر و زايد</v>
      </c>
      <c r="I108" s="36" t="str">
        <f>IFERROR(VLOOKUP(A108,New!A:H,2,0),"لا يوجد مواعيد")</f>
        <v>هايبر 1</v>
      </c>
    </row>
    <row r="109" spans="1:9">
      <c r="A109" s="41">
        <v>10333938</v>
      </c>
      <c r="B109" s="41" t="s">
        <v>1435</v>
      </c>
      <c r="C109" s="39" t="s">
        <v>1436</v>
      </c>
      <c r="D109" s="39">
        <v>0.375</v>
      </c>
      <c r="E109" s="36">
        <f>IFERROR(VLOOKUP(A109,New!A:E,5,0),"لا يوجد مواعيد")</f>
        <v>1000663107</v>
      </c>
      <c r="F109" s="36">
        <f>IFERROR(VLOOKUP(A109,New!A:E,1,0),"لا يوجد مواعيد")</f>
        <v>10333938</v>
      </c>
      <c r="G109" s="36" t="str">
        <f>IFERROR(VLOOKUP(A109,New!A:F,4,0),"لا يوجد مواعيد")</f>
        <v>شادي محمد</v>
      </c>
      <c r="H109" s="36" t="str">
        <f>IFERROR(VLOOKUP(A109,New!A:G,3,0),"لا يوجد مواعيد")</f>
        <v>حدائق القبة</v>
      </c>
      <c r="I109" s="36" t="str">
        <f>IFERROR(VLOOKUP(A109,New!A:H,2,0),"لا يوجد مواعيد")</f>
        <v>ميدان الحدائق</v>
      </c>
    </row>
    <row r="110" spans="1:9">
      <c r="A110" s="41">
        <v>10334710</v>
      </c>
      <c r="B110" s="41" t="s">
        <v>1437</v>
      </c>
      <c r="C110" s="39" t="s">
        <v>1438</v>
      </c>
      <c r="D110" s="39">
        <v>0.291666666666667</v>
      </c>
      <c r="E110" s="36">
        <f>IFERROR(VLOOKUP(A110,New!A:E,5,0),"لا يوجد مواعيد")</f>
        <v>1273649119</v>
      </c>
      <c r="F110" s="36">
        <f>IFERROR(VLOOKUP(A110,New!A:E,1,0),"لا يوجد مواعيد")</f>
        <v>10334710</v>
      </c>
      <c r="G110" s="36" t="str">
        <f>IFERROR(VLOOKUP(A110,New!A:F,4,0),"لا يوجد مواعيد")</f>
        <v>احمد محسن</v>
      </c>
      <c r="H110" s="36" t="str">
        <f>IFERROR(VLOOKUP(A110,New!A:G,3,0),"لا يوجد مواعيد")</f>
        <v>دائري</v>
      </c>
      <c r="I110" s="36" t="str">
        <f>IFERROR(VLOOKUP(A110,New!A:H,2,0),"لا يوجد مواعيد")</f>
        <v>طلعة قليوب</v>
      </c>
    </row>
    <row r="111" spans="1:9">
      <c r="A111" s="41">
        <v>10334023</v>
      </c>
      <c r="B111" s="41" t="s">
        <v>1439</v>
      </c>
      <c r="C111" s="39" t="s">
        <v>1328</v>
      </c>
      <c r="D111" s="39" t="s">
        <v>1328</v>
      </c>
      <c r="E111" s="36">
        <f>IFERROR(VLOOKUP(A111,New!A:E,5,0),"لا يوجد مواعيد")</f>
        <v>1278825213</v>
      </c>
      <c r="F111" s="36">
        <f>IFERROR(VLOOKUP(A111,New!A:E,1,0),"لا يوجد مواعيد")</f>
        <v>10334023</v>
      </c>
      <c r="G111" s="36" t="str">
        <f>IFERROR(VLOOKUP(A111,New!A:F,4,0),"لا يوجد مواعيد")</f>
        <v>مارينا عماد</v>
      </c>
      <c r="H111" s="36" t="str">
        <f>IFERROR(VLOOKUP(A111,New!A:G,3,0),"لا يوجد مواعيد")</f>
        <v>شبرا</v>
      </c>
      <c r="I111" s="36" t="str">
        <f>IFERROR(VLOOKUP(A111,New!A:H,2,0),"لا يوجد مواعيد")</f>
        <v>الخلفاوي</v>
      </c>
    </row>
    <row r="112" spans="1:9">
      <c r="A112" s="41">
        <v>10334709</v>
      </c>
      <c r="B112" s="41" t="s">
        <v>1440</v>
      </c>
      <c r="C112" s="39" t="s">
        <v>1441</v>
      </c>
      <c r="D112" s="39">
        <v>0.666666666666667</v>
      </c>
      <c r="E112" s="36">
        <f>IFERROR(VLOOKUP(A112,New!A:E,5,0),"لا يوجد مواعيد")</f>
        <v>1141870007</v>
      </c>
      <c r="F112" s="36">
        <f>IFERROR(VLOOKUP(A112,New!A:E,1,0),"لا يوجد مواعيد")</f>
        <v>10334709</v>
      </c>
      <c r="G112" s="36" t="str">
        <f>IFERROR(VLOOKUP(A112,New!A:F,4,0),"لا يوجد مواعيد")</f>
        <v>غادة القاضي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طوابق</v>
      </c>
    </row>
    <row r="113" spans="1:9">
      <c r="A113" s="41">
        <v>10334018</v>
      </c>
      <c r="B113" s="41" t="s">
        <v>1442</v>
      </c>
      <c r="C113" s="39" t="s">
        <v>1328</v>
      </c>
      <c r="D113" s="39" t="s">
        <v>1328</v>
      </c>
      <c r="E113" s="36">
        <f>IFERROR(VLOOKUP(A113,New!A:E,5,0),"لا يوجد مواعيد")</f>
        <v>1004065451</v>
      </c>
      <c r="F113" s="36">
        <f>IFERROR(VLOOKUP(A113,New!A:E,1,0),"لا يوجد مواعيد")</f>
        <v>10334018</v>
      </c>
      <c r="G113" s="36" t="str">
        <f>IFERROR(VLOOKUP(A113,New!A:F,4,0),"لا يوجد مواعيد")</f>
        <v>ايمان عادل</v>
      </c>
      <c r="H113" s="36" t="str">
        <f>IFERROR(VLOOKUP(A113,New!A:G,3,0),"لا يوجد مواعيد")</f>
        <v>ي - المعادي</v>
      </c>
      <c r="I113" s="36" t="str">
        <f>IFERROR(VLOOKUP(A113,New!A:H,2,0),"لا يوجد مواعيد")</f>
        <v>المحكمة الدستورية</v>
      </c>
    </row>
    <row r="114" spans="1:9">
      <c r="A114" s="41">
        <v>10334715</v>
      </c>
      <c r="B114" s="41" t="s">
        <v>1443</v>
      </c>
      <c r="C114" s="39" t="s">
        <v>1441</v>
      </c>
      <c r="D114" s="39">
        <v>0.666666666666667</v>
      </c>
      <c r="E114" s="36">
        <f>IFERROR(VLOOKUP(A114,New!A:E,5,0),"لا يوجد مواعيد")</f>
        <v>1030947913</v>
      </c>
      <c r="F114" s="36">
        <f>IFERROR(VLOOKUP(A114,New!A:E,1,0),"لا يوجد مواعيد")</f>
        <v>10334715</v>
      </c>
      <c r="G114" s="36" t="str">
        <f>IFERROR(VLOOKUP(A114,New!A:F,4,0),"لا يوجد مواعيد")</f>
        <v>شادن ياسر محمود</v>
      </c>
      <c r="H114" s="36" t="str">
        <f>IFERROR(VLOOKUP(A114,New!A:G,3,0),"لا يوجد مواعيد")</f>
        <v>مدينة نصر</v>
      </c>
      <c r="I114" s="36" t="str">
        <f>IFERROR(VLOOKUP(A114,New!A:H,2,0),"لا يوجد مواعيد")</f>
        <v>ميدان رابعة</v>
      </c>
    </row>
    <row r="115" spans="1:9">
      <c r="A115" s="41">
        <v>10334705</v>
      </c>
      <c r="B115" s="41" t="s">
        <v>1444</v>
      </c>
      <c r="C115" s="39" t="s">
        <v>1445</v>
      </c>
      <c r="D115" s="39">
        <v>0.833333333333333</v>
      </c>
      <c r="E115" s="36">
        <f>IFERROR(VLOOKUP(A115,New!A:E,5,0),"لا يوجد مواعيد")</f>
        <v>1117222800</v>
      </c>
      <c r="F115" s="36">
        <f>IFERROR(VLOOKUP(A115,New!A:E,1,0),"لا يوجد مواعيد")</f>
        <v>10334705</v>
      </c>
      <c r="G115" s="36" t="str">
        <f>IFERROR(VLOOKUP(A115,New!A:F,4,0),"لا يوجد مواعيد")</f>
        <v>عبير إسماعيل</v>
      </c>
      <c r="H115" s="36" t="str">
        <f>IFERROR(VLOOKUP(A115,New!A:G,3,0),"لا يوجد مواعيد")</f>
        <v>؟</v>
      </c>
      <c r="I115" s="36" t="str">
        <f>IFERROR(VLOOKUP(A115,New!A:H,2,0),"لا يوجد مواعيد")</f>
        <v>؟</v>
      </c>
    </row>
    <row r="116" spans="1:9">
      <c r="A116" s="41">
        <v>10334704</v>
      </c>
      <c r="B116" s="41" t="s">
        <v>1446</v>
      </c>
      <c r="C116" s="39" t="s">
        <v>1447</v>
      </c>
      <c r="D116" s="39">
        <v>0.0416666666666667</v>
      </c>
      <c r="E116" s="36">
        <f>IFERROR(VLOOKUP(A116,New!A:E,5,0),"لا يوجد مواعيد")</f>
        <v>1020201082</v>
      </c>
      <c r="F116" s="36">
        <f>IFERROR(VLOOKUP(A116,New!A:E,1,0),"لا يوجد مواعيد")</f>
        <v>10334704</v>
      </c>
      <c r="G116" s="36" t="str">
        <f>IFERROR(VLOOKUP(A116,New!A:F,4,0),"لا يوجد مواعيد")</f>
        <v>عمر عماد الدين حسن</v>
      </c>
      <c r="H116" s="36" t="str">
        <f>IFERROR(VLOOKUP(A116,New!A:G,3,0),"لا يوجد مواعيد")</f>
        <v>م - المقطم</v>
      </c>
      <c r="I116" s="36" t="str">
        <f>IFERROR(VLOOKUP(A116,New!A:H,2,0),"لا يوجد مواعيد")</f>
        <v>كريم بنونة</v>
      </c>
    </row>
    <row r="117" spans="1:9">
      <c r="A117" s="41">
        <v>10333947</v>
      </c>
      <c r="B117" s="41" t="s">
        <v>1448</v>
      </c>
      <c r="C117" s="39" t="s">
        <v>1447</v>
      </c>
      <c r="D117" s="39">
        <v>0.0416666666666667</v>
      </c>
      <c r="E117" s="36">
        <f>IFERROR(VLOOKUP(A117,New!A:E,5,0),"لا يوجد مواعيد")</f>
        <v>1117915599</v>
      </c>
      <c r="F117" s="36">
        <f>IFERROR(VLOOKUP(A117,New!A:E,1,0),"لا يوجد مواعيد")</f>
        <v>10333947</v>
      </c>
      <c r="G117" s="36" t="str">
        <f>IFERROR(VLOOKUP(A117,New!A:F,4,0),"لا يوجد مواعيد")</f>
        <v>يحيى أحمد محمد طلب</v>
      </c>
      <c r="H117" s="36" t="str">
        <f>IFERROR(VLOOKUP(A117,New!A:G,3,0),"لا يوجد مواعيد")</f>
        <v>فيصل</v>
      </c>
      <c r="I117" s="36" t="str">
        <f>IFERROR(VLOOKUP(A117,New!A:H,2,0),"لا يوجد مواعيد")</f>
        <v>طالبية</v>
      </c>
    </row>
    <row r="118" spans="1:9">
      <c r="A118" s="41">
        <v>10334711</v>
      </c>
      <c r="B118" s="41" t="s">
        <v>1449</v>
      </c>
      <c r="C118" s="39" t="s">
        <v>1450</v>
      </c>
      <c r="D118" s="39">
        <v>0.125</v>
      </c>
      <c r="E118" s="36" t="str">
        <f>IFERROR(VLOOKUP(A118,New!A:E,5,0),"لا يوجد مواعيد")</f>
        <v>1208678697 / 1200239477</v>
      </c>
      <c r="F118" s="36">
        <f>IFERROR(VLOOKUP(A118,New!A:E,1,0),"لا يوجد مواعيد")</f>
        <v>10334711</v>
      </c>
      <c r="G118" s="36" t="str">
        <f>IFERROR(VLOOKUP(A118,New!A:F,4,0),"لا يوجد مواعيد")</f>
        <v>ابراهيم اسامه</v>
      </c>
      <c r="H118" s="36" t="str">
        <f>IFERROR(VLOOKUP(A118,New!A:G,3,0),"لا يوجد مواعيد")</f>
        <v>شبرا</v>
      </c>
      <c r="I118" s="36" t="str">
        <f>IFERROR(VLOOKUP(A118,New!A:H,2,0),"لا يوجد مواعيد")</f>
        <v>الخلفاوي</v>
      </c>
    </row>
    <row r="119" spans="1:9">
      <c r="A119" s="41">
        <v>10334699</v>
      </c>
      <c r="B119" s="41" t="s">
        <v>1451</v>
      </c>
      <c r="C119" s="39" t="s">
        <v>1328</v>
      </c>
      <c r="D119" s="39" t="s">
        <v>1328</v>
      </c>
      <c r="E119" s="36">
        <f>IFERROR(VLOOKUP(A119,New!A:E,5,0),"لا يوجد مواعيد")</f>
        <v>1093159095</v>
      </c>
      <c r="F119" s="36">
        <f>IFERROR(VLOOKUP(A119,New!A:E,1,0),"لا يوجد مواعيد")</f>
        <v>10334699</v>
      </c>
      <c r="G119" s="36" t="str">
        <f>IFERROR(VLOOKUP(A119,New!A:F,4,0),"لا يوجد مواعيد")</f>
        <v>أحمد عبد العظيم</v>
      </c>
      <c r="H119" s="36" t="str">
        <f>IFERROR(VLOOKUP(A119,New!A:G,3,0),"لا يوجد مواعيد")</f>
        <v>حلوان و زهراء المعادي</v>
      </c>
      <c r="I119" s="36" t="str">
        <f>IFERROR(VLOOKUP(A119,New!A:H,2,0),"لا يوجد مواعيد")</f>
        <v>مدخل حلوان الاتوستراد</v>
      </c>
    </row>
    <row r="120" spans="1:9">
      <c r="A120" s="41">
        <v>10334788</v>
      </c>
      <c r="B120" s="41" t="s">
        <v>1452</v>
      </c>
      <c r="C120" s="39" t="s">
        <v>1328</v>
      </c>
      <c r="D120" s="39" t="s">
        <v>1328</v>
      </c>
      <c r="E120" s="36">
        <f>IFERROR(VLOOKUP(A120,New!A:E,5,0),"لا يوجد مواعيد")</f>
        <v>1129654772</v>
      </c>
      <c r="F120" s="36">
        <f>IFERROR(VLOOKUP(A120,New!A:E,1,0),"لا يوجد مواعيد")</f>
        <v>10334788</v>
      </c>
      <c r="G120" s="36" t="str">
        <f>IFERROR(VLOOKUP(A120,New!A:F,4,0),"لا يوجد مواعيد")</f>
        <v>أحمد محمد عبد الرحمن محمد</v>
      </c>
      <c r="H120" s="36" t="str">
        <f>IFERROR(VLOOKUP(A120,New!A:G,3,0),"لا يوجد مواعيد")</f>
        <v>حدائق الاهرام</v>
      </c>
      <c r="I120" s="36" t="str">
        <f>IFERROR(VLOOKUP(A120,New!A:H,2,0),"لا يوجد مواعيد")</f>
        <v>الفردوس</v>
      </c>
    </row>
    <row r="121" spans="1:9">
      <c r="A121" s="41">
        <v>10334738</v>
      </c>
      <c r="B121" s="41" t="s">
        <v>1453</v>
      </c>
      <c r="C121" s="39" t="s">
        <v>1438</v>
      </c>
      <c r="D121" s="39">
        <v>0.291666666666667</v>
      </c>
      <c r="E121" s="36">
        <f>IFERROR(VLOOKUP(A121,New!A:E,5,0),"لا يوجد مواعيد")</f>
        <v>1150177584</v>
      </c>
      <c r="F121" s="36">
        <f>IFERROR(VLOOKUP(A121,New!A:E,1,0),"لا يوجد مواعيد")</f>
        <v>10334738</v>
      </c>
      <c r="G121" s="36" t="str">
        <f>IFERROR(VLOOKUP(A121,New!A:F,4,0),"لا يوجد مواعيد")</f>
        <v>رامز طارق رشاد</v>
      </c>
      <c r="H121" s="36" t="str">
        <f>IFERROR(VLOOKUP(A121,New!A:G,3,0),"لا يوجد مواعيد")</f>
        <v>مدينة نصر</v>
      </c>
      <c r="I121" s="36" t="str">
        <f>IFERROR(VLOOKUP(A121,New!A:H,2,0),"لا يوجد مواعيد")</f>
        <v>كشري هند الحي العاشر</v>
      </c>
    </row>
    <row r="122" spans="1:9">
      <c r="A122" s="41">
        <v>10326418</v>
      </c>
      <c r="B122" s="41" t="s">
        <v>1454</v>
      </c>
      <c r="C122" s="39" t="s">
        <v>1328</v>
      </c>
      <c r="D122" s="39" t="s">
        <v>1328</v>
      </c>
      <c r="E122" s="36">
        <f>IFERROR(VLOOKUP(A122,New!A:E,5,0),"لا يوجد مواعيد")</f>
        <v>1212374390</v>
      </c>
      <c r="F122" s="36">
        <f>IFERROR(VLOOKUP(A122,New!A:E,1,0),"لا يوجد مواعيد")</f>
        <v>10326418</v>
      </c>
      <c r="G122" s="36" t="str">
        <f>IFERROR(VLOOKUP(A122,New!A:F,4,0),"لا يوجد مواعيد")</f>
        <v>جانيس سعد</v>
      </c>
      <c r="H122" s="36" t="str">
        <f>IFERROR(VLOOKUP(A122,New!A:G,3,0),"لا يوجد مواعيد")</f>
        <v>حدائق الاهرام</v>
      </c>
      <c r="I122" s="36" t="str">
        <f>IFERROR(VLOOKUP(A122,New!A:H,2,0),"لا يوجد مواعيد")</f>
        <v>بوابة 2 جديدة</v>
      </c>
    </row>
    <row r="123" spans="1:9">
      <c r="A123" s="41">
        <v>10281254</v>
      </c>
      <c r="B123" s="41" t="s">
        <v>1455</v>
      </c>
      <c r="C123" s="39">
        <v>0.708333333333333</v>
      </c>
      <c r="D123" s="39">
        <v>0.0833333333333333</v>
      </c>
      <c r="E123" s="36">
        <f>IFERROR(VLOOKUP(A123,New!A:E,5,0),"لا يوجد مواعيد")</f>
        <v>1551378712</v>
      </c>
      <c r="F123" s="36">
        <f>IFERROR(VLOOKUP(A123,New!A:E,1,0),"لا يوجد مواعيد")</f>
        <v>10281254</v>
      </c>
      <c r="G123" s="36" t="str">
        <f>IFERROR(VLOOKUP(A123,New!A:F,4,0),"لا يوجد مواعيد")</f>
        <v>عبد السلام هشام</v>
      </c>
      <c r="H123" s="36" t="str">
        <f>IFERROR(VLOOKUP(A123,New!A:G,3,0),"لا يوجد مواعيد")</f>
        <v>المهندسين</v>
      </c>
      <c r="I123" s="36" t="str">
        <f>IFERROR(VLOOKUP(A123,New!A:H,2,0),"لا يوجد مواعيد")</f>
        <v>عمر افندي</v>
      </c>
    </row>
    <row r="124" spans="1:9">
      <c r="A124" s="41">
        <v>10307941</v>
      </c>
      <c r="B124" s="41" t="s">
        <v>1456</v>
      </c>
      <c r="C124" s="39" t="s">
        <v>1457</v>
      </c>
      <c r="D124" s="39" t="s">
        <v>1457</v>
      </c>
      <c r="E124" s="36">
        <f>IFERROR(VLOOKUP(A124,New!A:E,5,0),"لا يوجد مواعيد")</f>
        <v>1276715446</v>
      </c>
      <c r="F124" s="36">
        <f>IFERROR(VLOOKUP(A124,New!A:E,1,0),"لا يوجد مواعيد")</f>
        <v>10307941</v>
      </c>
      <c r="G124" s="36" t="str">
        <f>IFERROR(VLOOKUP(A124,New!A:F,4,0),"لا يوجد مواعيد")</f>
        <v>تقى محمد رجائي نصار</v>
      </c>
      <c r="H124" s="36" t="str">
        <f>IFERROR(VLOOKUP(A124,New!A:G,3,0),"لا يوجد مواعيد")</f>
        <v>حدائق الاهرام</v>
      </c>
      <c r="I124" s="36" t="str">
        <f>IFERROR(VLOOKUP(A124,New!A:H,2,0),"لا يوجد مواعيد")</f>
        <v>بوابة 2 جديدة</v>
      </c>
    </row>
    <row r="125" spans="1:9">
      <c r="A125" s="41">
        <v>10299936</v>
      </c>
      <c r="B125" s="41" t="s">
        <v>1458</v>
      </c>
      <c r="C125" s="39" t="s">
        <v>1457</v>
      </c>
      <c r="D125" s="39" t="s">
        <v>1457</v>
      </c>
      <c r="E125" s="36">
        <f>IFERROR(VLOOKUP(A125,New!A:E,5,0),"لا يوجد مواعيد")</f>
        <v>1559178988</v>
      </c>
      <c r="F125" s="36">
        <f>IFERROR(VLOOKUP(A125,New!A:E,1,0),"لا يوجد مواعيد")</f>
        <v>10299936</v>
      </c>
      <c r="G125" s="36" t="str">
        <f>IFERROR(VLOOKUP(A125,New!A:F,4,0),"لا يوجد مواعيد")</f>
        <v>حسن اسامة</v>
      </c>
      <c r="H125" s="36" t="str">
        <f>IFERROR(VLOOKUP(A125,New!A:G,3,0),"لا يوجد مواعيد")</f>
        <v>فيصل</v>
      </c>
      <c r="I125" s="36" t="str">
        <f>IFERROR(VLOOKUP(A125,New!A:H,2,0),"لا يوجد مواعيد")</f>
        <v>مريوطية</v>
      </c>
    </row>
    <row r="126" spans="1:9">
      <c r="A126" s="41">
        <v>10325095</v>
      </c>
      <c r="B126" s="41" t="s">
        <v>1459</v>
      </c>
      <c r="C126" s="39" t="s">
        <v>1328</v>
      </c>
      <c r="D126" s="39" t="s">
        <v>1328</v>
      </c>
      <c r="E126" s="36">
        <f>IFERROR(VLOOKUP(A126,New!A:E,5,0),"لا يوجد مواعيد")</f>
        <v>1220867720</v>
      </c>
      <c r="F126" s="36">
        <f>IFERROR(VLOOKUP(A126,New!A:E,1,0),"لا يوجد مواعيد")</f>
        <v>10325095</v>
      </c>
      <c r="G126" s="36" t="str">
        <f>IFERROR(VLOOKUP(A126,New!A:F,4,0),"لا يوجد مواعيد")</f>
        <v>احمد هلال</v>
      </c>
      <c r="H126" s="36" t="str">
        <f>IFERROR(VLOOKUP(A126,New!A:G,3,0),"لا يوجد مواعيد")</f>
        <v>شبرا</v>
      </c>
      <c r="I126" s="36" t="str">
        <f>IFERROR(VLOOKUP(A126,New!A:H,2,0),"لا يوجد مواعيد")</f>
        <v>الخلفاوي</v>
      </c>
    </row>
    <row r="127" spans="1:9">
      <c r="A127" s="41">
        <v>10320445</v>
      </c>
      <c r="B127" s="41" t="s">
        <v>1460</v>
      </c>
      <c r="C127" s="39">
        <v>0.333333333333333</v>
      </c>
      <c r="D127" s="39">
        <v>0.708333333333333</v>
      </c>
      <c r="E127" s="36">
        <f>IFERROR(VLOOKUP(A127,New!A:E,5,0),"لا يوجد مواعيد")</f>
        <v>1000065945</v>
      </c>
      <c r="F127" s="36">
        <f>IFERROR(VLOOKUP(A127,New!A:E,1,0),"لا يوجد مواعيد")</f>
        <v>10320445</v>
      </c>
      <c r="G127" s="36" t="str">
        <f>IFERROR(VLOOKUP(A127,New!A:F,4,0),"لا يوجد مواعيد")</f>
        <v>جودي موسى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سلم البارون</v>
      </c>
    </row>
    <row r="128" spans="1:9">
      <c r="A128" s="41">
        <v>10314789</v>
      </c>
      <c r="B128" s="41" t="s">
        <v>1461</v>
      </c>
      <c r="C128" s="39">
        <v>0.583333333333333</v>
      </c>
      <c r="D128" s="39">
        <v>0.958333333333333</v>
      </c>
      <c r="E128" s="36">
        <f>IFERROR(VLOOKUP(A128,New!A:E,5,0),"لا يوجد مواعيد")</f>
        <v>1091643089</v>
      </c>
      <c r="F128" s="36">
        <f>IFERROR(VLOOKUP(A128,New!A:E,1,0),"لا يوجد مواعيد")</f>
        <v>10314789</v>
      </c>
      <c r="G128" s="36" t="str">
        <f>IFERROR(VLOOKUP(A128,New!A:F,4,0),"لا يوجد مواعيد")</f>
        <v>محمد عارف عزام</v>
      </c>
      <c r="H128" s="36" t="str">
        <f>IFERROR(VLOOKUP(A128,New!A:G,3,0),"لا يوجد مواعيد")</f>
        <v>و - الشروق</v>
      </c>
      <c r="I128" s="36" t="str">
        <f>IFERROR(VLOOKUP(A128,New!A:H,2,0),"لا يوجد مواعيد")</f>
        <v>كشك اللحمه</v>
      </c>
    </row>
    <row r="129" spans="1:9">
      <c r="A129" s="41">
        <v>10259973</v>
      </c>
      <c r="B129" s="41" t="s">
        <v>1462</v>
      </c>
      <c r="C129" s="39" t="s">
        <v>1328</v>
      </c>
      <c r="D129" s="39" t="s">
        <v>1328</v>
      </c>
      <c r="E129" s="36">
        <f>IFERROR(VLOOKUP(A129,New!A:E,5,0),"لا يوجد مواعيد")</f>
        <v>1009100931</v>
      </c>
      <c r="F129" s="36">
        <f>IFERROR(VLOOKUP(A129,New!A:E,1,0),"لا يوجد مواعيد")</f>
        <v>10259973</v>
      </c>
      <c r="G129" s="36" t="str">
        <f>IFERROR(VLOOKUP(A129,New!A:F,4,0),"لا يوجد مواعيد")</f>
        <v>عمر الشريف</v>
      </c>
      <c r="H129" s="36" t="str">
        <f>IFERROR(VLOOKUP(A129,New!A:G,3,0),"لا يوجد مواعيد")</f>
        <v>حدائق الاهرام</v>
      </c>
      <c r="I129" s="36" t="str">
        <f>IFERROR(VLOOKUP(A129,New!A:H,2,0),"لا يوجد مواعيد")</f>
        <v>بوابه حورس</v>
      </c>
    </row>
    <row r="130" spans="1:9">
      <c r="A130" s="41">
        <v>10316685</v>
      </c>
      <c r="B130" s="41" t="s">
        <v>1463</v>
      </c>
      <c r="C130" s="39" t="s">
        <v>1328</v>
      </c>
      <c r="D130" s="39" t="s">
        <v>1328</v>
      </c>
      <c r="E130" s="36" t="str">
        <f>IFERROR(VLOOKUP(A130,New!A:E,5,0),"لا يوجد مواعيد")</f>
        <v>1276379796 /1500299226</v>
      </c>
      <c r="F130" s="36">
        <f>IFERROR(VLOOKUP(A130,New!A:E,1,0),"لا يوجد مواعيد")</f>
        <v>10316685</v>
      </c>
      <c r="G130" s="36" t="str">
        <f>IFERROR(VLOOKUP(A130,New!A:F,4,0),"لا يوجد مواعيد")</f>
        <v>نوران محمد نوبي</v>
      </c>
      <c r="H130" s="36" t="str">
        <f>IFERROR(VLOOKUP(A130,New!A:G,3,0),"لا يوجد مواعيد")</f>
        <v>حدائق القبة</v>
      </c>
      <c r="I130" s="36" t="str">
        <f>IFERROR(VLOOKUP(A130,New!A:H,2,0),"لا يوجد مواعيد")</f>
        <v>السواح</v>
      </c>
    </row>
    <row r="131" spans="1:9">
      <c r="A131" s="41">
        <v>10316538</v>
      </c>
      <c r="B131" s="41" t="s">
        <v>1464</v>
      </c>
      <c r="C131" s="39" t="s">
        <v>1328</v>
      </c>
      <c r="D131" s="39" t="s">
        <v>1328</v>
      </c>
      <c r="E131" s="36">
        <f>IFERROR(VLOOKUP(A131,New!A:E,5,0),"لا يوجد مواعيد")</f>
        <v>1012900031</v>
      </c>
      <c r="F131" s="36">
        <f>IFERROR(VLOOKUP(A131,New!A:E,1,0),"لا يوجد مواعيد")</f>
        <v>10316538</v>
      </c>
      <c r="G131" s="36" t="str">
        <f>IFERROR(VLOOKUP(A131,New!A:F,4,0),"لا يوجد مواعيد")</f>
        <v>محمد السيد عبد الرحمن</v>
      </c>
      <c r="H131" s="36" t="str">
        <f>IFERROR(VLOOKUP(A131,New!A:G,3,0),"لا يوجد مواعيد")</f>
        <v>الزيتون و مصر الجديدة</v>
      </c>
      <c r="I131" s="36" t="str">
        <f>IFERROR(VLOOKUP(A131,New!A:H,2,0),"لا يوجد مواعيد")</f>
        <v>المحكمة</v>
      </c>
    </row>
    <row r="132" spans="1:9">
      <c r="A132" s="41">
        <v>10320414</v>
      </c>
      <c r="B132" s="41" t="s">
        <v>1465</v>
      </c>
      <c r="C132" s="39" t="s">
        <v>1328</v>
      </c>
      <c r="D132" s="39" t="s">
        <v>1328</v>
      </c>
      <c r="E132" s="36">
        <f>IFERROR(VLOOKUP(A132,New!A:E,5,0),"لا يوجد مواعيد")</f>
        <v>1016415631</v>
      </c>
      <c r="F132" s="36">
        <f>IFERROR(VLOOKUP(A132,New!A:E,1,0),"لا يوجد مواعيد")</f>
        <v>10320414</v>
      </c>
      <c r="G132" s="36" t="str">
        <f>IFERROR(VLOOKUP(A132,New!A:F,4,0),"لا يوجد مواعيد")</f>
        <v>فاطمة الزهراء شوقي</v>
      </c>
      <c r="H132" s="36" t="str">
        <f>IFERROR(VLOOKUP(A132,New!A:G,3,0),"لا يوجد مواعيد")</f>
        <v>م - المقطم</v>
      </c>
      <c r="I132" s="36" t="str">
        <f>IFERROR(VLOOKUP(A132,New!A:H,2,0),"لا يوجد مواعيد")</f>
        <v>كريم بنونة</v>
      </c>
    </row>
    <row r="133" spans="1:9">
      <c r="A133" s="41">
        <v>10272259</v>
      </c>
      <c r="B133" s="41" t="s">
        <v>1466</v>
      </c>
      <c r="C133" s="39" t="s">
        <v>1328</v>
      </c>
      <c r="D133" s="39" t="s">
        <v>1328</v>
      </c>
      <c r="E133" s="36">
        <f>IFERROR(VLOOKUP(A133,New!A:E,5,0),"لا يوجد مواعيد")</f>
        <v>1121171477</v>
      </c>
      <c r="F133" s="36">
        <f>IFERROR(VLOOKUP(A133,New!A:E,1,0),"لا يوجد مواعيد")</f>
        <v>10272259</v>
      </c>
      <c r="G133" s="36" t="str">
        <f>IFERROR(VLOOKUP(A133,New!A:F,4,0),"لا يوجد مواعيد")</f>
        <v>آية أحمد حسن</v>
      </c>
      <c r="H133" s="36" t="str">
        <f>IFERROR(VLOOKUP(A133,New!A:G,3,0),"لا يوجد مواعيد")</f>
        <v>م - المقطم</v>
      </c>
      <c r="I133" s="36" t="str">
        <f>IFERROR(VLOOKUP(A133,New!A:H,2,0),"لا يوجد مواعيد")</f>
        <v>كريم بنونة</v>
      </c>
    </row>
    <row r="134" spans="1:9">
      <c r="A134" s="41">
        <v>10320407</v>
      </c>
      <c r="B134" s="41" t="s">
        <v>1467</v>
      </c>
      <c r="C134" s="39" t="s">
        <v>1328</v>
      </c>
      <c r="D134" s="39" t="s">
        <v>1328</v>
      </c>
      <c r="E134" s="36">
        <f>IFERROR(VLOOKUP(A134,New!A:E,5,0),"لا يوجد مواعيد")</f>
        <v>1283419417</v>
      </c>
      <c r="F134" s="36">
        <f>IFERROR(VLOOKUP(A134,New!A:E,1,0),"لا يوجد مواعيد")</f>
        <v>10320407</v>
      </c>
      <c r="G134" s="36" t="str">
        <f>IFERROR(VLOOKUP(A134,New!A:F,4,0),"لا يوجد مواعيد")</f>
        <v>مارلين منير</v>
      </c>
      <c r="H134" s="36" t="str">
        <f>IFERROR(VLOOKUP(A134,New!A:G,3,0),"لا يوجد مواعيد")</f>
        <v>فيصل</v>
      </c>
      <c r="I134" s="36" t="str">
        <f>IFERROR(VLOOKUP(A134,New!A:H,2,0),"لا يوجد مواعيد")</f>
        <v>مطبعة</v>
      </c>
    </row>
    <row r="135" spans="1:9">
      <c r="A135" s="41">
        <v>10317522</v>
      </c>
      <c r="B135" s="41" t="s">
        <v>1468</v>
      </c>
      <c r="C135" s="39">
        <v>0.416666666666667</v>
      </c>
      <c r="D135" s="39">
        <v>0.791666666666667</v>
      </c>
      <c r="E135" s="36">
        <f>IFERROR(VLOOKUP(A135,New!A:E,5,0),"لا يوجد مواعيد")</f>
        <v>1143319202</v>
      </c>
      <c r="F135" s="36">
        <f>IFERROR(VLOOKUP(A135,New!A:E,1,0),"لا يوجد مواعيد")</f>
        <v>10317522</v>
      </c>
      <c r="G135" s="36" t="str">
        <f>IFERROR(VLOOKUP(A135,New!A:F,4,0),"لا يوجد مواعيد")</f>
        <v>احمد هشام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مريوطية</v>
      </c>
    </row>
    <row r="136" spans="1:9">
      <c r="A136" s="41">
        <v>10316540</v>
      </c>
      <c r="B136" s="41" t="s">
        <v>1469</v>
      </c>
      <c r="C136" s="39" t="s">
        <v>1328</v>
      </c>
      <c r="D136" s="39" t="s">
        <v>1328</v>
      </c>
      <c r="E136" s="36">
        <f>IFERROR(VLOOKUP(A136,New!A:E,5,0),"لا يوجد مواعيد")</f>
        <v>1065931748</v>
      </c>
      <c r="F136" s="36">
        <f>IFERROR(VLOOKUP(A136,New!A:E,1,0),"لا يوجد مواعيد")</f>
        <v>10316540</v>
      </c>
      <c r="G136" s="36" t="str">
        <f>IFERROR(VLOOKUP(A136,New!A:F,4,0),"لا يوجد مواعيد")</f>
        <v>وفاء محمود النبي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مريوطية</v>
      </c>
    </row>
    <row r="137" spans="1:9">
      <c r="A137" s="41">
        <v>10250963</v>
      </c>
      <c r="B137" s="41" t="s">
        <v>1470</v>
      </c>
      <c r="C137" s="39" t="s">
        <v>1328</v>
      </c>
      <c r="D137" s="39" t="s">
        <v>1328</v>
      </c>
      <c r="E137" s="36">
        <f>IFERROR(VLOOKUP(A137,New!A:E,5,0),"لا يوجد مواعيد")</f>
        <v>1095439627</v>
      </c>
      <c r="F137" s="36">
        <f>IFERROR(VLOOKUP(A137,New!A:E,1,0),"لا يوجد مواعيد")</f>
        <v>10250963</v>
      </c>
      <c r="G137" s="36" t="str">
        <f>IFERROR(VLOOKUP(A137,New!A:F,4,0),"لا يوجد مواعيد")</f>
        <v>دينا حنفي</v>
      </c>
      <c r="H137" s="36" t="str">
        <f>IFERROR(VLOOKUP(A137,New!A:G,3,0),"لا يوجد مواعيد")</f>
        <v>م - الرحاب و التجمع</v>
      </c>
      <c r="I137" s="36" t="str">
        <f>IFERROR(VLOOKUP(A137,New!A:H,2,0),"لا يوجد مواعيد")</f>
        <v>بوابة 13</v>
      </c>
    </row>
    <row r="138" spans="1:9">
      <c r="A138" s="41">
        <v>10317147</v>
      </c>
      <c r="B138" s="41" t="s">
        <v>1471</v>
      </c>
      <c r="C138" s="39" t="s">
        <v>1328</v>
      </c>
      <c r="D138" s="39" t="s">
        <v>1328</v>
      </c>
      <c r="E138" s="36">
        <f>IFERROR(VLOOKUP(A138,New!A:E,5,0),"لا يوجد مواعيد")</f>
        <v>1102081505</v>
      </c>
      <c r="F138" s="36">
        <f>IFERROR(VLOOKUP(A138,New!A:E,1,0),"لا يوجد مواعيد")</f>
        <v>10317147</v>
      </c>
      <c r="G138" s="36" t="str">
        <f>IFERROR(VLOOKUP(A138,New!A:F,4,0),"لا يوجد مواعيد")</f>
        <v>اصالة ابراهيم</v>
      </c>
      <c r="H138" s="36" t="str">
        <f>IFERROR(VLOOKUP(A138,New!A:G,3,0),"لا يوجد مواعيد")</f>
        <v>ي - المعادي</v>
      </c>
      <c r="I138" s="36" t="str">
        <f>IFERROR(VLOOKUP(A138,New!A:H,2,0),"لا يوجد مواعيد")</f>
        <v>المحكمة الدستورية</v>
      </c>
    </row>
    <row r="139" spans="1:9">
      <c r="A139" s="41">
        <v>10306591</v>
      </c>
      <c r="B139" s="41" t="s">
        <v>1472</v>
      </c>
      <c r="C139" s="39" t="s">
        <v>1328</v>
      </c>
      <c r="D139" s="39" t="s">
        <v>1328</v>
      </c>
      <c r="E139" s="36">
        <f>IFERROR(VLOOKUP(A139,New!A:E,5,0),"لا يوجد مواعيد")</f>
        <v>1095599069</v>
      </c>
      <c r="F139" s="36">
        <f>IFERROR(VLOOKUP(A139,New!A:E,1,0),"لا يوجد مواعيد")</f>
        <v>10306591</v>
      </c>
      <c r="G139" s="36" t="str">
        <f>IFERROR(VLOOKUP(A139,New!A:F,4,0),"لا يوجد مواعيد")</f>
        <v>كريم أحمد محمد</v>
      </c>
      <c r="H139" s="36" t="str">
        <f>IFERROR(VLOOKUP(A139,New!A:G,3,0),"لا يوجد مواعيد")</f>
        <v>اكتوبر و زايد</v>
      </c>
      <c r="I139" s="36" t="str">
        <f>IFERROR(VLOOKUP(A139,New!A:H,2,0),"لا يوجد مواعيد")</f>
        <v>الحصري</v>
      </c>
    </row>
    <row r="140" spans="1:9">
      <c r="A140" s="41">
        <v>10293627</v>
      </c>
      <c r="B140" s="41" t="s">
        <v>1473</v>
      </c>
      <c r="C140" s="39">
        <v>0.458333333333333</v>
      </c>
      <c r="D140" s="39">
        <v>0.833333333333333</v>
      </c>
      <c r="E140" s="36">
        <f>IFERROR(VLOOKUP(A140,New!A:E,5,0),"لا يوجد مواعيد")</f>
        <v>1144721564</v>
      </c>
      <c r="F140" s="36">
        <f>IFERROR(VLOOKUP(A140,New!A:E,1,0),"لا يوجد مواعيد")</f>
        <v>10293627</v>
      </c>
      <c r="G140" s="36" t="str">
        <f>IFERROR(VLOOKUP(A140,New!A:F,4,0),"لا يوجد مواعيد")</f>
        <v>ياسين شاكر</v>
      </c>
      <c r="H140" s="36" t="str">
        <f>IFERROR(VLOOKUP(A140,New!A:G,3,0),"لا يوجد مواعيد")</f>
        <v>التحرير</v>
      </c>
      <c r="I140" s="36" t="str">
        <f>IFERROR(VLOOKUP(A140,New!A:H,2,0),"لا يوجد مواعيد")</f>
        <v>مستشفى احمد ماهر</v>
      </c>
    </row>
    <row r="141" spans="1:9">
      <c r="A141" s="41">
        <v>10320409</v>
      </c>
      <c r="B141" s="41" t="s">
        <v>1474</v>
      </c>
      <c r="C141" s="39">
        <v>0.458333333333333</v>
      </c>
      <c r="D141" s="39">
        <v>0.833333333333333</v>
      </c>
      <c r="E141" s="36">
        <f>IFERROR(VLOOKUP(A141,New!A:E,5,0),"لا يوجد مواعيد")</f>
        <v>1022012888</v>
      </c>
      <c r="F141" s="36">
        <f>IFERROR(VLOOKUP(A141,New!A:E,1,0),"لا يوجد مواعيد")</f>
        <v>10320409</v>
      </c>
      <c r="G141" s="36" t="str">
        <f>IFERROR(VLOOKUP(A141,New!A:F,4,0),"لا يوجد مواعيد")</f>
        <v>يوسف مجدي</v>
      </c>
      <c r="H141" s="36" t="str">
        <f>IFERROR(VLOOKUP(A141,New!A:G,3,0),"لا يوجد مواعيد")</f>
        <v>م - المقطم</v>
      </c>
      <c r="I141" s="36" t="str">
        <f>IFERROR(VLOOKUP(A141,New!A:H,2,0),"لا يوجد مواعيد")</f>
        <v>كريم بنونة</v>
      </c>
    </row>
    <row r="142" spans="1:9">
      <c r="A142" s="41">
        <v>10327295</v>
      </c>
      <c r="B142" s="41" t="s">
        <v>1475</v>
      </c>
      <c r="C142" s="39">
        <v>0.458333333333333</v>
      </c>
      <c r="D142" s="39">
        <v>0.833333333333333</v>
      </c>
      <c r="E142" s="36" t="str">
        <f>IFERROR(VLOOKUP(A142,New!A:E,5,0),"لا يوجد مواعيد")</f>
        <v>1121433227 / 1121994455</v>
      </c>
      <c r="F142" s="36">
        <f>IFERROR(VLOOKUP(A142,New!A:E,1,0),"لا يوجد مواعيد")</f>
        <v>10327295</v>
      </c>
      <c r="G142" s="36" t="str">
        <f>IFERROR(VLOOKUP(A142,New!A:F,4,0),"لا يوجد مواعيد")</f>
        <v>محمود م. فهمي</v>
      </c>
      <c r="H142" s="36" t="str">
        <f>IFERROR(VLOOKUP(A142,New!A:G,3,0),"لا يوجد مواعيد")</f>
        <v>م - الرحاب و التجمع</v>
      </c>
      <c r="I142" s="36" t="str">
        <f>IFERROR(VLOOKUP(A142,New!A:H,2,0),"لا يوجد مواعيد")</f>
        <v>الجزيرة</v>
      </c>
    </row>
    <row r="143" spans="1:9">
      <c r="A143" s="41">
        <v>10327224</v>
      </c>
      <c r="B143" s="41" t="s">
        <v>1476</v>
      </c>
      <c r="C143" s="39">
        <v>0.458333333333333</v>
      </c>
      <c r="D143" s="39">
        <v>0.833333333333333</v>
      </c>
      <c r="E143" s="36">
        <f>IFERROR(VLOOKUP(A143,New!A:E,5,0),"لا يوجد مواعيد")</f>
        <v>1093126336</v>
      </c>
      <c r="F143" s="36">
        <f>IFERROR(VLOOKUP(A143,New!A:E,1,0),"لا يوجد مواعيد")</f>
        <v>10327224</v>
      </c>
      <c r="G143" s="36" t="str">
        <f>IFERROR(VLOOKUP(A143,New!A:F,4,0),"لا يوجد مواعيد")</f>
        <v>محمد معتز</v>
      </c>
      <c r="H143" s="36" t="str">
        <f>IFERROR(VLOOKUP(A143,New!A:G,3,0),"لا يوجد مواعيد")</f>
        <v>مدينة نصر</v>
      </c>
      <c r="I143" s="36" t="str">
        <f>IFERROR(VLOOKUP(A143,New!A:H,2,0),"لا يوجد مواعيد")</f>
        <v>كشري هند الحي العاشر</v>
      </c>
    </row>
    <row r="144" spans="1:9">
      <c r="A144" s="41">
        <v>10331627</v>
      </c>
      <c r="B144" s="41" t="s">
        <v>1477</v>
      </c>
      <c r="C144" s="39">
        <v>0.458333333333333</v>
      </c>
      <c r="D144" s="39">
        <v>0.833333333333333</v>
      </c>
      <c r="E144" s="36" t="str">
        <f>IFERROR(VLOOKUP(A144,New!A:E,5,0),"لا يوجد مواعيد")</f>
        <v>1030913747 / 1114060379</v>
      </c>
      <c r="F144" s="36">
        <f>IFERROR(VLOOKUP(A144,New!A:E,1,0),"لا يوجد مواعيد")</f>
        <v>10331627</v>
      </c>
      <c r="G144" s="36" t="str">
        <f>IFERROR(VLOOKUP(A144,New!A:F,4,0),"لا يوجد مواعيد")</f>
        <v>فرح بهاء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الجراج</v>
      </c>
    </row>
    <row r="145" spans="1:9">
      <c r="A145" s="41">
        <v>10331590</v>
      </c>
      <c r="B145" s="41" t="s">
        <v>1478</v>
      </c>
      <c r="C145" s="39">
        <v>0.458333333333333</v>
      </c>
      <c r="D145" s="39">
        <v>0.833333333333333</v>
      </c>
      <c r="E145" s="36">
        <f>IFERROR(VLOOKUP(A145,New!A:E,5,0),"لا يوجد مواعيد")</f>
        <v>1280569162</v>
      </c>
      <c r="F145" s="36">
        <f>IFERROR(VLOOKUP(A145,New!A:E,1,0),"لا يوجد مواعيد")</f>
        <v>10331590</v>
      </c>
      <c r="G145" s="36" t="str">
        <f>IFERROR(VLOOKUP(A145,New!A:F,4,0),"لا يوجد مواعيد")</f>
        <v>خلود ثابت</v>
      </c>
      <c r="H145" s="36" t="str">
        <f>IFERROR(VLOOKUP(A145,New!A:G,3,0),"لا يوجد مواعيد")</f>
        <v>و - الشروق</v>
      </c>
      <c r="I145" s="36" t="str">
        <f>IFERROR(VLOOKUP(A145,New!A:H,2,0),"لا يوجد مواعيد")</f>
        <v>كشك اللحمه</v>
      </c>
    </row>
    <row r="146" spans="1:9">
      <c r="A146" s="41">
        <v>10331651</v>
      </c>
      <c r="B146" s="41" t="s">
        <v>1479</v>
      </c>
      <c r="C146" s="39">
        <v>0.458333333333333</v>
      </c>
      <c r="D146" s="39">
        <v>0.833333333333333</v>
      </c>
      <c r="E146" s="36">
        <f>IFERROR(VLOOKUP(A146,New!A:E,5,0),"لا يوجد مواعيد")</f>
        <v>1124486001</v>
      </c>
      <c r="F146" s="36">
        <f>IFERROR(VLOOKUP(A146,New!A:E,1,0),"لا يوجد مواعيد")</f>
        <v>10331651</v>
      </c>
      <c r="G146" s="36" t="str">
        <f>IFERROR(VLOOKUP(A146,New!A:F,4,0),"لا يوجد مواعيد")</f>
        <v>معتصم منيب</v>
      </c>
      <c r="H146" s="36" t="str">
        <f>IFERROR(VLOOKUP(A146,New!A:G,3,0),"لا يوجد مواعيد")</f>
        <v>م - الرحاب و التجمع</v>
      </c>
      <c r="I146" s="36" t="str">
        <f>IFERROR(VLOOKUP(A146,New!A:H,2,0),"لا يوجد مواعيد")</f>
        <v>وتر واي</v>
      </c>
    </row>
    <row r="147" spans="1:9">
      <c r="A147" s="41">
        <v>10331708</v>
      </c>
      <c r="B147" s="41" t="s">
        <v>1480</v>
      </c>
      <c r="C147" s="39">
        <v>0.416666666666667</v>
      </c>
      <c r="D147" s="39">
        <v>0.791666666666667</v>
      </c>
      <c r="E147" s="36">
        <f>IFERROR(VLOOKUP(A147,New!A:E,5,0),"لا يوجد مواعيد")</f>
        <v>1055483869</v>
      </c>
      <c r="F147" s="36">
        <f>IFERROR(VLOOKUP(A147,New!A:E,1,0),"لا يوجد مواعيد")</f>
        <v>10331708</v>
      </c>
      <c r="G147" s="36" t="str">
        <f>IFERROR(VLOOKUP(A147,New!A:F,4,0),"لا يوجد مواعيد")</f>
        <v>نبي محمد</v>
      </c>
      <c r="H147" s="36" t="str">
        <f>IFERROR(VLOOKUP(A147,New!A:G,3,0),"لا يوجد مواعيد")</f>
        <v>الزيتون و مصر الجديدة</v>
      </c>
      <c r="I147" s="36" t="str">
        <f>IFERROR(VLOOKUP(A147,New!A:H,2,0),"لا يوجد مواعيد")</f>
        <v>الجراج</v>
      </c>
    </row>
    <row r="148" spans="1:9">
      <c r="A148" s="41">
        <v>10331615</v>
      </c>
      <c r="B148" s="41" t="s">
        <v>1481</v>
      </c>
      <c r="C148" s="39">
        <v>0.416666666666667</v>
      </c>
      <c r="D148" s="39">
        <v>0.791666666666667</v>
      </c>
      <c r="E148" s="36">
        <f>IFERROR(VLOOKUP(A148,New!A:E,5,0),"لا يوجد مواعيد")</f>
        <v>1115383753</v>
      </c>
      <c r="F148" s="36">
        <f>IFERROR(VLOOKUP(A148,New!A:E,1,0),"لا يوجد مواعيد")</f>
        <v>10331615</v>
      </c>
      <c r="G148" s="36" t="str">
        <f>IFERROR(VLOOKUP(A148,New!A:F,4,0),"لا يوجد مواعيد")</f>
        <v>محمد الليثي</v>
      </c>
      <c r="H148" s="36" t="str">
        <f>IFERROR(VLOOKUP(A148,New!A:G,3,0),"لا يوجد مواعيد")</f>
        <v>م - الرحاب و التجمع</v>
      </c>
      <c r="I148" s="36" t="str">
        <f>IFERROR(VLOOKUP(A148,New!A:H,2,0),"لا يوجد مواعيد")</f>
        <v>بوابة 24</v>
      </c>
    </row>
    <row r="149" spans="1:9">
      <c r="A149" s="41">
        <v>10331526</v>
      </c>
      <c r="B149" s="41" t="s">
        <v>1482</v>
      </c>
      <c r="C149" s="39">
        <v>0.458333333333333</v>
      </c>
      <c r="D149" s="39">
        <v>0.833333333333333</v>
      </c>
      <c r="E149" s="36">
        <f>IFERROR(VLOOKUP(A149,New!A:E,5,0),"لا يوجد مواعيد")</f>
        <v>1126805355</v>
      </c>
      <c r="F149" s="36">
        <f>IFERROR(VLOOKUP(A149,New!A:E,1,0),"لا يوجد مواعيد")</f>
        <v>10331526</v>
      </c>
      <c r="G149" s="36" t="str">
        <f>IFERROR(VLOOKUP(A149,New!A:F,4,0),"لا يوجد مواعيد")</f>
        <v>رويدا عبد العزيز</v>
      </c>
      <c r="H149" s="36" t="str">
        <f>IFERROR(VLOOKUP(A149,New!A:G,3,0),"لا يوجد مواعيد")</f>
        <v>م - الرحاب و التجمع</v>
      </c>
      <c r="I149" s="36" t="str">
        <f>IFERROR(VLOOKUP(A149,New!A:H,2,0),"لا يوجد مواعيد")</f>
        <v>بوابة 13</v>
      </c>
    </row>
    <row r="150" spans="1:9">
      <c r="A150" s="41">
        <v>10332446</v>
      </c>
      <c r="B150" s="41" t="s">
        <v>1483</v>
      </c>
      <c r="C150" s="39">
        <v>0.458333333333333</v>
      </c>
      <c r="D150" s="39">
        <v>0.833333333333333</v>
      </c>
      <c r="E150" s="36" t="str">
        <f>IFERROR(VLOOKUP(A150,New!A:E,5,0),"لا يوجد مواعيد")</f>
        <v>1005599833 / 1555217461</v>
      </c>
      <c r="F150" s="36">
        <f>IFERROR(VLOOKUP(A150,New!A:E,1,0),"لا يوجد مواعيد")</f>
        <v>10332446</v>
      </c>
      <c r="G150" s="36" t="str">
        <f>IFERROR(VLOOKUP(A150,New!A:F,4,0),"لا يوجد مواعيد")</f>
        <v>فاطمة محمد ابوبكر</v>
      </c>
      <c r="H150" s="36" t="str">
        <f>IFERROR(VLOOKUP(A150,New!A:G,3,0),"لا يوجد مواعيد")</f>
        <v>ي - المعادي</v>
      </c>
      <c r="I150" s="36" t="str">
        <f>IFERROR(VLOOKUP(A150,New!A:H,2,0),"لا يوجد مواعيد")</f>
        <v>شمال طره كورنيش المعادي</v>
      </c>
    </row>
    <row r="151" spans="1:9">
      <c r="A151" s="41">
        <v>10332461</v>
      </c>
      <c r="B151" s="41" t="s">
        <v>1484</v>
      </c>
      <c r="C151" s="39">
        <v>0.458333333333333</v>
      </c>
      <c r="D151" s="39">
        <v>0.666666666666667</v>
      </c>
      <c r="E151" s="36">
        <f>IFERROR(VLOOKUP(A151,New!A:E,5,0),"لا يوجد مواعيد")</f>
        <v>1080801266</v>
      </c>
      <c r="F151" s="36">
        <f>IFERROR(VLOOKUP(A151,New!A:E,1,0),"لا يوجد مواعيد")</f>
        <v>10332461</v>
      </c>
      <c r="G151" s="36" t="str">
        <f>IFERROR(VLOOKUP(A151,New!A:F,4,0),"لا يوجد مواعيد")</f>
        <v>حسين كرمان</v>
      </c>
      <c r="H151" s="36" t="str">
        <f>IFERROR(VLOOKUP(A151,New!A:G,3,0),"لا يوجد مواعيد")</f>
        <v>م - الرحاب و التجمع</v>
      </c>
      <c r="I151" s="36" t="str">
        <f>IFERROR(VLOOKUP(A151,New!A:H,2,0),"لا يوجد مواعيد")</f>
        <v>وتر واي</v>
      </c>
    </row>
    <row r="152" spans="1:9">
      <c r="A152" s="41">
        <v>10310370</v>
      </c>
      <c r="B152" s="41" t="s">
        <v>1485</v>
      </c>
      <c r="C152" s="39">
        <v>0.416666666666667</v>
      </c>
      <c r="D152" s="39">
        <v>0.791666666666667</v>
      </c>
      <c r="E152" s="36">
        <f>IFERROR(VLOOKUP(A152,New!A:E,5,0),"لا يوجد مواعيد")</f>
        <v>1279771880</v>
      </c>
      <c r="F152" s="36">
        <f>IFERROR(VLOOKUP(A152,New!A:E,1,0),"لا يوجد مواعيد")</f>
        <v>10310370</v>
      </c>
      <c r="G152" s="36" t="str">
        <f>IFERROR(VLOOKUP(A152,New!A:F,4,0),"لا يوجد مواعيد")</f>
        <v>ميرنا سلامة</v>
      </c>
      <c r="H152" s="36" t="str">
        <f>IFERROR(VLOOKUP(A152,New!A:G,3,0),"لا يوجد مواعيد")</f>
        <v>م - الرحاب و التجمع</v>
      </c>
      <c r="I152" s="36" t="str">
        <f>IFERROR(VLOOKUP(A152,New!A:H,2,0),"لا يوجد مواعيد")</f>
        <v>بوابة 6</v>
      </c>
    </row>
    <row r="153" spans="1:9">
      <c r="A153" s="41">
        <v>10334731</v>
      </c>
      <c r="B153" s="41" t="s">
        <v>1486</v>
      </c>
      <c r="C153" s="39">
        <v>0.458333333333333</v>
      </c>
      <c r="D153" s="39">
        <v>0.833333333333333</v>
      </c>
      <c r="E153" s="36">
        <f>IFERROR(VLOOKUP(A153,New!A:E,5,0),"لا يوجد مواعيد")</f>
        <v>1005854438</v>
      </c>
      <c r="F153" s="36">
        <f>IFERROR(VLOOKUP(A153,New!A:E,1,0),"لا يوجد مواعيد")</f>
        <v>10334731</v>
      </c>
      <c r="G153" s="36" t="str">
        <f>IFERROR(VLOOKUP(A153,New!A:F,4,0),"لا يوجد مواعيد")</f>
        <v>محمد ربيع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العروبة</v>
      </c>
    </row>
    <row r="154" spans="1:9">
      <c r="A154" s="41">
        <v>10334730</v>
      </c>
      <c r="B154" s="41" t="s">
        <v>1487</v>
      </c>
      <c r="C154" s="39">
        <v>0.458333333333333</v>
      </c>
      <c r="D154" s="39">
        <v>0.833333333333333</v>
      </c>
      <c r="E154" s="36">
        <f>IFERROR(VLOOKUP(A154,New!A:E,5,0),"لا يوجد مواعيد")</f>
        <v>1274119194</v>
      </c>
      <c r="F154" s="36">
        <f>IFERROR(VLOOKUP(A154,New!A:E,1,0),"لا يوجد مواعيد")</f>
        <v>10334730</v>
      </c>
      <c r="G154" s="36" t="str">
        <f>IFERROR(VLOOKUP(A154,New!A:F,4,0),"لا يوجد مواعيد")</f>
        <v>عمر أسامة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مسجد السلام</v>
      </c>
    </row>
    <row r="155" spans="1:9">
      <c r="A155" s="41">
        <v>10334247</v>
      </c>
      <c r="B155" s="41" t="s">
        <v>1488</v>
      </c>
      <c r="C155" s="39">
        <v>0.416666666666667</v>
      </c>
      <c r="D155" s="39">
        <v>0.791666666666667</v>
      </c>
      <c r="E155" s="36">
        <f>IFERROR(VLOOKUP(A155,New!A:E,5,0),"لا يوجد مواعيد")</f>
        <v>1276707977</v>
      </c>
      <c r="F155" s="36">
        <f>IFERROR(VLOOKUP(A155,New!A:E,1,0),"لا يوجد مواعيد")</f>
        <v>10334247</v>
      </c>
      <c r="G155" s="36" t="str">
        <f>IFERROR(VLOOKUP(A155,New!A:F,4,0),"لا يوجد مواعيد")</f>
        <v>حبيبة نصار</v>
      </c>
      <c r="H155" s="36" t="str">
        <f>IFERROR(VLOOKUP(A155,New!A:G,3,0),"لا يوجد مواعيد")</f>
        <v>العبور</v>
      </c>
      <c r="I155" s="36" t="str">
        <f>IFERROR(VLOOKUP(A155,New!A:H,2,0),"لا يوجد مواعيد")</f>
        <v>كارفور العبور</v>
      </c>
    </row>
    <row r="156" spans="1:9">
      <c r="A156" s="41">
        <v>10334245</v>
      </c>
      <c r="B156" s="41" t="s">
        <v>1489</v>
      </c>
      <c r="C156" s="39">
        <v>0.416666666666667</v>
      </c>
      <c r="D156" s="39">
        <v>0.791666666666667</v>
      </c>
      <c r="E156" s="36">
        <f>IFERROR(VLOOKUP(A156,New!A:E,5,0),"لا يوجد مواعيد")</f>
        <v>1003219481</v>
      </c>
      <c r="F156" s="36">
        <f>IFERROR(VLOOKUP(A156,New!A:E,1,0),"لا يوجد مواعيد")</f>
        <v>10334245</v>
      </c>
      <c r="G156" s="36" t="str">
        <f>IFERROR(VLOOKUP(A156,New!A:F,4,0),"لا يوجد مواعيد")</f>
        <v>ميار أشرف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الجراج</v>
      </c>
    </row>
    <row r="157" spans="1:9">
      <c r="A157" s="41">
        <v>10225640</v>
      </c>
      <c r="B157" s="41" t="s">
        <v>1490</v>
      </c>
      <c r="C157" s="39">
        <v>0.458333333333333</v>
      </c>
      <c r="D157" s="39">
        <v>0.833333333333333</v>
      </c>
      <c r="E157" s="36">
        <f>IFERROR(VLOOKUP(A157,New!A:E,5,0),"لا يوجد مواعيد")</f>
        <v>0</v>
      </c>
      <c r="F157" s="36">
        <f>IFERROR(VLOOKUP(A157,New!A:E,1,0),"لا يوجد مواعيد")</f>
        <v>10225640</v>
      </c>
      <c r="G157" s="36" t="str">
        <f>IFERROR(VLOOKUP(A157,New!A:F,4,0),"لا يوجد مواعيد")</f>
        <v>محمود نجيب</v>
      </c>
      <c r="H157" s="36" t="str">
        <f>IFERROR(VLOOKUP(A157,New!A:G,3,0),"لا يوجد مواعيد")</f>
        <v>حدائق الاهرام</v>
      </c>
      <c r="I157" s="36" t="str">
        <f>IFERROR(VLOOKUP(A157,New!A:H,2,0),"لا يوجد مواعيد")</f>
        <v>بوابة 1</v>
      </c>
    </row>
    <row r="158" spans="1:9">
      <c r="A158" s="41">
        <v>10245223</v>
      </c>
      <c r="B158" s="41" t="s">
        <v>1491</v>
      </c>
      <c r="C158" s="39" t="s">
        <v>1328</v>
      </c>
      <c r="D158" s="39"/>
      <c r="E158" s="36">
        <f>IFERROR(VLOOKUP(A158,New!A:E,5,0),"لا يوجد مواعيد")</f>
        <v>1210009552</v>
      </c>
      <c r="F158" s="36">
        <f>IFERROR(VLOOKUP(A158,New!A:E,1,0),"لا يوجد مواعيد")</f>
        <v>10245223</v>
      </c>
      <c r="G158" s="36" t="str">
        <f>IFERROR(VLOOKUP(A158,New!A:F,4,0),"لا يوجد مواعيد")</f>
        <v>يوسف عامر</v>
      </c>
      <c r="H158" s="36" t="str">
        <f>IFERROR(VLOOKUP(A158,New!A:G,3,0),"لا يوجد مواعيد")</f>
        <v>حلوان و زهراء المعادي</v>
      </c>
      <c r="I158" s="36" t="str">
        <f>IFERROR(VLOOKUP(A158,New!A:H,2,0),"لا يوجد مواعيد")</f>
        <v>التوحيد و النور</v>
      </c>
    </row>
    <row r="159" spans="1:9">
      <c r="A159" s="41">
        <v>10304619</v>
      </c>
      <c r="B159" s="41" t="s">
        <v>1492</v>
      </c>
      <c r="C159" s="39">
        <v>0.333333333333333</v>
      </c>
      <c r="D159" s="39">
        <v>0.708333333333333</v>
      </c>
      <c r="E159" s="36">
        <f>IFERROR(VLOOKUP(A159,New!A:E,5,0),"لا يوجد مواعيد")</f>
        <v>1204888981</v>
      </c>
      <c r="F159" s="36">
        <f>IFERROR(VLOOKUP(A159,New!A:E,1,0),"لا يوجد مواعيد")</f>
        <v>10304619</v>
      </c>
      <c r="G159" s="36" t="str">
        <f>IFERROR(VLOOKUP(A159,New!A:F,4,0),"لا يوجد مواعيد")</f>
        <v>آية شهاب الدين</v>
      </c>
      <c r="H159" s="36" t="str">
        <f>IFERROR(VLOOKUP(A159,New!A:G,3,0),"لا يوجد مواعيد")</f>
        <v>المهندسين</v>
      </c>
      <c r="I159" s="36" t="str">
        <f>IFERROR(VLOOKUP(A159,New!A:H,2,0),"لا يوجد مواعيد")</f>
        <v>كوبري الدقي</v>
      </c>
    </row>
    <row r="160" spans="1:9">
      <c r="A160" s="41">
        <v>10312258</v>
      </c>
      <c r="B160" s="41" t="s">
        <v>1493</v>
      </c>
      <c r="C160" s="39">
        <v>0.583333333333333</v>
      </c>
      <c r="D160" s="39">
        <v>0.958333333333333</v>
      </c>
      <c r="E160" s="36">
        <f>IFERROR(VLOOKUP(A160,New!A:E,5,0),"لا يوجد مواعيد")</f>
        <v>1090188323</v>
      </c>
      <c r="F160" s="36">
        <f>IFERROR(VLOOKUP(A160,New!A:E,1,0),"لا يوجد مواعيد")</f>
        <v>10312258</v>
      </c>
      <c r="G160" s="36" t="str">
        <f>IFERROR(VLOOKUP(A160,New!A:F,4,0),"لا يوجد مواعيد")</f>
        <v>أحمد محمد سمير محمد</v>
      </c>
      <c r="H160" s="36" t="str">
        <f>IFERROR(VLOOKUP(A160,New!A:G,3,0),"لا يوجد مواعيد")</f>
        <v>مدينة نصر</v>
      </c>
      <c r="I160" s="36" t="str">
        <f>IFERROR(VLOOKUP(A160,New!A:H,2,0),"لا يوجد مواعيد")</f>
        <v>مسجد السلام</v>
      </c>
    </row>
    <row r="161" spans="1:9">
      <c r="A161" s="41">
        <v>10303751</v>
      </c>
      <c r="B161" s="41" t="s">
        <v>1494</v>
      </c>
      <c r="C161" s="39">
        <v>0.708333333333333</v>
      </c>
      <c r="D161" s="39">
        <v>0.0833333333333333</v>
      </c>
      <c r="E161" s="36">
        <f>IFERROR(VLOOKUP(A161,New!A:E,5,0),"لا يوجد مواعيد")</f>
        <v>0</v>
      </c>
      <c r="F161" s="36">
        <f>IFERROR(VLOOKUP(A161,New!A:E,1,0),"لا يوجد مواعيد")</f>
        <v>10303751</v>
      </c>
      <c r="G161" s="36" t="str">
        <f>IFERROR(VLOOKUP(A161,New!A:F,4,0),"لا يوجد مواعيد")</f>
        <v>احمد فهمى</v>
      </c>
      <c r="H161" s="36" t="str">
        <f>IFERROR(VLOOKUP(A161,New!A:G,3,0),"لا يوجد مواعيد")</f>
        <v>حلوان و زهراء المعادي</v>
      </c>
      <c r="I161" s="36" t="str">
        <f>IFERROR(VLOOKUP(A161,New!A:H,2,0),"لا يوجد مواعيد")</f>
        <v>التوحيد و النور</v>
      </c>
    </row>
    <row r="162" spans="1:9">
      <c r="A162" s="41">
        <v>10281100</v>
      </c>
      <c r="B162" s="41" t="s">
        <v>1495</v>
      </c>
      <c r="C162" s="39">
        <v>0.333333333333333</v>
      </c>
      <c r="D162" s="39">
        <v>0.708333333333333</v>
      </c>
      <c r="E162" s="36">
        <f>IFERROR(VLOOKUP(A162,New!A:E,5,0),"لا يوجد مواعيد")</f>
        <v>1557799992</v>
      </c>
      <c r="F162" s="36">
        <f>IFERROR(VLOOKUP(A162,New!A:E,1,0),"لا يوجد مواعيد")</f>
        <v>10281100</v>
      </c>
      <c r="G162" s="36" t="str">
        <f>IFERROR(VLOOKUP(A162,New!A:F,4,0),"لا يوجد مواعيد")</f>
        <v>رنا خالد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العشرين</v>
      </c>
    </row>
    <row r="163" spans="1:9">
      <c r="A163" s="41">
        <v>10320449</v>
      </c>
      <c r="B163" s="41" t="s">
        <v>1496</v>
      </c>
      <c r="C163" s="39">
        <v>0.583333333333333</v>
      </c>
      <c r="D163" s="39">
        <v>0.958333333333333</v>
      </c>
      <c r="E163" s="36">
        <f>IFERROR(VLOOKUP(A163,New!A:E,5,0),"لا يوجد مواعيد")</f>
        <v>1019110256</v>
      </c>
      <c r="F163" s="36">
        <f>IFERROR(VLOOKUP(A163,New!A:E,1,0),"لا يوجد مواعيد")</f>
        <v>10320449</v>
      </c>
      <c r="G163" s="36" t="str">
        <f>IFERROR(VLOOKUP(A163,New!A:F,4,0),"لا يوجد مواعيد")</f>
        <v>الحسن علي محمد</v>
      </c>
      <c r="H163" s="36" t="str">
        <f>IFERROR(VLOOKUP(A163,New!A:G,3,0),"لا يوجد مواعيد")</f>
        <v>حلوان و زهراء المعادي</v>
      </c>
      <c r="I163" s="36" t="str">
        <f>IFERROR(VLOOKUP(A163,New!A:H,2,0),"لا يوجد مواعيد")</f>
        <v>التوحيد و النور</v>
      </c>
    </row>
    <row r="164" spans="1:9">
      <c r="A164" s="41">
        <v>10305638</v>
      </c>
      <c r="B164" s="41" t="s">
        <v>1497</v>
      </c>
      <c r="C164" s="39">
        <v>0.708333333333333</v>
      </c>
      <c r="D164" s="39">
        <v>0.0833333333333333</v>
      </c>
      <c r="E164" s="36">
        <f>IFERROR(VLOOKUP(A164,New!A:E,5,0),"لا يوجد مواعيد")</f>
        <v>1140171762</v>
      </c>
      <c r="F164" s="36">
        <f>IFERROR(VLOOKUP(A164,New!A:E,1,0),"لا يوجد مواعيد")</f>
        <v>10305638</v>
      </c>
      <c r="G164" s="36" t="str">
        <f>IFERROR(VLOOKUP(A164,New!A:F,4,0),"لا يوجد مواعيد")</f>
        <v>حنين عفيفي</v>
      </c>
      <c r="H164" s="36" t="str">
        <f>IFERROR(VLOOKUP(A164,New!A:G,3,0),"لا يوجد مواعيد")</f>
        <v>ي - المعادي</v>
      </c>
      <c r="I164" s="36" t="str">
        <f>IFERROR(VLOOKUP(A164,New!A:H,2,0),"لا يوجد مواعيد")</f>
        <v>شمال طره كورنيش المعادي</v>
      </c>
    </row>
    <row r="165" spans="1:9">
      <c r="A165" s="41">
        <v>10282848</v>
      </c>
      <c r="B165" s="41" t="s">
        <v>1498</v>
      </c>
      <c r="C165" s="39">
        <v>0.333333333333333</v>
      </c>
      <c r="D165" s="39">
        <v>0.541666666666667</v>
      </c>
      <c r="E165" s="36">
        <f>IFERROR(VLOOKUP(A165,New!A:E,5,0),"لا يوجد مواعيد")</f>
        <v>1127188296</v>
      </c>
      <c r="F165" s="36">
        <f>IFERROR(VLOOKUP(A165,New!A:E,1,0),"لا يوجد مواعيد")</f>
        <v>10282848</v>
      </c>
      <c r="G165" s="36" t="str">
        <f>IFERROR(VLOOKUP(A165,New!A:F,4,0),"لا يوجد مواعيد")</f>
        <v>اسراء محمد</v>
      </c>
      <c r="H165" s="36" t="str">
        <f>IFERROR(VLOOKUP(A165,New!A:G,3,0),"لا يوجد مواعيد")</f>
        <v>مدينة نصر</v>
      </c>
      <c r="I165" s="36" t="str">
        <f>IFERROR(VLOOKUP(A165,New!A:H,2,0),"لا يوجد مواعيد")</f>
        <v>كشري هند الحي العاشر</v>
      </c>
    </row>
    <row r="166" spans="1:9">
      <c r="A166" s="41">
        <v>10333417</v>
      </c>
      <c r="B166" s="41" t="s">
        <v>1499</v>
      </c>
      <c r="C166" s="39">
        <v>0.333333333333333</v>
      </c>
      <c r="D166" s="39">
        <v>0.708333333333333</v>
      </c>
      <c r="E166" s="36">
        <f>IFERROR(VLOOKUP(A166,New!A:E,5,0),"لا يوجد مواعيد")</f>
        <v>1019687588</v>
      </c>
      <c r="F166" s="36">
        <f>IFERROR(VLOOKUP(A166,New!A:E,1,0),"لا يوجد مواعيد")</f>
        <v>10333417</v>
      </c>
      <c r="G166" s="36" t="str">
        <f>IFERROR(VLOOKUP(A166,New!A:F,4,0),"لا يوجد مواعيد")</f>
        <v>مريم ابو بكر</v>
      </c>
      <c r="H166" s="36" t="str">
        <f>IFERROR(VLOOKUP(A166,New!A:G,3,0),"لا يوجد مواعيد")</f>
        <v>العبور</v>
      </c>
      <c r="I166" s="36" t="str">
        <f>IFERROR(VLOOKUP(A166,New!A:H,2,0),"لا يوجد مواعيد")</f>
        <v>كارفور العبور</v>
      </c>
    </row>
    <row r="167" spans="1:9">
      <c r="A167" s="41">
        <v>10273387</v>
      </c>
      <c r="B167" s="41" t="s">
        <v>1500</v>
      </c>
      <c r="C167" s="39">
        <v>0.333333333333333</v>
      </c>
      <c r="D167" s="39">
        <v>0.708333333333333</v>
      </c>
      <c r="E167" s="36">
        <f>IFERROR(VLOOKUP(A167,New!A:E,5,0),"لا يوجد مواعيد")</f>
        <v>1112368038</v>
      </c>
      <c r="F167" s="36">
        <f>IFERROR(VLOOKUP(A167,New!A:E,1,0),"لا يوجد مواعيد")</f>
        <v>10273387</v>
      </c>
      <c r="G167" s="36" t="str">
        <f>IFERROR(VLOOKUP(A167,New!A:F,4,0),"لا يوجد مواعيد")</f>
        <v>راوية الور بيونغ</v>
      </c>
      <c r="H167" s="36" t="str">
        <f>IFERROR(VLOOKUP(A167,New!A:G,3,0),"لا يوجد مواعيد")</f>
        <v>الزيتون و مصر الجديدة</v>
      </c>
      <c r="I167" s="36" t="str">
        <f>IFERROR(VLOOKUP(A167,New!A:H,2,0),"لا يوجد مواعيد")</f>
        <v>الف مسكن</v>
      </c>
    </row>
    <row r="168" spans="1:9">
      <c r="A168" s="41">
        <v>10323547</v>
      </c>
      <c r="B168" s="41" t="s">
        <v>1501</v>
      </c>
      <c r="C168" s="39">
        <v>0.333333333333333</v>
      </c>
      <c r="D168" s="39">
        <v>0.708333333333333</v>
      </c>
      <c r="E168" s="36">
        <f>IFERROR(VLOOKUP(A168,New!A:E,5,0),"لا يوجد مواعيد")</f>
        <v>1026128069</v>
      </c>
      <c r="F168" s="36">
        <f>IFERROR(VLOOKUP(A168,New!A:E,1,0),"لا يوجد مواعيد")</f>
        <v>10323547</v>
      </c>
      <c r="G168" s="36" t="str">
        <f>IFERROR(VLOOKUP(A168,New!A:F,4,0),"لا يوجد مواعيد")</f>
        <v>بلال كرم فوزي</v>
      </c>
      <c r="H168" s="36" t="str">
        <f>IFERROR(VLOOKUP(A168,New!A:G,3,0),"لا يوجد مواعيد")</f>
        <v>ي - المعادي</v>
      </c>
      <c r="I168" s="36" t="str">
        <f>IFERROR(VLOOKUP(A168,New!A:H,2,0),"لا يوجد مواعيد")</f>
        <v>المحكمة الدستورية</v>
      </c>
    </row>
    <row r="169" spans="1:9">
      <c r="A169" s="41">
        <v>10327594</v>
      </c>
      <c r="B169" s="41" t="s">
        <v>1502</v>
      </c>
      <c r="C169" s="39">
        <v>0.333333333333333</v>
      </c>
      <c r="D169" s="39">
        <v>0.708333333333333</v>
      </c>
      <c r="E169" s="36" t="str">
        <f>IFERROR(VLOOKUP(A169,New!A:E,5,0),"لا يوجد مواعيد")</f>
        <v>1144409850 / 1221111275</v>
      </c>
      <c r="F169" s="36">
        <f>IFERROR(VLOOKUP(A169,New!A:E,1,0),"لا يوجد مواعيد")</f>
        <v>10327594</v>
      </c>
      <c r="G169" s="36" t="str">
        <f>IFERROR(VLOOKUP(A169,New!A:F,4,0),"لا يوجد مواعيد")</f>
        <v>يوسف خالد</v>
      </c>
      <c r="H169" s="36" t="str">
        <f>IFERROR(VLOOKUP(A169,New!A:G,3,0),"لا يوجد مواعيد")</f>
        <v>حلوان و زهراء المعادي</v>
      </c>
      <c r="I169" s="36" t="str">
        <f>IFERROR(VLOOKUP(A169,New!A:H,2,0),"لا يوجد مواعيد")</f>
        <v>سلم صقر قريش</v>
      </c>
    </row>
    <row r="170" spans="1:9">
      <c r="A170" s="41">
        <v>10332544</v>
      </c>
      <c r="B170" s="41" t="s">
        <v>1503</v>
      </c>
      <c r="C170" s="39">
        <v>0.333333333333333</v>
      </c>
      <c r="D170" s="39">
        <v>0.708333333333333</v>
      </c>
      <c r="E170" s="36">
        <f>IFERROR(VLOOKUP(A170,New!A:E,5,0),"لا يوجد مواعيد")</f>
        <v>1500537534</v>
      </c>
      <c r="F170" s="36">
        <f>IFERROR(VLOOKUP(A170,New!A:E,1,0),"لا يوجد مواعيد")</f>
        <v>10332544</v>
      </c>
      <c r="G170" s="36" t="str">
        <f>IFERROR(VLOOKUP(A170,New!A:F,4,0),"لا يوجد مواعيد")</f>
        <v>وليام جلادا</v>
      </c>
      <c r="H170" s="36" t="str">
        <f>IFERROR(VLOOKUP(A170,New!A:G,3,0),"لا يوجد مواعيد")</f>
        <v>مدينة نصر</v>
      </c>
      <c r="I170" s="36" t="str">
        <f>IFERROR(VLOOKUP(A170,New!A:H,2,0),"لا يوجد مواعيد")</f>
        <v>كشري هند الحي العاشر</v>
      </c>
    </row>
    <row r="171" spans="1:9">
      <c r="A171" s="41">
        <v>10331082</v>
      </c>
      <c r="B171" s="41" t="s">
        <v>1504</v>
      </c>
      <c r="C171" s="39">
        <v>0.333333333333333</v>
      </c>
      <c r="D171" s="39">
        <v>0.708333333333333</v>
      </c>
      <c r="E171" s="36">
        <f>IFERROR(VLOOKUP(A171,New!A:E,5,0),"لا يوجد مواعيد")</f>
        <v>1108958950</v>
      </c>
      <c r="F171" s="36">
        <f>IFERROR(VLOOKUP(A171,New!A:E,1,0),"لا يوجد مواعيد")</f>
        <v>10331082</v>
      </c>
      <c r="G171" s="36" t="str">
        <f>IFERROR(VLOOKUP(A171,New!A:F,4,0),"لا يوجد مواعيد")</f>
        <v>مريم محمد</v>
      </c>
      <c r="H171" s="36" t="str">
        <f>IFERROR(VLOOKUP(A171,New!A:G,3,0),"لا يوجد مواعيد")</f>
        <v>و - مدينتي</v>
      </c>
      <c r="I171" s="36" t="str">
        <f>IFERROR(VLOOKUP(A171,New!A:H,2,0),"لا يوجد مواعيد")</f>
        <v>بوابة 1</v>
      </c>
    </row>
    <row r="172" spans="1:9">
      <c r="A172" s="41">
        <v>10331475</v>
      </c>
      <c r="B172" s="41" t="s">
        <v>1505</v>
      </c>
      <c r="C172" s="39">
        <v>0.333333333333333</v>
      </c>
      <c r="D172" s="39">
        <v>0.708333333333333</v>
      </c>
      <c r="E172" s="36">
        <f>IFERROR(VLOOKUP(A172,New!A:E,5,0),"لا يوجد مواعيد")</f>
        <v>1125382847</v>
      </c>
      <c r="F172" s="36">
        <f>IFERROR(VLOOKUP(A172,New!A:E,1,0),"لا يوجد مواعيد")</f>
        <v>10331475</v>
      </c>
      <c r="G172" s="36" t="str">
        <f>IFERROR(VLOOKUP(A172,New!A:F,4,0),"لا يوجد مواعيد")</f>
        <v>فاطمة الغربلي</v>
      </c>
      <c r="H172" s="36" t="str">
        <f>IFERROR(VLOOKUP(A172,New!A:G,3,0),"لا يوجد مواعيد")</f>
        <v>حلوان و زهراء المعادي</v>
      </c>
      <c r="I172" s="36" t="str">
        <f>IFERROR(VLOOKUP(A172,New!A:H,2,0),"لا يوجد مواعيد")</f>
        <v>صالح صبحي</v>
      </c>
    </row>
    <row r="173" spans="1:9">
      <c r="A173" s="41">
        <v>10327586</v>
      </c>
      <c r="B173" s="41" t="s">
        <v>1506</v>
      </c>
      <c r="C173" s="39">
        <v>0.333333333333333</v>
      </c>
      <c r="D173" s="39">
        <v>0.708333333333333</v>
      </c>
      <c r="E173" s="36">
        <f>IFERROR(VLOOKUP(A173,New!A:E,5,0),"لا يوجد مواعيد")</f>
        <v>1024424852</v>
      </c>
      <c r="F173" s="36">
        <f>IFERROR(VLOOKUP(A173,New!A:E,1,0),"لا يوجد مواعيد")</f>
        <v>10327586</v>
      </c>
      <c r="G173" s="36" t="str">
        <f>IFERROR(VLOOKUP(A173,New!A:F,4,0),"لا يوجد مواعيد")</f>
        <v>شهد محمود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المحكمة</v>
      </c>
    </row>
    <row r="174" spans="1:9">
      <c r="A174" s="41">
        <v>10333426</v>
      </c>
      <c r="B174" s="41" t="s">
        <v>1507</v>
      </c>
      <c r="C174" s="39">
        <v>0.333333333333333</v>
      </c>
      <c r="D174" s="39">
        <v>0.708333333333333</v>
      </c>
      <c r="E174" s="36">
        <f>IFERROR(VLOOKUP(A174,New!A:E,5,0),"لا يوجد مواعيد")</f>
        <v>1097696568</v>
      </c>
      <c r="F174" s="36">
        <f>IFERROR(VLOOKUP(A174,New!A:E,1,0),"لا يوجد مواعيد")</f>
        <v>10333426</v>
      </c>
      <c r="G174" s="36" t="str">
        <f>IFERROR(VLOOKUP(A174,New!A:F,4,0),"لا يوجد مواعيد")</f>
        <v>مهاب علاء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سلم البارون</v>
      </c>
    </row>
    <row r="175" spans="1:9">
      <c r="A175" s="41">
        <v>10333436</v>
      </c>
      <c r="B175" s="41" t="s">
        <v>1508</v>
      </c>
      <c r="C175" s="39">
        <v>0.333333333333333</v>
      </c>
      <c r="D175" s="39">
        <v>0.708333333333333</v>
      </c>
      <c r="E175" s="36" t="str">
        <f>IFERROR(VLOOKUP(A175,New!A:E,5,0),"لا يوجد مواعيد")</f>
        <v>1555175582 / 1107578879</v>
      </c>
      <c r="F175" s="36">
        <f>IFERROR(VLOOKUP(A175,New!A:E,1,0),"لا يوجد مواعيد")</f>
        <v>10333436</v>
      </c>
      <c r="G175" s="36" t="str">
        <f>IFERROR(VLOOKUP(A175,New!A:F,4,0),"لا يوجد مواعيد")</f>
        <v>عائشه محمد</v>
      </c>
      <c r="H175" s="36" t="str">
        <f>IFERROR(VLOOKUP(A175,New!A:G,3,0),"لا يوجد مواعيد")</f>
        <v>مدينة نصر</v>
      </c>
      <c r="I175" s="36" t="str">
        <f>IFERROR(VLOOKUP(A175,New!A:H,2,0),"لا يوجد مواعيد")</f>
        <v>كشري هند الحي العاشر</v>
      </c>
    </row>
    <row r="176" spans="1:9">
      <c r="A176" s="41">
        <v>10334393</v>
      </c>
      <c r="B176" s="41" t="s">
        <v>1509</v>
      </c>
      <c r="C176" s="39">
        <v>0.333333333333333</v>
      </c>
      <c r="D176" s="39">
        <v>0.708333333333333</v>
      </c>
      <c r="E176" s="36">
        <f>IFERROR(VLOOKUP(A176,New!A:E,5,0),"لا يوجد مواعيد")</f>
        <v>0</v>
      </c>
      <c r="F176" s="36">
        <f>IFERROR(VLOOKUP(A176,New!A:E,1,0),"لا يوجد مواعيد")</f>
        <v>10334393</v>
      </c>
      <c r="G176" s="36" t="str">
        <f>IFERROR(VLOOKUP(A176,New!A:F,4,0),"لا يوجد مواعيد")</f>
        <v>محمد اسامة</v>
      </c>
      <c r="H176" s="36" t="str">
        <f>IFERROR(VLOOKUP(A176,New!A:G,3,0),"لا يوجد مواعيد")</f>
        <v>مدينة نصر</v>
      </c>
      <c r="I176" s="36" t="str">
        <f>IFERROR(VLOOKUP(A176,New!A:H,2,0),"لا يوجد مواعيد")</f>
        <v>كشري هند الحي العاشر</v>
      </c>
    </row>
    <row r="177" spans="1:9">
      <c r="A177" s="41">
        <v>10324431</v>
      </c>
      <c r="B177" s="41" t="s">
        <v>1510</v>
      </c>
      <c r="C177" s="39">
        <v>0.375</v>
      </c>
      <c r="D177" s="39">
        <v>0.75</v>
      </c>
      <c r="E177" s="36">
        <f>IFERROR(VLOOKUP(A177,New!A:E,5,0),"لا يوجد مواعيد")</f>
        <v>1222158223</v>
      </c>
      <c r="F177" s="36">
        <f>IFERROR(VLOOKUP(A177,New!A:E,1,0),"لا يوجد مواعيد")</f>
        <v>10324431</v>
      </c>
      <c r="G177" s="36" t="str">
        <f>IFERROR(VLOOKUP(A177,New!A:F,4,0),"لا يوجد مواعيد")</f>
        <v>نور الدين عبد الرحمن نور</v>
      </c>
      <c r="H177" s="36" t="str">
        <f>IFERROR(VLOOKUP(A177,New!A:G,3,0),"لا يوجد مواعيد")</f>
        <v>حلوان و زهراء المعادي</v>
      </c>
      <c r="I177" s="36" t="str">
        <f>IFERROR(VLOOKUP(A177,New!A:H,2,0),"لا يوجد مواعيد")</f>
        <v>سلم صقر قريش</v>
      </c>
    </row>
    <row r="178" spans="1:9">
      <c r="A178" s="41">
        <v>10333435</v>
      </c>
      <c r="B178" s="41" t="s">
        <v>1511</v>
      </c>
      <c r="C178" s="39">
        <v>0.375</v>
      </c>
      <c r="D178" s="39">
        <v>0.75</v>
      </c>
      <c r="E178" s="36" t="str">
        <f>IFERROR(VLOOKUP(A178,New!A:E,5,0),"لا يوجد مواعيد")</f>
        <v>1212874368 / 967777756816</v>
      </c>
      <c r="F178" s="36">
        <f>IFERROR(VLOOKUP(A178,New!A:E,1,0),"لا يوجد مواعيد")</f>
        <v>10333435</v>
      </c>
      <c r="G178" s="36" t="str">
        <f>IFERROR(VLOOKUP(A178,New!A:F,4,0),"لا يوجد مواعيد")</f>
        <v>ماهر علي دهب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مسجد السلام</v>
      </c>
    </row>
    <row r="179" spans="1:9">
      <c r="A179" s="41">
        <v>10326463</v>
      </c>
      <c r="B179" s="41" t="s">
        <v>1512</v>
      </c>
      <c r="C179" s="39">
        <v>0.375</v>
      </c>
      <c r="D179" s="39">
        <v>0.75</v>
      </c>
      <c r="E179" s="36">
        <f>IFERROR(VLOOKUP(A179,New!A:E,5,0),"لا يوجد مواعيد")</f>
        <v>1001519732</v>
      </c>
      <c r="F179" s="36">
        <f>IFERROR(VLOOKUP(A179,New!A:E,1,0),"لا يوجد مواعيد")</f>
        <v>10326463</v>
      </c>
      <c r="G179" s="36" t="str">
        <f>IFERROR(VLOOKUP(A179,New!A:F,4,0),"لا يوجد مواعيد")</f>
        <v>عبد الرحمن ابراهيم</v>
      </c>
      <c r="H179" s="36" t="str">
        <f>IFERROR(VLOOKUP(A179,New!A:G,3,0),"لا يوجد مواعيد")</f>
        <v>حلوان و زهراء المعادي</v>
      </c>
      <c r="I179" s="36" t="str">
        <f>IFERROR(VLOOKUP(A179,New!A:H,2,0),"لا يوجد مواعيد")</f>
        <v>التوحيد و النور</v>
      </c>
    </row>
    <row r="180" spans="1:9">
      <c r="A180" s="41">
        <v>10331442</v>
      </c>
      <c r="B180" s="41" t="s">
        <v>1513</v>
      </c>
      <c r="C180" s="39">
        <v>0.375</v>
      </c>
      <c r="D180" s="39">
        <v>0.75</v>
      </c>
      <c r="E180" s="36">
        <f>IFERROR(VLOOKUP(A180,New!A:E,5,0),"لا يوجد مواعيد")</f>
        <v>1148926381</v>
      </c>
      <c r="F180" s="36">
        <f>IFERROR(VLOOKUP(A180,New!A:E,1,0),"لا يوجد مواعيد")</f>
        <v>10331442</v>
      </c>
      <c r="G180" s="36" t="str">
        <f>IFERROR(VLOOKUP(A180,New!A:F,4,0),"لا يوجد مواعيد")</f>
        <v>مصطفي احمد</v>
      </c>
      <c r="H180" s="36" t="str">
        <f>IFERROR(VLOOKUP(A180,New!A:G,3,0),"لا يوجد مواعيد")</f>
        <v>حلوان و زهراء المعادي</v>
      </c>
      <c r="I180" s="36" t="str">
        <f>IFERROR(VLOOKUP(A180,New!A:H,2,0),"لا يوجد مواعيد")</f>
        <v>سلم البارون</v>
      </c>
    </row>
    <row r="181" spans="1:9">
      <c r="A181" s="41">
        <v>10332478</v>
      </c>
      <c r="B181" s="41" t="s">
        <v>1514</v>
      </c>
      <c r="C181" s="39">
        <v>0.375</v>
      </c>
      <c r="D181" s="39">
        <v>0.75</v>
      </c>
      <c r="E181" s="36">
        <f>IFERROR(VLOOKUP(A181,New!A:E,5,0),"لا يوجد مواعيد")</f>
        <v>1146676126</v>
      </c>
      <c r="F181" s="36">
        <f>IFERROR(VLOOKUP(A181,New!A:E,1,0),"لا يوجد مواعيد")</f>
        <v>10332478</v>
      </c>
      <c r="G181" s="36" t="str">
        <f>IFERROR(VLOOKUP(A181,New!A:F,4,0),"لا يوجد مواعيد")</f>
        <v>الغضب ماكواتش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الف مسكن</v>
      </c>
    </row>
    <row r="182" spans="1:9">
      <c r="A182" s="41">
        <v>10335058</v>
      </c>
      <c r="B182" s="41" t="s">
        <v>1515</v>
      </c>
      <c r="C182" s="39">
        <v>0.416666666666667</v>
      </c>
      <c r="D182" s="39">
        <v>0.791666666666667</v>
      </c>
      <c r="E182" s="36">
        <f>IFERROR(VLOOKUP(A182,New!A:E,5,0),"لا يوجد مواعيد")</f>
        <v>1550184789</v>
      </c>
      <c r="F182" s="36">
        <f>IFERROR(VLOOKUP(A182,New!A:E,1,0),"لا يوجد مواعيد")</f>
        <v>10335058</v>
      </c>
      <c r="G182" s="36" t="str">
        <f>IFERROR(VLOOKUP(A182,New!A:F,4,0),"لا يوجد مواعيد")</f>
        <v>امجد احمد</v>
      </c>
      <c r="H182" s="36" t="str">
        <f>IFERROR(VLOOKUP(A182,New!A:G,3,0),"لا يوجد مواعيد")</f>
        <v>فيصل</v>
      </c>
      <c r="I182" s="36" t="str">
        <f>IFERROR(VLOOKUP(A182,New!A:H,2,0),"لا يوجد مواعيد")</f>
        <v>العشرين</v>
      </c>
    </row>
    <row r="183" spans="1:9">
      <c r="A183" s="41">
        <v>10332567</v>
      </c>
      <c r="B183" s="41" t="s">
        <v>1516</v>
      </c>
      <c r="C183" s="39">
        <v>0.416666666666667</v>
      </c>
      <c r="D183" s="39">
        <v>0.791666666666667</v>
      </c>
      <c r="E183" s="36">
        <f>IFERROR(VLOOKUP(A183,New!A:E,5,0),"لا يوجد مواعيد")</f>
        <v>1099683271</v>
      </c>
      <c r="F183" s="36">
        <f>IFERROR(VLOOKUP(A183,New!A:E,1,0),"لا يوجد مواعيد")</f>
        <v>10332567</v>
      </c>
      <c r="G183" s="36" t="str">
        <f>IFERROR(VLOOKUP(A183,New!A:F,4,0),"لا يوجد مواعيد")</f>
        <v>احمد ايهاب احمد</v>
      </c>
      <c r="H183" s="36" t="str">
        <f>IFERROR(VLOOKUP(A183,New!A:G,3,0),"لا يوجد مواعيد")</f>
        <v>العبور</v>
      </c>
      <c r="I183" s="36" t="str">
        <f>IFERROR(VLOOKUP(A183,New!A:H,2,0),"لا يوجد مواعيد")</f>
        <v>كارفور العبور</v>
      </c>
    </row>
    <row r="184" spans="1:9">
      <c r="A184" s="41">
        <v>10333439</v>
      </c>
      <c r="B184" s="41" t="s">
        <v>1517</v>
      </c>
      <c r="C184" s="39">
        <v>0.416666666666667</v>
      </c>
      <c r="D184" s="39">
        <v>0.791666666666667</v>
      </c>
      <c r="E184" s="36" t="str">
        <f>IFERROR(VLOOKUP(A184,New!A:E,5,0),"لا يوجد مواعيد")</f>
        <v>1505852821 / 255749772862</v>
      </c>
      <c r="F184" s="36">
        <f>IFERROR(VLOOKUP(A184,New!A:E,1,0),"لا يوجد مواعيد")</f>
        <v>10333439</v>
      </c>
      <c r="G184" s="36" t="str">
        <f>IFERROR(VLOOKUP(A184,New!A:F,4,0),"لا يوجد مواعيد")</f>
        <v>ابراهيم بلة</v>
      </c>
      <c r="H184" s="36" t="str">
        <f>IFERROR(VLOOKUP(A184,New!A:G,3,0),"لا يوجد مواعيد")</f>
        <v>حلوان و زهراء المعادي</v>
      </c>
      <c r="I184" s="36" t="str">
        <f>IFERROR(VLOOKUP(A184,New!A:H,2,0),"لا يوجد مواعيد")</f>
        <v>سلم البارون</v>
      </c>
    </row>
    <row r="185" spans="1:9">
      <c r="A185" s="41">
        <v>10332517</v>
      </c>
      <c r="B185" s="41" t="s">
        <v>1518</v>
      </c>
      <c r="C185" s="39">
        <v>0.416666666666667</v>
      </c>
      <c r="D185" s="39">
        <v>0.791666666666667</v>
      </c>
      <c r="E185" s="36">
        <f>IFERROR(VLOOKUP(A185,New!A:E,5,0),"لا يوجد مواعيد")</f>
        <v>1090712285</v>
      </c>
      <c r="F185" s="36">
        <f>IFERROR(VLOOKUP(A185,New!A:E,1,0),"لا يوجد مواعيد")</f>
        <v>10332517</v>
      </c>
      <c r="G185" s="36" t="str">
        <f>IFERROR(VLOOKUP(A185,New!A:F,4,0),"لا يوجد مواعيد")</f>
        <v>عبدالله هارون</v>
      </c>
      <c r="H185" s="36" t="str">
        <f>IFERROR(VLOOKUP(A185,New!A:G,3,0),"لا يوجد مواعيد")</f>
        <v>العبور</v>
      </c>
      <c r="I185" s="36" t="str">
        <f>IFERROR(VLOOKUP(A185,New!A:H,2,0),"لا يوجد مواعيد")</f>
        <v>كارفور العبور</v>
      </c>
    </row>
    <row r="186" spans="1:9">
      <c r="A186" s="41">
        <v>10332515</v>
      </c>
      <c r="B186" s="41" t="s">
        <v>1519</v>
      </c>
      <c r="C186" s="39">
        <v>0.416666666666667</v>
      </c>
      <c r="D186" s="39">
        <v>0.791666666666667</v>
      </c>
      <c r="E186" s="36">
        <f>IFERROR(VLOOKUP(A186,New!A:E,5,0),"لا يوجد مواعيد")</f>
        <v>1013260200</v>
      </c>
      <c r="F186" s="36">
        <f>IFERROR(VLOOKUP(A186,New!A:E,1,0),"لا يوجد مواعيد")</f>
        <v>10332515</v>
      </c>
      <c r="G186" s="36" t="str">
        <f>IFERROR(VLOOKUP(A186,New!A:F,4,0),"لا يوجد مواعيد")</f>
        <v>زكي الرفاعي</v>
      </c>
      <c r="H186" s="36" t="str">
        <f>IFERROR(VLOOKUP(A186,New!A:G,3,0),"لا يوجد مواعيد")</f>
        <v>و - مدينتي</v>
      </c>
      <c r="I186" s="36" t="str">
        <f>IFERROR(VLOOKUP(A186,New!A:H,2,0),"لا يوجد مواعيد")</f>
        <v>بوابة 1</v>
      </c>
    </row>
    <row r="187" spans="1:9">
      <c r="A187" s="41">
        <v>10334449</v>
      </c>
      <c r="B187" s="41" t="s">
        <v>1520</v>
      </c>
      <c r="C187" s="39">
        <v>0.416666666666667</v>
      </c>
      <c r="D187" s="39">
        <v>0.791666666666667</v>
      </c>
      <c r="E187" s="36">
        <f>IFERROR(VLOOKUP(A187,New!A:E,5,0),"لا يوجد مواعيد")</f>
        <v>1112246872</v>
      </c>
      <c r="F187" s="36">
        <f>IFERROR(VLOOKUP(A187,New!A:E,1,0),"لا يوجد مواعيد")</f>
        <v>10334449</v>
      </c>
      <c r="G187" s="36" t="str">
        <f>IFERROR(VLOOKUP(A187,New!A:F,4,0),"لا يوجد مواعيد")</f>
        <v>احمد حسين</v>
      </c>
      <c r="H187" s="36" t="str">
        <f>IFERROR(VLOOKUP(A187,New!A:G,3,0),"لا يوجد مواعيد")</f>
        <v>العبور</v>
      </c>
      <c r="I187" s="36" t="str">
        <f>IFERROR(VLOOKUP(A187,New!A:H,2,0),"لا يوجد مواعيد")</f>
        <v>كارفور العبور</v>
      </c>
    </row>
    <row r="188" spans="1:9">
      <c r="A188" s="41">
        <v>10331785</v>
      </c>
      <c r="B188" s="41" t="s">
        <v>1521</v>
      </c>
      <c r="C188" s="39">
        <v>0.458333333333333</v>
      </c>
      <c r="D188" s="39">
        <v>0.833333333333333</v>
      </c>
      <c r="E188" s="36">
        <f>IFERROR(VLOOKUP(A188,New!A:E,5,0),"لا يوجد مواعيد")</f>
        <v>1093218929</v>
      </c>
      <c r="F188" s="36">
        <f>IFERROR(VLOOKUP(A188,New!A:E,1,0),"لا يوجد مواعيد")</f>
        <v>10331785</v>
      </c>
      <c r="G188" s="36" t="str">
        <f>IFERROR(VLOOKUP(A188,New!A:F,4,0),"لا يوجد مواعيد")</f>
        <v>هادية وحيد</v>
      </c>
      <c r="H188" s="36" t="str">
        <f>IFERROR(VLOOKUP(A188,New!A:G,3,0),"لا يوجد مواعيد")</f>
        <v>العبور</v>
      </c>
      <c r="I188" s="36" t="str">
        <f>IFERROR(VLOOKUP(A188,New!A:H,2,0),"لا يوجد مواعيد")</f>
        <v>كارفور العبور</v>
      </c>
    </row>
    <row r="189" spans="1:9">
      <c r="A189" s="41">
        <v>10333416</v>
      </c>
      <c r="B189" s="41" t="s">
        <v>1522</v>
      </c>
      <c r="C189" s="39">
        <v>0.458333333333333</v>
      </c>
      <c r="D189" s="39">
        <v>0.833333333333333</v>
      </c>
      <c r="E189" s="36">
        <f>IFERROR(VLOOKUP(A189,New!A:E,5,0),"لا يوجد مواعيد")</f>
        <v>1270058439</v>
      </c>
      <c r="F189" s="36">
        <f>IFERROR(VLOOKUP(A189,New!A:E,1,0),"لا يوجد مواعيد")</f>
        <v>10333416</v>
      </c>
      <c r="G189" s="36" t="str">
        <f>IFERROR(VLOOKUP(A189,New!A:F,4,0),"لا يوجد مواعيد")</f>
        <v>بسنت أحمد سمير</v>
      </c>
      <c r="H189" s="36" t="str">
        <f>IFERROR(VLOOKUP(A189,New!A:G,3,0),"لا يوجد مواعيد")</f>
        <v>العباسية و الضاهر</v>
      </c>
      <c r="I189" s="36" t="str">
        <f>IFERROR(VLOOKUP(A189,New!A:H,2,0),"لا يوجد مواعيد")</f>
        <v>قسم الوايلي</v>
      </c>
    </row>
    <row r="190" spans="1:9">
      <c r="A190" s="41">
        <v>10334423</v>
      </c>
      <c r="B190" s="41" t="s">
        <v>1523</v>
      </c>
      <c r="C190" s="39">
        <v>0.458333333333333</v>
      </c>
      <c r="D190" s="39">
        <v>0.833333333333333</v>
      </c>
      <c r="E190" s="36">
        <f>IFERROR(VLOOKUP(A190,New!A:E,5,0),"لا يوجد مواعيد")</f>
        <v>1008797315</v>
      </c>
      <c r="F190" s="36">
        <f>IFERROR(VLOOKUP(A190,New!A:E,1,0),"لا يوجد مواعيد")</f>
        <v>10334423</v>
      </c>
      <c r="G190" s="36" t="str">
        <f>IFERROR(VLOOKUP(A190,New!A:F,4,0),"لا يوجد مواعيد")</f>
        <v>عبد العظيم دياب</v>
      </c>
      <c r="H190" s="36" t="str">
        <f>IFERROR(VLOOKUP(A190,New!A:G,3,0),"لا يوجد مواعيد")</f>
        <v>ي - بدر</v>
      </c>
      <c r="I190" s="36" t="str">
        <f>IFERROR(VLOOKUP(A190,New!A:H,2,0),"لا يوجد مواعيد")</f>
        <v>مدخل بدر</v>
      </c>
    </row>
    <row r="191" spans="1:9">
      <c r="A191" s="41">
        <v>10331473</v>
      </c>
      <c r="B191" s="41" t="s">
        <v>1524</v>
      </c>
      <c r="C191" s="39">
        <v>0.458333333333333</v>
      </c>
      <c r="D191" s="39">
        <v>0.833333333333333</v>
      </c>
      <c r="E191" s="36">
        <f>IFERROR(VLOOKUP(A191,New!A:E,5,0),"لا يوجد مواعيد")</f>
        <v>1018147242</v>
      </c>
      <c r="F191" s="36">
        <f>IFERROR(VLOOKUP(A191,New!A:E,1,0),"لا يوجد مواعيد")</f>
        <v>10331473</v>
      </c>
      <c r="G191" s="36" t="str">
        <f>IFERROR(VLOOKUP(A191,New!A:F,4,0),"لا يوجد مواعيد")</f>
        <v>محمد عباس</v>
      </c>
      <c r="H191" s="36" t="str">
        <f>IFERROR(VLOOKUP(A191,New!A:G,3,0),"لا يوجد مواعيد")</f>
        <v>الزيتون و مصر الجديدة</v>
      </c>
      <c r="I191" s="36" t="str">
        <f>IFERROR(VLOOKUP(A191,New!A:H,2,0),"لا يوجد مواعيد")</f>
        <v>الجراج</v>
      </c>
    </row>
    <row r="192" spans="1:9">
      <c r="A192" s="41">
        <v>10335060</v>
      </c>
      <c r="B192" s="41" t="s">
        <v>1525</v>
      </c>
      <c r="C192" s="39">
        <v>0.5</v>
      </c>
      <c r="D192" s="39">
        <v>0.875</v>
      </c>
      <c r="E192" s="36">
        <f>IFERROR(VLOOKUP(A192,New!A:E,5,0),"لا يوجد مواعيد")</f>
        <v>1005741195</v>
      </c>
      <c r="F192" s="36">
        <f>IFERROR(VLOOKUP(A192,New!A:E,1,0),"لا يوجد مواعيد")</f>
        <v>10335060</v>
      </c>
      <c r="G192" s="36" t="str">
        <f>IFERROR(VLOOKUP(A192,New!A:F,4,0),"لا يوجد مواعيد")</f>
        <v>مريم رشوان</v>
      </c>
      <c r="H192" s="36" t="str">
        <f>IFERROR(VLOOKUP(A192,New!A:G,3,0),"لا يوجد مواعيد")</f>
        <v>مدينة نصر</v>
      </c>
      <c r="I192" s="36" t="str">
        <f>IFERROR(VLOOKUP(A192,New!A:H,2,0),"لا يوجد مواعيد")</f>
        <v>مسجد السلام</v>
      </c>
    </row>
    <row r="193" spans="1:9">
      <c r="A193" s="41">
        <v>10334214</v>
      </c>
      <c r="B193" s="41" t="s">
        <v>1526</v>
      </c>
      <c r="C193" s="39">
        <v>0.541666666666667</v>
      </c>
      <c r="D193" s="39">
        <v>0.916666666666667</v>
      </c>
      <c r="E193" s="36">
        <f>IFERROR(VLOOKUP(A193,New!A:E,5,0),"لا يوجد مواعيد")</f>
        <v>0</v>
      </c>
      <c r="F193" s="36">
        <f>IFERROR(VLOOKUP(A193,New!A:E,1,0),"لا يوجد مواعيد")</f>
        <v>10334214</v>
      </c>
      <c r="G193" s="36" t="str">
        <f>IFERROR(VLOOKUP(A193,New!A:F,4,0),"لا يوجد مواعيد")</f>
        <v>احمد داوود</v>
      </c>
      <c r="H193" s="36" t="str">
        <f>IFERROR(VLOOKUP(A193,New!A:G,3,0),"لا يوجد مواعيد")</f>
        <v>ي - بدر</v>
      </c>
      <c r="I193" s="36" t="str">
        <f>IFERROR(VLOOKUP(A193,New!A:H,2,0),"لا يوجد مواعيد")</f>
        <v>مدخل بدر</v>
      </c>
    </row>
    <row r="194" spans="1:9">
      <c r="A194" s="41">
        <v>10326498</v>
      </c>
      <c r="B194" s="41" t="s">
        <v>1527</v>
      </c>
      <c r="C194" s="39">
        <v>0.583333333333333</v>
      </c>
      <c r="D194" s="39">
        <v>0.958333333333333</v>
      </c>
      <c r="E194" s="36">
        <f>IFERROR(VLOOKUP(A194,New!A:E,5,0),"لا يوجد مواعيد")</f>
        <v>1097762201</v>
      </c>
      <c r="F194" s="36">
        <f>IFERROR(VLOOKUP(A194,New!A:E,1,0),"لا يوجد مواعيد")</f>
        <v>10326498</v>
      </c>
      <c r="G194" s="36" t="str">
        <f>IFERROR(VLOOKUP(A194,New!A:F,4,0),"لا يوجد مواعيد")</f>
        <v>اسلام وسام</v>
      </c>
      <c r="H194" s="36" t="str">
        <f>IFERROR(VLOOKUP(A194,New!A:G,3,0),"لا يوجد مواعيد")</f>
        <v>حدائق الاهرام</v>
      </c>
      <c r="I194" s="36" t="str">
        <f>IFERROR(VLOOKUP(A194,New!A:H,2,0),"لا يوجد مواعيد")</f>
        <v>الفردوس</v>
      </c>
    </row>
    <row r="195" spans="1:9">
      <c r="A195" s="41">
        <v>10330149</v>
      </c>
      <c r="B195" s="41" t="s">
        <v>1528</v>
      </c>
      <c r="C195" s="39">
        <v>0.583333333333333</v>
      </c>
      <c r="D195" s="39">
        <v>0.958333333333333</v>
      </c>
      <c r="E195" s="36">
        <f>IFERROR(VLOOKUP(A195,New!A:E,5,0),"لا يوجد مواعيد")</f>
        <v>1276566388</v>
      </c>
      <c r="F195" s="36">
        <f>IFERROR(VLOOKUP(A195,New!A:E,1,0),"لا يوجد مواعيد")</f>
        <v>10330149</v>
      </c>
      <c r="G195" s="36" t="str">
        <f>IFERROR(VLOOKUP(A195,New!A:F,4,0),"لا يوجد مواعيد")</f>
        <v>بيتر توفيلس عشم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كشري هند الحي العاشر</v>
      </c>
    </row>
    <row r="196" spans="1:9">
      <c r="A196" s="41">
        <v>10334475</v>
      </c>
      <c r="B196" s="41" t="s">
        <v>1529</v>
      </c>
      <c r="C196" s="39">
        <v>0.583333333333333</v>
      </c>
      <c r="D196" s="39">
        <v>0.958333333333333</v>
      </c>
      <c r="E196" s="36">
        <f>IFERROR(VLOOKUP(A196,New!A:E,5,0),"لا يوجد مواعيد")</f>
        <v>1142634858</v>
      </c>
      <c r="F196" s="36">
        <f>IFERROR(VLOOKUP(A196,New!A:E,1,0),"لا يوجد مواعيد")</f>
        <v>10334475</v>
      </c>
      <c r="G196" s="36" t="str">
        <f>IFERROR(VLOOKUP(A196,New!A:F,4,0),"لا يوجد مواعيد")</f>
        <v>سحر محمد</v>
      </c>
      <c r="H196" s="36" t="str">
        <f>IFERROR(VLOOKUP(A196,New!A:G,3,0),"لا يوجد مواعيد")</f>
        <v>و - الشروق</v>
      </c>
      <c r="I196" s="36" t="str">
        <f>IFERROR(VLOOKUP(A196,New!A:H,2,0),"لا يوجد مواعيد")</f>
        <v>كشك اللحمه</v>
      </c>
    </row>
    <row r="197" spans="1:9">
      <c r="A197" s="41">
        <v>10314763</v>
      </c>
      <c r="B197" s="41" t="s">
        <v>1530</v>
      </c>
      <c r="C197" s="39">
        <v>0.583333333333333</v>
      </c>
      <c r="D197" s="39">
        <v>0.958333333333333</v>
      </c>
      <c r="E197" s="36">
        <f>IFERROR(VLOOKUP(A197,New!A:E,5,0),"لا يوجد مواعيد")</f>
        <v>1127552530</v>
      </c>
      <c r="F197" s="36">
        <f>IFERROR(VLOOKUP(A197,New!A:E,1,0),"لا يوجد مواعيد")</f>
        <v>10314763</v>
      </c>
      <c r="G197" s="36" t="str">
        <f>IFERROR(VLOOKUP(A197,New!A:F,4,0),"لا يوجد مواعيد")</f>
        <v>يارا ايهاب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طالبية</v>
      </c>
    </row>
    <row r="198" spans="1:9">
      <c r="A198" s="41">
        <v>10318450</v>
      </c>
      <c r="B198" s="41" t="s">
        <v>1531</v>
      </c>
      <c r="C198" s="39">
        <v>0.583333333333333</v>
      </c>
      <c r="D198" s="39">
        <v>0.958333333333333</v>
      </c>
      <c r="E198" s="36">
        <f>IFERROR(VLOOKUP(A198,New!A:E,5,0),"لا يوجد مواعيد")</f>
        <v>1115178785</v>
      </c>
      <c r="F198" s="36">
        <f>IFERROR(VLOOKUP(A198,New!A:E,1,0),"لا يوجد مواعيد")</f>
        <v>10318450</v>
      </c>
      <c r="G198" s="36" t="str">
        <f>IFERROR(VLOOKUP(A198,New!A:F,4,0),"لا يوجد مواعيد")</f>
        <v>صلاح السيسي</v>
      </c>
      <c r="H198" s="36" t="str">
        <f>IFERROR(VLOOKUP(A198,New!A:G,3,0),"لا يوجد مواعيد")</f>
        <v>العباسية و الضاهر</v>
      </c>
      <c r="I198" s="36" t="str">
        <f>IFERROR(VLOOKUP(A198,New!A:H,2,0),"لا يوجد مواعيد")</f>
        <v>معرض علاء الدين</v>
      </c>
    </row>
    <row r="199" spans="1:9">
      <c r="A199" s="41">
        <v>10326484</v>
      </c>
      <c r="B199" s="41" t="s">
        <v>1532</v>
      </c>
      <c r="C199" s="39">
        <v>0.708333333333333</v>
      </c>
      <c r="D199" s="39">
        <v>0.0833333333333333</v>
      </c>
      <c r="E199" s="36">
        <f>IFERROR(VLOOKUP(A199,New!A:E,5,0),"لا يوجد مواعيد")</f>
        <v>1115946198</v>
      </c>
      <c r="F199" s="36">
        <f>IFERROR(VLOOKUP(A199,New!A:E,1,0),"لا يوجد مواعيد")</f>
        <v>10326484</v>
      </c>
      <c r="G199" s="36" t="str">
        <f>IFERROR(VLOOKUP(A199,New!A:F,4,0),"لا يوجد مواعيد")</f>
        <v>اكرم محمد حسن</v>
      </c>
      <c r="H199" s="36" t="str">
        <f>IFERROR(VLOOKUP(A199,New!A:G,3,0),"لا يوجد مواعيد")</f>
        <v>م - الرحاب و التجمع</v>
      </c>
      <c r="I199" s="36" t="str">
        <f>IFERROR(VLOOKUP(A199,New!A:H,2,0),"لا يوجد مواعيد")</f>
        <v>بوابة 6</v>
      </c>
    </row>
    <row r="200" spans="1:9">
      <c r="A200" s="41">
        <v>10327598</v>
      </c>
      <c r="B200" s="41" t="s">
        <v>1533</v>
      </c>
      <c r="C200" s="39">
        <v>0.708333333333333</v>
      </c>
      <c r="D200" s="39">
        <v>0.0833333333333333</v>
      </c>
      <c r="E200" s="36">
        <f>IFERROR(VLOOKUP(A200,New!A:E,5,0),"لا يوجد مواعيد")</f>
        <v>1098048784</v>
      </c>
      <c r="F200" s="36">
        <f>IFERROR(VLOOKUP(A200,New!A:E,1,0),"لا يوجد مواعيد")</f>
        <v>10327598</v>
      </c>
      <c r="G200" s="36" t="str">
        <f>IFERROR(VLOOKUP(A200,New!A:F,4,0),"لا يوجد مواعيد")</f>
        <v>علا ماهر محمد</v>
      </c>
      <c r="H200" s="36" t="str">
        <f>IFERROR(VLOOKUP(A200,New!A:G,3,0),"لا يوجد مواعيد")</f>
        <v>فيصل</v>
      </c>
      <c r="I200" s="36" t="str">
        <f>IFERROR(VLOOKUP(A200,New!A:H,2,0),"لا يوجد مواعيد")</f>
        <v>الابيض</v>
      </c>
    </row>
    <row r="201" spans="1:9">
      <c r="A201" s="41">
        <v>10332555</v>
      </c>
      <c r="B201" s="41" t="s">
        <v>1534</v>
      </c>
      <c r="C201" s="39">
        <v>0.708333333333333</v>
      </c>
      <c r="D201" s="39">
        <v>0.0833333333333333</v>
      </c>
      <c r="E201" s="36">
        <f>IFERROR(VLOOKUP(A201,New!A:E,5,0),"لا يوجد مواعيد")</f>
        <v>1122819199</v>
      </c>
      <c r="F201" s="36">
        <f>IFERROR(VLOOKUP(A201,New!A:E,1,0),"لا يوجد مواعيد")</f>
        <v>10332555</v>
      </c>
      <c r="G201" s="36" t="str">
        <f>IFERROR(VLOOKUP(A201,New!A:F,4,0),"لا يوجد مواعيد")</f>
        <v>هادي عادل</v>
      </c>
      <c r="H201" s="36" t="str">
        <f>IFERROR(VLOOKUP(A201,New!A:G,3,0),"لا يوجد مواعيد")</f>
        <v>و - مدينتي</v>
      </c>
      <c r="I201" s="36" t="str">
        <f>IFERROR(VLOOKUP(A201,New!A:H,2,0),"لا يوجد مواعيد")</f>
        <v>بوابة 1</v>
      </c>
    </row>
    <row r="202" spans="1:9">
      <c r="A202" s="41">
        <v>10332482</v>
      </c>
      <c r="B202" s="41" t="s">
        <v>1535</v>
      </c>
      <c r="C202" s="39">
        <v>0.708333333333333</v>
      </c>
      <c r="D202" s="39">
        <v>0.0833333333333333</v>
      </c>
      <c r="E202" s="36">
        <f>IFERROR(VLOOKUP(A202,New!A:E,5,0),"لا يوجد مواعيد")</f>
        <v>1558341144</v>
      </c>
      <c r="F202" s="36">
        <f>IFERROR(VLOOKUP(A202,New!A:E,1,0),"لا يوجد مواعيد")</f>
        <v>10332482</v>
      </c>
      <c r="G202" s="36" t="str">
        <f>IFERROR(VLOOKUP(A202,New!A:F,4,0),"لا يوجد مواعيد")</f>
        <v>الدر الصافي</v>
      </c>
      <c r="H202" s="36" t="str">
        <f>IFERROR(VLOOKUP(A202,New!A:G,3,0),"لا يوجد مواعيد")</f>
        <v>ي - بدر</v>
      </c>
      <c r="I202" s="36" t="str">
        <f>IFERROR(VLOOKUP(A202,New!A:H,2,0),"لا يوجد مواعيد")</f>
        <v>مدخل بدر</v>
      </c>
    </row>
    <row r="203" spans="1:9">
      <c r="A203" s="41">
        <v>10333437</v>
      </c>
      <c r="B203" s="41" t="s">
        <v>1536</v>
      </c>
      <c r="C203" s="39">
        <v>0.708333333333333</v>
      </c>
      <c r="D203" s="39">
        <v>0.0833333333333333</v>
      </c>
      <c r="E203" s="36" t="str">
        <f>IFERROR(VLOOKUP(A203,New!A:E,5,0),"لا يوجد مواعيد")</f>
        <v>1121009457 // 249964844267 WPP</v>
      </c>
      <c r="F203" s="36">
        <f>IFERROR(VLOOKUP(A203,New!A:E,1,0),"لا يوجد مواعيد")</f>
        <v>10333437</v>
      </c>
      <c r="G203" s="36" t="str">
        <f>IFERROR(VLOOKUP(A203,New!A:F,4,0),"لا يوجد مواعيد")</f>
        <v>عفراء حاتم</v>
      </c>
      <c r="H203" s="36" t="str">
        <f>IFERROR(VLOOKUP(A203,New!A:G,3,0),"لا يوجد مواعيد")</f>
        <v>حلوان و زهراء المعادي</v>
      </c>
      <c r="I203" s="36" t="str">
        <f>IFERROR(VLOOKUP(A203,New!A:H,2,0),"لا يوجد مواعيد")</f>
        <v>سلم البارون</v>
      </c>
    </row>
    <row r="204" spans="1:9">
      <c r="A204" s="41">
        <v>10334395</v>
      </c>
      <c r="B204" s="41" t="s">
        <v>1537</v>
      </c>
      <c r="C204" s="39">
        <v>0.708333333333333</v>
      </c>
      <c r="D204" s="39">
        <v>0.0833333333333333</v>
      </c>
      <c r="E204" s="36">
        <f>IFERROR(VLOOKUP(A204,New!A:E,5,0),"لا يوجد مواعيد")</f>
        <v>1553553976</v>
      </c>
      <c r="F204" s="36">
        <f>IFERROR(VLOOKUP(A204,New!A:E,1,0),"لا يوجد مواعيد")</f>
        <v>10334395</v>
      </c>
      <c r="G204" s="36" t="str">
        <f>IFERROR(VLOOKUP(A204,New!A:F,4,0),"لا يوجد مواعيد")</f>
        <v>زياد احمد</v>
      </c>
      <c r="H204" s="36" t="str">
        <f>IFERROR(VLOOKUP(A204,New!A:G,3,0),"لا يوجد مواعيد")</f>
        <v>ي - بدر</v>
      </c>
      <c r="I204" s="36" t="str">
        <f>IFERROR(VLOOKUP(A204,New!A:H,2,0),"لا يوجد مواعيد")</f>
        <v>مدخل بدر</v>
      </c>
    </row>
    <row r="205" spans="1:9">
      <c r="A205" s="41">
        <v>10334381</v>
      </c>
      <c r="B205" s="41" t="s">
        <v>1538</v>
      </c>
      <c r="C205" s="39">
        <v>0.708333333333333</v>
      </c>
      <c r="D205" s="39">
        <v>0.0833333333333333</v>
      </c>
      <c r="E205" s="36">
        <f>IFERROR(VLOOKUP(A205,New!A:E,5,0),"لا يوجد مواعيد")</f>
        <v>1070869955</v>
      </c>
      <c r="F205" s="36">
        <f>IFERROR(VLOOKUP(A205,New!A:E,1,0),"لا يوجد مواعيد")</f>
        <v>10334381</v>
      </c>
      <c r="G205" s="36" t="str">
        <f>IFERROR(VLOOKUP(A205,New!A:F,4,0),"لا يوجد مواعيد")</f>
        <v>باسل هشام</v>
      </c>
      <c r="H205" s="36" t="str">
        <f>IFERROR(VLOOKUP(A205,New!A:G,3,0),"لا يوجد مواعيد")</f>
        <v>دائري</v>
      </c>
      <c r="I205" s="36" t="str">
        <f>IFERROR(VLOOKUP(A205,New!A:H,2,0),"لا يوجد مواعيد")</f>
        <v>السلام</v>
      </c>
    </row>
    <row r="206" spans="1:9">
      <c r="A206" s="41">
        <v>10334375</v>
      </c>
      <c r="B206" s="41" t="s">
        <v>1539</v>
      </c>
      <c r="C206" s="39">
        <v>0.708333333333333</v>
      </c>
      <c r="D206" s="39">
        <v>0.0833333333333333</v>
      </c>
      <c r="E206" s="36">
        <f>IFERROR(VLOOKUP(A206,New!A:E,5,0),"لا يوجد مواعيد")</f>
        <v>1110092210</v>
      </c>
      <c r="F206" s="36">
        <f>IFERROR(VLOOKUP(A206,New!A:E,1,0),"لا يوجد مواعيد")</f>
        <v>10334375</v>
      </c>
      <c r="G206" s="36" t="str">
        <f>IFERROR(VLOOKUP(A206,New!A:F,4,0),"لا يوجد مواعيد")</f>
        <v>محمود كمال</v>
      </c>
      <c r="H206" s="36" t="str">
        <f>IFERROR(VLOOKUP(A206,New!A:G,3,0),"لا يوجد مواعيد")</f>
        <v>الزيتون و مصر الجديدة</v>
      </c>
      <c r="I206" s="36" t="str">
        <f>IFERROR(VLOOKUP(A206,New!A:H,2,0),"لا يوجد مواعيد")</f>
        <v>روكسي العبودي</v>
      </c>
    </row>
    <row r="207" spans="1:9">
      <c r="A207" s="41">
        <v>10330637</v>
      </c>
      <c r="B207" s="41" t="s">
        <v>1540</v>
      </c>
      <c r="C207" s="39">
        <v>0.708333333333333</v>
      </c>
      <c r="D207" s="39">
        <v>0.0833333333333333</v>
      </c>
      <c r="E207" s="36">
        <f>IFERROR(VLOOKUP(A207,New!A:E,5,0),"لا يوجد مواعيد")</f>
        <v>1069956703</v>
      </c>
      <c r="F207" s="36">
        <f>IFERROR(VLOOKUP(A207,New!A:E,1,0),"لا يوجد مواعيد")</f>
        <v>10330637</v>
      </c>
      <c r="G207" s="36" t="str">
        <f>IFERROR(VLOOKUP(A207,New!A:F,4,0),"لا يوجد مواعيد")</f>
        <v>عمر الصادق الفاضل</v>
      </c>
      <c r="H207" s="36" t="str">
        <f>IFERROR(VLOOKUP(A207,New!A:G,3,0),"لا يوجد مواعيد")</f>
        <v>مدينة نصر</v>
      </c>
      <c r="I207" s="36" t="str">
        <f>IFERROR(VLOOKUP(A207,New!A:H,2,0),"لا يوجد مواعيد")</f>
        <v>مسجد السلام</v>
      </c>
    </row>
    <row r="208" spans="1:9">
      <c r="A208" s="41">
        <v>10335052</v>
      </c>
      <c r="B208" s="41" t="s">
        <v>1541</v>
      </c>
      <c r="C208" s="39">
        <v>0.708333333333333</v>
      </c>
      <c r="D208" s="39">
        <v>0.0833333333333333</v>
      </c>
      <c r="E208" s="36">
        <f>IFERROR(VLOOKUP(A208,New!A:E,5,0),"لا يوجد مواعيد")</f>
        <v>1017405291</v>
      </c>
      <c r="F208" s="36">
        <f>IFERROR(VLOOKUP(A208,New!A:E,1,0),"لا يوجد مواعيد")</f>
        <v>10335052</v>
      </c>
      <c r="G208" s="36" t="str">
        <f>IFERROR(VLOOKUP(A208,New!A:F,4,0),"لا يوجد مواعيد")</f>
        <v>سهيلة هاني</v>
      </c>
      <c r="H208" s="36" t="str">
        <f>IFERROR(VLOOKUP(A208,New!A:G,3,0),"لا يوجد مواعيد")</f>
        <v>م - الرحاب و التجمع</v>
      </c>
      <c r="I208" s="36" t="str">
        <f>IFERROR(VLOOKUP(A208,New!A:H,2,0),"لا يوجد مواعيد")</f>
        <v>ارابيلا</v>
      </c>
    </row>
    <row r="209" spans="1:9">
      <c r="A209" s="41">
        <v>10335050</v>
      </c>
      <c r="B209" s="41" t="s">
        <v>1542</v>
      </c>
      <c r="C209" s="39">
        <v>0.708333333333333</v>
      </c>
      <c r="D209" s="39">
        <v>0.0833333333333333</v>
      </c>
      <c r="E209" s="36">
        <f>IFERROR(VLOOKUP(A209,New!A:E,5,0),"لا يوجد مواعيد")</f>
        <v>1012348684</v>
      </c>
      <c r="F209" s="36">
        <f>IFERROR(VLOOKUP(A209,New!A:E,1,0),"لا يوجد مواعيد")</f>
        <v>10335050</v>
      </c>
      <c r="G209" s="36" t="str">
        <f>IFERROR(VLOOKUP(A209,New!A:F,4,0),"لا يوجد مواعيد")</f>
        <v>روان عيسى</v>
      </c>
      <c r="H209" s="36" t="str">
        <f>IFERROR(VLOOKUP(A209,New!A:G,3,0),"لا يوجد مواعيد")</f>
        <v>ي - المعادي</v>
      </c>
      <c r="I209" s="36" t="str">
        <f>IFERROR(VLOOKUP(A209,New!A:H,2,0),"لا يوجد مواعيد")</f>
        <v>المحكمة الدستورية</v>
      </c>
    </row>
    <row r="210" spans="1:9">
      <c r="A210" s="41">
        <v>10335120</v>
      </c>
      <c r="B210" s="41" t="s">
        <v>1543</v>
      </c>
      <c r="C210" s="39">
        <v>0.708333333333333</v>
      </c>
      <c r="D210" s="39">
        <v>0.0833333333333333</v>
      </c>
      <c r="E210" s="36">
        <f>IFERROR(VLOOKUP(A210,New!A:E,5,0),"لا يوجد مواعيد")</f>
        <v>1553989783</v>
      </c>
      <c r="F210" s="36">
        <f>IFERROR(VLOOKUP(A210,New!A:E,1,0),"لا يوجد مواعيد")</f>
        <v>10335120</v>
      </c>
      <c r="G210" s="36" t="str">
        <f>IFERROR(VLOOKUP(A210,New!A:F,4,0),"لا يوجد مواعيد")</f>
        <v>كريم محمد علي عبد الجواد</v>
      </c>
      <c r="H210" s="36" t="str">
        <f>IFERROR(VLOOKUP(A210,New!A:G,3,0),"لا يوجد مواعيد")</f>
        <v>و - مدينتي</v>
      </c>
      <c r="I210" s="36" t="str">
        <f>IFERROR(VLOOKUP(A210,New!A:H,2,0),"لا يوجد مواعيد")</f>
        <v>بوابة 1</v>
      </c>
    </row>
    <row r="211" spans="1:9">
      <c r="A211" s="41">
        <v>10335024</v>
      </c>
      <c r="B211" s="41" t="s">
        <v>1544</v>
      </c>
      <c r="C211" s="39">
        <v>0.708333333333333</v>
      </c>
      <c r="D211" s="39">
        <v>0.0833333333333333</v>
      </c>
      <c r="E211" s="36">
        <f>IFERROR(VLOOKUP(A211,New!A:E,5,0),"لا يوجد مواعيد")</f>
        <v>1016789685</v>
      </c>
      <c r="F211" s="36">
        <f>IFERROR(VLOOKUP(A211,New!A:E,1,0),"لا يوجد مواعيد")</f>
        <v>10335024</v>
      </c>
      <c r="G211" s="36" t="str">
        <f>IFERROR(VLOOKUP(A211,New!A:F,4,0),"لا يوجد مواعيد")</f>
        <v>سهيلة عاطف</v>
      </c>
      <c r="H211" s="36" t="str">
        <f>IFERROR(VLOOKUP(A211,New!A:G,3,0),"لا يوجد مواعيد")</f>
        <v>و - مدينتي</v>
      </c>
      <c r="I211" s="36" t="str">
        <f>IFERROR(VLOOKUP(A211,New!A:H,2,0),"لا يوجد مواعيد")</f>
        <v>بوابة 1</v>
      </c>
    </row>
    <row r="212" spans="1:9">
      <c r="A212" s="41">
        <v>10334834</v>
      </c>
      <c r="B212" s="41" t="s">
        <v>1545</v>
      </c>
      <c r="C212" s="39">
        <v>0.708333333333333</v>
      </c>
      <c r="D212" s="39">
        <v>0.0833333333333333</v>
      </c>
      <c r="E212" s="36">
        <f>IFERROR(VLOOKUP(A212,New!A:E,5,0),"لا يوجد مواعيد")</f>
        <v>1098610613</v>
      </c>
      <c r="F212" s="36">
        <f>IFERROR(VLOOKUP(A212,New!A:E,1,0),"لا يوجد مواعيد")</f>
        <v>10334834</v>
      </c>
      <c r="G212" s="36" t="str">
        <f>IFERROR(VLOOKUP(A212,New!A:F,4,0),"لا يوجد مواعيد")</f>
        <v>نور حسام</v>
      </c>
      <c r="H212" s="36" t="str">
        <f>IFERROR(VLOOKUP(A212,New!A:G,3,0),"لا يوجد مواعيد")</f>
        <v>و - مدينتي</v>
      </c>
      <c r="I212" s="36" t="str">
        <f>IFERROR(VLOOKUP(A212,New!A:H,2,0),"لا يوجد مواعيد")</f>
        <v>بوابة 1</v>
      </c>
    </row>
    <row r="213" spans="1:9">
      <c r="A213" s="41">
        <v>10334370</v>
      </c>
      <c r="B213" s="41" t="s">
        <v>1546</v>
      </c>
      <c r="C213" s="39">
        <v>0.708333333333333</v>
      </c>
      <c r="D213" s="39">
        <v>0.0833333333333333</v>
      </c>
      <c r="E213" s="36">
        <f>IFERROR(VLOOKUP(A213,New!A:E,5,0),"لا يوجد مواعيد")</f>
        <v>1145486915</v>
      </c>
      <c r="F213" s="36">
        <f>IFERROR(VLOOKUP(A213,New!A:E,1,0),"لا يوجد مواعيد")</f>
        <v>10334370</v>
      </c>
      <c r="G213" s="36" t="str">
        <f>IFERROR(VLOOKUP(A213,New!A:F,4,0),"لا يوجد مواعيد")</f>
        <v>علاء ابراهيم عبد العزيز محمد</v>
      </c>
      <c r="H213" s="36" t="str">
        <f>IFERROR(VLOOKUP(A213,New!A:G,3,0),"لا يوجد مواعيد")</f>
        <v>مدينة نصر</v>
      </c>
      <c r="I213" s="36" t="str">
        <f>IFERROR(VLOOKUP(A213,New!A:H,2,0),"لا يوجد مواعيد")</f>
        <v>ميدان رابعة</v>
      </c>
    </row>
    <row r="214" spans="1:9">
      <c r="A214" s="41">
        <v>10335056</v>
      </c>
      <c r="B214" s="41" t="s">
        <v>1547</v>
      </c>
      <c r="C214" s="39">
        <v>0.708333333333333</v>
      </c>
      <c r="D214" s="39">
        <v>0.0833333333333333</v>
      </c>
      <c r="E214" s="36">
        <f>IFERROR(VLOOKUP(A214,New!A:E,5,0),"لا يوجد مواعيد")</f>
        <v>1110081480</v>
      </c>
      <c r="F214" s="36">
        <f>IFERROR(VLOOKUP(A214,New!A:E,1,0),"لا يوجد مواعيد")</f>
        <v>10335056</v>
      </c>
      <c r="G214" s="36" t="str">
        <f>IFERROR(VLOOKUP(A214,New!A:F,4,0),"لا يوجد مواعيد")</f>
        <v>محمد احمد اسماعيل</v>
      </c>
      <c r="H214" s="36" t="str">
        <f>IFERROR(VLOOKUP(A214,New!A:G,3,0),"لا يوجد مواعيد")</f>
        <v>الزيتون و مصر الجديدة</v>
      </c>
      <c r="I214" s="36" t="str">
        <f>IFERROR(VLOOKUP(A214,New!A:H,2,0),"لا يوجد مواعيد")</f>
        <v>الف مسكن</v>
      </c>
    </row>
    <row r="215" spans="1:9">
      <c r="A215" s="41"/>
      <c r="B215" s="41"/>
      <c r="C215" s="39"/>
      <c r="D215" s="39"/>
      <c r="E215" s="36" t="str">
        <f>IFERROR(VLOOKUP(A215,New!A:E,5,0),"لا يوجد مواعيد")</f>
        <v>لا يوجد مواعيد</v>
      </c>
      <c r="F215" s="36" t="str">
        <f>IFERROR(VLOOKUP(A215,New!A:E,1,0),"لا يوجد مواعيد")</f>
        <v>لا يوجد مواعيد</v>
      </c>
      <c r="G215" s="36" t="str">
        <f>IFERROR(VLOOKUP(A215,New!A:F,4,0),"لا يوجد مواعيد")</f>
        <v>لا يوجد مواعيد</v>
      </c>
      <c r="H215" s="36" t="str">
        <f>IFERROR(VLOOKUP(A215,New!A:G,3,0),"لا يوجد مواعيد")</f>
        <v>لا يوجد مواعيد</v>
      </c>
      <c r="I215" s="36" t="str">
        <f>IFERROR(VLOOKUP(A215,New!A:H,2,0),"لا يوجد مواعيد")</f>
        <v>لا يوجد مواعيد</v>
      </c>
    </row>
    <row r="216" spans="1:9">
      <c r="A216" s="41"/>
      <c r="B216" s="41"/>
      <c r="C216" s="39"/>
      <c r="D216" s="39"/>
      <c r="E216" s="36" t="str">
        <f>IFERROR(VLOOKUP(A216,New!A:E,5,0),"لا يوجد مواعيد")</f>
        <v>لا يوجد مواعيد</v>
      </c>
      <c r="F216" s="36" t="str">
        <f>IFERROR(VLOOKUP(A216,New!A:E,1,0),"لا يوجد مواعيد")</f>
        <v>لا يوجد مواعيد</v>
      </c>
      <c r="G216" s="36" t="str">
        <f>IFERROR(VLOOKUP(A216,New!A:F,4,0),"لا يوجد مواعيد")</f>
        <v>لا يوجد مواعيد</v>
      </c>
      <c r="H216" s="36" t="str">
        <f>IFERROR(VLOOKUP(A216,New!A:G,3,0),"لا يوجد مواعيد")</f>
        <v>لا يوجد مواعيد</v>
      </c>
      <c r="I216" s="36" t="str">
        <f>IFERROR(VLOOKUP(A216,New!A:H,2,0),"لا يوجد مواعيد")</f>
        <v>لا يوجد مواعيد</v>
      </c>
    </row>
    <row r="217" spans="1:9">
      <c r="A217" s="41"/>
      <c r="B217" s="41"/>
      <c r="C217" s="39"/>
      <c r="D217" s="39"/>
      <c r="E217" s="36" t="str">
        <f>IFERROR(VLOOKUP(A217,New!A:E,5,0),"لا يوجد مواعيد")</f>
        <v>لا يوجد مواعيد</v>
      </c>
      <c r="F217" s="36" t="str">
        <f>IFERROR(VLOOKUP(A217,New!A:E,1,0),"لا يوجد مواعيد")</f>
        <v>لا يوجد مواعيد</v>
      </c>
      <c r="G217" s="36" t="str">
        <f>IFERROR(VLOOKUP(A217,New!A:F,4,0),"لا يوجد مواعيد")</f>
        <v>لا يوجد مواعيد</v>
      </c>
      <c r="H217" s="36" t="str">
        <f>IFERROR(VLOOKUP(A217,New!A:G,3,0),"لا يوجد مواعيد")</f>
        <v>لا يوجد مواعيد</v>
      </c>
      <c r="I217" s="36" t="str">
        <f>IFERROR(VLOOKUP(A217,New!A:H,2,0),"لا يوجد مواعيد")</f>
        <v>لا يوجد مواعيد</v>
      </c>
    </row>
    <row r="218" spans="1:9">
      <c r="A218" s="41"/>
      <c r="B218" s="41"/>
      <c r="C218" s="39"/>
      <c r="D218" s="39"/>
      <c r="E218" s="36" t="str">
        <f>IFERROR(VLOOKUP(A218,New!A:E,5,0),"لا يوجد مواعيد")</f>
        <v>لا يوجد مواعيد</v>
      </c>
      <c r="F218" s="36" t="str">
        <f>IFERROR(VLOOKUP(A218,New!A:E,1,0),"لا يوجد مواعيد")</f>
        <v>لا يوجد مواعيد</v>
      </c>
      <c r="G218" s="36" t="str">
        <f>IFERROR(VLOOKUP(A218,New!A:F,4,0),"لا يوجد مواعيد")</f>
        <v>لا يوجد مواعيد</v>
      </c>
      <c r="H218" s="36" t="str">
        <f>IFERROR(VLOOKUP(A218,New!A:G,3,0),"لا يوجد مواعيد")</f>
        <v>لا يوجد مواعيد</v>
      </c>
      <c r="I218" s="36" t="str">
        <f>IFERROR(VLOOKUP(A218,New!A:H,2,0),"لا يوجد مواعيد")</f>
        <v>لا يوجد مواعيد</v>
      </c>
    </row>
    <row r="219" spans="1:9">
      <c r="A219" s="41"/>
      <c r="B219" s="41"/>
      <c r="C219" s="39"/>
      <c r="D219" s="39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41"/>
      <c r="B220" s="41"/>
      <c r="C220" s="39"/>
      <c r="D220" s="39"/>
      <c r="E220" s="36" t="str">
        <f>IFERROR(VLOOKUP(A220,New!A:E,5,0),"لا يوجد مواعيد")</f>
        <v>لا يوجد مواعيد</v>
      </c>
      <c r="F220" s="36" t="str">
        <f>IFERROR(VLOOKUP(A220,New!A:E,1,0),"لا يوجد مواعيد")</f>
        <v>لا يوجد مواعيد</v>
      </c>
      <c r="G220" s="36" t="str">
        <f>IFERROR(VLOOKUP(A220,New!A:F,4,0),"لا يوجد مواعيد")</f>
        <v>لا يوجد مواعيد</v>
      </c>
      <c r="H220" s="36" t="str">
        <f>IFERROR(VLOOKUP(A220,New!A:G,3,0),"لا يوجد مواعيد")</f>
        <v>لا يوجد مواعيد</v>
      </c>
      <c r="I220" s="36" t="str">
        <f>IFERROR(VLOOKUP(A220,New!A:H,2,0),"لا يوجد مواعيد")</f>
        <v>لا يوجد مواعيد</v>
      </c>
    </row>
    <row r="221" spans="1:9">
      <c r="A221" s="41"/>
      <c r="B221" s="41"/>
      <c r="C221" s="39"/>
      <c r="D221" s="39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41"/>
      <c r="B222" s="41"/>
      <c r="C222" s="39"/>
      <c r="D222" s="39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41"/>
      <c r="B223" s="41"/>
      <c r="C223" s="39"/>
      <c r="D223" s="39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41"/>
      <c r="B224" s="41"/>
      <c r="C224" s="39"/>
      <c r="D224" s="39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41"/>
      <c r="B225" s="41"/>
      <c r="C225" s="39"/>
      <c r="D225" s="39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41"/>
      <c r="B226" s="41"/>
      <c r="C226" s="39"/>
      <c r="D226" s="39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41"/>
      <c r="B227" s="41"/>
      <c r="C227" s="39"/>
      <c r="D227" s="39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41"/>
      <c r="B228" s="41"/>
      <c r="C228" s="39"/>
      <c r="D228" s="39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41"/>
      <c r="B229" s="41"/>
      <c r="C229" s="39"/>
      <c r="D229" s="39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41"/>
      <c r="B230" s="41"/>
      <c r="C230" s="39"/>
      <c r="D230" s="39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41"/>
      <c r="B231" s="41"/>
      <c r="C231" s="39"/>
      <c r="D231" s="39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41"/>
      <c r="B232" s="41"/>
      <c r="C232" s="39"/>
      <c r="D232" s="39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41"/>
      <c r="B233" s="41"/>
      <c r="C233" s="39"/>
      <c r="D233" s="39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41"/>
      <c r="B234" s="41"/>
      <c r="C234" s="39"/>
      <c r="D234" s="39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41"/>
      <c r="B235" s="41"/>
      <c r="C235" s="39"/>
      <c r="D235" s="39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41"/>
      <c r="B236" s="41"/>
      <c r="C236" s="39"/>
      <c r="D236" s="39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41"/>
      <c r="B237" s="41"/>
      <c r="C237" s="39"/>
      <c r="D237" s="39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41"/>
      <c r="B238" s="41"/>
      <c r="C238" s="39"/>
      <c r="D238" s="39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41"/>
      <c r="B239" s="41"/>
      <c r="C239" s="39"/>
      <c r="D239" s="39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41"/>
      <c r="B240" s="41"/>
      <c r="C240" s="39"/>
      <c r="D240" s="39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41"/>
      <c r="B241" s="41"/>
      <c r="C241" s="39"/>
      <c r="D241" s="39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41"/>
      <c r="B242" s="41"/>
      <c r="C242" s="39"/>
      <c r="D242" s="39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41"/>
      <c r="B243" s="41"/>
      <c r="C243" s="39"/>
      <c r="D243" s="39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41"/>
      <c r="B244" s="41"/>
      <c r="C244" s="39"/>
      <c r="D244" s="39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41"/>
      <c r="B245" s="41"/>
      <c r="C245" s="39"/>
      <c r="D245" s="39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41"/>
      <c r="B246" s="41"/>
      <c r="C246" s="39"/>
      <c r="D246" s="39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41"/>
      <c r="B247" s="41"/>
      <c r="C247" s="39"/>
      <c r="D247" s="39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41"/>
      <c r="B248" s="41"/>
      <c r="C248" s="39"/>
      <c r="D248" s="39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41"/>
      <c r="B249" s="41"/>
      <c r="C249" s="39"/>
      <c r="D249" s="39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41"/>
      <c r="B250" s="41"/>
      <c r="C250" s="39"/>
      <c r="D250" s="39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41"/>
      <c r="B251" s="41"/>
      <c r="C251" s="39"/>
      <c r="D251" s="39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41"/>
      <c r="B252" s="41"/>
      <c r="C252" s="39"/>
      <c r="D252" s="39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41"/>
      <c r="B253" s="41"/>
      <c r="C253" s="39"/>
      <c r="D253" s="39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41"/>
      <c r="B254" s="41"/>
      <c r="C254" s="39"/>
      <c r="D254" s="39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41"/>
      <c r="B255" s="41"/>
      <c r="C255" s="39"/>
      <c r="D255" s="39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41"/>
      <c r="B256" s="41"/>
      <c r="C256" s="39"/>
      <c r="D256" s="39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41"/>
      <c r="B257" s="41"/>
      <c r="C257" s="39"/>
      <c r="D257" s="39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41"/>
      <c r="B258" s="41"/>
      <c r="C258" s="39"/>
      <c r="D258" s="39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41"/>
      <c r="B259" s="41"/>
      <c r="C259" s="39"/>
      <c r="D259" s="39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41"/>
      <c r="B260" s="41"/>
      <c r="C260" s="39"/>
      <c r="D260" s="39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41"/>
      <c r="B261" s="41"/>
      <c r="C261" s="39"/>
      <c r="D261" s="39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41"/>
      <c r="B262" s="41"/>
      <c r="C262" s="39"/>
      <c r="D262" s="39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41"/>
      <c r="B263" s="41"/>
      <c r="C263" s="39"/>
      <c r="D263" s="39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41"/>
      <c r="B264" s="41"/>
      <c r="C264" s="39"/>
      <c r="D264" s="39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41"/>
      <c r="B265" s="41"/>
      <c r="C265" s="39"/>
      <c r="D265" s="39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41"/>
      <c r="B266" s="41"/>
      <c r="C266" s="39"/>
      <c r="D266" s="39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41"/>
      <c r="B267" s="41"/>
      <c r="C267" s="39"/>
      <c r="D267" s="39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41"/>
      <c r="B268" s="41"/>
      <c r="C268" s="39"/>
      <c r="D268" s="39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41"/>
      <c r="B269" s="41"/>
      <c r="C269" s="39"/>
      <c r="D269" s="39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41"/>
      <c r="B270" s="41"/>
      <c r="C270" s="39"/>
      <c r="D270" s="39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41"/>
      <c r="B271" s="41"/>
      <c r="C271" s="39"/>
      <c r="D271" s="39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41"/>
      <c r="B272" s="41"/>
      <c r="C272" s="39"/>
      <c r="D272" s="39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41"/>
      <c r="B273" s="41"/>
      <c r="C273" s="39"/>
      <c r="D273" s="39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41"/>
      <c r="B274" s="41"/>
      <c r="C274" s="39"/>
      <c r="D274" s="39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41"/>
      <c r="B275" s="41"/>
      <c r="C275" s="39"/>
      <c r="D275" s="39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41"/>
      <c r="B276" s="41"/>
      <c r="C276" s="39"/>
      <c r="D276" s="39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41"/>
      <c r="B277" s="41"/>
      <c r="C277" s="39"/>
      <c r="D277" s="39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41"/>
      <c r="B278" s="41"/>
      <c r="C278" s="39"/>
      <c r="D278" s="39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41"/>
      <c r="B279" s="41"/>
      <c r="C279" s="39"/>
      <c r="D279" s="39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41"/>
      <c r="B280" s="41"/>
      <c r="C280" s="39"/>
      <c r="D280" s="39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41"/>
      <c r="B281" s="41"/>
      <c r="C281" s="39"/>
      <c r="D281" s="39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41"/>
      <c r="B282" s="41"/>
      <c r="C282" s="39"/>
      <c r="D282" s="39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41"/>
      <c r="B283" s="41"/>
      <c r="C283" s="39"/>
      <c r="D283" s="39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41"/>
      <c r="B284" s="41"/>
      <c r="C284" s="39"/>
      <c r="D284" s="39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41"/>
      <c r="B285" s="41"/>
      <c r="C285" s="39"/>
      <c r="D285" s="39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41"/>
      <c r="B286" s="41"/>
      <c r="C286" s="39"/>
      <c r="D286" s="39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41"/>
      <c r="B287" s="41"/>
      <c r="C287" s="39"/>
      <c r="D287" s="39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41"/>
      <c r="B288" s="41"/>
      <c r="C288" s="39"/>
      <c r="D288" s="39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41"/>
      <c r="B289" s="41"/>
      <c r="C289" s="39"/>
      <c r="D289" s="39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41"/>
      <c r="B290" s="41"/>
      <c r="C290" s="39"/>
      <c r="D290" s="39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41"/>
      <c r="B291" s="41"/>
      <c r="C291" s="39"/>
      <c r="D291" s="39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41"/>
      <c r="B292" s="41"/>
      <c r="C292" s="39"/>
      <c r="D292" s="39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41"/>
      <c r="B293" s="41"/>
      <c r="C293" s="39"/>
      <c r="D293" s="39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41"/>
      <c r="B294" s="41"/>
      <c r="C294" s="39"/>
      <c r="D294" s="39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41"/>
      <c r="B295" s="41"/>
      <c r="C295" s="39"/>
      <c r="D295" s="39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41"/>
      <c r="B296" s="41"/>
      <c r="C296" s="39"/>
      <c r="D296" s="39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41"/>
      <c r="B297" s="41"/>
      <c r="C297" s="39"/>
      <c r="D297" s="39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41"/>
      <c r="B298" s="41"/>
      <c r="C298" s="39"/>
      <c r="D298" s="39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41"/>
      <c r="B299" s="41"/>
      <c r="C299" s="39"/>
      <c r="D299" s="39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41"/>
      <c r="B300" s="41"/>
      <c r="C300" s="39"/>
      <c r="D300" s="39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41"/>
      <c r="B301" s="41"/>
      <c r="C301" s="39"/>
      <c r="D301" s="39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41"/>
      <c r="B302" s="41"/>
      <c r="C302" s="39"/>
      <c r="D302" s="39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41"/>
      <c r="B303" s="41"/>
      <c r="C303" s="39"/>
      <c r="D303" s="39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41"/>
      <c r="B304" s="41"/>
      <c r="C304" s="39"/>
      <c r="D304" s="39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41"/>
      <c r="B305" s="41"/>
      <c r="C305" s="39"/>
      <c r="D305" s="39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41"/>
      <c r="B306" s="41"/>
      <c r="C306" s="39"/>
      <c r="D306" s="39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41"/>
      <c r="B307" s="41"/>
      <c r="C307" s="39"/>
      <c r="D307" s="39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41"/>
      <c r="B308" s="41"/>
      <c r="C308" s="39"/>
      <c r="D308" s="39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41"/>
      <c r="B309" s="41"/>
      <c r="C309" s="39"/>
      <c r="D309" s="39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41"/>
      <c r="B310" s="41"/>
      <c r="C310" s="39"/>
      <c r="D310" s="39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41"/>
      <c r="B311" s="41"/>
      <c r="C311" s="39"/>
      <c r="D311" s="39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41"/>
      <c r="B312" s="41"/>
      <c r="C312" s="39"/>
      <c r="D312" s="39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41"/>
      <c r="B313" s="41"/>
      <c r="C313" s="39"/>
      <c r="D313" s="39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41"/>
      <c r="B314" s="41"/>
      <c r="C314" s="39"/>
      <c r="D314" s="39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41"/>
      <c r="B315" s="41"/>
      <c r="C315" s="39"/>
      <c r="D315" s="39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41"/>
      <c r="B316" s="41"/>
      <c r="C316" s="39"/>
      <c r="D316" s="39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41"/>
      <c r="B317" s="41"/>
      <c r="C317" s="39"/>
      <c r="D317" s="39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41"/>
      <c r="B318" s="41"/>
      <c r="C318" s="39"/>
      <c r="D318" s="39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41"/>
      <c r="B319" s="41"/>
      <c r="C319" s="39"/>
      <c r="D319" s="39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41"/>
      <c r="B320" s="41"/>
      <c r="C320" s="39"/>
      <c r="D320" s="39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41"/>
      <c r="B321" s="41"/>
      <c r="C321" s="39"/>
      <c r="D321" s="39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41"/>
      <c r="B322" s="41"/>
      <c r="C322" s="39"/>
      <c r="D322" s="39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41"/>
      <c r="B323" s="41"/>
      <c r="C323" s="39"/>
      <c r="D323" s="39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41"/>
      <c r="B324" s="41"/>
      <c r="C324" s="39"/>
      <c r="D324" s="39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41"/>
      <c r="B325" s="41"/>
      <c r="C325" s="39"/>
      <c r="D325" s="39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41"/>
      <c r="B326" s="41"/>
      <c r="C326" s="39"/>
      <c r="D326" s="39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41"/>
      <c r="B327" s="41"/>
      <c r="C327" s="39"/>
      <c r="D327" s="39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41"/>
      <c r="B328" s="41"/>
      <c r="C328" s="39"/>
      <c r="D328" s="39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41"/>
      <c r="B329" s="41"/>
      <c r="C329" s="39"/>
      <c r="D329" s="39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41"/>
      <c r="B330" s="41"/>
      <c r="C330" s="39"/>
      <c r="D330" s="39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41"/>
      <c r="B331" s="41"/>
      <c r="C331" s="39"/>
      <c r="D331" s="39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41"/>
      <c r="B332" s="41"/>
      <c r="C332" s="39"/>
      <c r="D332" s="39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41"/>
      <c r="B333" s="41"/>
      <c r="C333" s="39"/>
      <c r="D333" s="39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41"/>
      <c r="B334" s="41"/>
      <c r="C334" s="39"/>
      <c r="D334" s="39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41"/>
      <c r="B335" s="41"/>
      <c r="C335" s="39"/>
      <c r="D335" s="39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41"/>
      <c r="B336" s="41"/>
      <c r="C336" s="39"/>
      <c r="D336" s="39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41"/>
      <c r="B337" s="41"/>
      <c r="C337" s="39"/>
      <c r="D337" s="39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41"/>
      <c r="B338" s="41"/>
      <c r="C338" s="39"/>
      <c r="D338" s="39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41"/>
      <c r="B339" s="41"/>
      <c r="C339" s="39"/>
      <c r="D339" s="39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41"/>
      <c r="B340" s="41"/>
      <c r="C340" s="39"/>
      <c r="D340" s="39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41"/>
      <c r="B341" s="41"/>
      <c r="C341" s="39"/>
      <c r="D341" s="39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41"/>
      <c r="B342" s="41"/>
      <c r="C342" s="39"/>
      <c r="D342" s="39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41"/>
      <c r="B343" s="41"/>
      <c r="C343" s="39"/>
      <c r="D343" s="39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41"/>
      <c r="B344" s="41"/>
      <c r="C344" s="39"/>
      <c r="D344" s="39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41"/>
      <c r="B345" s="41"/>
      <c r="C345" s="39"/>
      <c r="D345" s="39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41"/>
      <c r="B346" s="41"/>
      <c r="C346" s="39"/>
      <c r="D346" s="39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41"/>
      <c r="B347" s="41"/>
      <c r="C347" s="39"/>
      <c r="D347" s="39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41"/>
      <c r="B348" s="41"/>
      <c r="C348" s="39"/>
      <c r="D348" s="39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41"/>
      <c r="B349" s="41"/>
      <c r="C349" s="39"/>
      <c r="D349" s="39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41"/>
      <c r="B350" s="41"/>
      <c r="C350" s="39"/>
      <c r="D350" s="39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41"/>
      <c r="B351" s="41"/>
      <c r="C351" s="39"/>
      <c r="D351" s="39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41"/>
      <c r="B352" s="41"/>
      <c r="C352" s="39"/>
      <c r="D352" s="39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41"/>
      <c r="B353" s="41"/>
      <c r="C353" s="39"/>
      <c r="D353" s="39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41"/>
      <c r="B354" s="41"/>
      <c r="C354" s="39"/>
      <c r="D354" s="39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41"/>
      <c r="B355" s="41"/>
      <c r="C355" s="39"/>
      <c r="D355" s="39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41"/>
      <c r="B356" s="41"/>
      <c r="C356" s="39"/>
      <c r="D356" s="39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41"/>
      <c r="B357" s="41"/>
      <c r="C357" s="39"/>
      <c r="D357" s="39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41"/>
      <c r="B358" s="41"/>
      <c r="C358" s="39"/>
      <c r="D358" s="39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41"/>
      <c r="B359" s="41"/>
      <c r="C359" s="39"/>
      <c r="D359" s="39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41"/>
      <c r="B360" s="41"/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41"/>
      <c r="B361" s="41"/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41"/>
      <c r="B362" s="41"/>
      <c r="C362" s="39"/>
      <c r="D362" s="39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41"/>
      <c r="B363" s="41"/>
      <c r="C363" s="39"/>
      <c r="D363" s="39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41"/>
      <c r="B364" s="41"/>
      <c r="C364" s="39"/>
      <c r="D364" s="39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41"/>
      <c r="B365" s="41"/>
      <c r="C365" s="39"/>
      <c r="D365" s="39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41"/>
      <c r="B366" s="41"/>
      <c r="C366" s="39"/>
      <c r="D366" s="39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41"/>
      <c r="B367" s="41"/>
      <c r="C367" s="39"/>
      <c r="D367" s="39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41"/>
      <c r="B368" s="41"/>
      <c r="C368" s="39"/>
      <c r="D368" s="39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41"/>
      <c r="B369" s="41"/>
      <c r="C369" s="39"/>
      <c r="D369" s="39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41"/>
      <c r="B370" s="41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41"/>
      <c r="B371" s="41"/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41"/>
      <c r="B372" s="41"/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41"/>
      <c r="B373" s="41"/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41"/>
      <c r="B374" s="41"/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41"/>
      <c r="B375" s="41"/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41"/>
      <c r="B376" s="41"/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41"/>
      <c r="B377" s="41"/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41"/>
      <c r="B378" s="41"/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41"/>
      <c r="B379" s="41"/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41"/>
      <c r="B380" s="41"/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41"/>
      <c r="B381" s="41"/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41"/>
      <c r="B382" s="41"/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41"/>
      <c r="B383" s="41"/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41"/>
      <c r="B384" s="41"/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41"/>
      <c r="B385" s="41"/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41"/>
      <c r="B386" s="41"/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41"/>
      <c r="B387" s="41"/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41"/>
      <c r="B388" s="41"/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41"/>
      <c r="B389" s="41"/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41"/>
      <c r="B390" s="41"/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41"/>
      <c r="B391" s="41"/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41"/>
      <c r="B392" s="41"/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41"/>
      <c r="B393" s="41"/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41"/>
      <c r="B394" s="41"/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41"/>
      <c r="B395" s="41"/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41"/>
      <c r="B396" s="41"/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41"/>
      <c r="B397" s="41"/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41"/>
      <c r="B398" s="41"/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41"/>
      <c r="B399" s="41"/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41"/>
      <c r="B400" s="41"/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41"/>
      <c r="B401" s="41"/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41"/>
      <c r="B402" s="41"/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41"/>
      <c r="B403" s="41"/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41"/>
      <c r="B404" s="41"/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41"/>
      <c r="B405" s="41"/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41"/>
      <c r="B406" s="41"/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41"/>
      <c r="B407" s="41"/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3:9"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3:9"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3:9"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3:9"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3:9"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3:9"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3:9"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3:9"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3:9"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3:9"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3:9"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3:9"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3:9"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3:9"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3:9"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3:9"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3:9"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3:9"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3:9"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3:9"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</sheetData>
  <autoFilter xmlns:etc="http://www.wps.cn/officeDocument/2017/etCustomData" ref="A1:I1581" etc:filterBottomFollowUsedRange="0">
    <extLst/>
  </autoFilter>
  <conditionalFormatting sqref="B2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0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216" sqref="B5:H216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1323</v>
      </c>
      <c r="C1" s="37" t="s">
        <v>1324</v>
      </c>
      <c r="D1" s="36" t="s">
        <v>4</v>
      </c>
      <c r="E1" s="36" t="s">
        <v>1325</v>
      </c>
      <c r="F1" s="36" t="s">
        <v>3</v>
      </c>
      <c r="G1" s="36" t="s">
        <v>1326</v>
      </c>
      <c r="H1" s="36" t="s">
        <v>1</v>
      </c>
    </row>
    <row r="2" hidden="1" spans="2:8">
      <c r="B2" s="37" t="s">
        <v>1328</v>
      </c>
      <c r="C2" s="37" t="s">
        <v>1328</v>
      </c>
      <c r="D2" s="36">
        <v>0</v>
      </c>
      <c r="E2" s="36">
        <v>10337807</v>
      </c>
      <c r="F2" s="36" t="s">
        <v>1159</v>
      </c>
      <c r="G2" s="36" t="s">
        <v>433</v>
      </c>
      <c r="H2" s="36" t="s">
        <v>433</v>
      </c>
    </row>
    <row r="3" hidden="1" spans="2:8">
      <c r="B3" s="37" t="s">
        <v>1328</v>
      </c>
      <c r="C3" s="37" t="s">
        <v>1328</v>
      </c>
      <c r="D3" s="36">
        <v>0</v>
      </c>
      <c r="E3" s="36">
        <v>10337002</v>
      </c>
      <c r="F3" s="36" t="s">
        <v>1251</v>
      </c>
      <c r="G3" s="36" t="s">
        <v>433</v>
      </c>
      <c r="H3" s="36" t="s">
        <v>433</v>
      </c>
    </row>
    <row r="4" hidden="1" spans="2:8">
      <c r="B4" s="37">
        <v>0.458333333333333</v>
      </c>
      <c r="C4" s="37">
        <v>0.833333333333333</v>
      </c>
      <c r="D4" s="36">
        <v>1117222800</v>
      </c>
      <c r="E4" s="36">
        <v>10334705</v>
      </c>
      <c r="F4" s="36" t="s">
        <v>681</v>
      </c>
      <c r="G4" s="36" t="s">
        <v>433</v>
      </c>
      <c r="H4" s="36" t="s">
        <v>433</v>
      </c>
    </row>
    <row r="5" hidden="1" spans="2:8">
      <c r="B5" s="37" t="s">
        <v>1328</v>
      </c>
      <c r="C5" s="37" t="s">
        <v>1328</v>
      </c>
      <c r="D5" s="36">
        <v>1090955605</v>
      </c>
      <c r="E5" s="36">
        <v>10318869</v>
      </c>
      <c r="F5" s="36" t="s">
        <v>125</v>
      </c>
      <c r="G5" s="36" t="s">
        <v>66</v>
      </c>
      <c r="H5" s="36" t="s">
        <v>124</v>
      </c>
    </row>
    <row r="6" hidden="1" spans="2:8">
      <c r="B6" s="37" t="s">
        <v>1328</v>
      </c>
      <c r="C6" s="37" t="s">
        <v>1328</v>
      </c>
      <c r="D6" s="36">
        <v>0</v>
      </c>
      <c r="E6" s="36">
        <v>10269201</v>
      </c>
      <c r="F6" s="36" t="s">
        <v>1248</v>
      </c>
      <c r="G6" s="36" t="s">
        <v>66</v>
      </c>
      <c r="H6" s="36" t="s">
        <v>65</v>
      </c>
    </row>
    <row r="7" hidden="1" spans="2:8">
      <c r="B7" s="37" t="s">
        <v>1328</v>
      </c>
      <c r="C7" s="37" t="s">
        <v>1328</v>
      </c>
      <c r="D7" s="36">
        <v>1095599069</v>
      </c>
      <c r="E7" s="36">
        <v>10306591</v>
      </c>
      <c r="F7" s="36" t="s">
        <v>168</v>
      </c>
      <c r="G7" s="36" t="s">
        <v>66</v>
      </c>
      <c r="H7" s="36" t="s">
        <v>147</v>
      </c>
    </row>
    <row r="8" hidden="1" spans="2:8">
      <c r="B8" s="37" t="s">
        <v>1328</v>
      </c>
      <c r="C8" s="37" t="s">
        <v>1328</v>
      </c>
      <c r="D8" s="36">
        <v>1007879704</v>
      </c>
      <c r="E8" s="36">
        <v>10337473</v>
      </c>
      <c r="F8" s="36" t="s">
        <v>1160</v>
      </c>
      <c r="G8" s="36" t="s">
        <v>221</v>
      </c>
      <c r="H8" s="36" t="s">
        <v>330</v>
      </c>
    </row>
    <row r="9" hidden="1" spans="2:8">
      <c r="B9" s="37">
        <v>0.458333333333333</v>
      </c>
      <c r="C9" s="37">
        <v>0.833333333333333</v>
      </c>
      <c r="D9" s="36">
        <v>1144721564</v>
      </c>
      <c r="E9" s="36">
        <v>10293627</v>
      </c>
      <c r="F9" s="36" t="s">
        <v>222</v>
      </c>
      <c r="G9" s="36" t="s">
        <v>221</v>
      </c>
      <c r="H9" s="36" t="s">
        <v>220</v>
      </c>
    </row>
    <row r="10" hidden="1" spans="2:8">
      <c r="B10" s="37">
        <v>0.708333333333333</v>
      </c>
      <c r="C10" s="37">
        <v>0</v>
      </c>
      <c r="D10" s="36">
        <v>1112572011</v>
      </c>
      <c r="E10" s="36" t="s">
        <v>1548</v>
      </c>
      <c r="F10" s="36" t="s">
        <v>1549</v>
      </c>
      <c r="G10" s="36" t="s">
        <v>16</v>
      </c>
      <c r="H10" s="36" t="s">
        <v>127</v>
      </c>
    </row>
    <row r="11" hidden="1" spans="2:8">
      <c r="B11" s="37">
        <v>0.416666666666667</v>
      </c>
      <c r="C11" s="37">
        <v>0.791666666666667</v>
      </c>
      <c r="D11" s="36">
        <v>1068635749</v>
      </c>
      <c r="E11" s="36">
        <v>10318430</v>
      </c>
      <c r="F11" s="36" t="s">
        <v>170</v>
      </c>
      <c r="G11" s="36" t="s">
        <v>16</v>
      </c>
      <c r="H11" s="36" t="s">
        <v>34</v>
      </c>
    </row>
    <row r="12" hidden="1" spans="2:8">
      <c r="B12" s="37" t="s">
        <v>1328</v>
      </c>
      <c r="C12" s="37" t="s">
        <v>1328</v>
      </c>
      <c r="D12" s="36">
        <v>1068673636</v>
      </c>
      <c r="E12" s="36">
        <v>10323634</v>
      </c>
      <c r="F12" s="36" t="s">
        <v>90</v>
      </c>
      <c r="G12" s="36" t="s">
        <v>16</v>
      </c>
      <c r="H12" s="36" t="s">
        <v>34</v>
      </c>
    </row>
    <row r="13" hidden="1" spans="2:8">
      <c r="B13" s="37" t="s">
        <v>1328</v>
      </c>
      <c r="C13" s="37" t="s">
        <v>1328</v>
      </c>
      <c r="D13" s="36">
        <v>1128444730</v>
      </c>
      <c r="E13" s="36">
        <v>10323632</v>
      </c>
      <c r="F13" s="36" t="s">
        <v>161</v>
      </c>
      <c r="G13" s="36" t="s">
        <v>16</v>
      </c>
      <c r="H13" s="36" t="s">
        <v>34</v>
      </c>
    </row>
    <row r="14" hidden="1" spans="2:8">
      <c r="B14" s="37" t="s">
        <v>1328</v>
      </c>
      <c r="C14" s="37" t="s">
        <v>1328</v>
      </c>
      <c r="D14" s="36">
        <v>1101043966</v>
      </c>
      <c r="E14" s="36">
        <v>10337451</v>
      </c>
      <c r="F14" s="36" t="s">
        <v>1161</v>
      </c>
      <c r="G14" s="36" t="s">
        <v>16</v>
      </c>
      <c r="H14" s="36" t="s">
        <v>127</v>
      </c>
    </row>
    <row r="15" hidden="1" spans="2:8">
      <c r="B15" s="37" t="s">
        <v>1328</v>
      </c>
      <c r="C15" s="37" t="s">
        <v>1328</v>
      </c>
      <c r="D15" s="36">
        <v>1142366838</v>
      </c>
      <c r="E15" s="36">
        <v>10337747</v>
      </c>
      <c r="F15" s="36" t="s">
        <v>1158</v>
      </c>
      <c r="G15" s="36" t="s">
        <v>16</v>
      </c>
      <c r="H15" s="36" t="s">
        <v>34</v>
      </c>
    </row>
    <row r="16" hidden="1" spans="2:8">
      <c r="B16" s="37" t="s">
        <v>1328</v>
      </c>
      <c r="C16" s="37" t="s">
        <v>1328</v>
      </c>
      <c r="D16" s="36">
        <v>1066926193</v>
      </c>
      <c r="E16" s="36">
        <v>10338037</v>
      </c>
      <c r="F16" s="36" t="s">
        <v>1164</v>
      </c>
      <c r="G16" s="36" t="s">
        <v>16</v>
      </c>
      <c r="H16" s="36" t="s">
        <v>34</v>
      </c>
    </row>
    <row r="17" hidden="1" spans="2:8">
      <c r="B17" s="37" t="s">
        <v>1328</v>
      </c>
      <c r="C17" s="37" t="s">
        <v>1328</v>
      </c>
      <c r="D17" s="36">
        <v>1022061360</v>
      </c>
      <c r="E17" s="36">
        <v>10329246</v>
      </c>
      <c r="F17" s="36" t="s">
        <v>393</v>
      </c>
      <c r="G17" s="36" t="s">
        <v>16</v>
      </c>
      <c r="H17" s="36" t="s">
        <v>34</v>
      </c>
    </row>
    <row r="18" hidden="1" spans="2:8">
      <c r="B18" s="37" t="s">
        <v>1328</v>
      </c>
      <c r="C18" s="37" t="s">
        <v>1328</v>
      </c>
      <c r="D18" s="36">
        <v>1123878834</v>
      </c>
      <c r="E18" s="36">
        <v>10326135</v>
      </c>
      <c r="F18" s="36" t="s">
        <v>50</v>
      </c>
      <c r="G18" s="36" t="s">
        <v>16</v>
      </c>
      <c r="H18" s="36" t="s">
        <v>20</v>
      </c>
    </row>
    <row r="19" hidden="1" spans="2:8">
      <c r="B19" s="37" t="s">
        <v>1328</v>
      </c>
      <c r="C19" s="37" t="s">
        <v>1328</v>
      </c>
      <c r="D19" s="36">
        <v>1066477377</v>
      </c>
      <c r="E19" s="36">
        <v>10331653</v>
      </c>
      <c r="F19" s="36" t="s">
        <v>472</v>
      </c>
      <c r="G19" s="36" t="s">
        <v>16</v>
      </c>
      <c r="H19" s="36" t="s">
        <v>127</v>
      </c>
    </row>
    <row r="20" hidden="1" spans="2:8">
      <c r="B20" s="37" t="s">
        <v>1328</v>
      </c>
      <c r="C20" s="37" t="s">
        <v>1328</v>
      </c>
      <c r="D20" s="36">
        <v>1113730869</v>
      </c>
      <c r="E20" s="36">
        <v>10326124</v>
      </c>
      <c r="F20" s="36" t="s">
        <v>207</v>
      </c>
      <c r="G20" s="36" t="s">
        <v>16</v>
      </c>
      <c r="H20" s="36" t="s">
        <v>127</v>
      </c>
    </row>
    <row r="21" hidden="1" spans="2:8">
      <c r="B21" s="37" t="s">
        <v>1328</v>
      </c>
      <c r="C21" s="37" t="s">
        <v>1328</v>
      </c>
      <c r="D21" s="36">
        <v>1554240173</v>
      </c>
      <c r="E21" s="36">
        <v>10330125</v>
      </c>
      <c r="F21" s="36" t="s">
        <v>475</v>
      </c>
      <c r="G21" s="36" t="s">
        <v>16</v>
      </c>
      <c r="H21" s="36" t="s">
        <v>34</v>
      </c>
    </row>
    <row r="22" hidden="1" spans="2:8">
      <c r="B22" s="37" t="s">
        <v>1328</v>
      </c>
      <c r="C22" s="37" t="s">
        <v>1328</v>
      </c>
      <c r="D22" s="36">
        <v>1148690354</v>
      </c>
      <c r="E22" s="36">
        <v>10331623</v>
      </c>
      <c r="F22" s="36" t="s">
        <v>467</v>
      </c>
      <c r="G22" s="36" t="s">
        <v>16</v>
      </c>
      <c r="H22" s="36" t="s">
        <v>34</v>
      </c>
    </row>
    <row r="23" hidden="1" spans="2:8">
      <c r="B23" s="37" t="s">
        <v>1328</v>
      </c>
      <c r="C23" s="37" t="s">
        <v>1328</v>
      </c>
      <c r="D23" s="36" t="s">
        <v>1163</v>
      </c>
      <c r="E23" s="36">
        <v>10337707</v>
      </c>
      <c r="F23" s="36" t="s">
        <v>1162</v>
      </c>
      <c r="G23" s="36" t="s">
        <v>16</v>
      </c>
      <c r="H23" s="36" t="s">
        <v>15</v>
      </c>
    </row>
    <row r="24" hidden="1" spans="2:8">
      <c r="B24" s="37" t="s">
        <v>1328</v>
      </c>
      <c r="C24" s="37" t="s">
        <v>1328</v>
      </c>
      <c r="D24" s="36">
        <v>1012900031</v>
      </c>
      <c r="E24" s="36">
        <v>10316538</v>
      </c>
      <c r="F24" s="36" t="s">
        <v>179</v>
      </c>
      <c r="G24" s="36" t="s">
        <v>16</v>
      </c>
      <c r="H24" s="36" t="s">
        <v>178</v>
      </c>
    </row>
    <row r="25" hidden="1" spans="2:8">
      <c r="B25" s="37">
        <v>0.458333333333333</v>
      </c>
      <c r="C25" s="37">
        <v>0.833333333333333</v>
      </c>
      <c r="D25" s="36" t="s">
        <v>438</v>
      </c>
      <c r="E25" s="36">
        <v>10331627</v>
      </c>
      <c r="F25" s="36" t="s">
        <v>437</v>
      </c>
      <c r="G25" s="36" t="s">
        <v>16</v>
      </c>
      <c r="H25" s="36" t="s">
        <v>127</v>
      </c>
    </row>
    <row r="26" hidden="1" spans="2:8">
      <c r="B26" s="37">
        <v>0.416666666666667</v>
      </c>
      <c r="C26" s="37">
        <v>0.791666666666667</v>
      </c>
      <c r="D26" s="36">
        <v>1055483869</v>
      </c>
      <c r="E26" s="36">
        <v>10331708</v>
      </c>
      <c r="F26" s="36" t="s">
        <v>447</v>
      </c>
      <c r="G26" s="36" t="s">
        <v>16</v>
      </c>
      <c r="H26" s="36" t="s">
        <v>127</v>
      </c>
    </row>
    <row r="27" hidden="1" spans="2:8">
      <c r="B27" s="37">
        <v>0.416666666666667</v>
      </c>
      <c r="C27" s="37">
        <v>0.791666666666667</v>
      </c>
      <c r="D27" s="36">
        <v>1003219481</v>
      </c>
      <c r="E27" s="36">
        <v>10334245</v>
      </c>
      <c r="F27" s="36" t="s">
        <v>607</v>
      </c>
      <c r="G27" s="36" t="s">
        <v>16</v>
      </c>
      <c r="H27" s="36" t="s">
        <v>127</v>
      </c>
    </row>
    <row r="28" hidden="1" spans="2:8">
      <c r="B28" s="37">
        <v>0.333333333333333</v>
      </c>
      <c r="C28" s="37">
        <v>0.708333333333333</v>
      </c>
      <c r="D28" s="36">
        <v>1112368038</v>
      </c>
      <c r="E28" s="36">
        <v>10273387</v>
      </c>
      <c r="F28" s="36" t="s">
        <v>292</v>
      </c>
      <c r="G28" s="36" t="s">
        <v>16</v>
      </c>
      <c r="H28" s="36" t="s">
        <v>34</v>
      </c>
    </row>
    <row r="29" hidden="1" spans="2:8">
      <c r="B29" s="37">
        <v>0.333333333333333</v>
      </c>
      <c r="C29" s="37">
        <v>0.708333333333333</v>
      </c>
      <c r="D29" s="36">
        <v>1024424852</v>
      </c>
      <c r="E29" s="36">
        <v>10327586</v>
      </c>
      <c r="F29" s="36" t="s">
        <v>359</v>
      </c>
      <c r="G29" s="36" t="s">
        <v>16</v>
      </c>
      <c r="H29" s="36" t="s">
        <v>178</v>
      </c>
    </row>
    <row r="30" hidden="1" spans="2:8">
      <c r="B30" s="37">
        <v>0.375</v>
      </c>
      <c r="C30" s="37">
        <v>0.75</v>
      </c>
      <c r="D30" s="36">
        <v>1146676126</v>
      </c>
      <c r="E30" s="36">
        <v>10332478</v>
      </c>
      <c r="F30" s="36" t="s">
        <v>513</v>
      </c>
      <c r="G30" s="36" t="s">
        <v>16</v>
      </c>
      <c r="H30" s="36" t="s">
        <v>34</v>
      </c>
    </row>
    <row r="31" hidden="1" spans="2:8">
      <c r="B31" s="37">
        <v>0.458333333333333</v>
      </c>
      <c r="C31" s="37">
        <v>0.833333333333333</v>
      </c>
      <c r="D31" s="36">
        <v>1018147242</v>
      </c>
      <c r="E31" s="36">
        <v>10331473</v>
      </c>
      <c r="F31" s="36" t="s">
        <v>1256</v>
      </c>
      <c r="G31" s="36" t="s">
        <v>16</v>
      </c>
      <c r="H31" s="36" t="s">
        <v>127</v>
      </c>
    </row>
    <row r="32" hidden="1" spans="2:8">
      <c r="B32" s="37">
        <v>0.708333333333333</v>
      </c>
      <c r="C32" s="37">
        <v>0.0833333333333333</v>
      </c>
      <c r="D32" s="36">
        <v>1110092210</v>
      </c>
      <c r="E32" s="36">
        <v>10334375</v>
      </c>
      <c r="F32" s="36" t="s">
        <v>614</v>
      </c>
      <c r="G32" s="36" t="s">
        <v>16</v>
      </c>
      <c r="H32" s="36" t="s">
        <v>20</v>
      </c>
    </row>
    <row r="33" hidden="1" spans="2:8">
      <c r="B33" s="37">
        <v>0.708333333333333</v>
      </c>
      <c r="C33" s="37">
        <v>0.0833333333333333</v>
      </c>
      <c r="D33" s="36">
        <v>1110081480</v>
      </c>
      <c r="E33" s="36">
        <v>10335056</v>
      </c>
      <c r="F33" s="36" t="s">
        <v>728</v>
      </c>
      <c r="G33" s="36" t="s">
        <v>16</v>
      </c>
      <c r="H33" s="36" t="s">
        <v>34</v>
      </c>
    </row>
    <row r="34" hidden="1" spans="2:8">
      <c r="B34" s="37" t="s">
        <v>1328</v>
      </c>
      <c r="C34" s="37" t="s">
        <v>1328</v>
      </c>
      <c r="D34" s="36">
        <v>1208531938</v>
      </c>
      <c r="E34" s="36">
        <v>10326136</v>
      </c>
      <c r="F34" s="36" t="s">
        <v>75</v>
      </c>
      <c r="G34" s="36" t="s">
        <v>30</v>
      </c>
      <c r="H34" s="36" t="s">
        <v>74</v>
      </c>
    </row>
    <row r="35" hidden="1" spans="2:8">
      <c r="B35" s="37" t="s">
        <v>1328</v>
      </c>
      <c r="C35" s="37" t="s">
        <v>1328</v>
      </c>
      <c r="D35" s="36">
        <v>1113294520</v>
      </c>
      <c r="E35" s="36">
        <v>10329245</v>
      </c>
      <c r="F35" s="36" t="s">
        <v>372</v>
      </c>
      <c r="G35" s="36" t="s">
        <v>30</v>
      </c>
      <c r="H35" s="36" t="s">
        <v>29</v>
      </c>
    </row>
    <row r="36" hidden="1" spans="2:8">
      <c r="B36" s="37">
        <v>0.458333333333333</v>
      </c>
      <c r="C36" s="37">
        <v>0.833333333333333</v>
      </c>
      <c r="D36" s="36">
        <v>1270058439</v>
      </c>
      <c r="E36" s="36">
        <v>10333416</v>
      </c>
      <c r="F36" s="36" t="s">
        <v>553</v>
      </c>
      <c r="G36" s="36" t="s">
        <v>30</v>
      </c>
      <c r="H36" s="36" t="s">
        <v>74</v>
      </c>
    </row>
    <row r="37" hidden="1" spans="2:8">
      <c r="B37" s="37">
        <v>0.583333333333333</v>
      </c>
      <c r="C37" s="37">
        <v>0.958333333333333</v>
      </c>
      <c r="D37" s="36">
        <v>1115178785</v>
      </c>
      <c r="E37" s="36">
        <v>10318450</v>
      </c>
      <c r="F37" s="36" t="s">
        <v>316</v>
      </c>
      <c r="G37" s="36" t="s">
        <v>30</v>
      </c>
      <c r="H37" s="36" t="s">
        <v>29</v>
      </c>
    </row>
    <row r="38" hidden="1" spans="2:8">
      <c r="B38" s="37">
        <v>0.375</v>
      </c>
      <c r="C38" s="37">
        <v>0.75</v>
      </c>
      <c r="D38" s="36">
        <v>1206043573</v>
      </c>
      <c r="E38" s="36" t="s">
        <v>1548</v>
      </c>
      <c r="F38" s="36" t="s">
        <v>1550</v>
      </c>
      <c r="G38" s="36" t="s">
        <v>57</v>
      </c>
      <c r="H38" s="36" t="s">
        <v>56</v>
      </c>
    </row>
    <row r="39" hidden="1" spans="2:8">
      <c r="B39" s="37" t="s">
        <v>1328</v>
      </c>
      <c r="C39" s="37" t="s">
        <v>1328</v>
      </c>
      <c r="D39" s="36">
        <v>1007497277</v>
      </c>
      <c r="E39" s="36">
        <v>10326133</v>
      </c>
      <c r="F39" s="36" t="s">
        <v>58</v>
      </c>
      <c r="G39" s="36" t="s">
        <v>57</v>
      </c>
      <c r="H39" s="36" t="s">
        <v>56</v>
      </c>
    </row>
    <row r="40" hidden="1" spans="2:8">
      <c r="B40" s="37" t="s">
        <v>1328</v>
      </c>
      <c r="C40" s="37" t="s">
        <v>1328</v>
      </c>
      <c r="D40" s="36">
        <v>1012981220</v>
      </c>
      <c r="E40" s="36">
        <v>10338039</v>
      </c>
      <c r="F40" s="36" t="s">
        <v>1166</v>
      </c>
      <c r="G40" s="36" t="s">
        <v>57</v>
      </c>
      <c r="H40" s="36" t="s">
        <v>56</v>
      </c>
    </row>
    <row r="41" hidden="1" spans="2:8">
      <c r="B41" s="37" t="s">
        <v>1328</v>
      </c>
      <c r="C41" s="37" t="s">
        <v>1328</v>
      </c>
      <c r="D41" s="36" t="s">
        <v>398</v>
      </c>
      <c r="E41" s="36">
        <v>10329910</v>
      </c>
      <c r="F41" s="36" t="s">
        <v>397</v>
      </c>
      <c r="G41" s="36" t="s">
        <v>57</v>
      </c>
      <c r="H41" s="36" t="s">
        <v>56</v>
      </c>
    </row>
    <row r="42" hidden="1" spans="2:8">
      <c r="B42" s="37" t="s">
        <v>1328</v>
      </c>
      <c r="C42" s="37" t="s">
        <v>1328</v>
      </c>
      <c r="D42" s="36">
        <v>1097260462</v>
      </c>
      <c r="E42" s="36">
        <v>10330140</v>
      </c>
      <c r="F42" s="36" t="s">
        <v>403</v>
      </c>
      <c r="G42" s="36" t="s">
        <v>57</v>
      </c>
      <c r="H42" s="36" t="s">
        <v>56</v>
      </c>
    </row>
    <row r="43" hidden="1" spans="2:8">
      <c r="B43" s="37" t="s">
        <v>1328</v>
      </c>
      <c r="C43" s="37" t="s">
        <v>1328</v>
      </c>
      <c r="D43" s="36">
        <v>1125744467</v>
      </c>
      <c r="E43" s="36">
        <v>10338142</v>
      </c>
      <c r="F43" s="36" t="s">
        <v>1167</v>
      </c>
      <c r="G43" s="36" t="s">
        <v>57</v>
      </c>
      <c r="H43" s="36" t="s">
        <v>56</v>
      </c>
    </row>
    <row r="44" hidden="1" spans="2:8">
      <c r="B44" s="37" t="s">
        <v>1328</v>
      </c>
      <c r="C44" s="37" t="s">
        <v>1328</v>
      </c>
      <c r="D44" s="36">
        <v>1152645175</v>
      </c>
      <c r="E44" s="36">
        <v>10337720</v>
      </c>
      <c r="F44" s="36" t="s">
        <v>1165</v>
      </c>
      <c r="G44" s="36" t="s">
        <v>57</v>
      </c>
      <c r="H44" s="36" t="s">
        <v>56</v>
      </c>
    </row>
    <row r="45" hidden="1" spans="2:8">
      <c r="B45" s="37" t="s">
        <v>1328</v>
      </c>
      <c r="C45" s="37" t="s">
        <v>1328</v>
      </c>
      <c r="D45" s="36">
        <v>1142047308</v>
      </c>
      <c r="E45" s="36">
        <v>10329290</v>
      </c>
      <c r="F45" s="36" t="s">
        <v>375</v>
      </c>
      <c r="G45" s="36" t="s">
        <v>57</v>
      </c>
      <c r="H45" s="36" t="s">
        <v>56</v>
      </c>
    </row>
    <row r="46" hidden="1" spans="2:8">
      <c r="B46" s="37" t="s">
        <v>1328</v>
      </c>
      <c r="C46" s="37" t="s">
        <v>1328</v>
      </c>
      <c r="D46" s="36">
        <v>0</v>
      </c>
      <c r="E46" s="36">
        <v>10338143</v>
      </c>
      <c r="F46" s="36" t="s">
        <v>1252</v>
      </c>
      <c r="G46" s="36" t="s">
        <v>57</v>
      </c>
      <c r="H46" s="36" t="s">
        <v>56</v>
      </c>
    </row>
    <row r="47" hidden="1" spans="2:8">
      <c r="B47" s="37">
        <v>0.416666666666667</v>
      </c>
      <c r="C47" s="37">
        <v>0.791666666666667</v>
      </c>
      <c r="D47" s="36">
        <v>1276707977</v>
      </c>
      <c r="E47" s="36">
        <v>10334247</v>
      </c>
      <c r="F47" s="36" t="s">
        <v>610</v>
      </c>
      <c r="G47" s="36" t="s">
        <v>57</v>
      </c>
      <c r="H47" s="36" t="s">
        <v>56</v>
      </c>
    </row>
    <row r="48" hidden="1" spans="2:8">
      <c r="B48" s="37">
        <v>0.333333333333333</v>
      </c>
      <c r="C48" s="37">
        <v>0.708333333333333</v>
      </c>
      <c r="D48" s="36">
        <v>1019687588</v>
      </c>
      <c r="E48" s="36">
        <v>10333417</v>
      </c>
      <c r="F48" s="36" t="s">
        <v>554</v>
      </c>
      <c r="G48" s="36" t="s">
        <v>57</v>
      </c>
      <c r="H48" s="36" t="s">
        <v>56</v>
      </c>
    </row>
    <row r="49" hidden="1" spans="2:8">
      <c r="B49" s="37">
        <v>0.416666666666667</v>
      </c>
      <c r="C49" s="37">
        <v>0.791666666666667</v>
      </c>
      <c r="D49" s="36">
        <v>1099683271</v>
      </c>
      <c r="E49" s="36">
        <v>10332567</v>
      </c>
      <c r="F49" s="36" t="s">
        <v>504</v>
      </c>
      <c r="G49" s="36" t="s">
        <v>57</v>
      </c>
      <c r="H49" s="36" t="s">
        <v>56</v>
      </c>
    </row>
    <row r="50" hidden="1" spans="2:8">
      <c r="B50" s="37">
        <v>0.416666666666667</v>
      </c>
      <c r="C50" s="37">
        <v>0.791666666666667</v>
      </c>
      <c r="D50" s="36">
        <v>1090712285</v>
      </c>
      <c r="E50" s="36">
        <v>10332517</v>
      </c>
      <c r="F50" s="36" t="s">
        <v>517</v>
      </c>
      <c r="G50" s="36" t="s">
        <v>57</v>
      </c>
      <c r="H50" s="36" t="s">
        <v>56</v>
      </c>
    </row>
    <row r="51" hidden="1" spans="2:8">
      <c r="B51" s="37">
        <v>0.416666666666667</v>
      </c>
      <c r="C51" s="37">
        <v>0.791666666666667</v>
      </c>
      <c r="D51" s="36">
        <v>1112246872</v>
      </c>
      <c r="E51" s="36">
        <v>10334449</v>
      </c>
      <c r="F51" s="36" t="s">
        <v>615</v>
      </c>
      <c r="G51" s="36" t="s">
        <v>57</v>
      </c>
      <c r="H51" s="36" t="s">
        <v>56</v>
      </c>
    </row>
    <row r="52" hidden="1" spans="2:8">
      <c r="B52" s="37">
        <v>0.458333333333333</v>
      </c>
      <c r="C52" s="37">
        <v>0.833333333333333</v>
      </c>
      <c r="D52" s="36">
        <v>1093218929</v>
      </c>
      <c r="E52" s="36">
        <v>10331785</v>
      </c>
      <c r="F52" s="36" t="s">
        <v>577</v>
      </c>
      <c r="G52" s="36" t="s">
        <v>57</v>
      </c>
      <c r="H52" s="36" t="s">
        <v>56</v>
      </c>
    </row>
    <row r="53" hidden="1" spans="2:8">
      <c r="B53" s="37" t="s">
        <v>1328</v>
      </c>
      <c r="C53" s="37" t="s">
        <v>1328</v>
      </c>
      <c r="D53" s="36">
        <v>1113186476</v>
      </c>
      <c r="E53" s="36">
        <v>10323640</v>
      </c>
      <c r="F53" s="36" t="s">
        <v>101</v>
      </c>
      <c r="G53" s="36" t="s">
        <v>85</v>
      </c>
      <c r="H53" s="36" t="s">
        <v>84</v>
      </c>
    </row>
    <row r="54" hidden="1" spans="2:8">
      <c r="B54" s="37" t="s">
        <v>1328</v>
      </c>
      <c r="C54" s="37" t="s">
        <v>1328</v>
      </c>
      <c r="D54" s="36">
        <v>1200406865</v>
      </c>
      <c r="E54" s="36">
        <v>10316835</v>
      </c>
      <c r="F54" s="36" t="s">
        <v>212</v>
      </c>
      <c r="G54" s="36" t="s">
        <v>85</v>
      </c>
      <c r="H54" s="36" t="s">
        <v>84</v>
      </c>
    </row>
    <row r="55" hidden="1" spans="2:8">
      <c r="B55" s="37" t="s">
        <v>1328</v>
      </c>
      <c r="C55" s="37" t="s">
        <v>1328</v>
      </c>
      <c r="D55" s="36">
        <v>1116087247</v>
      </c>
      <c r="E55" s="36">
        <v>10318429</v>
      </c>
      <c r="F55" s="36" t="s">
        <v>186</v>
      </c>
      <c r="G55" s="36" t="s">
        <v>85</v>
      </c>
      <c r="H55" s="36" t="s">
        <v>84</v>
      </c>
    </row>
    <row r="56" hidden="1" spans="2:8">
      <c r="B56" s="37" t="s">
        <v>1328</v>
      </c>
      <c r="C56" s="37" t="s">
        <v>1328</v>
      </c>
      <c r="D56" s="36">
        <v>1201639339</v>
      </c>
      <c r="E56" s="36">
        <v>10329272</v>
      </c>
      <c r="F56" s="36" t="s">
        <v>374</v>
      </c>
      <c r="G56" s="36" t="s">
        <v>85</v>
      </c>
      <c r="H56" s="36" t="s">
        <v>163</v>
      </c>
    </row>
    <row r="57" hidden="1" spans="2:8">
      <c r="B57" s="37">
        <v>0.791666666666667</v>
      </c>
      <c r="C57" s="37">
        <v>0.166666666666667</v>
      </c>
      <c r="D57" s="36">
        <v>1147318485</v>
      </c>
      <c r="E57" s="36">
        <v>10333398</v>
      </c>
      <c r="F57" s="36" t="s">
        <v>488</v>
      </c>
      <c r="G57" s="36" t="s">
        <v>85</v>
      </c>
      <c r="H57" s="36" t="s">
        <v>84</v>
      </c>
    </row>
    <row r="58" hidden="1" spans="2:8">
      <c r="B58" s="37" t="s">
        <v>1328</v>
      </c>
      <c r="C58" s="37" t="s">
        <v>1328</v>
      </c>
      <c r="D58" s="36">
        <v>1102330947</v>
      </c>
      <c r="E58" s="36">
        <v>10329571</v>
      </c>
      <c r="F58" s="36" t="s">
        <v>388</v>
      </c>
      <c r="G58" s="36" t="s">
        <v>85</v>
      </c>
      <c r="H58" s="36" t="s">
        <v>84</v>
      </c>
    </row>
    <row r="59" hidden="1" spans="2:8">
      <c r="B59" s="37" t="s">
        <v>1328</v>
      </c>
      <c r="C59" s="37" t="s">
        <v>1328</v>
      </c>
      <c r="D59" s="36">
        <v>1093228623</v>
      </c>
      <c r="E59" s="36">
        <v>10331587</v>
      </c>
      <c r="F59" s="36" t="s">
        <v>460</v>
      </c>
      <c r="G59" s="36" t="s">
        <v>85</v>
      </c>
      <c r="H59" s="36" t="s">
        <v>328</v>
      </c>
    </row>
    <row r="60" hidden="1" spans="2:8">
      <c r="B60" s="37" t="s">
        <v>1328</v>
      </c>
      <c r="C60" s="37" t="s">
        <v>1328</v>
      </c>
      <c r="D60" s="36">
        <v>1067109725</v>
      </c>
      <c r="E60" s="36">
        <v>10331605</v>
      </c>
      <c r="F60" s="36" t="s">
        <v>462</v>
      </c>
      <c r="G60" s="36" t="s">
        <v>85</v>
      </c>
      <c r="H60" s="36" t="s">
        <v>328</v>
      </c>
    </row>
    <row r="61" hidden="1" spans="2:8">
      <c r="B61" s="37">
        <v>0.333333333333333</v>
      </c>
      <c r="C61" s="37">
        <v>0.708333333333333</v>
      </c>
      <c r="D61" s="36">
        <v>1124118982</v>
      </c>
      <c r="E61" s="36">
        <v>10298155</v>
      </c>
      <c r="F61" s="36" t="s">
        <v>848</v>
      </c>
      <c r="G61" s="36" t="s">
        <v>85</v>
      </c>
      <c r="H61" s="36" t="s">
        <v>84</v>
      </c>
    </row>
    <row r="62" hidden="1" spans="2:8">
      <c r="B62" s="37">
        <v>0.708333333333333</v>
      </c>
      <c r="C62" s="37">
        <v>0.0833333333333333</v>
      </c>
      <c r="D62" s="36">
        <v>1551378712</v>
      </c>
      <c r="E62" s="36">
        <v>10281254</v>
      </c>
      <c r="F62" s="36" t="s">
        <v>642</v>
      </c>
      <c r="G62" s="36" t="s">
        <v>85</v>
      </c>
      <c r="H62" s="36" t="s">
        <v>328</v>
      </c>
    </row>
    <row r="63" hidden="1" spans="2:8">
      <c r="B63" s="37">
        <v>0.333333333333333</v>
      </c>
      <c r="C63" s="37">
        <v>0.708333333333333</v>
      </c>
      <c r="D63" s="36">
        <v>1204888981</v>
      </c>
      <c r="E63" s="36">
        <v>10304619</v>
      </c>
      <c r="F63" s="36" t="s">
        <v>341</v>
      </c>
      <c r="G63" s="36" t="s">
        <v>85</v>
      </c>
      <c r="H63" s="36" t="s">
        <v>163</v>
      </c>
    </row>
    <row r="64" hidden="1" spans="2:8">
      <c r="B64" s="37" t="s">
        <v>1328</v>
      </c>
      <c r="C64" s="37" t="s">
        <v>1328</v>
      </c>
      <c r="D64" s="36">
        <v>1001481649</v>
      </c>
      <c r="E64" s="36">
        <v>10337729</v>
      </c>
      <c r="F64" s="36" t="s">
        <v>1168</v>
      </c>
      <c r="G64" s="36" t="s">
        <v>314</v>
      </c>
      <c r="H64" s="36" t="s">
        <v>345</v>
      </c>
    </row>
    <row r="65" hidden="1" spans="2:8">
      <c r="B65" s="37" t="s">
        <v>1328</v>
      </c>
      <c r="C65" s="37" t="s">
        <v>1328</v>
      </c>
      <c r="D65" s="36" t="s">
        <v>1170</v>
      </c>
      <c r="E65" s="36">
        <v>10337708</v>
      </c>
      <c r="F65" s="36" t="s">
        <v>1169</v>
      </c>
      <c r="G65" s="36" t="s">
        <v>314</v>
      </c>
      <c r="H65" s="36" t="s">
        <v>345</v>
      </c>
    </row>
    <row r="66" hidden="1" spans="2:8">
      <c r="B66" s="37" t="s">
        <v>1328</v>
      </c>
      <c r="C66" s="37" t="s">
        <v>1328</v>
      </c>
      <c r="D66" s="36">
        <v>1151226848</v>
      </c>
      <c r="E66" s="36">
        <v>10318866</v>
      </c>
      <c r="F66" s="36" t="s">
        <v>197</v>
      </c>
      <c r="G66" s="36" t="s">
        <v>152</v>
      </c>
      <c r="H66" s="36" t="s">
        <v>6</v>
      </c>
    </row>
    <row r="67" hidden="1" spans="2:8">
      <c r="B67" s="37" t="s">
        <v>1328</v>
      </c>
      <c r="C67" s="37" t="s">
        <v>1328</v>
      </c>
      <c r="D67" s="36">
        <v>1129654772</v>
      </c>
      <c r="E67" s="36">
        <v>10334788</v>
      </c>
      <c r="F67" s="36" t="s">
        <v>690</v>
      </c>
      <c r="G67" s="36" t="s">
        <v>152</v>
      </c>
      <c r="H67" s="36" t="s">
        <v>408</v>
      </c>
    </row>
    <row r="68" hidden="1" spans="2:8">
      <c r="B68" s="37" t="s">
        <v>1328</v>
      </c>
      <c r="C68" s="37" t="s">
        <v>1328</v>
      </c>
      <c r="D68" s="36">
        <v>1212374390</v>
      </c>
      <c r="E68" s="36">
        <v>10326418</v>
      </c>
      <c r="F68" s="36" t="s">
        <v>643</v>
      </c>
      <c r="G68" s="36" t="s">
        <v>152</v>
      </c>
      <c r="H68" s="36" t="s">
        <v>264</v>
      </c>
    </row>
    <row r="69" hidden="1" spans="2:8">
      <c r="B69" s="37" t="s">
        <v>1457</v>
      </c>
      <c r="C69" s="37" t="s">
        <v>1457</v>
      </c>
      <c r="D69" s="36">
        <v>1276715446</v>
      </c>
      <c r="E69" s="36">
        <v>10307941</v>
      </c>
      <c r="F69" s="36" t="s">
        <v>645</v>
      </c>
      <c r="G69" s="36" t="s">
        <v>152</v>
      </c>
      <c r="H69" s="36" t="s">
        <v>264</v>
      </c>
    </row>
    <row r="70" hidden="1" spans="2:8">
      <c r="B70" s="37" t="s">
        <v>1328</v>
      </c>
      <c r="C70" s="37" t="s">
        <v>1328</v>
      </c>
      <c r="D70" s="36">
        <v>1009100931</v>
      </c>
      <c r="E70" s="36">
        <v>10259973</v>
      </c>
      <c r="F70" s="36" t="s">
        <v>153</v>
      </c>
      <c r="G70" s="36" t="s">
        <v>152</v>
      </c>
      <c r="H70" s="36" t="s">
        <v>151</v>
      </c>
    </row>
    <row r="71" hidden="1" spans="2:8">
      <c r="B71" s="37">
        <v>0.458333333333333</v>
      </c>
      <c r="C71" s="37">
        <v>0.833333333333333</v>
      </c>
      <c r="D71" s="36">
        <v>0</v>
      </c>
      <c r="E71" s="36">
        <v>10225640</v>
      </c>
      <c r="F71" s="36" t="s">
        <v>187</v>
      </c>
      <c r="G71" s="36" t="s">
        <v>152</v>
      </c>
      <c r="H71" s="36" t="s">
        <v>6</v>
      </c>
    </row>
    <row r="72" hidden="1" spans="2:8">
      <c r="B72" s="37">
        <v>0.583333333333333</v>
      </c>
      <c r="C72" s="37">
        <v>0.958333333333333</v>
      </c>
      <c r="D72" s="36">
        <v>1097762201</v>
      </c>
      <c r="E72" s="36">
        <v>10326498</v>
      </c>
      <c r="F72" s="36" t="s">
        <v>1085</v>
      </c>
      <c r="G72" s="36" t="s">
        <v>152</v>
      </c>
      <c r="H72" s="36" t="s">
        <v>408</v>
      </c>
    </row>
    <row r="73" hidden="1" spans="2:8">
      <c r="B73" s="37" t="s">
        <v>1328</v>
      </c>
      <c r="C73" s="37" t="s">
        <v>1328</v>
      </c>
      <c r="D73" s="36">
        <v>0</v>
      </c>
      <c r="E73" s="36">
        <v>10293660</v>
      </c>
      <c r="F73" s="36" t="s">
        <v>100</v>
      </c>
      <c r="G73" s="36" t="s">
        <v>99</v>
      </c>
      <c r="H73" s="36" t="s">
        <v>98</v>
      </c>
    </row>
    <row r="74" hidden="1" spans="2:8">
      <c r="B74" s="37" t="s">
        <v>1328</v>
      </c>
      <c r="C74" s="37" t="s">
        <v>1328</v>
      </c>
      <c r="D74" s="36">
        <v>1024995760</v>
      </c>
      <c r="E74" s="36">
        <v>10337746</v>
      </c>
      <c r="F74" s="36" t="s">
        <v>1171</v>
      </c>
      <c r="G74" s="36" t="s">
        <v>99</v>
      </c>
      <c r="H74" s="36" t="s">
        <v>596</v>
      </c>
    </row>
    <row r="75" hidden="1" spans="2:8">
      <c r="B75" s="37" t="s">
        <v>1328</v>
      </c>
      <c r="C75" s="37" t="s">
        <v>1328</v>
      </c>
      <c r="D75" s="36">
        <v>1123222315</v>
      </c>
      <c r="E75" s="36">
        <v>10337495</v>
      </c>
      <c r="F75" s="36" t="s">
        <v>1172</v>
      </c>
      <c r="G75" s="36" t="s">
        <v>99</v>
      </c>
      <c r="H75" s="36" t="s">
        <v>903</v>
      </c>
    </row>
    <row r="76" hidden="1" spans="2:8">
      <c r="B76" s="37" t="s">
        <v>1328</v>
      </c>
      <c r="C76" s="37" t="s">
        <v>1328</v>
      </c>
      <c r="D76" s="36">
        <v>0</v>
      </c>
      <c r="E76" s="36">
        <v>10322837</v>
      </c>
      <c r="F76" s="36" t="s">
        <v>494</v>
      </c>
      <c r="G76" s="36" t="s">
        <v>99</v>
      </c>
      <c r="H76" s="36" t="s">
        <v>98</v>
      </c>
    </row>
    <row r="77" hidden="1" spans="2:8">
      <c r="B77" s="37">
        <v>0</v>
      </c>
      <c r="C77" s="37">
        <v>0.375</v>
      </c>
      <c r="D77" s="36">
        <v>1000663107</v>
      </c>
      <c r="E77" s="36">
        <v>10333938</v>
      </c>
      <c r="F77" s="36" t="s">
        <v>597</v>
      </c>
      <c r="G77" s="36" t="s">
        <v>99</v>
      </c>
      <c r="H77" s="36" t="s">
        <v>596</v>
      </c>
    </row>
    <row r="78" hidden="1" spans="2:8">
      <c r="B78" s="37" t="s">
        <v>1328</v>
      </c>
      <c r="C78" s="37" t="s">
        <v>1328</v>
      </c>
      <c r="D78" s="36" t="s">
        <v>204</v>
      </c>
      <c r="E78" s="36">
        <v>10316685</v>
      </c>
      <c r="F78" s="36" t="s">
        <v>203</v>
      </c>
      <c r="G78" s="36" t="s">
        <v>99</v>
      </c>
      <c r="H78" s="36" t="s">
        <v>202</v>
      </c>
    </row>
    <row r="79" hidden="1" spans="2:8">
      <c r="B79" s="37" t="s">
        <v>1328</v>
      </c>
      <c r="C79" s="37" t="s">
        <v>1328</v>
      </c>
      <c r="D79" s="36">
        <v>1090527572</v>
      </c>
      <c r="E79" s="36">
        <v>10318910</v>
      </c>
      <c r="F79" s="36" t="s">
        <v>185</v>
      </c>
      <c r="G79" s="36" t="s">
        <v>95</v>
      </c>
      <c r="H79" s="36" t="s">
        <v>109</v>
      </c>
    </row>
    <row r="80" hidden="1" spans="2:8">
      <c r="B80" s="37" t="s">
        <v>1328</v>
      </c>
      <c r="C80" s="37" t="s">
        <v>1328</v>
      </c>
      <c r="D80" s="36">
        <v>1028837891</v>
      </c>
      <c r="E80" s="36">
        <v>10318880</v>
      </c>
      <c r="F80" s="36" t="s">
        <v>137</v>
      </c>
      <c r="G80" s="36" t="s">
        <v>95</v>
      </c>
      <c r="H80" s="36" t="s">
        <v>109</v>
      </c>
    </row>
    <row r="81" hidden="1" spans="2:8">
      <c r="B81" s="37" t="s">
        <v>1328</v>
      </c>
      <c r="C81" s="37" t="s">
        <v>1328</v>
      </c>
      <c r="D81" s="36">
        <v>1151866144</v>
      </c>
      <c r="E81" s="36">
        <v>10329238</v>
      </c>
      <c r="F81" s="36" t="s">
        <v>391</v>
      </c>
      <c r="G81" s="36" t="s">
        <v>95</v>
      </c>
      <c r="H81" s="36" t="s">
        <v>114</v>
      </c>
    </row>
    <row r="82" hidden="1" spans="2:8">
      <c r="B82" s="37" t="s">
        <v>1328</v>
      </c>
      <c r="C82" s="37" t="s">
        <v>1328</v>
      </c>
      <c r="D82" s="36">
        <v>1145600669</v>
      </c>
      <c r="E82" s="36">
        <v>10324742</v>
      </c>
      <c r="F82" s="36" t="s">
        <v>219</v>
      </c>
      <c r="G82" s="36" t="s">
        <v>95</v>
      </c>
      <c r="H82" s="36" t="s">
        <v>138</v>
      </c>
    </row>
    <row r="83" hidden="1" spans="2:8">
      <c r="B83" s="37" t="s">
        <v>1328</v>
      </c>
      <c r="C83" s="37" t="s">
        <v>1328</v>
      </c>
      <c r="D83" s="36">
        <v>1025851539</v>
      </c>
      <c r="E83" s="36">
        <v>10329211</v>
      </c>
      <c r="F83" s="36" t="s">
        <v>382</v>
      </c>
      <c r="G83" s="36" t="s">
        <v>95</v>
      </c>
      <c r="H83" s="36" t="s">
        <v>114</v>
      </c>
    </row>
    <row r="84" hidden="1" spans="2:8">
      <c r="B84" s="37" t="s">
        <v>1328</v>
      </c>
      <c r="C84" s="37" t="s">
        <v>1328</v>
      </c>
      <c r="D84" s="36">
        <v>1147562109</v>
      </c>
      <c r="E84" s="36">
        <v>10329225</v>
      </c>
      <c r="F84" s="36" t="s">
        <v>386</v>
      </c>
      <c r="G84" s="36" t="s">
        <v>95</v>
      </c>
      <c r="H84" s="36" t="s">
        <v>109</v>
      </c>
    </row>
    <row r="85" hidden="1" spans="2:8">
      <c r="B85" s="37" t="s">
        <v>1328</v>
      </c>
      <c r="C85" s="37" t="s">
        <v>1328</v>
      </c>
      <c r="D85" s="36">
        <v>1223548165</v>
      </c>
      <c r="E85" s="36">
        <v>10331630</v>
      </c>
      <c r="F85" s="36" t="s">
        <v>464</v>
      </c>
      <c r="G85" s="36" t="s">
        <v>95</v>
      </c>
      <c r="H85" s="36" t="s">
        <v>109</v>
      </c>
    </row>
    <row r="86" hidden="1" spans="2:8">
      <c r="B86" s="37" t="s">
        <v>1328</v>
      </c>
      <c r="C86" s="37" t="s">
        <v>1328</v>
      </c>
      <c r="D86" s="36">
        <v>0</v>
      </c>
      <c r="E86" s="36">
        <v>10337806</v>
      </c>
      <c r="F86" s="36" t="s">
        <v>1155</v>
      </c>
      <c r="G86" s="36" t="s">
        <v>95</v>
      </c>
      <c r="H86" s="36" t="s">
        <v>109</v>
      </c>
    </row>
    <row r="87" hidden="1" spans="2:8">
      <c r="B87" s="37" t="s">
        <v>1328</v>
      </c>
      <c r="C87" s="37" t="s">
        <v>1328</v>
      </c>
      <c r="D87" s="36">
        <v>1067876527</v>
      </c>
      <c r="E87" s="36">
        <v>10334668</v>
      </c>
      <c r="F87" s="36" t="s">
        <v>648</v>
      </c>
      <c r="G87" s="36" t="s">
        <v>95</v>
      </c>
      <c r="H87" s="36" t="s">
        <v>114</v>
      </c>
    </row>
    <row r="88" hidden="1" spans="2:8">
      <c r="B88" s="37" t="s">
        <v>1328</v>
      </c>
      <c r="C88" s="37" t="s">
        <v>1328</v>
      </c>
      <c r="D88" s="36">
        <v>1093159095</v>
      </c>
      <c r="E88" s="36">
        <v>10334699</v>
      </c>
      <c r="F88" s="36" t="s">
        <v>680</v>
      </c>
      <c r="G88" s="36" t="s">
        <v>95</v>
      </c>
      <c r="H88" s="36" t="s">
        <v>343</v>
      </c>
    </row>
    <row r="89" hidden="1" spans="2:8">
      <c r="B89" s="37">
        <v>0.333333333333333</v>
      </c>
      <c r="C89" s="37">
        <v>0.708333333333333</v>
      </c>
      <c r="D89" s="36">
        <v>1000065945</v>
      </c>
      <c r="E89" s="36">
        <v>10320445</v>
      </c>
      <c r="F89" s="36" t="s">
        <v>256</v>
      </c>
      <c r="G89" s="36" t="s">
        <v>95</v>
      </c>
      <c r="H89" s="36" t="s">
        <v>94</v>
      </c>
    </row>
    <row r="90" hidden="1" spans="2:8">
      <c r="B90" s="37" t="s">
        <v>1328</v>
      </c>
      <c r="C90" s="37"/>
      <c r="D90" s="36">
        <v>1210009552</v>
      </c>
      <c r="E90" s="36">
        <v>10245223</v>
      </c>
      <c r="F90" s="36" t="s">
        <v>259</v>
      </c>
      <c r="G90" s="36" t="s">
        <v>95</v>
      </c>
      <c r="H90" s="36" t="s">
        <v>228</v>
      </c>
    </row>
    <row r="91" hidden="1" spans="2:8">
      <c r="B91" s="37">
        <v>0.708333333333333</v>
      </c>
      <c r="C91" s="37">
        <v>0.0833333333333333</v>
      </c>
      <c r="D91" s="36">
        <v>0</v>
      </c>
      <c r="E91" s="36">
        <v>10303751</v>
      </c>
      <c r="F91" s="36" t="s">
        <v>1087</v>
      </c>
      <c r="G91" s="36" t="s">
        <v>95</v>
      </c>
      <c r="H91" s="36" t="s">
        <v>228</v>
      </c>
    </row>
    <row r="92" hidden="1" spans="2:8">
      <c r="B92" s="37">
        <v>0.583333333333333</v>
      </c>
      <c r="C92" s="37">
        <v>0.958333333333333</v>
      </c>
      <c r="D92" s="36">
        <v>1019110256</v>
      </c>
      <c r="E92" s="36">
        <v>10320449</v>
      </c>
      <c r="F92" s="36" t="s">
        <v>307</v>
      </c>
      <c r="G92" s="36" t="s">
        <v>95</v>
      </c>
      <c r="H92" s="36" t="s">
        <v>228</v>
      </c>
    </row>
    <row r="93" hidden="1" spans="2:8">
      <c r="B93" s="37">
        <v>0.333333333333333</v>
      </c>
      <c r="C93" s="37">
        <v>0.708333333333333</v>
      </c>
      <c r="D93" s="36" t="s">
        <v>356</v>
      </c>
      <c r="E93" s="36">
        <v>10327594</v>
      </c>
      <c r="F93" s="36" t="s">
        <v>355</v>
      </c>
      <c r="G93" s="36" t="s">
        <v>95</v>
      </c>
      <c r="H93" s="36" t="s">
        <v>109</v>
      </c>
    </row>
    <row r="94" hidden="1" spans="2:8">
      <c r="B94" s="37">
        <v>0.333333333333333</v>
      </c>
      <c r="C94" s="37">
        <v>0.708333333333333</v>
      </c>
      <c r="D94" s="36">
        <v>1125382847</v>
      </c>
      <c r="E94" s="36">
        <v>10331475</v>
      </c>
      <c r="F94" s="36" t="s">
        <v>567</v>
      </c>
      <c r="G94" s="36" t="s">
        <v>95</v>
      </c>
      <c r="H94" s="36" t="s">
        <v>138</v>
      </c>
    </row>
    <row r="95" hidden="1" spans="2:8">
      <c r="B95" s="37">
        <v>0.333333333333333</v>
      </c>
      <c r="C95" s="37">
        <v>0.708333333333333</v>
      </c>
      <c r="D95" s="36">
        <v>1097696568</v>
      </c>
      <c r="E95" s="36">
        <v>10333426</v>
      </c>
      <c r="F95" s="36" t="s">
        <v>555</v>
      </c>
      <c r="G95" s="36" t="s">
        <v>95</v>
      </c>
      <c r="H95" s="36" t="s">
        <v>94</v>
      </c>
    </row>
    <row r="96" hidden="1" spans="2:8">
      <c r="B96" s="37">
        <v>0.375</v>
      </c>
      <c r="C96" s="37">
        <v>0.75</v>
      </c>
      <c r="D96" s="36">
        <v>1222158223</v>
      </c>
      <c r="E96" s="36">
        <v>10324431</v>
      </c>
      <c r="F96" s="36" t="s">
        <v>247</v>
      </c>
      <c r="G96" s="36" t="s">
        <v>95</v>
      </c>
      <c r="H96" s="36" t="s">
        <v>109</v>
      </c>
    </row>
    <row r="97" hidden="1" spans="2:8">
      <c r="B97" s="37">
        <v>0.375</v>
      </c>
      <c r="C97" s="37">
        <v>0.75</v>
      </c>
      <c r="D97" s="36">
        <v>1001519732</v>
      </c>
      <c r="E97" s="36">
        <v>10326463</v>
      </c>
      <c r="F97" s="36" t="s">
        <v>604</v>
      </c>
      <c r="G97" s="36" t="s">
        <v>95</v>
      </c>
      <c r="H97" s="36" t="s">
        <v>228</v>
      </c>
    </row>
    <row r="98" hidden="1" spans="2:8">
      <c r="B98" s="37">
        <v>0.375</v>
      </c>
      <c r="C98" s="37">
        <v>0.75</v>
      </c>
      <c r="D98" s="36">
        <v>1148926381</v>
      </c>
      <c r="E98" s="36">
        <v>10331442</v>
      </c>
      <c r="F98" s="36" t="s">
        <v>1153</v>
      </c>
      <c r="G98" s="36" t="s">
        <v>95</v>
      </c>
      <c r="H98" s="36" t="s">
        <v>94</v>
      </c>
    </row>
    <row r="99" hidden="1" spans="2:8">
      <c r="B99" s="37">
        <v>0.416666666666667</v>
      </c>
      <c r="C99" s="37">
        <v>0.791666666666667</v>
      </c>
      <c r="D99" s="36" t="s">
        <v>562</v>
      </c>
      <c r="E99" s="36">
        <v>10333439</v>
      </c>
      <c r="F99" s="36" t="s">
        <v>561</v>
      </c>
      <c r="G99" s="36" t="s">
        <v>95</v>
      </c>
      <c r="H99" s="36" t="s">
        <v>94</v>
      </c>
    </row>
    <row r="100" hidden="1" spans="2:8">
      <c r="B100" s="37">
        <v>0.708333333333333</v>
      </c>
      <c r="C100" s="37">
        <v>0.0833333333333333</v>
      </c>
      <c r="D100" s="36" t="s">
        <v>537</v>
      </c>
      <c r="E100" s="36">
        <v>10333437</v>
      </c>
      <c r="F100" s="36" t="s">
        <v>536</v>
      </c>
      <c r="G100" s="36" t="s">
        <v>95</v>
      </c>
      <c r="H100" s="36" t="s">
        <v>94</v>
      </c>
    </row>
    <row r="101" hidden="1" spans="2:8">
      <c r="B101" s="37" t="s">
        <v>1328</v>
      </c>
      <c r="C101" s="37" t="s">
        <v>1328</v>
      </c>
      <c r="D101" s="36">
        <v>1021782963</v>
      </c>
      <c r="E101" s="36">
        <v>10337726</v>
      </c>
      <c r="F101" s="36" t="s">
        <v>1173</v>
      </c>
      <c r="G101" s="36" t="s">
        <v>10</v>
      </c>
      <c r="H101" s="36" t="s">
        <v>9</v>
      </c>
    </row>
    <row r="102" hidden="1" spans="2:8">
      <c r="B102" s="37" t="s">
        <v>1328</v>
      </c>
      <c r="C102" s="37" t="s">
        <v>1328</v>
      </c>
      <c r="D102" s="36">
        <v>1017261898</v>
      </c>
      <c r="E102" s="36">
        <v>10323638</v>
      </c>
      <c r="F102" s="36" t="s">
        <v>46</v>
      </c>
      <c r="G102" s="36" t="s">
        <v>10</v>
      </c>
      <c r="H102" s="36" t="s">
        <v>45</v>
      </c>
    </row>
    <row r="103" hidden="1" spans="2:8">
      <c r="B103" s="37" t="s">
        <v>1328</v>
      </c>
      <c r="C103" s="37" t="s">
        <v>1328</v>
      </c>
      <c r="D103" s="36">
        <v>1063159916</v>
      </c>
      <c r="E103" s="36">
        <v>10329480</v>
      </c>
      <c r="F103" s="36" t="s">
        <v>370</v>
      </c>
      <c r="G103" s="36" t="s">
        <v>10</v>
      </c>
      <c r="H103" s="36" t="s">
        <v>302</v>
      </c>
    </row>
    <row r="104" hidden="1" spans="2:8">
      <c r="B104" s="37" t="s">
        <v>1328</v>
      </c>
      <c r="C104" s="37" t="s">
        <v>1328</v>
      </c>
      <c r="D104" s="36">
        <v>1144282773</v>
      </c>
      <c r="E104" s="36">
        <v>10337465</v>
      </c>
      <c r="F104" s="36" t="s">
        <v>1174</v>
      </c>
      <c r="G104" s="36" t="s">
        <v>10</v>
      </c>
      <c r="H104" s="36" t="s">
        <v>45</v>
      </c>
    </row>
    <row r="105" spans="2:8">
      <c r="B105" s="37">
        <v>0.916666666666667</v>
      </c>
      <c r="C105" s="37">
        <v>0.291666666666667</v>
      </c>
      <c r="D105" s="36">
        <v>1273649119</v>
      </c>
      <c r="E105" s="36">
        <v>10334710</v>
      </c>
      <c r="F105" s="36" t="s">
        <v>687</v>
      </c>
      <c r="G105" s="36" t="s">
        <v>10</v>
      </c>
      <c r="H105" s="36" t="s">
        <v>9</v>
      </c>
    </row>
    <row r="106" hidden="1" spans="2:8">
      <c r="B106" s="37">
        <v>0.708333333333333</v>
      </c>
      <c r="C106" s="37">
        <v>0.0833333333333333</v>
      </c>
      <c r="D106" s="36">
        <v>1070869955</v>
      </c>
      <c r="E106" s="36">
        <v>10334381</v>
      </c>
      <c r="F106" s="36" t="s">
        <v>616</v>
      </c>
      <c r="G106" s="36" t="s">
        <v>10</v>
      </c>
      <c r="H106" s="36" t="s">
        <v>45</v>
      </c>
    </row>
    <row r="107" hidden="1" spans="2:8">
      <c r="B107" s="37" t="s">
        <v>1328</v>
      </c>
      <c r="C107" s="37" t="s">
        <v>1328</v>
      </c>
      <c r="D107" s="36" t="s">
        <v>1176</v>
      </c>
      <c r="E107" s="36">
        <v>10337727</v>
      </c>
      <c r="F107" s="36" t="s">
        <v>1175</v>
      </c>
      <c r="G107" s="36" t="s">
        <v>81</v>
      </c>
      <c r="H107" s="36" t="s">
        <v>228</v>
      </c>
    </row>
    <row r="108" hidden="1" spans="2:8">
      <c r="B108" s="37" t="s">
        <v>1328</v>
      </c>
      <c r="C108" s="37" t="s">
        <v>1328</v>
      </c>
      <c r="D108" s="36">
        <v>1287545306</v>
      </c>
      <c r="E108" s="36">
        <v>10318890</v>
      </c>
      <c r="F108" s="36" t="s">
        <v>83</v>
      </c>
      <c r="G108" s="36" t="s">
        <v>81</v>
      </c>
      <c r="H108" s="36" t="s">
        <v>80</v>
      </c>
    </row>
    <row r="109" hidden="1" spans="2:8">
      <c r="B109" s="37" t="s">
        <v>1328</v>
      </c>
      <c r="C109" s="37" t="s">
        <v>1328</v>
      </c>
      <c r="D109" s="36">
        <v>0</v>
      </c>
      <c r="E109" s="36">
        <v>10337969</v>
      </c>
      <c r="F109" s="36" t="s">
        <v>1157</v>
      </c>
      <c r="G109" s="36" t="s">
        <v>81</v>
      </c>
      <c r="H109" s="36" t="s">
        <v>80</v>
      </c>
    </row>
    <row r="110" hidden="1" spans="2:8">
      <c r="B110" s="37" t="s">
        <v>1328</v>
      </c>
      <c r="C110" s="37" t="s">
        <v>1328</v>
      </c>
      <c r="D110" s="36">
        <v>1129491119</v>
      </c>
      <c r="E110" s="36">
        <v>10331610</v>
      </c>
      <c r="F110" s="36" t="s">
        <v>463</v>
      </c>
      <c r="G110" s="36" t="s">
        <v>81</v>
      </c>
      <c r="H110" s="36" t="s">
        <v>80</v>
      </c>
    </row>
    <row r="111" hidden="1" spans="2:8">
      <c r="B111" s="37" t="s">
        <v>1328</v>
      </c>
      <c r="C111" s="37" t="s">
        <v>1328</v>
      </c>
      <c r="D111" s="36">
        <v>1278825213</v>
      </c>
      <c r="E111" s="36">
        <v>10334023</v>
      </c>
      <c r="F111" s="36" t="s">
        <v>582</v>
      </c>
      <c r="G111" s="36" t="s">
        <v>81</v>
      </c>
      <c r="H111" s="36" t="s">
        <v>80</v>
      </c>
    </row>
    <row r="112" hidden="1" spans="2:8">
      <c r="B112" s="37">
        <v>0.75</v>
      </c>
      <c r="C112" s="37">
        <v>0.125</v>
      </c>
      <c r="D112" s="36" t="s">
        <v>679</v>
      </c>
      <c r="E112" s="36">
        <v>10334711</v>
      </c>
      <c r="F112" s="36" t="s">
        <v>678</v>
      </c>
      <c r="G112" s="36" t="s">
        <v>81</v>
      </c>
      <c r="H112" s="36" t="s">
        <v>80</v>
      </c>
    </row>
    <row r="113" hidden="1" spans="2:8">
      <c r="B113" s="37" t="s">
        <v>1328</v>
      </c>
      <c r="C113" s="37" t="s">
        <v>1328</v>
      </c>
      <c r="D113" s="36">
        <v>1220867720</v>
      </c>
      <c r="E113" s="36">
        <v>10325095</v>
      </c>
      <c r="F113" s="36" t="s">
        <v>1152</v>
      </c>
      <c r="G113" s="36" t="s">
        <v>81</v>
      </c>
      <c r="H113" s="36" t="s">
        <v>80</v>
      </c>
    </row>
    <row r="114" hidden="1" spans="2:8">
      <c r="B114" s="37" t="s">
        <v>1328</v>
      </c>
      <c r="C114" s="37" t="s">
        <v>1328</v>
      </c>
      <c r="D114" s="36">
        <v>1555585339</v>
      </c>
      <c r="E114" s="36">
        <v>10203443</v>
      </c>
      <c r="F114" s="36" t="s">
        <v>77</v>
      </c>
      <c r="G114" s="36" t="s">
        <v>13</v>
      </c>
      <c r="H114" s="36" t="s">
        <v>76</v>
      </c>
    </row>
    <row r="115" hidden="1" spans="2:8">
      <c r="B115" s="37">
        <v>0.583333333333333</v>
      </c>
      <c r="C115" s="37">
        <v>0.75</v>
      </c>
      <c r="D115" s="36">
        <v>1120697182</v>
      </c>
      <c r="E115" s="36">
        <v>10318871</v>
      </c>
      <c r="F115" s="36" t="s">
        <v>209</v>
      </c>
      <c r="G115" s="36" t="s">
        <v>13</v>
      </c>
      <c r="H115" s="36" t="s">
        <v>12</v>
      </c>
    </row>
    <row r="116" hidden="1" spans="2:8">
      <c r="B116" s="37" t="s">
        <v>1328</v>
      </c>
      <c r="C116" s="37" t="s">
        <v>1328</v>
      </c>
      <c r="D116" s="36">
        <v>1023333344</v>
      </c>
      <c r="E116" s="36">
        <v>10323622</v>
      </c>
      <c r="F116" s="36" t="s">
        <v>141</v>
      </c>
      <c r="G116" s="36" t="s">
        <v>13</v>
      </c>
      <c r="H116" s="36" t="s">
        <v>12</v>
      </c>
    </row>
    <row r="117" hidden="1" spans="2:8">
      <c r="B117" s="37" t="s">
        <v>1328</v>
      </c>
      <c r="C117" s="37" t="s">
        <v>1328</v>
      </c>
      <c r="D117" s="36">
        <v>1016740036</v>
      </c>
      <c r="E117" s="36">
        <v>10337722</v>
      </c>
      <c r="F117" s="36" t="s">
        <v>1177</v>
      </c>
      <c r="G117" s="36" t="s">
        <v>13</v>
      </c>
      <c r="H117" s="36" t="s">
        <v>12</v>
      </c>
    </row>
    <row r="118" hidden="1" spans="2:8">
      <c r="B118" s="37" t="s">
        <v>1328</v>
      </c>
      <c r="C118" s="37" t="s">
        <v>1328</v>
      </c>
      <c r="D118" s="36">
        <v>1288068289</v>
      </c>
      <c r="E118" s="36">
        <v>10323639</v>
      </c>
      <c r="F118" s="36" t="s">
        <v>200</v>
      </c>
      <c r="G118" s="36" t="s">
        <v>13</v>
      </c>
      <c r="H118" s="36" t="s">
        <v>78</v>
      </c>
    </row>
    <row r="119" hidden="1" spans="2:8">
      <c r="B119" s="37" t="s">
        <v>1328</v>
      </c>
      <c r="C119" s="37" t="s">
        <v>1328</v>
      </c>
      <c r="D119" s="36">
        <v>1032845582</v>
      </c>
      <c r="E119" s="36">
        <v>10329913</v>
      </c>
      <c r="F119" s="36" t="s">
        <v>399</v>
      </c>
      <c r="G119" s="36" t="s">
        <v>13</v>
      </c>
      <c r="H119" s="36" t="s">
        <v>142</v>
      </c>
    </row>
    <row r="120" hidden="1" spans="2:8">
      <c r="B120" s="37" t="s">
        <v>1328</v>
      </c>
      <c r="C120" s="37" t="s">
        <v>1328</v>
      </c>
      <c r="D120" s="36">
        <v>1151935963</v>
      </c>
      <c r="E120" s="36">
        <v>10329226</v>
      </c>
      <c r="F120" s="36" t="s">
        <v>387</v>
      </c>
      <c r="G120" s="36" t="s">
        <v>13</v>
      </c>
      <c r="H120" s="36" t="s">
        <v>107</v>
      </c>
    </row>
    <row r="121" hidden="1" spans="2:8">
      <c r="B121" s="37" t="s">
        <v>1328</v>
      </c>
      <c r="C121" s="37" t="s">
        <v>1328</v>
      </c>
      <c r="D121" s="36">
        <v>1102513025</v>
      </c>
      <c r="E121" s="36">
        <v>10329224</v>
      </c>
      <c r="F121" s="36" t="s">
        <v>466</v>
      </c>
      <c r="G121" s="36" t="s">
        <v>13</v>
      </c>
      <c r="H121" s="36" t="s">
        <v>32</v>
      </c>
    </row>
    <row r="122" hidden="1" spans="2:8">
      <c r="B122" s="37" t="s">
        <v>1328</v>
      </c>
      <c r="C122" s="37" t="s">
        <v>1328</v>
      </c>
      <c r="D122" s="36">
        <v>1111698008</v>
      </c>
      <c r="E122" s="36">
        <v>10329214</v>
      </c>
      <c r="F122" s="36" t="s">
        <v>365</v>
      </c>
      <c r="G122" s="36" t="s">
        <v>13</v>
      </c>
      <c r="H122" s="36" t="s">
        <v>142</v>
      </c>
    </row>
    <row r="123" hidden="1" spans="2:8">
      <c r="B123" s="37" t="s">
        <v>1328</v>
      </c>
      <c r="C123" s="37" t="s">
        <v>1328</v>
      </c>
      <c r="D123" s="36">
        <v>1141036897</v>
      </c>
      <c r="E123" s="36">
        <v>10337714</v>
      </c>
      <c r="F123" s="36" t="s">
        <v>1178</v>
      </c>
      <c r="G123" s="36" t="s">
        <v>13</v>
      </c>
      <c r="H123" s="36" t="s">
        <v>32</v>
      </c>
    </row>
    <row r="124" hidden="1" spans="2:8">
      <c r="B124" s="37">
        <v>0.791666666666667</v>
      </c>
      <c r="C124" s="37">
        <v>0.166666666666667</v>
      </c>
      <c r="D124" s="36">
        <v>1154947311</v>
      </c>
      <c r="E124" s="36">
        <v>10273571</v>
      </c>
      <c r="F124" s="36" t="s">
        <v>568</v>
      </c>
      <c r="G124" s="36" t="s">
        <v>13</v>
      </c>
      <c r="H124" s="36" t="s">
        <v>12</v>
      </c>
    </row>
    <row r="125" hidden="1" spans="2:8">
      <c r="B125" s="37">
        <v>0.291666666666667</v>
      </c>
      <c r="C125" s="37">
        <v>0.666666666666667</v>
      </c>
      <c r="D125" s="36">
        <v>1141870007</v>
      </c>
      <c r="E125" s="36">
        <v>10334709</v>
      </c>
      <c r="F125" s="36" t="s">
        <v>694</v>
      </c>
      <c r="G125" s="36" t="s">
        <v>13</v>
      </c>
      <c r="H125" s="36" t="s">
        <v>78</v>
      </c>
    </row>
    <row r="126" hidden="1" spans="2:8">
      <c r="B126" s="37">
        <v>0.666666666666667</v>
      </c>
      <c r="C126" s="37">
        <v>0.0416666666666667</v>
      </c>
      <c r="D126" s="36">
        <v>1117915599</v>
      </c>
      <c r="E126" s="36">
        <v>10333947</v>
      </c>
      <c r="F126" s="36" t="s">
        <v>590</v>
      </c>
      <c r="G126" s="36" t="s">
        <v>13</v>
      </c>
      <c r="H126" s="36" t="s">
        <v>87</v>
      </c>
    </row>
    <row r="127" hidden="1" spans="2:8">
      <c r="B127" s="37" t="s">
        <v>1457</v>
      </c>
      <c r="C127" s="37" t="s">
        <v>1457</v>
      </c>
      <c r="D127" s="36">
        <v>1559178988</v>
      </c>
      <c r="E127" s="36">
        <v>10299936</v>
      </c>
      <c r="F127" s="36" t="s">
        <v>495</v>
      </c>
      <c r="G127" s="36" t="s">
        <v>13</v>
      </c>
      <c r="H127" s="36" t="s">
        <v>32</v>
      </c>
    </row>
    <row r="128" hidden="1" spans="2:8">
      <c r="B128" s="37" t="s">
        <v>1328</v>
      </c>
      <c r="C128" s="37" t="s">
        <v>1328</v>
      </c>
      <c r="D128" s="36">
        <v>1283419417</v>
      </c>
      <c r="E128" s="36">
        <v>10320407</v>
      </c>
      <c r="F128" s="36" t="s">
        <v>172</v>
      </c>
      <c r="G128" s="36" t="s">
        <v>13</v>
      </c>
      <c r="H128" s="36" t="s">
        <v>171</v>
      </c>
    </row>
    <row r="129" hidden="1" spans="2:8">
      <c r="B129" s="37">
        <v>0.416666666666667</v>
      </c>
      <c r="C129" s="37">
        <v>0.791666666666667</v>
      </c>
      <c r="D129" s="36">
        <v>1143319202</v>
      </c>
      <c r="E129" s="36">
        <v>10317522</v>
      </c>
      <c r="F129" s="36" t="s">
        <v>33</v>
      </c>
      <c r="G129" s="36" t="s">
        <v>13</v>
      </c>
      <c r="H129" s="36" t="s">
        <v>32</v>
      </c>
    </row>
    <row r="130" hidden="1" spans="2:8">
      <c r="B130" s="37" t="s">
        <v>1328</v>
      </c>
      <c r="C130" s="37" t="s">
        <v>1328</v>
      </c>
      <c r="D130" s="36">
        <v>1065931748</v>
      </c>
      <c r="E130" s="36">
        <v>10316540</v>
      </c>
      <c r="F130" s="36" t="s">
        <v>217</v>
      </c>
      <c r="G130" s="36" t="s">
        <v>13</v>
      </c>
      <c r="H130" s="36" t="s">
        <v>32</v>
      </c>
    </row>
    <row r="131" hidden="1" spans="2:8">
      <c r="B131" s="37">
        <v>0.458333333333333</v>
      </c>
      <c r="C131" s="37">
        <v>0.833333333333333</v>
      </c>
      <c r="D131" s="36">
        <v>1005854438</v>
      </c>
      <c r="E131" s="36">
        <v>10334731</v>
      </c>
      <c r="F131" s="36" t="s">
        <v>651</v>
      </c>
      <c r="G131" s="36" t="s">
        <v>13</v>
      </c>
      <c r="H131" s="36" t="s">
        <v>12</v>
      </c>
    </row>
    <row r="132" hidden="1" spans="2:8">
      <c r="B132" s="37">
        <v>0.333333333333333</v>
      </c>
      <c r="C132" s="37">
        <v>0.708333333333333</v>
      </c>
      <c r="D132" s="36">
        <v>1557799992</v>
      </c>
      <c r="E132" s="36">
        <v>10281100</v>
      </c>
      <c r="F132" s="36" t="s">
        <v>406</v>
      </c>
      <c r="G132" s="36" t="s">
        <v>13</v>
      </c>
      <c r="H132" s="36" t="s">
        <v>107</v>
      </c>
    </row>
    <row r="133" hidden="1" spans="2:8">
      <c r="B133" s="37">
        <v>0.416666666666667</v>
      </c>
      <c r="C133" s="37">
        <v>0.791666666666667</v>
      </c>
      <c r="D133" s="36">
        <v>1550184789</v>
      </c>
      <c r="E133" s="36">
        <v>10335058</v>
      </c>
      <c r="F133" s="36" t="s">
        <v>711</v>
      </c>
      <c r="G133" s="36" t="s">
        <v>13</v>
      </c>
      <c r="H133" s="36" t="s">
        <v>107</v>
      </c>
    </row>
    <row r="134" hidden="1" spans="2:8">
      <c r="B134" s="37">
        <v>0.583333333333333</v>
      </c>
      <c r="C134" s="37">
        <v>0.958333333333333</v>
      </c>
      <c r="D134" s="36">
        <v>1127552530</v>
      </c>
      <c r="E134" s="36">
        <v>10314763</v>
      </c>
      <c r="F134" s="36" t="s">
        <v>543</v>
      </c>
      <c r="G134" s="36" t="s">
        <v>13</v>
      </c>
      <c r="H134" s="36" t="s">
        <v>87</v>
      </c>
    </row>
    <row r="135" hidden="1" spans="2:8">
      <c r="B135" s="37">
        <v>0.708333333333333</v>
      </c>
      <c r="C135" s="37">
        <v>0.0833333333333333</v>
      </c>
      <c r="D135" s="36">
        <v>1098048784</v>
      </c>
      <c r="E135" s="36">
        <v>10327598</v>
      </c>
      <c r="F135" s="36" t="s">
        <v>1143</v>
      </c>
      <c r="G135" s="36" t="s">
        <v>13</v>
      </c>
      <c r="H135" s="36" t="s">
        <v>142</v>
      </c>
    </row>
    <row r="136" hidden="1" spans="2:8">
      <c r="B136" s="37" t="s">
        <v>1328</v>
      </c>
      <c r="C136" s="37" t="s">
        <v>1328</v>
      </c>
      <c r="D136" s="36">
        <v>1021623610</v>
      </c>
      <c r="E136" s="36">
        <v>10323646</v>
      </c>
      <c r="F136" s="36" t="s">
        <v>89</v>
      </c>
      <c r="G136" s="36" t="s">
        <v>23</v>
      </c>
      <c r="H136" s="36" t="s">
        <v>61</v>
      </c>
    </row>
    <row r="137" hidden="1" spans="2:8">
      <c r="B137" s="37" t="s">
        <v>1328</v>
      </c>
      <c r="C137" s="37" t="s">
        <v>1328</v>
      </c>
      <c r="D137" s="36">
        <v>1030294228</v>
      </c>
      <c r="E137" s="36">
        <v>10338042</v>
      </c>
      <c r="F137" s="36" t="s">
        <v>1180</v>
      </c>
      <c r="G137" s="36" t="s">
        <v>23</v>
      </c>
      <c r="H137" s="36" t="s">
        <v>145</v>
      </c>
    </row>
    <row r="138" hidden="1" spans="2:8">
      <c r="B138" s="37" t="s">
        <v>1328</v>
      </c>
      <c r="C138" s="37" t="s">
        <v>1328</v>
      </c>
      <c r="D138" s="36">
        <v>1151536502</v>
      </c>
      <c r="E138" s="36">
        <v>10330144</v>
      </c>
      <c r="F138" s="36" t="s">
        <v>404</v>
      </c>
      <c r="G138" s="36" t="s">
        <v>23</v>
      </c>
      <c r="H138" s="36" t="s">
        <v>61</v>
      </c>
    </row>
    <row r="139" hidden="1" spans="2:8">
      <c r="B139" s="37" t="s">
        <v>1328</v>
      </c>
      <c r="C139" s="37" t="s">
        <v>1328</v>
      </c>
      <c r="D139" s="36">
        <v>1146898396</v>
      </c>
      <c r="E139" s="36">
        <v>10337492</v>
      </c>
      <c r="F139" s="36" t="s">
        <v>1179</v>
      </c>
      <c r="G139" s="36" t="s">
        <v>23</v>
      </c>
      <c r="H139" s="36" t="s">
        <v>61</v>
      </c>
    </row>
    <row r="140" hidden="1" spans="2:8">
      <c r="B140" s="37" t="s">
        <v>1328</v>
      </c>
      <c r="C140" s="37" t="s">
        <v>1328</v>
      </c>
      <c r="D140" s="36">
        <v>1017624670</v>
      </c>
      <c r="E140" s="36">
        <v>10329216</v>
      </c>
      <c r="F140" s="36" t="s">
        <v>366</v>
      </c>
      <c r="G140" s="36" t="s">
        <v>23</v>
      </c>
      <c r="H140" s="36" t="s">
        <v>145</v>
      </c>
    </row>
    <row r="141" hidden="1" spans="2:8">
      <c r="B141" s="37" t="s">
        <v>1328</v>
      </c>
      <c r="C141" s="37" t="s">
        <v>1328</v>
      </c>
      <c r="D141" s="36">
        <v>1095439627</v>
      </c>
      <c r="E141" s="36">
        <v>10250963</v>
      </c>
      <c r="F141" s="36" t="s">
        <v>103</v>
      </c>
      <c r="G141" s="36" t="s">
        <v>23</v>
      </c>
      <c r="H141" s="36" t="s">
        <v>102</v>
      </c>
    </row>
    <row r="142" hidden="1" spans="2:8">
      <c r="B142" s="37">
        <v>0.458333333333333</v>
      </c>
      <c r="C142" s="37">
        <v>0.833333333333333</v>
      </c>
      <c r="D142" s="36" t="s">
        <v>279</v>
      </c>
      <c r="E142" s="36">
        <v>10327295</v>
      </c>
      <c r="F142" s="36" t="s">
        <v>278</v>
      </c>
      <c r="G142" s="36" t="s">
        <v>23</v>
      </c>
      <c r="H142" s="36" t="s">
        <v>22</v>
      </c>
    </row>
    <row r="143" hidden="1" spans="2:8">
      <c r="B143" s="37">
        <v>0.458333333333333</v>
      </c>
      <c r="C143" s="37">
        <v>0.833333333333333</v>
      </c>
      <c r="D143" s="36">
        <v>1124486001</v>
      </c>
      <c r="E143" s="36">
        <v>10331651</v>
      </c>
      <c r="F143" s="36" t="s">
        <v>436</v>
      </c>
      <c r="G143" s="36" t="s">
        <v>23</v>
      </c>
      <c r="H143" s="36" t="s">
        <v>145</v>
      </c>
    </row>
    <row r="144" hidden="1" spans="2:8">
      <c r="B144" s="37">
        <v>0.416666666666667</v>
      </c>
      <c r="C144" s="37">
        <v>0.791666666666667</v>
      </c>
      <c r="D144" s="36">
        <v>1115383753</v>
      </c>
      <c r="E144" s="36">
        <v>10331615</v>
      </c>
      <c r="F144" s="36" t="s">
        <v>432</v>
      </c>
      <c r="G144" s="36" t="s">
        <v>23</v>
      </c>
      <c r="H144" s="36" t="s">
        <v>173</v>
      </c>
    </row>
    <row r="145" hidden="1" spans="2:8">
      <c r="B145" s="37">
        <v>0.458333333333333</v>
      </c>
      <c r="C145" s="37">
        <v>0.833333333333333</v>
      </c>
      <c r="D145" s="36">
        <v>1126805355</v>
      </c>
      <c r="E145" s="36">
        <v>10331526</v>
      </c>
      <c r="F145" s="36" t="s">
        <v>426</v>
      </c>
      <c r="G145" s="36" t="s">
        <v>23</v>
      </c>
      <c r="H145" s="36" t="s">
        <v>102</v>
      </c>
    </row>
    <row r="146" hidden="1" spans="2:8">
      <c r="B146" s="37">
        <v>0.458333333333333</v>
      </c>
      <c r="C146" s="37">
        <v>0.666666666666667</v>
      </c>
      <c r="D146" s="36">
        <v>1080801266</v>
      </c>
      <c r="E146" s="36">
        <v>10332461</v>
      </c>
      <c r="F146" s="36" t="s">
        <v>499</v>
      </c>
      <c r="G146" s="36" t="s">
        <v>23</v>
      </c>
      <c r="H146" s="36" t="s">
        <v>145</v>
      </c>
    </row>
    <row r="147" hidden="1" spans="2:8">
      <c r="B147" s="37">
        <v>0.416666666666667</v>
      </c>
      <c r="C147" s="37">
        <v>0.791666666666667</v>
      </c>
      <c r="D147" s="36">
        <v>1279771880</v>
      </c>
      <c r="E147" s="36">
        <v>10310370</v>
      </c>
      <c r="F147" s="36" t="s">
        <v>654</v>
      </c>
      <c r="G147" s="36" t="s">
        <v>23</v>
      </c>
      <c r="H147" s="36" t="s">
        <v>43</v>
      </c>
    </row>
    <row r="148" hidden="1" spans="2:8">
      <c r="B148" s="37">
        <v>0.708333333333333</v>
      </c>
      <c r="C148" s="37">
        <v>0.0833333333333333</v>
      </c>
      <c r="D148" s="36">
        <v>1115946198</v>
      </c>
      <c r="E148" s="36">
        <v>10326484</v>
      </c>
      <c r="F148" s="36" t="s">
        <v>412</v>
      </c>
      <c r="G148" s="36" t="s">
        <v>23</v>
      </c>
      <c r="H148" s="36" t="s">
        <v>43</v>
      </c>
    </row>
    <row r="149" hidden="1" spans="2:8">
      <c r="B149" s="37">
        <v>0.708333333333333</v>
      </c>
      <c r="C149" s="37">
        <v>0.0833333333333333</v>
      </c>
      <c r="D149" s="36">
        <v>1017405291</v>
      </c>
      <c r="E149" s="36">
        <v>10335052</v>
      </c>
      <c r="F149" s="36" t="s">
        <v>721</v>
      </c>
      <c r="G149" s="36" t="s">
        <v>23</v>
      </c>
      <c r="H149" s="36" t="s">
        <v>61</v>
      </c>
    </row>
    <row r="150" hidden="1" spans="2:8">
      <c r="B150" s="37" t="s">
        <v>1328</v>
      </c>
      <c r="C150" s="37" t="s">
        <v>1328</v>
      </c>
      <c r="D150" s="36">
        <v>1111897624</v>
      </c>
      <c r="E150" s="36">
        <v>10238685</v>
      </c>
      <c r="F150" s="36" t="s">
        <v>762</v>
      </c>
      <c r="G150" s="36" t="s">
        <v>27</v>
      </c>
      <c r="H150" s="36" t="s">
        <v>48</v>
      </c>
    </row>
    <row r="151" hidden="1" spans="2:8">
      <c r="B151" s="37">
        <v>0.666666666666667</v>
      </c>
      <c r="C151" s="37">
        <v>0.0416666666666667</v>
      </c>
      <c r="D151" s="36">
        <v>1020201082</v>
      </c>
      <c r="E151" s="36">
        <v>10334704</v>
      </c>
      <c r="F151" s="36" t="s">
        <v>682</v>
      </c>
      <c r="G151" s="36" t="s">
        <v>27</v>
      </c>
      <c r="H151" s="36" t="s">
        <v>48</v>
      </c>
    </row>
    <row r="152" hidden="1" spans="2:8">
      <c r="B152" s="37" t="s">
        <v>1328</v>
      </c>
      <c r="C152" s="37" t="s">
        <v>1328</v>
      </c>
      <c r="D152" s="36">
        <v>1016415631</v>
      </c>
      <c r="E152" s="36">
        <v>10320414</v>
      </c>
      <c r="F152" s="36" t="s">
        <v>162</v>
      </c>
      <c r="G152" s="36" t="s">
        <v>27</v>
      </c>
      <c r="H152" s="36" t="s">
        <v>48</v>
      </c>
    </row>
    <row r="153" hidden="1" spans="2:8">
      <c r="B153" s="37" t="s">
        <v>1328</v>
      </c>
      <c r="C153" s="37" t="s">
        <v>1328</v>
      </c>
      <c r="D153" s="36">
        <v>1121171477</v>
      </c>
      <c r="E153" s="36">
        <v>10272259</v>
      </c>
      <c r="F153" s="36" t="s">
        <v>49</v>
      </c>
      <c r="G153" s="36" t="s">
        <v>27</v>
      </c>
      <c r="H153" s="36" t="s">
        <v>48</v>
      </c>
    </row>
    <row r="154" hidden="1" spans="2:8">
      <c r="B154" s="37">
        <v>0.458333333333333</v>
      </c>
      <c r="C154" s="37">
        <v>0.833333333333333</v>
      </c>
      <c r="D154" s="36">
        <v>1022012888</v>
      </c>
      <c r="E154" s="36">
        <v>10320409</v>
      </c>
      <c r="F154" s="36" t="s">
        <v>226</v>
      </c>
      <c r="G154" s="36" t="s">
        <v>27</v>
      </c>
      <c r="H154" s="36" t="s">
        <v>48</v>
      </c>
    </row>
    <row r="155" hidden="1" spans="2:8">
      <c r="B155" s="37">
        <v>0.166666666666667</v>
      </c>
      <c r="C155" s="37">
        <v>0.541666666666667</v>
      </c>
      <c r="D155" s="36">
        <v>1066387689</v>
      </c>
      <c r="E155" s="36">
        <v>10318434</v>
      </c>
      <c r="F155" s="36" t="s">
        <v>193</v>
      </c>
      <c r="G155" s="36" t="s">
        <v>37</v>
      </c>
      <c r="H155" s="36" t="s">
        <v>91</v>
      </c>
    </row>
    <row r="156" hidden="1" spans="2:8">
      <c r="B156" s="37" t="s">
        <v>1328</v>
      </c>
      <c r="C156" s="37" t="s">
        <v>1328</v>
      </c>
      <c r="D156" s="36">
        <v>1275449276</v>
      </c>
      <c r="E156" s="36">
        <v>10337461</v>
      </c>
      <c r="F156" s="36" t="s">
        <v>1181</v>
      </c>
      <c r="G156" s="36" t="s">
        <v>37</v>
      </c>
      <c r="H156" s="36" t="s">
        <v>36</v>
      </c>
    </row>
    <row r="157" hidden="1" spans="2:8">
      <c r="B157" s="37" t="s">
        <v>1328</v>
      </c>
      <c r="C157" s="37" t="s">
        <v>1328</v>
      </c>
      <c r="D157" s="36">
        <v>0</v>
      </c>
      <c r="E157" s="36">
        <v>10333590</v>
      </c>
      <c r="F157" s="36" t="s">
        <v>566</v>
      </c>
      <c r="G157" s="36" t="s">
        <v>37</v>
      </c>
      <c r="H157" s="36" t="s">
        <v>91</v>
      </c>
    </row>
    <row r="158" hidden="1" spans="2:8">
      <c r="B158" s="37" t="s">
        <v>1328</v>
      </c>
      <c r="C158" s="37" t="s">
        <v>1328</v>
      </c>
      <c r="D158" s="36">
        <v>1008361694</v>
      </c>
      <c r="E158" s="36">
        <v>10333447</v>
      </c>
      <c r="F158" s="36" t="s">
        <v>565</v>
      </c>
      <c r="G158" s="36" t="s">
        <v>37</v>
      </c>
      <c r="H158" s="36" t="s">
        <v>91</v>
      </c>
    </row>
    <row r="159" hidden="1" spans="2:8">
      <c r="B159" s="37" t="s">
        <v>1328</v>
      </c>
      <c r="C159" s="37" t="s">
        <v>1328</v>
      </c>
      <c r="D159" s="36">
        <v>1112616693</v>
      </c>
      <c r="E159" s="36">
        <v>10337449</v>
      </c>
      <c r="F159" s="36" t="s">
        <v>1182</v>
      </c>
      <c r="G159" s="36" t="s">
        <v>37</v>
      </c>
      <c r="H159" s="36" t="s">
        <v>36</v>
      </c>
    </row>
    <row r="160" hidden="1" spans="2:8">
      <c r="B160" s="37" t="s">
        <v>1328</v>
      </c>
      <c r="C160" s="37" t="s">
        <v>1328</v>
      </c>
      <c r="D160" s="36">
        <v>1029503393</v>
      </c>
      <c r="E160" s="36">
        <v>10329243</v>
      </c>
      <c r="F160" s="36" t="s">
        <v>383</v>
      </c>
      <c r="G160" s="36" t="s">
        <v>37</v>
      </c>
      <c r="H160" s="36" t="s">
        <v>36</v>
      </c>
    </row>
    <row r="161" hidden="1" spans="2:8">
      <c r="B161" s="37" t="s">
        <v>1328</v>
      </c>
      <c r="C161" s="37" t="s">
        <v>1328</v>
      </c>
      <c r="D161" s="36">
        <v>1154496491</v>
      </c>
      <c r="E161" s="36">
        <v>10330118</v>
      </c>
      <c r="F161" s="36" t="s">
        <v>474</v>
      </c>
      <c r="G161" s="36" t="s">
        <v>37</v>
      </c>
      <c r="H161" s="36" t="s">
        <v>36</v>
      </c>
    </row>
    <row r="162" hidden="1" spans="2:8">
      <c r="B162" s="37" t="s">
        <v>1328</v>
      </c>
      <c r="C162" s="37" t="s">
        <v>1328</v>
      </c>
      <c r="D162" s="36">
        <v>1553299454</v>
      </c>
      <c r="E162" s="36">
        <v>10326121</v>
      </c>
      <c r="F162" s="36" t="s">
        <v>158</v>
      </c>
      <c r="G162" s="36" t="s">
        <v>37</v>
      </c>
      <c r="H162" s="36" t="s">
        <v>36</v>
      </c>
    </row>
    <row r="163" hidden="1" spans="2:8">
      <c r="B163" s="37" t="s">
        <v>1328</v>
      </c>
      <c r="C163" s="37" t="s">
        <v>1328</v>
      </c>
      <c r="D163" s="36">
        <v>1119572757</v>
      </c>
      <c r="E163" s="36">
        <v>10330115</v>
      </c>
      <c r="F163" s="36" t="s">
        <v>473</v>
      </c>
      <c r="G163" s="36" t="s">
        <v>37</v>
      </c>
      <c r="H163" s="36" t="s">
        <v>36</v>
      </c>
    </row>
    <row r="164" hidden="1" spans="2:8">
      <c r="B164" s="37" t="s">
        <v>1328</v>
      </c>
      <c r="C164" s="37" t="s">
        <v>1328</v>
      </c>
      <c r="D164" s="36">
        <v>1142809029</v>
      </c>
      <c r="E164" s="36">
        <v>10331624</v>
      </c>
      <c r="F164" s="36" t="s">
        <v>468</v>
      </c>
      <c r="G164" s="36" t="s">
        <v>37</v>
      </c>
      <c r="H164" s="36" t="s">
        <v>36</v>
      </c>
    </row>
    <row r="165" hidden="1" spans="2:8">
      <c r="B165" s="37" t="s">
        <v>1328</v>
      </c>
      <c r="C165" s="37" t="s">
        <v>1328</v>
      </c>
      <c r="D165" s="36">
        <v>1101289093</v>
      </c>
      <c r="E165" s="36">
        <v>10337481</v>
      </c>
      <c r="F165" s="36" t="s">
        <v>1093</v>
      </c>
      <c r="G165" s="36" t="s">
        <v>37</v>
      </c>
      <c r="H165" s="36" t="s">
        <v>116</v>
      </c>
    </row>
    <row r="166" hidden="1" spans="2:8">
      <c r="B166" s="37" t="s">
        <v>1328</v>
      </c>
      <c r="C166" s="37" t="s">
        <v>1328</v>
      </c>
      <c r="D166" s="36">
        <v>1022617981</v>
      </c>
      <c r="E166" s="36">
        <v>10337486</v>
      </c>
      <c r="F166" s="36" t="s">
        <v>972</v>
      </c>
      <c r="G166" s="36" t="s">
        <v>37</v>
      </c>
      <c r="H166" s="36" t="s">
        <v>36</v>
      </c>
    </row>
    <row r="167" hidden="1" spans="2:8">
      <c r="B167" s="37" t="s">
        <v>1328</v>
      </c>
      <c r="C167" s="37" t="s">
        <v>1328</v>
      </c>
      <c r="D167" s="36">
        <v>1011275160</v>
      </c>
      <c r="E167" s="36">
        <v>10337710</v>
      </c>
      <c r="F167" s="36" t="s">
        <v>1183</v>
      </c>
      <c r="G167" s="36" t="s">
        <v>37</v>
      </c>
      <c r="H167" s="36" t="s">
        <v>91</v>
      </c>
    </row>
    <row r="168" hidden="1" spans="2:8">
      <c r="B168" s="37">
        <v>0.291666666666667</v>
      </c>
      <c r="C168" s="37">
        <v>0.666666666666667</v>
      </c>
      <c r="D168" s="36">
        <v>1030947913</v>
      </c>
      <c r="E168" s="36">
        <v>10334715</v>
      </c>
      <c r="F168" s="36" t="s">
        <v>698</v>
      </c>
      <c r="G168" s="36" t="s">
        <v>37</v>
      </c>
      <c r="H168" s="36" t="s">
        <v>91</v>
      </c>
    </row>
    <row r="169" spans="2:8">
      <c r="B169" s="37">
        <v>0.916666666666667</v>
      </c>
      <c r="C169" s="37">
        <v>0.291666666666667</v>
      </c>
      <c r="D169" s="36">
        <v>1150177584</v>
      </c>
      <c r="E169" s="36">
        <v>10334738</v>
      </c>
      <c r="F169" s="36" t="s">
        <v>692</v>
      </c>
      <c r="G169" s="36" t="s">
        <v>37</v>
      </c>
      <c r="H169" s="36" t="s">
        <v>36</v>
      </c>
    </row>
    <row r="170" hidden="1" spans="2:8">
      <c r="B170" s="37">
        <v>0.458333333333333</v>
      </c>
      <c r="C170" s="37">
        <v>0.833333333333333</v>
      </c>
      <c r="D170" s="36">
        <v>1093126336</v>
      </c>
      <c r="E170" s="36">
        <v>10327224</v>
      </c>
      <c r="F170" s="36" t="s">
        <v>283</v>
      </c>
      <c r="G170" s="36" t="s">
        <v>37</v>
      </c>
      <c r="H170" s="36" t="s">
        <v>36</v>
      </c>
    </row>
    <row r="171" hidden="1" spans="2:8">
      <c r="B171" s="37">
        <v>0.458333333333333</v>
      </c>
      <c r="C171" s="37">
        <v>0.833333333333333</v>
      </c>
      <c r="D171" s="36">
        <v>1274119194</v>
      </c>
      <c r="E171" s="36">
        <v>10334730</v>
      </c>
      <c r="F171" s="36" t="s">
        <v>653</v>
      </c>
      <c r="G171" s="36" t="s">
        <v>37</v>
      </c>
      <c r="H171" s="36" t="s">
        <v>132</v>
      </c>
    </row>
    <row r="172" hidden="1" spans="2:8">
      <c r="B172" s="37">
        <v>0.583333333333333</v>
      </c>
      <c r="C172" s="37">
        <v>0.958333333333333</v>
      </c>
      <c r="D172" s="36">
        <v>1090188323</v>
      </c>
      <c r="E172" s="36">
        <v>10312258</v>
      </c>
      <c r="F172" s="36" t="s">
        <v>294</v>
      </c>
      <c r="G172" s="36" t="s">
        <v>37</v>
      </c>
      <c r="H172" s="36" t="s">
        <v>132</v>
      </c>
    </row>
    <row r="173" hidden="1" spans="2:8">
      <c r="B173" s="37">
        <v>0.333333333333333</v>
      </c>
      <c r="C173" s="37">
        <v>0.541666666666667</v>
      </c>
      <c r="D173" s="36">
        <v>1127188296</v>
      </c>
      <c r="E173" s="36">
        <v>10282848</v>
      </c>
      <c r="F173" s="36" t="s">
        <v>606</v>
      </c>
      <c r="G173" s="36" t="s">
        <v>37</v>
      </c>
      <c r="H173" s="36" t="s">
        <v>36</v>
      </c>
    </row>
    <row r="174" hidden="1" spans="2:8">
      <c r="B174" s="37">
        <v>0.333333333333333</v>
      </c>
      <c r="C174" s="37">
        <v>0.708333333333333</v>
      </c>
      <c r="D174" s="36">
        <v>1500537534</v>
      </c>
      <c r="E174" s="36">
        <v>10332544</v>
      </c>
      <c r="F174" s="36" t="s">
        <v>525</v>
      </c>
      <c r="G174" s="36" t="s">
        <v>37</v>
      </c>
      <c r="H174" s="36" t="s">
        <v>36</v>
      </c>
    </row>
    <row r="175" hidden="1" spans="2:8">
      <c r="B175" s="37">
        <v>0.333333333333333</v>
      </c>
      <c r="C175" s="37">
        <v>0.708333333333333</v>
      </c>
      <c r="D175" s="36" t="s">
        <v>564</v>
      </c>
      <c r="E175" s="36">
        <v>10333436</v>
      </c>
      <c r="F175" s="36" t="s">
        <v>563</v>
      </c>
      <c r="G175" s="36" t="s">
        <v>37</v>
      </c>
      <c r="H175" s="36" t="s">
        <v>36</v>
      </c>
    </row>
    <row r="176" hidden="1" spans="2:8">
      <c r="B176" s="37">
        <v>0.333333333333333</v>
      </c>
      <c r="C176" s="37">
        <v>0.708333333333333</v>
      </c>
      <c r="D176" s="36">
        <v>0</v>
      </c>
      <c r="E176" s="36">
        <v>10334393</v>
      </c>
      <c r="F176" s="36" t="s">
        <v>177</v>
      </c>
      <c r="G176" s="36" t="s">
        <v>37</v>
      </c>
      <c r="H176" s="36" t="s">
        <v>36</v>
      </c>
    </row>
    <row r="177" hidden="1" spans="2:8">
      <c r="B177" s="37">
        <v>0.375</v>
      </c>
      <c r="C177" s="37">
        <v>0.75</v>
      </c>
      <c r="D177" s="36" t="s">
        <v>560</v>
      </c>
      <c r="E177" s="36">
        <v>10333435</v>
      </c>
      <c r="F177" s="36" t="s">
        <v>559</v>
      </c>
      <c r="G177" s="36" t="s">
        <v>37</v>
      </c>
      <c r="H177" s="36" t="s">
        <v>132</v>
      </c>
    </row>
    <row r="178" hidden="1" spans="2:8">
      <c r="B178" s="37">
        <v>0.5</v>
      </c>
      <c r="C178" s="37">
        <v>0.875</v>
      </c>
      <c r="D178" s="36">
        <v>1005741195</v>
      </c>
      <c r="E178" s="36">
        <v>10335060</v>
      </c>
      <c r="F178" s="36" t="s">
        <v>724</v>
      </c>
      <c r="G178" s="36" t="s">
        <v>37</v>
      </c>
      <c r="H178" s="36" t="s">
        <v>132</v>
      </c>
    </row>
    <row r="179" hidden="1" spans="2:8">
      <c r="B179" s="37">
        <v>0.583333333333333</v>
      </c>
      <c r="C179" s="37">
        <v>0.958333333333333</v>
      </c>
      <c r="D179" s="36">
        <v>1276566388</v>
      </c>
      <c r="E179" s="36">
        <v>10330149</v>
      </c>
      <c r="F179" s="36" t="s">
        <v>479</v>
      </c>
      <c r="G179" s="36" t="s">
        <v>37</v>
      </c>
      <c r="H179" s="36" t="s">
        <v>36</v>
      </c>
    </row>
    <row r="180" hidden="1" spans="2:8">
      <c r="B180" s="37">
        <v>0.708333333333333</v>
      </c>
      <c r="C180" s="37">
        <v>0.0833333333333333</v>
      </c>
      <c r="D180" s="36">
        <v>1069956703</v>
      </c>
      <c r="E180" s="36">
        <v>10330637</v>
      </c>
      <c r="F180" s="36" t="s">
        <v>480</v>
      </c>
      <c r="G180" s="36" t="s">
        <v>37</v>
      </c>
      <c r="H180" s="36" t="s">
        <v>132</v>
      </c>
    </row>
    <row r="181" hidden="1" spans="2:8">
      <c r="B181" s="37">
        <v>0.708333333333333</v>
      </c>
      <c r="C181" s="37">
        <v>0.0833333333333333</v>
      </c>
      <c r="D181" s="36">
        <v>1145486915</v>
      </c>
      <c r="E181" s="36">
        <v>10334370</v>
      </c>
      <c r="F181" s="36" t="s">
        <v>629</v>
      </c>
      <c r="G181" s="36" t="s">
        <v>37</v>
      </c>
      <c r="H181" s="36" t="s">
        <v>91</v>
      </c>
    </row>
    <row r="182" hidden="1" spans="2:8">
      <c r="B182" s="37" t="s">
        <v>1328</v>
      </c>
      <c r="C182" s="37" t="s">
        <v>1328</v>
      </c>
      <c r="D182" s="36">
        <v>1014999118</v>
      </c>
      <c r="E182" s="36">
        <v>10318924</v>
      </c>
      <c r="F182" s="36" t="s">
        <v>155</v>
      </c>
      <c r="G182" s="36" t="s">
        <v>105</v>
      </c>
      <c r="H182" s="36" t="s">
        <v>104</v>
      </c>
    </row>
    <row r="183" hidden="1" spans="2:8">
      <c r="B183" s="37" t="s">
        <v>1328</v>
      </c>
      <c r="C183" s="37" t="s">
        <v>1328</v>
      </c>
      <c r="D183" s="36">
        <v>1092866275</v>
      </c>
      <c r="E183" s="36">
        <v>10337735</v>
      </c>
      <c r="F183" s="36" t="s">
        <v>1184</v>
      </c>
      <c r="G183" s="36" t="s">
        <v>105</v>
      </c>
      <c r="H183" s="36" t="s">
        <v>104</v>
      </c>
    </row>
    <row r="184" hidden="1" spans="2:8">
      <c r="B184" s="37">
        <v>0.583333333333333</v>
      </c>
      <c r="C184" s="37">
        <v>0.958333333333333</v>
      </c>
      <c r="D184" s="36">
        <v>1091643089</v>
      </c>
      <c r="E184" s="36">
        <v>10314789</v>
      </c>
      <c r="F184" s="36" t="s">
        <v>300</v>
      </c>
      <c r="G184" s="36" t="s">
        <v>105</v>
      </c>
      <c r="H184" s="36" t="s">
        <v>104</v>
      </c>
    </row>
    <row r="185" hidden="1" spans="2:8">
      <c r="B185" s="37">
        <v>0.458333333333333</v>
      </c>
      <c r="C185" s="37">
        <v>0.833333333333333</v>
      </c>
      <c r="D185" s="36">
        <v>1280569162</v>
      </c>
      <c r="E185" s="36">
        <v>10331590</v>
      </c>
      <c r="F185" s="36" t="s">
        <v>441</v>
      </c>
      <c r="G185" s="36" t="s">
        <v>105</v>
      </c>
      <c r="H185" s="36" t="s">
        <v>104</v>
      </c>
    </row>
    <row r="186" hidden="1" spans="2:8">
      <c r="B186" s="37">
        <v>0.583333333333333</v>
      </c>
      <c r="C186" s="37">
        <v>0.958333333333333</v>
      </c>
      <c r="D186" s="36">
        <v>1142634858</v>
      </c>
      <c r="E186" s="36">
        <v>10334475</v>
      </c>
      <c r="F186" s="36" t="s">
        <v>632</v>
      </c>
      <c r="G186" s="36" t="s">
        <v>105</v>
      </c>
      <c r="H186" s="36" t="s">
        <v>104</v>
      </c>
    </row>
    <row r="187" hidden="1" spans="2:8">
      <c r="B187" s="37">
        <v>0</v>
      </c>
      <c r="C187" s="37">
        <v>0.375</v>
      </c>
      <c r="D187" s="36">
        <v>1151631796</v>
      </c>
      <c r="E187" s="36">
        <v>10306614</v>
      </c>
      <c r="F187" s="36" t="s">
        <v>8</v>
      </c>
      <c r="G187" s="36" t="s">
        <v>7</v>
      </c>
      <c r="H187" s="36" t="s">
        <v>6</v>
      </c>
    </row>
    <row r="188" hidden="1" spans="2:8">
      <c r="B188" s="37" t="s">
        <v>1328</v>
      </c>
      <c r="C188" s="37" t="s">
        <v>1328</v>
      </c>
      <c r="D188" s="36">
        <v>1026770903</v>
      </c>
      <c r="E188" s="36">
        <v>10330128</v>
      </c>
      <c r="F188" s="36" t="s">
        <v>401</v>
      </c>
      <c r="G188" s="36" t="s">
        <v>7</v>
      </c>
      <c r="H188" s="36" t="s">
        <v>6</v>
      </c>
    </row>
    <row r="189" hidden="1" spans="2:8">
      <c r="B189" s="37" t="s">
        <v>1328</v>
      </c>
      <c r="C189" s="37" t="s">
        <v>1328</v>
      </c>
      <c r="D189" s="36">
        <v>1018941946</v>
      </c>
      <c r="E189" s="36">
        <v>10329902</v>
      </c>
      <c r="F189" s="36" t="s">
        <v>400</v>
      </c>
      <c r="G189" s="36" t="s">
        <v>7</v>
      </c>
      <c r="H189" s="36" t="s">
        <v>6</v>
      </c>
    </row>
    <row r="190" hidden="1" spans="2:8">
      <c r="B190" s="37">
        <v>0.333333333333333</v>
      </c>
      <c r="C190" s="37">
        <v>0.708333333333333</v>
      </c>
      <c r="D190" s="36">
        <v>1108958950</v>
      </c>
      <c r="E190" s="36">
        <v>10331082</v>
      </c>
      <c r="F190" s="36" t="s">
        <v>572</v>
      </c>
      <c r="G190" s="36" t="s">
        <v>7</v>
      </c>
      <c r="H190" s="36" t="s">
        <v>6</v>
      </c>
    </row>
    <row r="191" hidden="1" spans="2:8">
      <c r="B191" s="37">
        <v>0.416666666666667</v>
      </c>
      <c r="C191" s="37">
        <v>0.791666666666667</v>
      </c>
      <c r="D191" s="36">
        <v>1013260200</v>
      </c>
      <c r="E191" s="36">
        <v>10332515</v>
      </c>
      <c r="F191" s="36" t="s">
        <v>509</v>
      </c>
      <c r="G191" s="36" t="s">
        <v>7</v>
      </c>
      <c r="H191" s="36" t="s">
        <v>6</v>
      </c>
    </row>
    <row r="192" hidden="1" spans="2:8">
      <c r="B192" s="37">
        <v>0.708333333333333</v>
      </c>
      <c r="C192" s="37">
        <v>0.0833333333333333</v>
      </c>
      <c r="D192" s="36">
        <v>1122819199</v>
      </c>
      <c r="E192" s="36">
        <v>10332555</v>
      </c>
      <c r="F192" s="36" t="s">
        <v>505</v>
      </c>
      <c r="G192" s="36" t="s">
        <v>7</v>
      </c>
      <c r="H192" s="36" t="s">
        <v>6</v>
      </c>
    </row>
    <row r="193" hidden="1" spans="2:8">
      <c r="B193" s="37">
        <v>0.708333333333333</v>
      </c>
      <c r="C193" s="37">
        <v>0.0833333333333333</v>
      </c>
      <c r="D193" s="36">
        <v>1553989783</v>
      </c>
      <c r="E193" s="36">
        <v>10335120</v>
      </c>
      <c r="F193" s="36" t="s">
        <v>726</v>
      </c>
      <c r="G193" s="36" t="s">
        <v>7</v>
      </c>
      <c r="H193" s="36" t="s">
        <v>6</v>
      </c>
    </row>
    <row r="194" hidden="1" spans="2:8">
      <c r="B194" s="37">
        <v>0.708333333333333</v>
      </c>
      <c r="C194" s="37">
        <v>0.0833333333333333</v>
      </c>
      <c r="D194" s="36">
        <v>1016789685</v>
      </c>
      <c r="E194" s="36">
        <v>10335024</v>
      </c>
      <c r="F194" s="36" t="s">
        <v>727</v>
      </c>
      <c r="G194" s="36" t="s">
        <v>7</v>
      </c>
      <c r="H194" s="36" t="s">
        <v>6</v>
      </c>
    </row>
    <row r="195" hidden="1" spans="2:8">
      <c r="B195" s="37">
        <v>0.708333333333333</v>
      </c>
      <c r="C195" s="37">
        <v>0.0833333333333333</v>
      </c>
      <c r="D195" s="36">
        <v>1098610613</v>
      </c>
      <c r="E195" s="36">
        <v>10334834</v>
      </c>
      <c r="F195" s="36" t="s">
        <v>659</v>
      </c>
      <c r="G195" s="36" t="s">
        <v>7</v>
      </c>
      <c r="H195" s="36" t="s">
        <v>6</v>
      </c>
    </row>
    <row r="196" hidden="1" spans="2:8">
      <c r="B196" s="37" t="s">
        <v>1328</v>
      </c>
      <c r="C196" s="37" t="s">
        <v>1328</v>
      </c>
      <c r="D196" s="36">
        <v>1028088503</v>
      </c>
      <c r="E196" s="36">
        <v>10329239</v>
      </c>
      <c r="F196" s="36" t="s">
        <v>392</v>
      </c>
      <c r="G196" s="36" t="s">
        <v>40</v>
      </c>
      <c r="H196" s="36" t="s">
        <v>39</v>
      </c>
    </row>
    <row r="197" hidden="1" spans="2:8">
      <c r="B197" s="37" t="s">
        <v>1328</v>
      </c>
      <c r="C197" s="37" t="s">
        <v>1328</v>
      </c>
      <c r="D197" s="36">
        <v>1142640176</v>
      </c>
      <c r="E197" s="36">
        <v>10337725</v>
      </c>
      <c r="F197" s="36" t="s">
        <v>1185</v>
      </c>
      <c r="G197" s="36" t="s">
        <v>40</v>
      </c>
      <c r="H197" s="36" t="s">
        <v>39</v>
      </c>
    </row>
    <row r="198" hidden="1" spans="2:8">
      <c r="B198" s="37" t="s">
        <v>1328</v>
      </c>
      <c r="C198" s="37" t="s">
        <v>1328</v>
      </c>
      <c r="D198" s="36">
        <v>1122959208</v>
      </c>
      <c r="E198" s="36">
        <v>10323629</v>
      </c>
      <c r="F198" s="36" t="s">
        <v>41</v>
      </c>
      <c r="G198" s="36" t="s">
        <v>40</v>
      </c>
      <c r="H198" s="36" t="s">
        <v>39</v>
      </c>
    </row>
    <row r="199" hidden="1" spans="2:8">
      <c r="B199" s="37" t="s">
        <v>1328</v>
      </c>
      <c r="C199" s="37" t="s">
        <v>1328</v>
      </c>
      <c r="D199" s="36">
        <v>1224746815</v>
      </c>
      <c r="E199" s="36">
        <v>10329227</v>
      </c>
      <c r="F199" s="36" t="s">
        <v>389</v>
      </c>
      <c r="G199" s="36" t="s">
        <v>40</v>
      </c>
      <c r="H199" s="36" t="s">
        <v>39</v>
      </c>
    </row>
    <row r="200" hidden="1" spans="2:8">
      <c r="B200" s="37" t="s">
        <v>1328</v>
      </c>
      <c r="C200" s="37" t="s">
        <v>1328</v>
      </c>
      <c r="D200" s="36">
        <v>1123530681</v>
      </c>
      <c r="E200" s="36">
        <v>10331617</v>
      </c>
      <c r="F200" s="36" t="s">
        <v>465</v>
      </c>
      <c r="G200" s="36" t="s">
        <v>40</v>
      </c>
      <c r="H200" s="36" t="s">
        <v>39</v>
      </c>
    </row>
    <row r="201" hidden="1" spans="2:8">
      <c r="B201" s="37" t="s">
        <v>1328</v>
      </c>
      <c r="C201" s="37" t="s">
        <v>1328</v>
      </c>
      <c r="D201" s="36" t="s">
        <v>379</v>
      </c>
      <c r="E201" s="36">
        <v>10329234</v>
      </c>
      <c r="F201" s="36" t="s">
        <v>378</v>
      </c>
      <c r="G201" s="36" t="s">
        <v>40</v>
      </c>
      <c r="H201" s="36" t="s">
        <v>39</v>
      </c>
    </row>
    <row r="202" hidden="1" spans="2:8">
      <c r="B202" s="37" t="s">
        <v>1328</v>
      </c>
      <c r="C202" s="37" t="s">
        <v>1328</v>
      </c>
      <c r="D202" s="36">
        <v>1127833820</v>
      </c>
      <c r="E202" s="36">
        <v>10329503</v>
      </c>
      <c r="F202" s="36" t="s">
        <v>380</v>
      </c>
      <c r="G202" s="36" t="s">
        <v>40</v>
      </c>
      <c r="H202" s="36" t="s">
        <v>39</v>
      </c>
    </row>
    <row r="203" hidden="1" spans="2:8">
      <c r="B203" s="37" t="s">
        <v>1328</v>
      </c>
      <c r="C203" s="37" t="s">
        <v>1328</v>
      </c>
      <c r="D203" s="36">
        <v>1096113503</v>
      </c>
      <c r="E203" s="36">
        <v>10337711</v>
      </c>
      <c r="F203" s="36" t="s">
        <v>1186</v>
      </c>
      <c r="G203" s="36" t="s">
        <v>40</v>
      </c>
      <c r="H203" s="36" t="s">
        <v>135</v>
      </c>
    </row>
    <row r="204" hidden="1" spans="2:8">
      <c r="B204" s="37" t="s">
        <v>1328</v>
      </c>
      <c r="C204" s="37" t="s">
        <v>1328</v>
      </c>
      <c r="D204" s="36">
        <v>0</v>
      </c>
      <c r="E204" s="36">
        <v>10330123</v>
      </c>
      <c r="F204" s="36" t="s">
        <v>477</v>
      </c>
      <c r="G204" s="36" t="s">
        <v>40</v>
      </c>
      <c r="H204" s="36" t="s">
        <v>135</v>
      </c>
    </row>
    <row r="205" hidden="1" spans="2:8">
      <c r="B205" s="37" t="s">
        <v>1328</v>
      </c>
      <c r="C205" s="37" t="s">
        <v>1328</v>
      </c>
      <c r="D205" s="36">
        <v>1004065451</v>
      </c>
      <c r="E205" s="36">
        <v>10334018</v>
      </c>
      <c r="F205" s="36" t="s">
        <v>580</v>
      </c>
      <c r="G205" s="36" t="s">
        <v>40</v>
      </c>
      <c r="H205" s="36" t="s">
        <v>39</v>
      </c>
    </row>
    <row r="206" hidden="1" spans="2:8">
      <c r="B206" s="37" t="s">
        <v>1328</v>
      </c>
      <c r="C206" s="37" t="s">
        <v>1328</v>
      </c>
      <c r="D206" s="36">
        <v>1102081505</v>
      </c>
      <c r="E206" s="36">
        <v>10317147</v>
      </c>
      <c r="F206" s="36" t="s">
        <v>42</v>
      </c>
      <c r="G206" s="36" t="s">
        <v>40</v>
      </c>
      <c r="H206" s="36" t="s">
        <v>39</v>
      </c>
    </row>
    <row r="207" hidden="1" spans="2:8">
      <c r="B207" s="37">
        <v>0.458333333333333</v>
      </c>
      <c r="C207" s="37">
        <v>0.833333333333333</v>
      </c>
      <c r="D207" s="36" t="s">
        <v>498</v>
      </c>
      <c r="E207" s="36">
        <v>10332446</v>
      </c>
      <c r="F207" s="36" t="s">
        <v>497</v>
      </c>
      <c r="G207" s="36" t="s">
        <v>40</v>
      </c>
      <c r="H207" s="36" t="s">
        <v>156</v>
      </c>
    </row>
    <row r="208" hidden="1" spans="2:8">
      <c r="B208" s="37">
        <v>0.708333333333333</v>
      </c>
      <c r="C208" s="37">
        <v>0.0833333333333333</v>
      </c>
      <c r="D208" s="36">
        <v>1140171762</v>
      </c>
      <c r="E208" s="36">
        <v>10305638</v>
      </c>
      <c r="F208" s="36" t="s">
        <v>323</v>
      </c>
      <c r="G208" s="36" t="s">
        <v>40</v>
      </c>
      <c r="H208" s="36" t="s">
        <v>156</v>
      </c>
    </row>
    <row r="209" hidden="1" spans="2:8">
      <c r="B209" s="37">
        <v>0.333333333333333</v>
      </c>
      <c r="C209" s="37">
        <v>0.708333333333333</v>
      </c>
      <c r="D209" s="36">
        <v>1026128069</v>
      </c>
      <c r="E209" s="36">
        <v>10323547</v>
      </c>
      <c r="F209" s="36" t="s">
        <v>322</v>
      </c>
      <c r="G209" s="36" t="s">
        <v>40</v>
      </c>
      <c r="H209" s="36" t="s">
        <v>39</v>
      </c>
    </row>
    <row r="210" hidden="1" spans="2:8">
      <c r="B210" s="37">
        <v>0.708333333333333</v>
      </c>
      <c r="C210" s="37">
        <v>0.0833333333333333</v>
      </c>
      <c r="D210" s="36">
        <v>1012348684</v>
      </c>
      <c r="E210" s="36">
        <v>10335050</v>
      </c>
      <c r="F210" s="36" t="s">
        <v>725</v>
      </c>
      <c r="G210" s="36" t="s">
        <v>40</v>
      </c>
      <c r="H210" s="36" t="s">
        <v>39</v>
      </c>
    </row>
    <row r="211" hidden="1" spans="2:8">
      <c r="B211" s="37" t="s">
        <v>1328</v>
      </c>
      <c r="C211" s="37" t="s">
        <v>1328</v>
      </c>
      <c r="D211" s="36">
        <v>1129813233</v>
      </c>
      <c r="E211" s="36">
        <v>10326123</v>
      </c>
      <c r="F211" s="36" t="s">
        <v>206</v>
      </c>
      <c r="G211" s="36" t="s">
        <v>69</v>
      </c>
      <c r="H211" s="36" t="s">
        <v>68</v>
      </c>
    </row>
    <row r="212" hidden="1" spans="2:8">
      <c r="B212" s="37" t="s">
        <v>1328</v>
      </c>
      <c r="C212" s="37" t="s">
        <v>1328</v>
      </c>
      <c r="D212" s="36">
        <v>1558721794</v>
      </c>
      <c r="E212" s="36">
        <v>10329241</v>
      </c>
      <c r="F212" s="36" t="s">
        <v>369</v>
      </c>
      <c r="G212" s="36" t="s">
        <v>69</v>
      </c>
      <c r="H212" s="36" t="s">
        <v>68</v>
      </c>
    </row>
    <row r="213" hidden="1" spans="2:8">
      <c r="B213" s="37">
        <v>0.458333333333333</v>
      </c>
      <c r="C213" s="37">
        <v>0.833333333333333</v>
      </c>
      <c r="D213" s="36">
        <v>1008797315</v>
      </c>
      <c r="E213" s="36">
        <v>10334423</v>
      </c>
      <c r="F213" s="36" t="s">
        <v>634</v>
      </c>
      <c r="G213" s="36" t="s">
        <v>69</v>
      </c>
      <c r="H213" s="36" t="s">
        <v>68</v>
      </c>
    </row>
    <row r="214" hidden="1" spans="2:8">
      <c r="B214" s="37">
        <v>0.541666666666667</v>
      </c>
      <c r="C214" s="37">
        <v>0.916666666666667</v>
      </c>
      <c r="D214" s="36">
        <v>0</v>
      </c>
      <c r="E214" s="36">
        <v>10334214</v>
      </c>
      <c r="F214" s="36" t="s">
        <v>1255</v>
      </c>
      <c r="G214" s="36" t="s">
        <v>69</v>
      </c>
      <c r="H214" s="36" t="s">
        <v>68</v>
      </c>
    </row>
    <row r="215" hidden="1" spans="2:8">
      <c r="B215" s="37">
        <v>0.708333333333333</v>
      </c>
      <c r="C215" s="37">
        <v>0.0833333333333333</v>
      </c>
      <c r="D215" s="36">
        <v>1558341144</v>
      </c>
      <c r="E215" s="36">
        <v>10332482</v>
      </c>
      <c r="F215" s="36" t="s">
        <v>510</v>
      </c>
      <c r="G215" s="36" t="s">
        <v>69</v>
      </c>
      <c r="H215" s="36" t="s">
        <v>68</v>
      </c>
    </row>
    <row r="216" hidden="1" spans="2:8">
      <c r="B216" s="37">
        <v>0.708333333333333</v>
      </c>
      <c r="C216" s="37">
        <v>0.0833333333333333</v>
      </c>
      <c r="D216" s="36">
        <v>1553553976</v>
      </c>
      <c r="E216" s="36">
        <v>10334395</v>
      </c>
      <c r="F216" s="36" t="s">
        <v>633</v>
      </c>
      <c r="G216" s="36" t="s">
        <v>69</v>
      </c>
      <c r="H216" s="36" t="s">
        <v>68</v>
      </c>
    </row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10:00:00 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1"/>
  <sheetViews>
    <sheetView tabSelected="1" zoomScale="65" zoomScaleNormal="65" topLeftCell="A617" workbookViewId="0">
      <selection activeCell="A625" sqref="$A625:$XFD625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1551</v>
      </c>
      <c r="C3" s="8" t="s">
        <v>1552</v>
      </c>
      <c r="D3" s="8" t="s">
        <v>1553</v>
      </c>
      <c r="E3" s="13" t="s">
        <v>1325</v>
      </c>
      <c r="F3" s="8" t="s">
        <v>3</v>
      </c>
      <c r="G3" s="8" t="s">
        <v>1554</v>
      </c>
      <c r="H3" s="8" t="s">
        <v>1555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1000663107</v>
      </c>
      <c r="E5" s="16">
        <v>10333938</v>
      </c>
      <c r="F5" s="15" t="s">
        <v>597</v>
      </c>
      <c r="G5" s="15" t="s">
        <v>99</v>
      </c>
      <c r="H5" s="15" t="s">
        <v>596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1551</v>
      </c>
      <c r="C10" s="8" t="s">
        <v>1552</v>
      </c>
      <c r="D10" s="8" t="s">
        <v>1553</v>
      </c>
      <c r="E10" s="13" t="s">
        <v>1325</v>
      </c>
      <c r="F10" s="8" t="s">
        <v>3</v>
      </c>
      <c r="G10" s="8" t="s">
        <v>1554</v>
      </c>
      <c r="H10" s="8" t="s">
        <v>1555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>
        <v>0.166666666666667</v>
      </c>
      <c r="C12" s="14">
        <v>0.541666666666667</v>
      </c>
      <c r="D12" s="15">
        <v>1066387689</v>
      </c>
      <c r="E12" s="16">
        <v>10318434</v>
      </c>
      <c r="F12" s="15" t="s">
        <v>193</v>
      </c>
      <c r="G12" s="15" t="s">
        <v>37</v>
      </c>
      <c r="H12" s="15" t="s">
        <v>91</v>
      </c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1551</v>
      </c>
      <c r="C15" s="8" t="s">
        <v>1552</v>
      </c>
      <c r="D15" s="8" t="s">
        <v>1553</v>
      </c>
      <c r="E15" s="13" t="s">
        <v>1325</v>
      </c>
      <c r="F15" s="8" t="s">
        <v>3</v>
      </c>
      <c r="G15" s="8" t="s">
        <v>1554</v>
      </c>
      <c r="H15" s="8" t="s">
        <v>1555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1551</v>
      </c>
      <c r="C20" s="8" t="s">
        <v>1552</v>
      </c>
      <c r="D20" s="8" t="s">
        <v>1553</v>
      </c>
      <c r="E20" s="13" t="s">
        <v>1325</v>
      </c>
      <c r="F20" s="8" t="s">
        <v>3</v>
      </c>
      <c r="G20" s="8" t="s">
        <v>1554</v>
      </c>
      <c r="H20" s="8" t="s">
        <v>1555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>
        <v>0.291666666666667</v>
      </c>
      <c r="C22" s="14">
        <v>0.666666666666667</v>
      </c>
      <c r="D22" s="15">
        <v>1141870007</v>
      </c>
      <c r="E22" s="16">
        <v>10334709</v>
      </c>
      <c r="F22" s="15" t="s">
        <v>694</v>
      </c>
      <c r="G22" s="15" t="s">
        <v>13</v>
      </c>
      <c r="H22" s="19" t="s">
        <v>78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9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>
        <v>0.291666666666667</v>
      </c>
      <c r="C24" s="14">
        <v>0.666666666666667</v>
      </c>
      <c r="D24" s="15">
        <v>1030947913</v>
      </c>
      <c r="E24" s="16">
        <v>10334715</v>
      </c>
      <c r="F24" s="15" t="s">
        <v>698</v>
      </c>
      <c r="G24" s="15" t="s">
        <v>37</v>
      </c>
      <c r="H24" s="19" t="s">
        <v>91</v>
      </c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1551</v>
      </c>
      <c r="C27" s="8" t="s">
        <v>1552</v>
      </c>
      <c r="D27" s="8" t="s">
        <v>1553</v>
      </c>
      <c r="E27" s="13" t="s">
        <v>1325</v>
      </c>
      <c r="F27" s="8" t="s">
        <v>3</v>
      </c>
      <c r="G27" s="8" t="s">
        <v>1554</v>
      </c>
      <c r="H27" s="8" t="s">
        <v>1555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1112368038</v>
      </c>
      <c r="E29" s="16">
        <v>10273387</v>
      </c>
      <c r="F29" s="15" t="s">
        <v>292</v>
      </c>
      <c r="G29" s="15" t="s">
        <v>16</v>
      </c>
      <c r="H29" s="15" t="s">
        <v>34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1024424852</v>
      </c>
      <c r="E30" s="16">
        <v>10327586</v>
      </c>
      <c r="F30" s="15" t="s">
        <v>359</v>
      </c>
      <c r="G30" s="15" t="s">
        <v>16</v>
      </c>
      <c r="H30" s="15" t="s">
        <v>178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1019687588</v>
      </c>
      <c r="E32" s="16">
        <v>10333417</v>
      </c>
      <c r="F32" s="15" t="s">
        <v>554</v>
      </c>
      <c r="G32" s="15" t="s">
        <v>57</v>
      </c>
      <c r="H32" s="15" t="s">
        <v>56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1124118982</v>
      </c>
      <c r="E34" s="16">
        <v>10298155</v>
      </c>
      <c r="F34" s="15" t="s">
        <v>848</v>
      </c>
      <c r="G34" s="15" t="s">
        <v>85</v>
      </c>
      <c r="H34" s="15" t="s">
        <v>84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1204888981</v>
      </c>
      <c r="E35" s="16">
        <v>10304619</v>
      </c>
      <c r="F35" s="15" t="s">
        <v>341</v>
      </c>
      <c r="G35" s="15" t="s">
        <v>85</v>
      </c>
      <c r="H35" s="15" t="s">
        <v>163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1000065945</v>
      </c>
      <c r="E37" s="16">
        <v>10320445</v>
      </c>
      <c r="F37" s="15" t="s">
        <v>256</v>
      </c>
      <c r="G37" s="15" t="s">
        <v>95</v>
      </c>
      <c r="H37" s="15" t="s">
        <v>94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 t="s">
        <v>356</v>
      </c>
      <c r="E38" s="16">
        <v>10327594</v>
      </c>
      <c r="F38" s="15" t="s">
        <v>355</v>
      </c>
      <c r="G38" s="15" t="s">
        <v>95</v>
      </c>
      <c r="H38" s="15" t="s">
        <v>109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1125382847</v>
      </c>
      <c r="E39" s="16">
        <v>10331475</v>
      </c>
      <c r="F39" s="15" t="s">
        <v>567</v>
      </c>
      <c r="G39" s="15" t="s">
        <v>95</v>
      </c>
      <c r="H39" s="15" t="s">
        <v>138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1097696568</v>
      </c>
      <c r="E40" s="16">
        <v>10333426</v>
      </c>
      <c r="F40" s="15" t="s">
        <v>555</v>
      </c>
      <c r="G40" s="15" t="s">
        <v>95</v>
      </c>
      <c r="H40" s="15" t="s">
        <v>94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1557799992</v>
      </c>
      <c r="E42" s="16">
        <v>10281100</v>
      </c>
      <c r="F42" s="15" t="s">
        <v>406</v>
      </c>
      <c r="G42" s="15" t="s">
        <v>13</v>
      </c>
      <c r="H42" s="15" t="s">
        <v>107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0.541666666666667</v>
      </c>
      <c r="D44" s="15">
        <v>1127188296</v>
      </c>
      <c r="E44" s="16">
        <v>10282848</v>
      </c>
      <c r="F44" s="15" t="s">
        <v>606</v>
      </c>
      <c r="G44" s="15" t="s">
        <v>37</v>
      </c>
      <c r="H44" s="15" t="s">
        <v>36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1500537534</v>
      </c>
      <c r="E45" s="16">
        <v>10332544</v>
      </c>
      <c r="F45" s="15" t="s">
        <v>525</v>
      </c>
      <c r="G45" s="15" t="s">
        <v>37</v>
      </c>
      <c r="H45" s="15" t="s">
        <v>36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 t="s">
        <v>564</v>
      </c>
      <c r="E46" s="16">
        <v>10333436</v>
      </c>
      <c r="F46" s="15" t="s">
        <v>563</v>
      </c>
      <c r="G46" s="15" t="s">
        <v>37</v>
      </c>
      <c r="H46" s="15" t="s">
        <v>36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0</v>
      </c>
      <c r="E47" s="16">
        <v>10334393</v>
      </c>
      <c r="F47" s="15" t="s">
        <v>177</v>
      </c>
      <c r="G47" s="15" t="s">
        <v>37</v>
      </c>
      <c r="H47" s="15" t="s">
        <v>36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1108958950</v>
      </c>
      <c r="E49" s="16">
        <v>10331082</v>
      </c>
      <c r="F49" s="15" t="s">
        <v>572</v>
      </c>
      <c r="G49" s="15" t="s">
        <v>7</v>
      </c>
      <c r="H49" s="15" t="s">
        <v>6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1026128069</v>
      </c>
      <c r="E51" s="16">
        <v>10323547</v>
      </c>
      <c r="F51" s="15" t="s">
        <v>322</v>
      </c>
      <c r="G51" s="15" t="s">
        <v>40</v>
      </c>
      <c r="H51" s="15" t="s">
        <v>39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7.5" customHeight="1" spans="1:33">
      <c r="A53" s="9">
        <v>0.375</v>
      </c>
      <c r="B53" s="18"/>
      <c r="C53" s="18"/>
      <c r="D53" s="10"/>
      <c r="E53" s="11"/>
      <c r="F53" s="10"/>
      <c r="G53" s="10"/>
      <c r="H53" s="10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12"/>
      <c r="B54" s="8" t="s">
        <v>1551</v>
      </c>
      <c r="C54" s="8" t="s">
        <v>1552</v>
      </c>
      <c r="D54" s="8" t="s">
        <v>1553</v>
      </c>
      <c r="E54" s="13" t="s">
        <v>1325</v>
      </c>
      <c r="F54" s="8" t="s">
        <v>3</v>
      </c>
      <c r="G54" s="8" t="s">
        <v>1554</v>
      </c>
      <c r="H54" s="8" t="s">
        <v>1555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15" customHeight="1" spans="1:33">
      <c r="A56" s="6"/>
      <c r="B56" s="14">
        <v>0.375</v>
      </c>
      <c r="C56" s="14">
        <v>0.75</v>
      </c>
      <c r="D56" s="15">
        <v>1146676126</v>
      </c>
      <c r="E56" s="16">
        <v>10332478</v>
      </c>
      <c r="F56" s="15" t="s">
        <v>513</v>
      </c>
      <c r="G56" s="15" t="s">
        <v>16</v>
      </c>
      <c r="H56" s="15" t="s">
        <v>34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15" customHeight="1" spans="1:33">
      <c r="A58" s="6"/>
      <c r="B58" s="14">
        <v>0.375</v>
      </c>
      <c r="C58" s="14">
        <v>0.75</v>
      </c>
      <c r="D58" s="15">
        <v>1206043573</v>
      </c>
      <c r="E58" s="16" t="s">
        <v>1548</v>
      </c>
      <c r="F58" s="15" t="s">
        <v>1550</v>
      </c>
      <c r="G58" s="15" t="s">
        <v>57</v>
      </c>
      <c r="H58" s="15" t="s">
        <v>56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15" customHeight="1" spans="1:33">
      <c r="A60" s="6"/>
      <c r="B60" s="14">
        <v>0.375</v>
      </c>
      <c r="C60" s="14">
        <v>0.75</v>
      </c>
      <c r="D60" s="15">
        <v>1222158223</v>
      </c>
      <c r="E60" s="16">
        <v>10324431</v>
      </c>
      <c r="F60" s="15" t="s">
        <v>247</v>
      </c>
      <c r="G60" s="15" t="s">
        <v>95</v>
      </c>
      <c r="H60" s="15" t="s">
        <v>109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15" customHeight="1" spans="1:33">
      <c r="A61" s="6"/>
      <c r="B61" s="14">
        <v>0.375</v>
      </c>
      <c r="C61" s="14">
        <v>0.75</v>
      </c>
      <c r="D61" s="15">
        <v>1001519732</v>
      </c>
      <c r="E61" s="16">
        <v>10326463</v>
      </c>
      <c r="F61" s="15" t="s">
        <v>604</v>
      </c>
      <c r="G61" s="15" t="s">
        <v>95</v>
      </c>
      <c r="H61" s="15" t="s">
        <v>228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15" customHeight="1" spans="1:33">
      <c r="A62" s="6"/>
      <c r="B62" s="14">
        <v>0.375</v>
      </c>
      <c r="C62" s="14">
        <v>0.75</v>
      </c>
      <c r="D62" s="15">
        <v>1148926381</v>
      </c>
      <c r="E62" s="16">
        <v>10331442</v>
      </c>
      <c r="F62" s="15" t="s">
        <v>1153</v>
      </c>
      <c r="G62" s="15" t="s">
        <v>95</v>
      </c>
      <c r="H62" s="15" t="s">
        <v>94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15" customHeight="1" spans="1:33">
      <c r="A64" s="6"/>
      <c r="B64" s="14">
        <v>0.375</v>
      </c>
      <c r="C64" s="14">
        <v>0.75</v>
      </c>
      <c r="D64" s="15" t="s">
        <v>560</v>
      </c>
      <c r="E64" s="16">
        <v>10333435</v>
      </c>
      <c r="F64" s="15" t="s">
        <v>559</v>
      </c>
      <c r="G64" s="15" t="s">
        <v>37</v>
      </c>
      <c r="H64" s="15" t="s">
        <v>132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7.5" customHeight="1" spans="1:33">
      <c r="A189" s="9">
        <v>0.416666666666667</v>
      </c>
      <c r="B189" s="18"/>
      <c r="C189" s="18"/>
      <c r="D189" s="10"/>
      <c r="E189" s="11"/>
      <c r="F189" s="10"/>
      <c r="G189" s="10"/>
      <c r="H189" s="10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5" customHeight="1" spans="1:33">
      <c r="A190" s="12"/>
      <c r="B190" s="8" t="s">
        <v>1551</v>
      </c>
      <c r="C190" s="8" t="s">
        <v>1552</v>
      </c>
      <c r="D190" s="8" t="s">
        <v>1553</v>
      </c>
      <c r="E190" s="13" t="s">
        <v>1325</v>
      </c>
      <c r="F190" s="8" t="s">
        <v>3</v>
      </c>
      <c r="G190" s="8" t="s">
        <v>1554</v>
      </c>
      <c r="H190" s="8" t="s">
        <v>1555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5" customHeight="1" spans="1:33">
      <c r="A192" s="6"/>
      <c r="B192" s="14">
        <v>0.416666666666667</v>
      </c>
      <c r="C192" s="14">
        <v>0.791666666666667</v>
      </c>
      <c r="D192" s="15">
        <v>1068635749</v>
      </c>
      <c r="E192" s="16">
        <v>10318430</v>
      </c>
      <c r="F192" s="15" t="s">
        <v>170</v>
      </c>
      <c r="G192" s="15" t="s">
        <v>16</v>
      </c>
      <c r="H192" s="15" t="s">
        <v>34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5" customHeight="1" spans="1:33">
      <c r="A193" s="6"/>
      <c r="B193" s="14">
        <v>0.416666666666667</v>
      </c>
      <c r="C193" s="14">
        <v>0.791666666666667</v>
      </c>
      <c r="D193" s="15">
        <v>1055483869</v>
      </c>
      <c r="E193" s="16">
        <v>10331708</v>
      </c>
      <c r="F193" s="15" t="s">
        <v>447</v>
      </c>
      <c r="G193" s="15" t="s">
        <v>16</v>
      </c>
      <c r="H193" s="15" t="s">
        <v>127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5" customHeight="1" spans="1:33">
      <c r="A194" s="6"/>
      <c r="B194" s="14">
        <v>0.416666666666667</v>
      </c>
      <c r="C194" s="14">
        <v>0.791666666666667</v>
      </c>
      <c r="D194" s="15">
        <v>1003219481</v>
      </c>
      <c r="E194" s="16">
        <v>10334245</v>
      </c>
      <c r="F194" s="15" t="s">
        <v>607</v>
      </c>
      <c r="G194" s="15" t="s">
        <v>16</v>
      </c>
      <c r="H194" s="15" t="s">
        <v>127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5" customHeight="1" spans="1:33">
      <c r="A196" s="6"/>
      <c r="B196" s="14">
        <v>0.416666666666667</v>
      </c>
      <c r="C196" s="14">
        <v>0.791666666666667</v>
      </c>
      <c r="D196" s="15">
        <v>1276707977</v>
      </c>
      <c r="E196" s="16">
        <v>10334247</v>
      </c>
      <c r="F196" s="15" t="s">
        <v>610</v>
      </c>
      <c r="G196" s="15" t="s">
        <v>57</v>
      </c>
      <c r="H196" s="15" t="s">
        <v>56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5" customHeight="1" spans="1:33">
      <c r="A197" s="6"/>
      <c r="B197" s="14">
        <v>0.416666666666667</v>
      </c>
      <c r="C197" s="14">
        <v>0.791666666666667</v>
      </c>
      <c r="D197" s="15">
        <v>1099683271</v>
      </c>
      <c r="E197" s="16">
        <v>10332567</v>
      </c>
      <c r="F197" s="15" t="s">
        <v>504</v>
      </c>
      <c r="G197" s="15" t="s">
        <v>57</v>
      </c>
      <c r="H197" s="15" t="s">
        <v>56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5" customHeight="1" spans="1:33">
      <c r="A198" s="6"/>
      <c r="B198" s="14">
        <v>0.416666666666667</v>
      </c>
      <c r="C198" s="14">
        <v>0.791666666666667</v>
      </c>
      <c r="D198" s="15">
        <v>1090712285</v>
      </c>
      <c r="E198" s="16">
        <v>10332517</v>
      </c>
      <c r="F198" s="15" t="s">
        <v>517</v>
      </c>
      <c r="G198" s="15" t="s">
        <v>57</v>
      </c>
      <c r="H198" s="15" t="s">
        <v>56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5" customHeight="1" spans="1:33">
      <c r="A199" s="6"/>
      <c r="B199" s="14">
        <v>0.416666666666667</v>
      </c>
      <c r="C199" s="14">
        <v>0.791666666666667</v>
      </c>
      <c r="D199" s="15">
        <v>1112246872</v>
      </c>
      <c r="E199" s="16">
        <v>10334449</v>
      </c>
      <c r="F199" s="15" t="s">
        <v>615</v>
      </c>
      <c r="G199" s="15" t="s">
        <v>57</v>
      </c>
      <c r="H199" s="15" t="s">
        <v>56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6"/>
      <c r="B201" s="14">
        <v>0.416666666666667</v>
      </c>
      <c r="C201" s="14">
        <v>0.791666666666667</v>
      </c>
      <c r="D201" s="15" t="s">
        <v>562</v>
      </c>
      <c r="E201" s="16">
        <v>10333439</v>
      </c>
      <c r="F201" s="15" t="s">
        <v>561</v>
      </c>
      <c r="G201" s="15" t="s">
        <v>95</v>
      </c>
      <c r="H201" s="15" t="s">
        <v>94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1143319202</v>
      </c>
      <c r="E203" s="16">
        <v>10317522</v>
      </c>
      <c r="F203" s="15" t="s">
        <v>33</v>
      </c>
      <c r="G203" s="15" t="s">
        <v>13</v>
      </c>
      <c r="H203" s="15" t="s">
        <v>32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>
        <v>0.416666666666667</v>
      </c>
      <c r="C204" s="14">
        <v>0.791666666666667</v>
      </c>
      <c r="D204" s="15">
        <v>1550184789</v>
      </c>
      <c r="E204" s="16">
        <v>10335058</v>
      </c>
      <c r="F204" s="15" t="s">
        <v>711</v>
      </c>
      <c r="G204" s="15" t="s">
        <v>13</v>
      </c>
      <c r="H204" s="15" t="s">
        <v>107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>
        <v>0.416666666666667</v>
      </c>
      <c r="C206" s="14">
        <v>0.791666666666667</v>
      </c>
      <c r="D206" s="15">
        <v>1115383753</v>
      </c>
      <c r="E206" s="16">
        <v>10331615</v>
      </c>
      <c r="F206" s="15" t="s">
        <v>432</v>
      </c>
      <c r="G206" s="15" t="s">
        <v>23</v>
      </c>
      <c r="H206" s="15" t="s">
        <v>173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1279771880</v>
      </c>
      <c r="E207" s="16">
        <v>10310370</v>
      </c>
      <c r="F207" s="15" t="s">
        <v>654</v>
      </c>
      <c r="G207" s="15" t="s">
        <v>23</v>
      </c>
      <c r="H207" s="15" t="s">
        <v>43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0.791666666666667</v>
      </c>
      <c r="D209" s="15">
        <v>1013260200</v>
      </c>
      <c r="E209" s="16">
        <v>10332515</v>
      </c>
      <c r="F209" s="15" t="s">
        <v>509</v>
      </c>
      <c r="G209" s="15" t="s">
        <v>7</v>
      </c>
      <c r="H209" s="15" t="s">
        <v>6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7.5" customHeight="1" spans="1:33">
      <c r="A432" s="9">
        <v>0.458333333333333</v>
      </c>
      <c r="B432" s="10"/>
      <c r="C432" s="10"/>
      <c r="D432" s="10"/>
      <c r="E432" s="11"/>
      <c r="F432" s="10"/>
      <c r="G432" s="10"/>
      <c r="H432" s="10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12"/>
      <c r="B433" s="8" t="s">
        <v>1551</v>
      </c>
      <c r="C433" s="8" t="s">
        <v>1552</v>
      </c>
      <c r="D433" s="8" t="s">
        <v>1553</v>
      </c>
      <c r="E433" s="13" t="s">
        <v>1325</v>
      </c>
      <c r="F433" s="8" t="s">
        <v>3</v>
      </c>
      <c r="G433" s="8" t="s">
        <v>1554</v>
      </c>
      <c r="H433" s="8" t="s">
        <v>1555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>
        <v>0.458333333333333</v>
      </c>
      <c r="C435" s="14">
        <v>0.833333333333333</v>
      </c>
      <c r="D435" s="15">
        <v>1144721564</v>
      </c>
      <c r="E435" s="16">
        <v>10293627</v>
      </c>
      <c r="F435" s="15" t="s">
        <v>222</v>
      </c>
      <c r="G435" s="15" t="s">
        <v>221</v>
      </c>
      <c r="H435" s="15" t="s">
        <v>220</v>
      </c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>
        <v>0.458333333333333</v>
      </c>
      <c r="C437" s="14">
        <v>0.833333333333333</v>
      </c>
      <c r="D437" s="15" t="s">
        <v>438</v>
      </c>
      <c r="E437" s="16">
        <v>10331627</v>
      </c>
      <c r="F437" s="15" t="s">
        <v>437</v>
      </c>
      <c r="G437" s="15" t="s">
        <v>16</v>
      </c>
      <c r="H437" s="15" t="s">
        <v>127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0.458333333333333</v>
      </c>
      <c r="C438" s="14">
        <v>0.833333333333333</v>
      </c>
      <c r="D438" s="15">
        <v>1018147242</v>
      </c>
      <c r="E438" s="16">
        <v>10331473</v>
      </c>
      <c r="F438" s="15" t="s">
        <v>1256</v>
      </c>
      <c r="G438" s="15" t="s">
        <v>16</v>
      </c>
      <c r="H438" s="15" t="s">
        <v>127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1270058439</v>
      </c>
      <c r="E440" s="16">
        <v>10333416</v>
      </c>
      <c r="F440" s="15" t="s">
        <v>553</v>
      </c>
      <c r="G440" s="15" t="s">
        <v>30</v>
      </c>
      <c r="H440" s="15" t="s">
        <v>74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0.458333333333333</v>
      </c>
      <c r="C442" s="14">
        <v>0.833333333333333</v>
      </c>
      <c r="D442" s="15">
        <v>1093218929</v>
      </c>
      <c r="E442" s="16">
        <v>10331785</v>
      </c>
      <c r="F442" s="15" t="s">
        <v>577</v>
      </c>
      <c r="G442" s="15" t="s">
        <v>57</v>
      </c>
      <c r="H442" s="15" t="s">
        <v>56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0.458333333333333</v>
      </c>
      <c r="C444" s="14">
        <v>0.833333333333333</v>
      </c>
      <c r="D444" s="15">
        <v>0</v>
      </c>
      <c r="E444" s="16">
        <v>10225640</v>
      </c>
      <c r="F444" s="15" t="s">
        <v>187</v>
      </c>
      <c r="G444" s="15" t="s">
        <v>152</v>
      </c>
      <c r="H444" s="15" t="s">
        <v>6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0.833333333333333</v>
      </c>
      <c r="D446" s="15">
        <v>1005854438</v>
      </c>
      <c r="E446" s="16">
        <v>10334731</v>
      </c>
      <c r="F446" s="15" t="s">
        <v>651</v>
      </c>
      <c r="G446" s="15" t="s">
        <v>13</v>
      </c>
      <c r="H446" s="15" t="s">
        <v>12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0.458333333333333</v>
      </c>
      <c r="C448" s="14">
        <v>0.833333333333333</v>
      </c>
      <c r="D448" s="15" t="s">
        <v>279</v>
      </c>
      <c r="E448" s="16">
        <v>10327295</v>
      </c>
      <c r="F448" s="15" t="s">
        <v>278</v>
      </c>
      <c r="G448" s="15" t="s">
        <v>23</v>
      </c>
      <c r="H448" s="15" t="s">
        <v>22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0.833333333333333</v>
      </c>
      <c r="D449" s="15">
        <v>1124486001</v>
      </c>
      <c r="E449" s="16">
        <v>10331651</v>
      </c>
      <c r="F449" s="15" t="s">
        <v>436</v>
      </c>
      <c r="G449" s="15" t="s">
        <v>23</v>
      </c>
      <c r="H449" s="15" t="s">
        <v>145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0.833333333333333</v>
      </c>
      <c r="D450" s="15">
        <v>1126805355</v>
      </c>
      <c r="E450" s="16">
        <v>10331526</v>
      </c>
      <c r="F450" s="15" t="s">
        <v>426</v>
      </c>
      <c r="G450" s="15" t="s">
        <v>23</v>
      </c>
      <c r="H450" s="15" t="s">
        <v>102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0.458333333333333</v>
      </c>
      <c r="C451" s="14">
        <v>0.666666666666667</v>
      </c>
      <c r="D451" s="15">
        <v>1080801266</v>
      </c>
      <c r="E451" s="16">
        <v>10332461</v>
      </c>
      <c r="F451" s="15" t="s">
        <v>499</v>
      </c>
      <c r="G451" s="15" t="s">
        <v>23</v>
      </c>
      <c r="H451" s="15" t="s">
        <v>145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0.458333333333333</v>
      </c>
      <c r="C453" s="14">
        <v>0.833333333333333</v>
      </c>
      <c r="D453" s="15">
        <v>1022012888</v>
      </c>
      <c r="E453" s="16">
        <v>10320409</v>
      </c>
      <c r="F453" s="15" t="s">
        <v>226</v>
      </c>
      <c r="G453" s="15" t="s">
        <v>27</v>
      </c>
      <c r="H453" s="15" t="s">
        <v>48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0.458333333333333</v>
      </c>
      <c r="C455" s="14">
        <v>0.833333333333333</v>
      </c>
      <c r="D455" s="15">
        <v>1093126336</v>
      </c>
      <c r="E455" s="16">
        <v>10327224</v>
      </c>
      <c r="F455" s="15" t="s">
        <v>283</v>
      </c>
      <c r="G455" s="15" t="s">
        <v>37</v>
      </c>
      <c r="H455" s="15" t="s">
        <v>36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0.458333333333333</v>
      </c>
      <c r="C456" s="14">
        <v>0.833333333333333</v>
      </c>
      <c r="D456" s="15">
        <v>1274119194</v>
      </c>
      <c r="E456" s="16">
        <v>10334730</v>
      </c>
      <c r="F456" s="15" t="s">
        <v>653</v>
      </c>
      <c r="G456" s="15" t="s">
        <v>37</v>
      </c>
      <c r="H456" s="15" t="s">
        <v>132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0.458333333333333</v>
      </c>
      <c r="C458" s="14">
        <v>0.833333333333333</v>
      </c>
      <c r="D458" s="15">
        <v>1280569162</v>
      </c>
      <c r="E458" s="16">
        <v>10331590</v>
      </c>
      <c r="F458" s="15" t="s">
        <v>441</v>
      </c>
      <c r="G458" s="15" t="s">
        <v>105</v>
      </c>
      <c r="H458" s="15" t="s">
        <v>104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0.458333333333333</v>
      </c>
      <c r="C460" s="14">
        <v>0.833333333333333</v>
      </c>
      <c r="D460" s="15" t="s">
        <v>498</v>
      </c>
      <c r="E460" s="16">
        <v>10332446</v>
      </c>
      <c r="F460" s="15" t="s">
        <v>497</v>
      </c>
      <c r="G460" s="15" t="s">
        <v>40</v>
      </c>
      <c r="H460" s="15" t="s">
        <v>156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0.458333333333333</v>
      </c>
      <c r="C462" s="14">
        <v>0.833333333333333</v>
      </c>
      <c r="D462" s="15">
        <v>1008797315</v>
      </c>
      <c r="E462" s="16">
        <v>10334423</v>
      </c>
      <c r="F462" s="15" t="s">
        <v>634</v>
      </c>
      <c r="G462" s="15" t="s">
        <v>69</v>
      </c>
      <c r="H462" s="15" t="s">
        <v>68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0" customHeight="1" spans="1:33">
      <c r="A464" s="23">
        <v>0.5</v>
      </c>
      <c r="B464" s="24"/>
      <c r="C464" s="24"/>
      <c r="D464" s="25"/>
      <c r="E464" s="26"/>
      <c r="F464" s="25"/>
      <c r="G464" s="25"/>
      <c r="H464" s="25"/>
      <c r="I464" s="28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27"/>
      <c r="B465" s="8" t="s">
        <v>1551</v>
      </c>
      <c r="C465" s="8" t="s">
        <v>1552</v>
      </c>
      <c r="D465" s="8" t="s">
        <v>1553</v>
      </c>
      <c r="E465" s="13" t="s">
        <v>1325</v>
      </c>
      <c r="F465" s="8" t="s">
        <v>3</v>
      </c>
      <c r="G465" s="8" t="s">
        <v>1554</v>
      </c>
      <c r="H465" s="8" t="s">
        <v>1555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1005741195</v>
      </c>
      <c r="E467" s="16">
        <v>10335060</v>
      </c>
      <c r="F467" s="15" t="s">
        <v>724</v>
      </c>
      <c r="G467" s="15" t="s">
        <v>37</v>
      </c>
      <c r="H467" s="15" t="s">
        <v>132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7.5" customHeight="1" spans="1:33">
      <c r="A495" s="9">
        <v>0.541666666666667</v>
      </c>
      <c r="B495" s="10"/>
      <c r="C495" s="10"/>
      <c r="D495" s="10"/>
      <c r="E495" s="11"/>
      <c r="F495" s="10"/>
      <c r="G495" s="10"/>
      <c r="H495" s="10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12"/>
      <c r="B496" s="8" t="s">
        <v>1551</v>
      </c>
      <c r="C496" s="8" t="s">
        <v>1552</v>
      </c>
      <c r="D496" s="8" t="s">
        <v>1553</v>
      </c>
      <c r="E496" s="13" t="s">
        <v>1325</v>
      </c>
      <c r="F496" s="8" t="s">
        <v>3</v>
      </c>
      <c r="G496" s="8" t="s">
        <v>1554</v>
      </c>
      <c r="H496" s="8" t="s">
        <v>1555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>
        <v>0.541666666666667</v>
      </c>
      <c r="C498" s="14">
        <v>0.916666666666667</v>
      </c>
      <c r="D498" s="15">
        <v>0</v>
      </c>
      <c r="E498" s="16">
        <v>10334214</v>
      </c>
      <c r="F498" s="15" t="s">
        <v>1255</v>
      </c>
      <c r="G498" s="15" t="s">
        <v>69</v>
      </c>
      <c r="H498" s="15" t="s">
        <v>68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7.5" customHeight="1" spans="1:33">
      <c r="A510" s="9">
        <v>0.583333333333333</v>
      </c>
      <c r="B510" s="10"/>
      <c r="C510" s="10"/>
      <c r="D510" s="10"/>
      <c r="E510" s="11"/>
      <c r="F510" s="10"/>
      <c r="G510" s="10"/>
      <c r="H510" s="10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12"/>
      <c r="B511" s="8" t="s">
        <v>1551</v>
      </c>
      <c r="C511" s="8" t="s">
        <v>1552</v>
      </c>
      <c r="D511" s="8" t="s">
        <v>1553</v>
      </c>
      <c r="E511" s="13" t="s">
        <v>1325</v>
      </c>
      <c r="F511" s="8" t="s">
        <v>3</v>
      </c>
      <c r="G511" s="8" t="s">
        <v>1554</v>
      </c>
      <c r="H511" s="8" t="s">
        <v>1555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2" customHeight="1" spans="1:33">
      <c r="A513" s="6"/>
      <c r="B513" s="14">
        <v>0.583333333333333</v>
      </c>
      <c r="C513" s="14">
        <v>0.958333333333333</v>
      </c>
      <c r="D513" s="15">
        <v>1115178785</v>
      </c>
      <c r="E513" s="16">
        <v>10318450</v>
      </c>
      <c r="F513" s="15" t="s">
        <v>316</v>
      </c>
      <c r="G513" s="15" t="s">
        <v>30</v>
      </c>
      <c r="H513" s="15" t="s">
        <v>29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2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2" customHeight="1" spans="1:33">
      <c r="A515" s="6"/>
      <c r="B515" s="14">
        <v>0.583333333333333</v>
      </c>
      <c r="C515" s="14">
        <v>0.958333333333333</v>
      </c>
      <c r="D515" s="15">
        <v>1097762201</v>
      </c>
      <c r="E515" s="16">
        <v>10326498</v>
      </c>
      <c r="F515" s="15" t="s">
        <v>1085</v>
      </c>
      <c r="G515" s="15" t="s">
        <v>152</v>
      </c>
      <c r="H515" s="15" t="s">
        <v>408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2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2" customHeight="1" spans="1:33">
      <c r="A517" s="6"/>
      <c r="B517" s="14">
        <v>0.583333333333333</v>
      </c>
      <c r="C517" s="14">
        <v>0.958333333333333</v>
      </c>
      <c r="D517" s="15">
        <v>1019110256</v>
      </c>
      <c r="E517" s="16">
        <v>10320449</v>
      </c>
      <c r="F517" s="15" t="s">
        <v>307</v>
      </c>
      <c r="G517" s="15" t="s">
        <v>95</v>
      </c>
      <c r="H517" s="15" t="s">
        <v>228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2" customHeight="1" spans="1:33">
      <c r="A518" s="6"/>
      <c r="B518" s="14"/>
      <c r="C518" s="14"/>
      <c r="D518" s="15"/>
      <c r="E518" s="16"/>
      <c r="F518" s="15"/>
      <c r="G518" s="15"/>
      <c r="H518" s="15"/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2" customHeight="1" spans="1:33">
      <c r="A519" s="6"/>
      <c r="B519" s="14">
        <v>0.583333333333333</v>
      </c>
      <c r="C519" s="14">
        <v>0.75</v>
      </c>
      <c r="D519" s="15">
        <v>1120697182</v>
      </c>
      <c r="E519" s="16">
        <v>10318871</v>
      </c>
      <c r="F519" s="15" t="s">
        <v>209</v>
      </c>
      <c r="G519" s="15" t="s">
        <v>13</v>
      </c>
      <c r="H519" s="15" t="s">
        <v>12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2" customHeight="1" spans="1:33">
      <c r="A520" s="6"/>
      <c r="B520" s="14">
        <v>0.583333333333333</v>
      </c>
      <c r="C520" s="14">
        <v>0.958333333333333</v>
      </c>
      <c r="D520" s="15">
        <v>1127552530</v>
      </c>
      <c r="E520" s="16">
        <v>10314763</v>
      </c>
      <c r="F520" s="15" t="s">
        <v>543</v>
      </c>
      <c r="G520" s="15" t="s">
        <v>13</v>
      </c>
      <c r="H520" s="15" t="s">
        <v>87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2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2" customHeight="1" spans="1:33">
      <c r="A522" s="6"/>
      <c r="B522" s="14">
        <v>0.583333333333333</v>
      </c>
      <c r="C522" s="14">
        <v>0.958333333333333</v>
      </c>
      <c r="D522" s="15">
        <v>1090188323</v>
      </c>
      <c r="E522" s="16">
        <v>10312258</v>
      </c>
      <c r="F522" s="15" t="s">
        <v>294</v>
      </c>
      <c r="G522" s="15" t="s">
        <v>37</v>
      </c>
      <c r="H522" s="15" t="s">
        <v>132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>
        <v>0.583333333333333</v>
      </c>
      <c r="C523" s="14">
        <v>0.958333333333333</v>
      </c>
      <c r="D523" s="15">
        <v>1276566388</v>
      </c>
      <c r="E523" s="16">
        <v>10330149</v>
      </c>
      <c r="F523" s="15" t="s">
        <v>479</v>
      </c>
      <c r="G523" s="15" t="s">
        <v>37</v>
      </c>
      <c r="H523" s="15" t="s">
        <v>36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2" customHeight="1" spans="1:33">
      <c r="A524" s="6"/>
      <c r="B524" s="14"/>
      <c r="C524" s="14"/>
      <c r="D524" s="15"/>
      <c r="E524" s="16"/>
      <c r="F524" s="15"/>
      <c r="G524" s="15"/>
      <c r="H524" s="15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2" customHeight="1" spans="1:33">
      <c r="A525" s="6"/>
      <c r="B525" s="14">
        <v>0.583333333333333</v>
      </c>
      <c r="C525" s="14">
        <v>0.958333333333333</v>
      </c>
      <c r="D525" s="15">
        <v>1091643089</v>
      </c>
      <c r="E525" s="16">
        <v>10314789</v>
      </c>
      <c r="F525" s="15" t="s">
        <v>300</v>
      </c>
      <c r="G525" s="15" t="s">
        <v>105</v>
      </c>
      <c r="H525" s="15" t="s">
        <v>104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2" customHeight="1" spans="1:33">
      <c r="A526" s="6"/>
      <c r="B526" s="14">
        <v>0.583333333333333</v>
      </c>
      <c r="C526" s="14">
        <v>0.958333333333333</v>
      </c>
      <c r="D526" s="15">
        <v>1142634858</v>
      </c>
      <c r="E526" s="16">
        <v>10334475</v>
      </c>
      <c r="F526" s="15" t="s">
        <v>632</v>
      </c>
      <c r="G526" s="15" t="s">
        <v>105</v>
      </c>
      <c r="H526" s="15" t="s">
        <v>104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2" customHeight="1" spans="1:33">
      <c r="A527" s="6"/>
      <c r="B527" s="14"/>
      <c r="C527" s="14"/>
      <c r="D527" s="15"/>
      <c r="E527" s="16"/>
      <c r="F527" s="15"/>
      <c r="G527" s="15"/>
      <c r="H527" s="15"/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7.5" customHeight="1" spans="1:33">
      <c r="A528" s="9">
        <v>0.625</v>
      </c>
      <c r="B528" s="29"/>
      <c r="C528" s="29"/>
      <c r="D528" s="29"/>
      <c r="E528" s="30"/>
      <c r="F528" s="29"/>
      <c r="G528" s="29"/>
      <c r="H528" s="29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9"/>
      <c r="B529" s="8" t="s">
        <v>1551</v>
      </c>
      <c r="C529" s="8" t="s">
        <v>1552</v>
      </c>
      <c r="D529" s="8" t="s">
        <v>1553</v>
      </c>
      <c r="E529" s="13" t="s">
        <v>1325</v>
      </c>
      <c r="F529" s="8" t="s">
        <v>3</v>
      </c>
      <c r="G529" s="8" t="s">
        <v>1554</v>
      </c>
      <c r="H529" s="8" t="s">
        <v>1555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6"/>
      <c r="B531" s="14"/>
      <c r="C531" s="14"/>
      <c r="D531" s="15"/>
      <c r="E531" s="16"/>
      <c r="F531" s="15"/>
      <c r="G531" s="15"/>
      <c r="H531" s="15"/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/>
      <c r="C540" s="14"/>
      <c r="D540" s="15"/>
      <c r="E540" s="16"/>
      <c r="F540" s="15"/>
      <c r="G540" s="15"/>
      <c r="H540" s="15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7.5" customHeight="1" spans="1:33">
      <c r="A544" s="9">
        <v>0.666666666666667</v>
      </c>
      <c r="B544" s="10"/>
      <c r="C544" s="10"/>
      <c r="D544" s="10"/>
      <c r="E544" s="11"/>
      <c r="F544" s="10"/>
      <c r="G544" s="10"/>
      <c r="H544" s="10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9"/>
      <c r="B545" s="8" t="s">
        <v>1551</v>
      </c>
      <c r="C545" s="8" t="s">
        <v>1552</v>
      </c>
      <c r="D545" s="8" t="s">
        <v>1553</v>
      </c>
      <c r="E545" s="13" t="s">
        <v>1325</v>
      </c>
      <c r="F545" s="8" t="s">
        <v>3</v>
      </c>
      <c r="G545" s="8" t="s">
        <v>1554</v>
      </c>
      <c r="H545" s="8" t="s">
        <v>1555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8.75" customHeight="1" spans="1:33">
      <c r="A546" s="6"/>
      <c r="B546" s="31"/>
      <c r="C546" s="31"/>
      <c r="D546" s="32"/>
      <c r="E546" s="16"/>
      <c r="F546" s="32"/>
      <c r="G546" s="32"/>
      <c r="H546" s="32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8.75" customHeight="1" spans="1:33">
      <c r="A547" s="6"/>
      <c r="B547" s="31">
        <v>0.666666666666667</v>
      </c>
      <c r="C547" s="31">
        <v>0.0416666666666667</v>
      </c>
      <c r="D547" s="32">
        <v>1117915599</v>
      </c>
      <c r="E547" s="16">
        <v>10333947</v>
      </c>
      <c r="F547" s="32" t="s">
        <v>590</v>
      </c>
      <c r="G547" s="32" t="s">
        <v>13</v>
      </c>
      <c r="H547" s="32" t="s">
        <v>87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8.75" customHeight="1" spans="1:33">
      <c r="A548" s="6"/>
      <c r="B548" s="31"/>
      <c r="C548" s="31"/>
      <c r="D548" s="32"/>
      <c r="E548" s="16"/>
      <c r="F548" s="32"/>
      <c r="G548" s="32"/>
      <c r="H548" s="32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8.75" customHeight="1" spans="1:33">
      <c r="A549" s="6"/>
      <c r="B549" s="31">
        <v>0.666666666666667</v>
      </c>
      <c r="C549" s="31">
        <v>0.0416666666666667</v>
      </c>
      <c r="D549" s="32">
        <v>1020201082</v>
      </c>
      <c r="E549" s="16">
        <v>10334704</v>
      </c>
      <c r="F549" s="32" t="s">
        <v>682</v>
      </c>
      <c r="G549" s="32" t="s">
        <v>27</v>
      </c>
      <c r="H549" s="32" t="s">
        <v>48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8.75" customHeight="1" spans="1:33">
      <c r="A550" s="6"/>
      <c r="B550" s="31"/>
      <c r="C550" s="31"/>
      <c r="D550" s="32"/>
      <c r="E550" s="16"/>
      <c r="F550" s="32"/>
      <c r="G550" s="32"/>
      <c r="H550" s="32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8.75" customHeight="1" spans="1:33">
      <c r="A551" s="6"/>
      <c r="B551" s="31"/>
      <c r="C551" s="31"/>
      <c r="D551" s="32"/>
      <c r="E551" s="16"/>
      <c r="F551" s="32"/>
      <c r="G551" s="32"/>
      <c r="H551" s="32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8.75" customHeight="1" spans="1:33">
      <c r="A552" s="6"/>
      <c r="B552" s="31"/>
      <c r="C552" s="31"/>
      <c r="D552" s="32"/>
      <c r="E552" s="16"/>
      <c r="F552" s="32"/>
      <c r="G552" s="32"/>
      <c r="H552" s="32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8.75" customHeight="1" spans="1:33">
      <c r="A553" s="6"/>
      <c r="B553" s="31"/>
      <c r="C553" s="31"/>
      <c r="D553" s="32"/>
      <c r="E553" s="16"/>
      <c r="F553" s="32"/>
      <c r="G553" s="32"/>
      <c r="H553" s="32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8.75" customHeight="1" spans="1:33">
      <c r="A554" s="6"/>
      <c r="B554" s="31"/>
      <c r="C554" s="31"/>
      <c r="D554" s="32"/>
      <c r="E554" s="16"/>
      <c r="F554" s="32"/>
      <c r="G554" s="32"/>
      <c r="H554" s="32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8.75" customHeight="1" spans="1:33">
      <c r="A555" s="6"/>
      <c r="B555" s="31"/>
      <c r="C555" s="31"/>
      <c r="D555" s="32"/>
      <c r="E555" s="16"/>
      <c r="F555" s="32"/>
      <c r="G555" s="32"/>
      <c r="H555" s="32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7.5" customHeight="1" spans="1:33">
      <c r="A556" s="9">
        <v>0.708333333333333</v>
      </c>
      <c r="B556" s="10"/>
      <c r="C556" s="10"/>
      <c r="D556" s="10"/>
      <c r="E556" s="11"/>
      <c r="F556" s="10"/>
      <c r="G556" s="10"/>
      <c r="H556" s="10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3.5" customHeight="1" spans="1:33">
      <c r="A557" s="12"/>
      <c r="B557" s="8" t="s">
        <v>1551</v>
      </c>
      <c r="C557" s="8" t="s">
        <v>1552</v>
      </c>
      <c r="D557" s="8" t="s">
        <v>1553</v>
      </c>
      <c r="E557" s="13" t="s">
        <v>1325</v>
      </c>
      <c r="F557" s="8" t="s">
        <v>3</v>
      </c>
      <c r="G557" s="8" t="s">
        <v>1554</v>
      </c>
      <c r="H557" s="8" t="s">
        <v>1555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3.15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3.15" customHeight="1" spans="1:33">
      <c r="A559" s="6"/>
      <c r="B559" s="14">
        <v>0.708333333333333</v>
      </c>
      <c r="C559" s="14">
        <v>0</v>
      </c>
      <c r="D559" s="15">
        <v>1112572011</v>
      </c>
      <c r="E559" s="16" t="s">
        <v>1548</v>
      </c>
      <c r="F559" s="15" t="s">
        <v>1549</v>
      </c>
      <c r="G559" s="15" t="s">
        <v>16</v>
      </c>
      <c r="H559" s="15" t="s">
        <v>127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3.15" customHeight="1" spans="1:33">
      <c r="A560" s="6"/>
      <c r="B560" s="14">
        <v>0.708333333333333</v>
      </c>
      <c r="C560" s="14">
        <v>0.0833333333333333</v>
      </c>
      <c r="D560" s="15">
        <v>1110092210</v>
      </c>
      <c r="E560" s="16">
        <v>10334375</v>
      </c>
      <c r="F560" s="15" t="s">
        <v>614</v>
      </c>
      <c r="G560" s="15" t="s">
        <v>16</v>
      </c>
      <c r="H560" s="15" t="s">
        <v>20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3.15" customHeight="1" spans="1:33">
      <c r="A561" s="6"/>
      <c r="B561" s="14">
        <v>0.708333333333333</v>
      </c>
      <c r="C561" s="14">
        <v>0.0833333333333333</v>
      </c>
      <c r="D561" s="15">
        <v>1110081480</v>
      </c>
      <c r="E561" s="16">
        <v>10335056</v>
      </c>
      <c r="F561" s="15" t="s">
        <v>728</v>
      </c>
      <c r="G561" s="15" t="s">
        <v>16</v>
      </c>
      <c r="H561" s="15" t="s">
        <v>34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3.15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3.15" customHeight="1" spans="1:33">
      <c r="A563" s="6"/>
      <c r="B563" s="14">
        <v>0.708333333333333</v>
      </c>
      <c r="C563" s="14">
        <v>0.0833333333333333</v>
      </c>
      <c r="D563" s="15">
        <v>1551378712</v>
      </c>
      <c r="E563" s="16">
        <v>10281254</v>
      </c>
      <c r="F563" s="15" t="s">
        <v>642</v>
      </c>
      <c r="G563" s="15" t="s">
        <v>85</v>
      </c>
      <c r="H563" s="15" t="s">
        <v>328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3.15" customHeight="1" spans="1:33">
      <c r="A564" s="6"/>
      <c r="B564" s="14"/>
      <c r="C564" s="14"/>
      <c r="D564" s="15"/>
      <c r="E564" s="16"/>
      <c r="F564" s="15"/>
      <c r="G564" s="15"/>
      <c r="H564" s="15"/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3.15" customHeight="1" spans="1:33">
      <c r="A565" s="6"/>
      <c r="B565" s="14">
        <v>0.708333333333333</v>
      </c>
      <c r="C565" s="14">
        <v>0.0833333333333333</v>
      </c>
      <c r="D565" s="15">
        <v>0</v>
      </c>
      <c r="E565" s="16">
        <v>10303751</v>
      </c>
      <c r="F565" s="15" t="s">
        <v>1087</v>
      </c>
      <c r="G565" s="15" t="s">
        <v>95</v>
      </c>
      <c r="H565" s="15" t="s">
        <v>228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3.15" customHeight="1" spans="1:33">
      <c r="A566" s="6"/>
      <c r="B566" s="14">
        <v>0.708333333333333</v>
      </c>
      <c r="C566" s="14">
        <v>0.0833333333333333</v>
      </c>
      <c r="D566" s="15" t="s">
        <v>537</v>
      </c>
      <c r="E566" s="16">
        <v>10333437</v>
      </c>
      <c r="F566" s="15" t="s">
        <v>536</v>
      </c>
      <c r="G566" s="15" t="s">
        <v>95</v>
      </c>
      <c r="H566" s="15" t="s">
        <v>94</v>
      </c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3.15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3.15" customHeight="1" spans="1:33">
      <c r="A568" s="6"/>
      <c r="B568" s="14">
        <v>0.708333333333333</v>
      </c>
      <c r="C568" s="14">
        <v>0.0833333333333333</v>
      </c>
      <c r="D568" s="15">
        <v>1070869955</v>
      </c>
      <c r="E568" s="16">
        <v>10334381</v>
      </c>
      <c r="F568" s="15" t="s">
        <v>616</v>
      </c>
      <c r="G568" s="15" t="s">
        <v>10</v>
      </c>
      <c r="H568" s="15" t="s">
        <v>45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3.15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3.15" customHeight="1" spans="1:33">
      <c r="A570" s="6"/>
      <c r="B570" s="14">
        <v>0.708333333333333</v>
      </c>
      <c r="C570" s="14">
        <v>0.0833333333333333</v>
      </c>
      <c r="D570" s="15">
        <v>1098048784</v>
      </c>
      <c r="E570" s="16">
        <v>10327598</v>
      </c>
      <c r="F570" s="15" t="s">
        <v>1143</v>
      </c>
      <c r="G570" s="15" t="s">
        <v>13</v>
      </c>
      <c r="H570" s="15" t="s">
        <v>142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3.15" customHeight="1" spans="1:33">
      <c r="A572" s="6"/>
      <c r="B572" s="14">
        <v>0.708333333333333</v>
      </c>
      <c r="C572" s="14">
        <v>0.0833333333333333</v>
      </c>
      <c r="D572" s="15">
        <v>1115946198</v>
      </c>
      <c r="E572" s="16">
        <v>10326484</v>
      </c>
      <c r="F572" s="15" t="s">
        <v>412</v>
      </c>
      <c r="G572" s="15" t="s">
        <v>23</v>
      </c>
      <c r="H572" s="15" t="s">
        <v>43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3.15" customHeight="1" spans="1:33">
      <c r="A573" s="6"/>
      <c r="B573" s="14">
        <v>0.708333333333333</v>
      </c>
      <c r="C573" s="14">
        <v>0.0833333333333333</v>
      </c>
      <c r="D573" s="15">
        <v>1017405291</v>
      </c>
      <c r="E573" s="16">
        <v>10335052</v>
      </c>
      <c r="F573" s="15" t="s">
        <v>721</v>
      </c>
      <c r="G573" s="15" t="s">
        <v>23</v>
      </c>
      <c r="H573" s="15" t="s">
        <v>61</v>
      </c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3.15" customHeight="1" spans="1:33">
      <c r="A575" s="6"/>
      <c r="B575" s="14">
        <v>0.708333333333333</v>
      </c>
      <c r="C575" s="14">
        <v>0.0833333333333333</v>
      </c>
      <c r="D575" s="15">
        <v>1069956703</v>
      </c>
      <c r="E575" s="16">
        <v>10330637</v>
      </c>
      <c r="F575" s="15" t="s">
        <v>480</v>
      </c>
      <c r="G575" s="15" t="s">
        <v>37</v>
      </c>
      <c r="H575" s="15" t="s">
        <v>132</v>
      </c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3.15" customHeight="1" spans="1:33">
      <c r="A576" s="6"/>
      <c r="B576" s="14">
        <v>0.708333333333333</v>
      </c>
      <c r="C576" s="14">
        <v>0.0833333333333333</v>
      </c>
      <c r="D576" s="15">
        <v>1145486915</v>
      </c>
      <c r="E576" s="16">
        <v>10334370</v>
      </c>
      <c r="F576" s="15" t="s">
        <v>629</v>
      </c>
      <c r="G576" s="15" t="s">
        <v>37</v>
      </c>
      <c r="H576" s="15" t="s">
        <v>91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3.15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3.15" customHeight="1" spans="1:33">
      <c r="A578" s="6"/>
      <c r="B578" s="14">
        <v>0.708333333333333</v>
      </c>
      <c r="C578" s="14">
        <v>0.0833333333333333</v>
      </c>
      <c r="D578" s="15">
        <v>1122819199</v>
      </c>
      <c r="E578" s="16">
        <v>10332555</v>
      </c>
      <c r="F578" s="15" t="s">
        <v>505</v>
      </c>
      <c r="G578" s="15" t="s">
        <v>7</v>
      </c>
      <c r="H578" s="15" t="s">
        <v>6</v>
      </c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15" customHeight="1" spans="1:33">
      <c r="A579" s="6"/>
      <c r="B579" s="14">
        <v>0.708333333333333</v>
      </c>
      <c r="C579" s="14">
        <v>0.0833333333333333</v>
      </c>
      <c r="D579" s="15">
        <v>1553989783</v>
      </c>
      <c r="E579" s="16">
        <v>10335120</v>
      </c>
      <c r="F579" s="15" t="s">
        <v>726</v>
      </c>
      <c r="G579" s="15" t="s">
        <v>7</v>
      </c>
      <c r="H579" s="15" t="s">
        <v>6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3.15" customHeight="1" spans="1:33">
      <c r="A580" s="6"/>
      <c r="B580" s="14">
        <v>0.708333333333333</v>
      </c>
      <c r="C580" s="14">
        <v>0.0833333333333333</v>
      </c>
      <c r="D580" s="15">
        <v>1016789685</v>
      </c>
      <c r="E580" s="16">
        <v>10335024</v>
      </c>
      <c r="F580" s="15" t="s">
        <v>727</v>
      </c>
      <c r="G580" s="15" t="s">
        <v>7</v>
      </c>
      <c r="H580" s="15" t="s">
        <v>6</v>
      </c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15" customHeight="1" spans="1:33">
      <c r="A581" s="6"/>
      <c r="B581" s="14">
        <v>0.708333333333333</v>
      </c>
      <c r="C581" s="14">
        <v>0.0833333333333333</v>
      </c>
      <c r="D581" s="15">
        <v>1098610613</v>
      </c>
      <c r="E581" s="16">
        <v>10334834</v>
      </c>
      <c r="F581" s="15" t="s">
        <v>659</v>
      </c>
      <c r="G581" s="15" t="s">
        <v>7</v>
      </c>
      <c r="H581" s="15" t="s">
        <v>6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15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15" customHeight="1" spans="1:33">
      <c r="A583" s="6"/>
      <c r="B583" s="14">
        <v>0.708333333333333</v>
      </c>
      <c r="C583" s="14">
        <v>0.0833333333333333</v>
      </c>
      <c r="D583" s="15">
        <v>1140171762</v>
      </c>
      <c r="E583" s="16">
        <v>10305638</v>
      </c>
      <c r="F583" s="15" t="s">
        <v>323</v>
      </c>
      <c r="G583" s="15" t="s">
        <v>40</v>
      </c>
      <c r="H583" s="15" t="s">
        <v>156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15" customHeight="1" spans="1:33">
      <c r="A584" s="6"/>
      <c r="B584" s="14">
        <v>0.708333333333333</v>
      </c>
      <c r="C584" s="14">
        <v>0.0833333333333333</v>
      </c>
      <c r="D584" s="15">
        <v>1012348684</v>
      </c>
      <c r="E584" s="16">
        <v>10335050</v>
      </c>
      <c r="F584" s="15" t="s">
        <v>725</v>
      </c>
      <c r="G584" s="15" t="s">
        <v>40</v>
      </c>
      <c r="H584" s="15" t="s">
        <v>39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3.15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15" customHeight="1" spans="1:33">
      <c r="A586" s="6"/>
      <c r="B586" s="14">
        <v>0.708333333333333</v>
      </c>
      <c r="C586" s="14">
        <v>0.0833333333333333</v>
      </c>
      <c r="D586" s="15">
        <v>1558341144</v>
      </c>
      <c r="E586" s="16">
        <v>10332482</v>
      </c>
      <c r="F586" s="15" t="s">
        <v>510</v>
      </c>
      <c r="G586" s="15" t="s">
        <v>69</v>
      </c>
      <c r="H586" s="15" t="s">
        <v>68</v>
      </c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15" customHeight="1" spans="1:33">
      <c r="A587" s="6"/>
      <c r="B587" s="14">
        <v>0.708333333333333</v>
      </c>
      <c r="C587" s="14">
        <v>0.0833333333333333</v>
      </c>
      <c r="D587" s="15">
        <v>1553553976</v>
      </c>
      <c r="E587" s="16">
        <v>10334395</v>
      </c>
      <c r="F587" s="15" t="s">
        <v>633</v>
      </c>
      <c r="G587" s="15" t="s">
        <v>69</v>
      </c>
      <c r="H587" s="15" t="s">
        <v>68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15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7.5" customHeight="1" spans="1:33">
      <c r="A589" s="9">
        <v>0.75</v>
      </c>
      <c r="B589" s="10"/>
      <c r="C589" s="10"/>
      <c r="D589" s="10"/>
      <c r="E589" s="11"/>
      <c r="F589" s="10"/>
      <c r="G589" s="10"/>
      <c r="H589" s="10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12"/>
      <c r="B590" s="8" t="s">
        <v>1551</v>
      </c>
      <c r="C590" s="8" t="s">
        <v>1552</v>
      </c>
      <c r="D590" s="8" t="s">
        <v>1553</v>
      </c>
      <c r="E590" s="13" t="s">
        <v>1325</v>
      </c>
      <c r="F590" s="8" t="s">
        <v>3</v>
      </c>
      <c r="G590" s="8" t="s">
        <v>1554</v>
      </c>
      <c r="H590" s="8" t="s">
        <v>1555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31"/>
      <c r="C591" s="31"/>
      <c r="D591" s="32"/>
      <c r="E591" s="16"/>
      <c r="F591" s="32"/>
      <c r="G591" s="32"/>
      <c r="H591" s="32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31">
        <v>0.75</v>
      </c>
      <c r="C592" s="31">
        <v>0.125</v>
      </c>
      <c r="D592" s="32" t="s">
        <v>679</v>
      </c>
      <c r="E592" s="16">
        <v>10334711</v>
      </c>
      <c r="F592" s="32" t="s">
        <v>678</v>
      </c>
      <c r="G592" s="32" t="s">
        <v>81</v>
      </c>
      <c r="H592" s="32" t="s">
        <v>80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31"/>
      <c r="C593" s="31"/>
      <c r="D593" s="32"/>
      <c r="E593" s="16"/>
      <c r="F593" s="32"/>
      <c r="G593" s="32"/>
      <c r="H593" s="32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31"/>
      <c r="C594" s="31"/>
      <c r="D594" s="32"/>
      <c r="E594" s="16"/>
      <c r="F594" s="32"/>
      <c r="G594" s="32"/>
      <c r="H594" s="32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31"/>
      <c r="C595" s="31"/>
      <c r="D595" s="32"/>
      <c r="E595" s="16"/>
      <c r="F595" s="32"/>
      <c r="G595" s="32"/>
      <c r="H595" s="32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31"/>
      <c r="C596" s="31"/>
      <c r="D596" s="32"/>
      <c r="E596" s="16"/>
      <c r="F596" s="32"/>
      <c r="G596" s="32"/>
      <c r="H596" s="32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31"/>
      <c r="C597" s="31"/>
      <c r="D597" s="32"/>
      <c r="E597" s="16"/>
      <c r="F597" s="32"/>
      <c r="G597" s="32"/>
      <c r="H597" s="32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31"/>
      <c r="C598" s="31"/>
      <c r="D598" s="32"/>
      <c r="E598" s="16"/>
      <c r="F598" s="32"/>
      <c r="G598" s="32"/>
      <c r="H598" s="32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31"/>
      <c r="C599" s="31"/>
      <c r="D599" s="32"/>
      <c r="E599" s="16"/>
      <c r="F599" s="32"/>
      <c r="G599" s="32"/>
      <c r="H599" s="32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31"/>
      <c r="C600" s="31"/>
      <c r="D600" s="32"/>
      <c r="E600" s="16"/>
      <c r="F600" s="32"/>
      <c r="G600" s="32"/>
      <c r="H600" s="32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6"/>
      <c r="B601" s="31"/>
      <c r="C601" s="31"/>
      <c r="D601" s="32"/>
      <c r="E601" s="16"/>
      <c r="F601" s="32"/>
      <c r="G601" s="32"/>
      <c r="H601" s="32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7.5" customHeight="1" spans="1:33">
      <c r="A602" s="9">
        <v>0.791666666666667</v>
      </c>
      <c r="B602" s="10"/>
      <c r="C602" s="10"/>
      <c r="D602" s="10"/>
      <c r="E602" s="11"/>
      <c r="F602" s="10"/>
      <c r="G602" s="10"/>
      <c r="H602" s="10"/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9"/>
      <c r="B603" s="8" t="s">
        <v>1551</v>
      </c>
      <c r="C603" s="8" t="s">
        <v>1552</v>
      </c>
      <c r="D603" s="8" t="s">
        <v>1553</v>
      </c>
      <c r="E603" s="13" t="s">
        <v>1325</v>
      </c>
      <c r="F603" s="8" t="s">
        <v>3</v>
      </c>
      <c r="G603" s="8" t="s">
        <v>1554</v>
      </c>
      <c r="H603" s="8" t="s">
        <v>1555</v>
      </c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5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6"/>
      <c r="B605" s="14">
        <v>0.791666666666667</v>
      </c>
      <c r="C605" s="14">
        <v>0.166666666666667</v>
      </c>
      <c r="D605" s="15">
        <v>1147318485</v>
      </c>
      <c r="E605" s="16">
        <v>10333398</v>
      </c>
      <c r="F605" s="15" t="s">
        <v>488</v>
      </c>
      <c r="G605" s="15" t="s">
        <v>85</v>
      </c>
      <c r="H605" s="15" t="s">
        <v>84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6"/>
      <c r="B607" s="14">
        <v>0.791666666666667</v>
      </c>
      <c r="C607" s="14">
        <v>0.166666666666667</v>
      </c>
      <c r="D607" s="15">
        <v>1154947311</v>
      </c>
      <c r="E607" s="16">
        <v>10273571</v>
      </c>
      <c r="F607" s="15" t="s">
        <v>568</v>
      </c>
      <c r="G607" s="15" t="s">
        <v>13</v>
      </c>
      <c r="H607" s="15" t="s">
        <v>12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5" customHeight="1" spans="1:33">
      <c r="A608" s="6"/>
      <c r="B608" s="14"/>
      <c r="C608" s="14"/>
      <c r="D608" s="15"/>
      <c r="E608" s="16"/>
      <c r="F608" s="15"/>
      <c r="G608" s="15"/>
      <c r="H608" s="15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7.5" customHeight="1" spans="1:33">
      <c r="A609" s="9">
        <v>0.833333333333333</v>
      </c>
      <c r="B609" s="10"/>
      <c r="C609" s="10"/>
      <c r="D609" s="10"/>
      <c r="E609" s="11"/>
      <c r="F609" s="10"/>
      <c r="G609" s="10"/>
      <c r="H609" s="10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3.5" customHeight="1" spans="1:33">
      <c r="A610" s="12"/>
      <c r="B610" s="8" t="s">
        <v>1551</v>
      </c>
      <c r="C610" s="8" t="s">
        <v>1552</v>
      </c>
      <c r="D610" s="8" t="s">
        <v>1553</v>
      </c>
      <c r="E610" s="13" t="s">
        <v>1325</v>
      </c>
      <c r="F610" s="8" t="s">
        <v>3</v>
      </c>
      <c r="G610" s="8" t="s">
        <v>1554</v>
      </c>
      <c r="H610" s="8" t="s">
        <v>1555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7.25" customHeight="1" spans="1:33">
      <c r="A612" s="6"/>
      <c r="B612" s="14"/>
      <c r="C612" s="14"/>
      <c r="D612" s="15"/>
      <c r="E612" s="16"/>
      <c r="F612" s="19"/>
      <c r="G612" s="15"/>
      <c r="H612" s="15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7.25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7.5" customHeight="1" spans="1:33">
      <c r="A614" s="9">
        <v>0.875</v>
      </c>
      <c r="B614" s="10"/>
      <c r="C614" s="10"/>
      <c r="D614" s="10"/>
      <c r="E614" s="11"/>
      <c r="F614" s="10"/>
      <c r="G614" s="10"/>
      <c r="H614" s="10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3.5" customHeight="1" spans="1:33">
      <c r="A615" s="9"/>
      <c r="B615" s="8" t="s">
        <v>1551</v>
      </c>
      <c r="C615" s="8" t="s">
        <v>1552</v>
      </c>
      <c r="D615" s="8" t="s">
        <v>1553</v>
      </c>
      <c r="E615" s="13" t="s">
        <v>1325</v>
      </c>
      <c r="F615" s="8" t="s">
        <v>3</v>
      </c>
      <c r="G615" s="8" t="s">
        <v>1554</v>
      </c>
      <c r="H615" s="8" t="s">
        <v>1555</v>
      </c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7.25" customHeight="1" spans="1:33">
      <c r="A616" s="6"/>
      <c r="B616" s="14"/>
      <c r="C616" s="14"/>
      <c r="D616" s="15"/>
      <c r="E616" s="16"/>
      <c r="F616" s="15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7.2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7.25" customHeight="1" spans="1:33">
      <c r="A618" s="6"/>
      <c r="B618" s="14"/>
      <c r="C618" s="14"/>
      <c r="D618" s="15"/>
      <c r="E618" s="16"/>
      <c r="F618" s="15"/>
      <c r="G618" s="15"/>
      <c r="H618" s="15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7.5" customHeight="1" spans="1:33">
      <c r="A619" s="9">
        <v>0.916666666666667</v>
      </c>
      <c r="B619" s="10"/>
      <c r="C619" s="10"/>
      <c r="D619" s="10"/>
      <c r="E619" s="11"/>
      <c r="F619" s="10"/>
      <c r="G619" s="10"/>
      <c r="H619" s="10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5" customHeight="1" spans="1:33">
      <c r="A620" s="9"/>
      <c r="B620" s="8" t="s">
        <v>1551</v>
      </c>
      <c r="C620" s="8" t="s">
        <v>1552</v>
      </c>
      <c r="D620" s="8" t="s">
        <v>1553</v>
      </c>
      <c r="E620" s="13" t="s">
        <v>1325</v>
      </c>
      <c r="F620" s="8" t="s">
        <v>3</v>
      </c>
      <c r="G620" s="8" t="s">
        <v>1554</v>
      </c>
      <c r="H620" s="8" t="s">
        <v>1555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7.2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6.9" customHeight="1" spans="1:33">
      <c r="A622" s="6"/>
      <c r="B622" s="14">
        <v>0.916666666666667</v>
      </c>
      <c r="C622" s="14">
        <v>0.291666666666667</v>
      </c>
      <c r="D622" s="15">
        <v>1273649119</v>
      </c>
      <c r="E622" s="16">
        <v>10334710</v>
      </c>
      <c r="F622" s="15" t="s">
        <v>687</v>
      </c>
      <c r="G622" s="15" t="s">
        <v>10</v>
      </c>
      <c r="H622" s="15" t="s">
        <v>9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6.9" customHeight="1" spans="1:33">
      <c r="A623" s="6"/>
      <c r="B623" s="14"/>
      <c r="C623" s="14"/>
      <c r="D623" s="15"/>
      <c r="E623" s="16"/>
      <c r="F623" s="15"/>
      <c r="G623" s="15"/>
      <c r="H623" s="15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6.9" customHeight="1" spans="1:33">
      <c r="A624" s="6"/>
      <c r="B624" s="14">
        <v>0.916666666666667</v>
      </c>
      <c r="C624" s="14">
        <v>0.291666666666667</v>
      </c>
      <c r="D624" s="15">
        <v>1150177584</v>
      </c>
      <c r="E624" s="16">
        <v>10334738</v>
      </c>
      <c r="F624" s="15" t="s">
        <v>692</v>
      </c>
      <c r="G624" s="15" t="s">
        <v>37</v>
      </c>
      <c r="H624" s="15" t="s">
        <v>36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6.9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7.5" customHeight="1" spans="1:33">
      <c r="A626" s="9">
        <v>0.958333333333333</v>
      </c>
      <c r="B626" s="10"/>
      <c r="C626" s="10"/>
      <c r="D626" s="10"/>
      <c r="E626" s="11"/>
      <c r="F626" s="10"/>
      <c r="G626" s="10"/>
      <c r="H626" s="10"/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5" customHeight="1" spans="1:33">
      <c r="A627" s="12"/>
      <c r="B627" s="8" t="s">
        <v>1551</v>
      </c>
      <c r="C627" s="8" t="s">
        <v>1552</v>
      </c>
      <c r="D627" s="8" t="s">
        <v>1553</v>
      </c>
      <c r="E627" s="13" t="s">
        <v>1325</v>
      </c>
      <c r="F627" s="8" t="s">
        <v>3</v>
      </c>
      <c r="G627" s="8" t="s">
        <v>1554</v>
      </c>
      <c r="H627" s="8" t="s">
        <v>1555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5" customHeight="1" spans="1:33">
      <c r="A629" s="6"/>
      <c r="B629" s="14"/>
      <c r="C629" s="14"/>
      <c r="D629" s="15"/>
      <c r="E629" s="16"/>
      <c r="F629" s="15"/>
      <c r="G629" s="15"/>
      <c r="H629" s="15"/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5" customHeight="1" spans="1:33">
      <c r="A631" s="6"/>
      <c r="B631" s="33"/>
      <c r="C631" s="33"/>
      <c r="D631" s="34"/>
      <c r="E631" s="35"/>
      <c r="F631" s="34"/>
      <c r="G631" s="34"/>
      <c r="H631" s="34"/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</sheetData>
  <mergeCells count="20">
    <mergeCell ref="A2:A3"/>
    <mergeCell ref="A9:A10"/>
    <mergeCell ref="A14:A15"/>
    <mergeCell ref="A19:A20"/>
    <mergeCell ref="A26:A27"/>
    <mergeCell ref="A53:A54"/>
    <mergeCell ref="A189:A190"/>
    <mergeCell ref="A432:A433"/>
    <mergeCell ref="A464:A465"/>
    <mergeCell ref="A495:A496"/>
    <mergeCell ref="A510:A511"/>
    <mergeCell ref="A528:A529"/>
    <mergeCell ref="A544:A545"/>
    <mergeCell ref="A556:A557"/>
    <mergeCell ref="A589:A590"/>
    <mergeCell ref="A602:A603"/>
    <mergeCell ref="A609:A610"/>
    <mergeCell ref="A614:A615"/>
    <mergeCell ref="A619:A620"/>
    <mergeCell ref="A626:A62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2025-09-19T15:28:55Z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