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LinkedIn\"/>
    </mc:Choice>
  </mc:AlternateContent>
  <xr:revisionPtr revIDLastSave="0" documentId="13_ncr:1_{B1DB294A-72A1-4E1C-8D2A-AF04A4F7E4A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ingle Covariance" sheetId="1" r:id="rId1"/>
    <sheet name="Multiple Covariance" sheetId="2" r:id="rId2"/>
    <sheet name="Single Correlation" sheetId="3" r:id="rId3"/>
    <sheet name="Multiple Correlation" sheetId="4" r:id="rId4"/>
    <sheet name="Assignment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H8" i="5"/>
  <c r="I8" i="5"/>
  <c r="H9" i="5"/>
  <c r="I9" i="5"/>
  <c r="H10" i="5"/>
  <c r="I10" i="5"/>
  <c r="G10" i="5"/>
  <c r="G9" i="5"/>
  <c r="G8" i="5"/>
  <c r="F4" i="5"/>
  <c r="H6" i="4"/>
  <c r="I6" i="4"/>
  <c r="J6" i="4"/>
  <c r="H7" i="4"/>
  <c r="I7" i="4"/>
  <c r="J7" i="4"/>
  <c r="H8" i="4"/>
  <c r="I8" i="4"/>
  <c r="J8" i="4"/>
  <c r="H9" i="4"/>
  <c r="I9" i="4"/>
  <c r="J9" i="4"/>
  <c r="G9" i="4"/>
  <c r="G8" i="4"/>
  <c r="G7" i="4"/>
  <c r="G6" i="4"/>
  <c r="D3" i="3"/>
  <c r="H2" i="2"/>
  <c r="I2" i="2"/>
  <c r="J2" i="2"/>
  <c r="H3" i="2"/>
  <c r="I3" i="2"/>
  <c r="J3" i="2"/>
  <c r="H4" i="2"/>
  <c r="I4" i="2"/>
  <c r="J4" i="2"/>
  <c r="H5" i="2"/>
  <c r="I5" i="2"/>
  <c r="J5" i="2"/>
  <c r="G3" i="2"/>
  <c r="G4" i="2"/>
  <c r="G5" i="2"/>
  <c r="G2" i="2"/>
  <c r="E3" i="1"/>
  <c r="C13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<sst xmlns="http://schemas.openxmlformats.org/spreadsheetml/2006/main" count="45" uniqueCount="14">
  <si>
    <t>Column1</t>
  </si>
  <si>
    <t>Column2</t>
  </si>
  <si>
    <t>Covariance</t>
  </si>
  <si>
    <t>Covariance Formula</t>
  </si>
  <si>
    <t>Column3</t>
  </si>
  <si>
    <t>Column4</t>
  </si>
  <si>
    <t>Correlation Formula</t>
  </si>
  <si>
    <t>Correlation Formulas</t>
  </si>
  <si>
    <t>Customers</t>
  </si>
  <si>
    <t>Sales</t>
  </si>
  <si>
    <t>Returns</t>
  </si>
  <si>
    <t>Covariance of Customers and Sales</t>
  </si>
  <si>
    <t>Correlation of Customers and Sales</t>
  </si>
  <si>
    <t>Correlation of all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</si>
</sst>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238449</xdr:colOff>
      <xdr:row>1</xdr:row>
      <xdr:rowOff>17384</xdr:rowOff>
    </xdr:from>
    <xdr:to>
      <xdr:col>6</xdr:col>
      <xdr:colOff>447013</xdr:colOff>
      <xdr:row>2</xdr:row>
      <xdr:rowOff>149448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FB773-8658-452B-963F-D2AC2B7A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5163" y="201404"/>
          <a:ext cx="861707" cy="3160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44450</xdr:colOff>
      <xdr:row>6</xdr:row>
      <xdr:rowOff>83243</xdr:rowOff>
    </xdr:from>
    <xdr:to>
      <xdr:col>8</xdr:col>
      <xdr:colOff>596900</xdr:colOff>
      <xdr:row>8</xdr:row>
      <xdr:rowOff>128497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349E22-2F11-4E7A-806E-9853851B5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1650" y="1188143"/>
          <a:ext cx="1162050" cy="4135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topLeftCell="D1" zoomScale="133" zoomScaleNormal="210" workbookViewId="0">
      <selection activeCell="K6" sqref="K6"/>
    </sheetView>
  </sheetViews>
  <sheetFormatPr defaultRowHeight="14.5" x14ac:dyDescent="0.35"/>
  <cols>
    <col min="3" max="3" width="10.7265625" bestFit="1" customWidth="1"/>
    <col min="4" max="4" width="3.7265625" customWidth="1"/>
    <col min="5" max="5" width="18.7265625" bestFit="1" customWidth="1"/>
  </cols>
  <sheetData>
    <row r="1" spans="1:5" x14ac:dyDescent="0.35">
      <c r="A1" s="2" t="s">
        <v>0</v>
      </c>
      <c r="B1" s="2" t="s">
        <v>1</v>
      </c>
      <c r="C1" s="2" t="s">
        <v>2</v>
      </c>
    </row>
    <row r="2" spans="1:5" x14ac:dyDescent="0.35">
      <c r="A2">
        <v>1</v>
      </c>
      <c r="B2">
        <v>3</v>
      </c>
      <c r="C2">
        <f>(A2-AVERAGE($A$2:$A$11))*(B2-AVERAGE($B$2:$B$11))</f>
        <v>4.6799999999999988</v>
      </c>
      <c r="E2" s="1" t="s">
        <v>3</v>
      </c>
    </row>
    <row r="3" spans="1:5" x14ac:dyDescent="0.35">
      <c r="A3">
        <v>4</v>
      </c>
      <c r="B3">
        <v>2</v>
      </c>
      <c r="C3">
        <f t="shared" ref="C3:C11" si="0">(A3-AVERAGE($A$2:$A$11))*(B3-AVERAGE($B$2:$B$11))</f>
        <v>1.379999999999999</v>
      </c>
      <c r="E3">
        <f>_xlfn.COVARIANCE.P(A2:A11, B2:B11)</f>
        <v>-0.47999999999999987</v>
      </c>
    </row>
    <row r="4" spans="1:5" x14ac:dyDescent="0.35">
      <c r="A4">
        <v>7</v>
      </c>
      <c r="B4">
        <v>1</v>
      </c>
      <c r="C4">
        <f t="shared" si="0"/>
        <v>-7.9200000000000008</v>
      </c>
    </row>
    <row r="5" spans="1:5" x14ac:dyDescent="0.35">
      <c r="A5">
        <v>2</v>
      </c>
      <c r="B5">
        <v>4</v>
      </c>
      <c r="C5">
        <f t="shared" si="0"/>
        <v>0.77999999999999947</v>
      </c>
    </row>
    <row r="6" spans="1:5" x14ac:dyDescent="0.35">
      <c r="A6">
        <v>3</v>
      </c>
      <c r="B6">
        <v>9</v>
      </c>
      <c r="C6">
        <f t="shared" si="0"/>
        <v>-7.5199999999999987</v>
      </c>
    </row>
    <row r="7" spans="1:5" x14ac:dyDescent="0.35">
      <c r="A7">
        <v>5</v>
      </c>
      <c r="B7">
        <v>6</v>
      </c>
      <c r="C7">
        <f t="shared" si="0"/>
        <v>0.68000000000000071</v>
      </c>
    </row>
    <row r="8" spans="1:5" x14ac:dyDescent="0.35">
      <c r="A8">
        <v>8</v>
      </c>
      <c r="B8">
        <v>8</v>
      </c>
      <c r="C8">
        <f t="shared" si="0"/>
        <v>12.580000000000002</v>
      </c>
    </row>
    <row r="9" spans="1:5" x14ac:dyDescent="0.35">
      <c r="A9">
        <v>1</v>
      </c>
      <c r="B9">
        <v>4</v>
      </c>
      <c r="C9">
        <f t="shared" si="0"/>
        <v>1.0799999999999992</v>
      </c>
    </row>
    <row r="10" spans="1:5" x14ac:dyDescent="0.35">
      <c r="A10">
        <v>6</v>
      </c>
      <c r="B10">
        <v>4</v>
      </c>
      <c r="C10">
        <f t="shared" si="0"/>
        <v>-0.41999999999999987</v>
      </c>
    </row>
    <row r="11" spans="1:5" x14ac:dyDescent="0.35">
      <c r="A11">
        <v>9</v>
      </c>
      <c r="B11">
        <v>2</v>
      </c>
      <c r="C11">
        <f t="shared" si="0"/>
        <v>-10.119999999999999</v>
      </c>
    </row>
    <row r="13" spans="1:5" x14ac:dyDescent="0.35">
      <c r="C13">
        <f>SUM(C2:C11)/COUNT(A2:A11)</f>
        <v>-0.47999999999999987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A8DE-6A56-4DCD-9BBB-FEA5F3F460A1}">
  <dimension ref="A1:J11"/>
  <sheetViews>
    <sheetView topLeftCell="C1" zoomScale="87" workbookViewId="0">
      <selection activeCell="F14" sqref="F14"/>
    </sheetView>
  </sheetViews>
  <sheetFormatPr defaultRowHeight="14.5" x14ac:dyDescent="0.35"/>
  <sheetData>
    <row r="1" spans="1:10" x14ac:dyDescent="0.35">
      <c r="A1" s="2" t="s">
        <v>0</v>
      </c>
      <c r="B1" s="2" t="s">
        <v>1</v>
      </c>
      <c r="C1" s="2" t="s">
        <v>4</v>
      </c>
      <c r="D1" s="2" t="s">
        <v>5</v>
      </c>
      <c r="G1" s="2" t="s">
        <v>0</v>
      </c>
      <c r="H1" s="2" t="s">
        <v>1</v>
      </c>
      <c r="I1" s="2" t="s">
        <v>4</v>
      </c>
      <c r="J1" s="2" t="s">
        <v>5</v>
      </c>
    </row>
    <row r="2" spans="1:10" x14ac:dyDescent="0.35">
      <c r="A2">
        <v>1</v>
      </c>
      <c r="B2">
        <v>3</v>
      </c>
      <c r="C2">
        <v>100</v>
      </c>
      <c r="D2">
        <v>70</v>
      </c>
      <c r="F2" s="1" t="s">
        <v>0</v>
      </c>
      <c r="G2">
        <f>_xlfn.COVARIANCE.S($A$2:$A$11, A2:A11)</f>
        <v>8.2666666666666675</v>
      </c>
      <c r="H2">
        <f t="shared" ref="H2:J2" si="0">_xlfn.COVARIANCE.S($A$2:$A$11, B2:B11)</f>
        <v>-0.53333333333333321</v>
      </c>
      <c r="I2">
        <f t="shared" si="0"/>
        <v>16.533333333333331</v>
      </c>
      <c r="J2">
        <f t="shared" si="0"/>
        <v>4.2222222222222223</v>
      </c>
    </row>
    <row r="3" spans="1:10" x14ac:dyDescent="0.35">
      <c r="A3">
        <v>4</v>
      </c>
      <c r="B3">
        <v>2</v>
      </c>
      <c r="C3">
        <v>104</v>
      </c>
      <c r="D3">
        <v>71</v>
      </c>
      <c r="F3" s="1" t="s">
        <v>1</v>
      </c>
      <c r="G3">
        <f>_xlfn.COVARIANCE.S($B$2:$B$11, A2:A11)</f>
        <v>-0.53333333333333321</v>
      </c>
      <c r="H3">
        <f t="shared" ref="H3:J3" si="1">_xlfn.COVARIANCE.S($B$2:$B$11, B2:B11)</f>
        <v>6.9</v>
      </c>
      <c r="I3">
        <f t="shared" si="1"/>
        <v>-8.1777777777777789</v>
      </c>
      <c r="J3">
        <f t="shared" si="1"/>
        <v>1.6111111111111109</v>
      </c>
    </row>
    <row r="4" spans="1:10" x14ac:dyDescent="0.35">
      <c r="A4">
        <v>7</v>
      </c>
      <c r="B4">
        <v>1</v>
      </c>
      <c r="C4">
        <v>108</v>
      </c>
      <c r="D4">
        <v>72</v>
      </c>
      <c r="F4" s="1" t="s">
        <v>4</v>
      </c>
      <c r="G4">
        <f>_xlfn.COVARIANCE.S($C$2:$C$11, A2:A11)</f>
        <v>16.533333333333331</v>
      </c>
      <c r="H4">
        <f t="shared" ref="H4:J4" si="2">_xlfn.COVARIANCE.S($C$2:$C$11, B2:B11)</f>
        <v>-8.1777777777777789</v>
      </c>
      <c r="I4">
        <f t="shared" si="2"/>
        <v>60.844444444444449</v>
      </c>
      <c r="J4">
        <f t="shared" si="2"/>
        <v>-1.5555555555555556</v>
      </c>
    </row>
    <row r="5" spans="1:10" x14ac:dyDescent="0.35">
      <c r="A5">
        <v>2</v>
      </c>
      <c r="B5">
        <v>4</v>
      </c>
      <c r="C5">
        <v>90</v>
      </c>
      <c r="D5">
        <v>73</v>
      </c>
      <c r="F5" s="1" t="s">
        <v>5</v>
      </c>
      <c r="G5">
        <f>_xlfn.COVARIANCE.S($D$2:$D$11, A2:A11)</f>
        <v>4.2222222222222223</v>
      </c>
      <c r="H5">
        <f t="shared" ref="H5:J5" si="3">_xlfn.COVARIANCE.S($D$2:$D$11, B2:B11)</f>
        <v>1.6111111111111109</v>
      </c>
      <c r="I5">
        <f t="shared" si="3"/>
        <v>-1.5555555555555556</v>
      </c>
      <c r="J5">
        <f t="shared" si="3"/>
        <v>9.1666666666666661</v>
      </c>
    </row>
    <row r="6" spans="1:10" x14ac:dyDescent="0.35">
      <c r="A6">
        <v>3</v>
      </c>
      <c r="B6">
        <v>9</v>
      </c>
      <c r="C6">
        <v>94</v>
      </c>
      <c r="D6">
        <v>74</v>
      </c>
    </row>
    <row r="7" spans="1:10" x14ac:dyDescent="0.35">
      <c r="A7">
        <v>5</v>
      </c>
      <c r="B7">
        <v>6</v>
      </c>
      <c r="C7">
        <v>103</v>
      </c>
      <c r="D7">
        <v>75</v>
      </c>
    </row>
    <row r="8" spans="1:10" x14ac:dyDescent="0.35">
      <c r="A8">
        <v>8</v>
      </c>
      <c r="B8">
        <v>8</v>
      </c>
      <c r="C8">
        <v>100</v>
      </c>
      <c r="D8">
        <v>76</v>
      </c>
      <c r="F8" s="1" t="s">
        <v>3</v>
      </c>
    </row>
    <row r="9" spans="1:10" x14ac:dyDescent="0.35">
      <c r="A9">
        <v>1</v>
      </c>
      <c r="B9">
        <v>4</v>
      </c>
      <c r="C9">
        <v>85</v>
      </c>
      <c r="D9">
        <v>77</v>
      </c>
    </row>
    <row r="10" spans="1:10" x14ac:dyDescent="0.35">
      <c r="A10">
        <v>6</v>
      </c>
      <c r="B10">
        <v>4</v>
      </c>
      <c r="C10">
        <v>98</v>
      </c>
      <c r="D10">
        <v>78</v>
      </c>
    </row>
    <row r="11" spans="1:10" x14ac:dyDescent="0.35">
      <c r="A11">
        <v>9</v>
      </c>
      <c r="B11">
        <v>2</v>
      </c>
      <c r="C11">
        <v>110</v>
      </c>
      <c r="D11">
        <v>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320C-4473-46C4-B1AB-7F459C4C9561}">
  <dimension ref="A2:D12"/>
  <sheetViews>
    <sheetView workbookViewId="0">
      <selection activeCell="D4" sqref="D4"/>
    </sheetView>
  </sheetViews>
  <sheetFormatPr defaultRowHeight="14.5" x14ac:dyDescent="0.35"/>
  <cols>
    <col min="4" max="4" width="17.7265625" bestFit="1" customWidth="1"/>
  </cols>
  <sheetData>
    <row r="2" spans="1:4" x14ac:dyDescent="0.35">
      <c r="A2" t="s">
        <v>0</v>
      </c>
      <c r="B2" t="s">
        <v>1</v>
      </c>
      <c r="D2" t="s">
        <v>6</v>
      </c>
    </row>
    <row r="3" spans="1:4" x14ac:dyDescent="0.35">
      <c r="A3">
        <v>1</v>
      </c>
      <c r="B3">
        <v>9</v>
      </c>
      <c r="D3">
        <f>CORREL(A3:A12,B3:B12)</f>
        <v>0.69488489447433488</v>
      </c>
    </row>
    <row r="4" spans="1:4" x14ac:dyDescent="0.35">
      <c r="A4">
        <v>4</v>
      </c>
      <c r="B4">
        <v>18</v>
      </c>
    </row>
    <row r="5" spans="1:4" x14ac:dyDescent="0.35">
      <c r="A5">
        <v>7</v>
      </c>
      <c r="B5">
        <v>18</v>
      </c>
    </row>
    <row r="6" spans="1:4" x14ac:dyDescent="0.35">
      <c r="A6">
        <v>2</v>
      </c>
      <c r="B6">
        <v>7</v>
      </c>
    </row>
    <row r="7" spans="1:4" x14ac:dyDescent="0.35">
      <c r="A7">
        <v>3</v>
      </c>
      <c r="B7">
        <v>8</v>
      </c>
    </row>
    <row r="8" spans="1:4" x14ac:dyDescent="0.35">
      <c r="A8">
        <v>5</v>
      </c>
      <c r="B8">
        <v>11</v>
      </c>
    </row>
    <row r="9" spans="1:4" x14ac:dyDescent="0.35">
      <c r="A9">
        <v>8</v>
      </c>
      <c r="B9">
        <v>23</v>
      </c>
    </row>
    <row r="10" spans="1:4" x14ac:dyDescent="0.35">
      <c r="A10">
        <v>1</v>
      </c>
      <c r="B10">
        <v>16</v>
      </c>
    </row>
    <row r="11" spans="1:4" x14ac:dyDescent="0.35">
      <c r="A11">
        <v>6</v>
      </c>
      <c r="B11">
        <v>16</v>
      </c>
    </row>
    <row r="12" spans="1:4" x14ac:dyDescent="0.35">
      <c r="A12">
        <v>9</v>
      </c>
      <c r="B12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4A20-D831-48D5-AA73-9BF756B6D104}">
  <dimension ref="A2:J12"/>
  <sheetViews>
    <sheetView workbookViewId="0">
      <selection activeCell="E15" sqref="E15"/>
    </sheetView>
  </sheetViews>
  <sheetFormatPr defaultRowHeight="14.5" x14ac:dyDescent="0.35"/>
  <sheetData>
    <row r="2" spans="1:10" x14ac:dyDescent="0.35">
      <c r="A2" s="2" t="s">
        <v>0</v>
      </c>
      <c r="B2" s="2" t="s">
        <v>1</v>
      </c>
      <c r="C2" s="2" t="s">
        <v>4</v>
      </c>
      <c r="D2" s="2" t="s">
        <v>5</v>
      </c>
    </row>
    <row r="3" spans="1:10" ht="18.5" x14ac:dyDescent="0.45">
      <c r="A3">
        <v>1</v>
      </c>
      <c r="B3">
        <v>3</v>
      </c>
      <c r="C3">
        <v>100</v>
      </c>
      <c r="D3">
        <v>70</v>
      </c>
      <c r="F3" s="3" t="s">
        <v>7</v>
      </c>
    </row>
    <row r="4" spans="1:10" x14ac:dyDescent="0.35">
      <c r="A4">
        <v>4</v>
      </c>
      <c r="B4">
        <v>2</v>
      </c>
      <c r="C4">
        <v>104</v>
      </c>
      <c r="D4">
        <v>71</v>
      </c>
    </row>
    <row r="5" spans="1:10" x14ac:dyDescent="0.35">
      <c r="A5">
        <v>7</v>
      </c>
      <c r="B5">
        <v>1</v>
      </c>
      <c r="C5">
        <v>108</v>
      </c>
      <c r="D5">
        <v>72</v>
      </c>
      <c r="G5" s="1" t="s">
        <v>0</v>
      </c>
      <c r="H5" s="1" t="s">
        <v>1</v>
      </c>
      <c r="I5" s="1" t="s">
        <v>4</v>
      </c>
      <c r="J5" s="1" t="s">
        <v>5</v>
      </c>
    </row>
    <row r="6" spans="1:10" x14ac:dyDescent="0.35">
      <c r="A6">
        <v>2</v>
      </c>
      <c r="B6">
        <v>4</v>
      </c>
      <c r="C6">
        <v>90</v>
      </c>
      <c r="D6">
        <v>73</v>
      </c>
      <c r="F6" s="2" t="s">
        <v>0</v>
      </c>
      <c r="G6">
        <f>CORREL($A$3:$A$12,A3:A12)</f>
        <v>1</v>
      </c>
      <c r="H6">
        <f t="shared" ref="H6:J6" si="0">CORREL($A$3:$A$12,B3:B12)</f>
        <v>-7.0616952177650114E-2</v>
      </c>
      <c r="I6">
        <f t="shared" si="0"/>
        <v>0.73719901064788396</v>
      </c>
      <c r="J6">
        <f t="shared" si="0"/>
        <v>0.48503173467607291</v>
      </c>
    </row>
    <row r="7" spans="1:10" x14ac:dyDescent="0.35">
      <c r="A7">
        <v>3</v>
      </c>
      <c r="B7">
        <v>9</v>
      </c>
      <c r="C7">
        <v>94</v>
      </c>
      <c r="D7">
        <v>74</v>
      </c>
      <c r="F7" s="2" t="s">
        <v>1</v>
      </c>
      <c r="G7">
        <f>CORREL($B$3:$B$12,A3:A12)</f>
        <v>-7.0616952177650114E-2</v>
      </c>
      <c r="H7">
        <f t="shared" ref="H7:J7" si="1">CORREL($B$3:$B$12,B3:B12)</f>
        <v>0.99999999999999989</v>
      </c>
      <c r="I7">
        <f t="shared" si="1"/>
        <v>-0.39911706248255019</v>
      </c>
      <c r="J7">
        <f t="shared" si="1"/>
        <v>0.20257937544884455</v>
      </c>
    </row>
    <row r="8" spans="1:10" x14ac:dyDescent="0.35">
      <c r="A8">
        <v>5</v>
      </c>
      <c r="B8">
        <v>6</v>
      </c>
      <c r="C8">
        <v>103</v>
      </c>
      <c r="D8">
        <v>75</v>
      </c>
      <c r="F8" s="2" t="s">
        <v>4</v>
      </c>
      <c r="G8">
        <f>CORREL($C$3:$C$12,A3:A12)</f>
        <v>0.73719901064788396</v>
      </c>
      <c r="H8">
        <f t="shared" ref="H8:J8" si="2">CORREL($C$3:$C$12,B3:B12)</f>
        <v>-0.39911706248255019</v>
      </c>
      <c r="I8">
        <f t="shared" si="2"/>
        <v>1</v>
      </c>
      <c r="J8">
        <f t="shared" si="2"/>
        <v>-6.5867221172426202E-2</v>
      </c>
    </row>
    <row r="9" spans="1:10" x14ac:dyDescent="0.35">
      <c r="A9">
        <v>8</v>
      </c>
      <c r="B9">
        <v>8</v>
      </c>
      <c r="C9">
        <v>100</v>
      </c>
      <c r="D9">
        <v>76</v>
      </c>
      <c r="F9" s="2" t="s">
        <v>5</v>
      </c>
      <c r="G9">
        <f>CORREL($D$3:$D$12,A3:A12)</f>
        <v>0.48503173467607291</v>
      </c>
      <c r="H9">
        <f t="shared" ref="H9:J9" si="3">CORREL($D$3:$D$12,B3:B12)</f>
        <v>0.20257937544884455</v>
      </c>
      <c r="I9">
        <f t="shared" si="3"/>
        <v>-6.5867221172426202E-2</v>
      </c>
      <c r="J9">
        <f t="shared" si="3"/>
        <v>1</v>
      </c>
    </row>
    <row r="10" spans="1:10" x14ac:dyDescent="0.35">
      <c r="A10">
        <v>1</v>
      </c>
      <c r="B10">
        <v>4</v>
      </c>
      <c r="C10">
        <v>85</v>
      </c>
      <c r="D10">
        <v>77</v>
      </c>
    </row>
    <row r="11" spans="1:10" x14ac:dyDescent="0.35">
      <c r="A11">
        <v>6</v>
      </c>
      <c r="B11">
        <v>4</v>
      </c>
      <c r="C11">
        <v>98</v>
      </c>
      <c r="D11">
        <v>78</v>
      </c>
    </row>
    <row r="12" spans="1:10" x14ac:dyDescent="0.35">
      <c r="A12">
        <v>9</v>
      </c>
      <c r="B12">
        <v>2</v>
      </c>
      <c r="C12">
        <v>110</v>
      </c>
      <c r="D12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864D-E269-4BEF-99CF-0088989003B3}">
  <dimension ref="A1:I12"/>
  <sheetViews>
    <sheetView zoomScale="104" workbookViewId="0">
      <selection activeCell="N6" sqref="N6"/>
    </sheetView>
  </sheetViews>
  <sheetFormatPr defaultRowHeight="14.5" x14ac:dyDescent="0.35"/>
  <cols>
    <col min="2" max="2" width="9.81640625" bestFit="1" customWidth="1"/>
    <col min="5" max="5" width="30.453125" bestFit="1" customWidth="1"/>
    <col min="6" max="7" width="9.7265625" bestFit="1" customWidth="1"/>
  </cols>
  <sheetData>
    <row r="1" spans="1:9" x14ac:dyDescent="0.35">
      <c r="A1" t="s">
        <v>8</v>
      </c>
      <c r="B1" t="s">
        <v>9</v>
      </c>
      <c r="C1" t="s">
        <v>10</v>
      </c>
    </row>
    <row r="2" spans="1:9" x14ac:dyDescent="0.35">
      <c r="A2">
        <v>26</v>
      </c>
      <c r="B2" s="4">
        <v>1359</v>
      </c>
      <c r="C2">
        <v>2</v>
      </c>
      <c r="E2" t="s">
        <v>11</v>
      </c>
      <c r="F2">
        <f>_xlfn.COVARIANCE.S(A2:A12,B2:B12)</f>
        <v>4023.1636363636362</v>
      </c>
    </row>
    <row r="3" spans="1:9" x14ac:dyDescent="0.35">
      <c r="A3">
        <v>21</v>
      </c>
      <c r="B3" s="4">
        <v>1092</v>
      </c>
      <c r="C3">
        <v>6</v>
      </c>
    </row>
    <row r="4" spans="1:9" x14ac:dyDescent="0.35">
      <c r="A4">
        <v>21</v>
      </c>
      <c r="B4" s="4">
        <v>1086</v>
      </c>
      <c r="C4">
        <v>7</v>
      </c>
      <c r="E4" t="s">
        <v>12</v>
      </c>
      <c r="F4">
        <f>CORREL(A2:A12,B2:B12)</f>
        <v>0.84282187851724777</v>
      </c>
    </row>
    <row r="5" spans="1:9" x14ac:dyDescent="0.35">
      <c r="A5">
        <v>39</v>
      </c>
      <c r="B5" s="4">
        <v>1870</v>
      </c>
      <c r="C5">
        <v>6</v>
      </c>
    </row>
    <row r="6" spans="1:9" x14ac:dyDescent="0.35">
      <c r="A6">
        <v>43</v>
      </c>
      <c r="B6" s="4">
        <v>2036</v>
      </c>
      <c r="C6">
        <v>0</v>
      </c>
      <c r="E6" t="s">
        <v>13</v>
      </c>
    </row>
    <row r="7" spans="1:9" x14ac:dyDescent="0.35">
      <c r="A7">
        <v>13</v>
      </c>
      <c r="B7" s="4">
        <v>853</v>
      </c>
      <c r="C7">
        <v>5</v>
      </c>
      <c r="G7" t="s">
        <v>8</v>
      </c>
      <c r="H7" t="s">
        <v>9</v>
      </c>
      <c r="I7" t="s">
        <v>10</v>
      </c>
    </row>
    <row r="8" spans="1:9" x14ac:dyDescent="0.35">
      <c r="A8">
        <v>24</v>
      </c>
      <c r="B8" s="4">
        <v>1188</v>
      </c>
      <c r="C8">
        <v>7</v>
      </c>
      <c r="F8" t="s">
        <v>8</v>
      </c>
      <c r="G8">
        <f>CORREL($A$2:$A$12,A2:A12)</f>
        <v>0.99999999999999989</v>
      </c>
      <c r="H8">
        <f t="shared" ref="H8:I8" si="0">CORREL($A$2:$A$12,B2:B12)</f>
        <v>0.84282187851724777</v>
      </c>
      <c r="I8">
        <f t="shared" si="0"/>
        <v>-3.9432931863085739E-2</v>
      </c>
    </row>
    <row r="9" spans="1:9" x14ac:dyDescent="0.35">
      <c r="A9">
        <v>10</v>
      </c>
      <c r="B9" s="4">
        <v>748</v>
      </c>
      <c r="C9">
        <v>2</v>
      </c>
      <c r="F9" t="s">
        <v>9</v>
      </c>
      <c r="G9">
        <f>CORREL($B$2:$B$12,A2:A12)</f>
        <v>0.84282187851724777</v>
      </c>
      <c r="H9">
        <f t="shared" ref="H9:I9" si="1">CORREL($B$2:$B$12,B2:B12)</f>
        <v>1</v>
      </c>
      <c r="I9">
        <f t="shared" si="1"/>
        <v>0.12598828403800352</v>
      </c>
    </row>
    <row r="10" spans="1:9" x14ac:dyDescent="0.35">
      <c r="A10">
        <v>30</v>
      </c>
      <c r="B10" s="4">
        <v>1553</v>
      </c>
      <c r="C10">
        <v>6</v>
      </c>
      <c r="F10" t="s">
        <v>10</v>
      </c>
      <c r="G10">
        <f>CORREL($C$2:$C$12,A2:A12)</f>
        <v>-3.9432931863085739E-2</v>
      </c>
      <c r="H10">
        <f t="shared" ref="H10:I10" si="2">CORREL($C$2:$C$12,B2:B12)</f>
        <v>0.12598828403800352</v>
      </c>
      <c r="I10">
        <f t="shared" si="2"/>
        <v>0.99999999999999989</v>
      </c>
    </row>
    <row r="11" spans="1:9" x14ac:dyDescent="0.35">
      <c r="A11">
        <v>31</v>
      </c>
      <c r="B11" s="4">
        <v>1620</v>
      </c>
      <c r="C11">
        <v>10</v>
      </c>
    </row>
    <row r="12" spans="1:9" x14ac:dyDescent="0.35">
      <c r="A12">
        <v>25</v>
      </c>
      <c r="B12" s="4">
        <v>461</v>
      </c>
      <c r="C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 Covariance</vt:lpstr>
      <vt:lpstr>Multiple Covariance</vt:lpstr>
      <vt:lpstr>Single Correlation</vt:lpstr>
      <vt:lpstr>Multiple Correlation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hp</cp:lastModifiedBy>
  <dcterms:created xsi:type="dcterms:W3CDTF">2015-01-04T07:45:02Z</dcterms:created>
  <dcterms:modified xsi:type="dcterms:W3CDTF">2023-04-12T07:50:07Z</dcterms:modified>
</cp:coreProperties>
</file>